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hidePivotFieldList="1" defaultThemeVersion="124226"/>
  <mc:AlternateContent xmlns:mc="http://schemas.openxmlformats.org/markup-compatibility/2006">
    <mc:Choice Requires="x15">
      <x15ac:absPath xmlns:x15ac="http://schemas.microsoft.com/office/spreadsheetml/2010/11/ac" url="D:\Documents and Settings\TANNAK01\デスクトップ\"/>
    </mc:Choice>
  </mc:AlternateContent>
  <bookViews>
    <workbookView xWindow="-105" yWindow="-105" windowWidth="18975" windowHeight="5220" tabRatio="555"/>
  </bookViews>
  <sheets>
    <sheet name="指定区域情報" sheetId="3" r:id="rId1"/>
  </sheets>
  <definedNames>
    <definedName name="_xlnm._FilterDatabase" localSheetId="0" hidden="1">指定区域情報!$B$17:$J$18</definedName>
    <definedName name="_xlnm.Print_Area" localSheetId="0">指定区域情報!$B$1:$J$3424</definedName>
    <definedName name="_xlnm.Print_Titles" localSheetId="0">指定区域情報!$17:$18</definedName>
  </definedNames>
  <calcPr calcId="162913"/>
</workbook>
</file>

<file path=xl/calcChain.xml><?xml version="1.0" encoding="utf-8"?>
<calcChain xmlns="http://schemas.openxmlformats.org/spreadsheetml/2006/main">
  <c r="I9" i="3" l="1"/>
  <c r="I10" i="3" l="1"/>
  <c r="I4" i="3" l="1"/>
  <c r="I5" i="3"/>
  <c r="K5" i="3"/>
  <c r="E5" i="3" s="1"/>
  <c r="I6" i="3"/>
  <c r="K6" i="3"/>
  <c r="I7" i="3"/>
  <c r="K7" i="3"/>
  <c r="E7" i="3" s="1"/>
  <c r="I8" i="3"/>
  <c r="K8" i="3"/>
  <c r="E8" i="3" s="1"/>
  <c r="K9" i="3"/>
  <c r="E9" i="3" s="1"/>
  <c r="K10" i="3"/>
  <c r="E10" i="3" s="1"/>
  <c r="K11" i="3"/>
  <c r="E11" i="3" s="1"/>
  <c r="K12" i="3"/>
  <c r="E12" i="3" s="1"/>
  <c r="K13" i="3"/>
  <c r="E13" i="3" s="1"/>
  <c r="K14" i="3"/>
  <c r="E14" i="3" s="1"/>
  <c r="E6" i="3" l="1"/>
</calcChain>
</file>

<file path=xl/sharedStrings.xml><?xml version="1.0" encoding="utf-8"?>
<sst xmlns="http://schemas.openxmlformats.org/spreadsheetml/2006/main" count="21608" uniqueCount="6681">
  <si>
    <t>都道府県
政令市</t>
    <rPh sb="0" eb="4">
      <t>トドウフケン</t>
    </rPh>
    <rPh sb="5" eb="8">
      <t>セイレイシ</t>
    </rPh>
    <phoneticPr fontId="109"/>
  </si>
  <si>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09"/>
  </si>
  <si>
    <t>六価クロム化合物</t>
    <rPh sb="0" eb="2">
      <t>ロッカ</t>
    </rPh>
    <rPh sb="5" eb="8">
      <t>カゴウブツ</t>
    </rPh>
    <phoneticPr fontId="109"/>
  </si>
  <si>
    <t>契機</t>
    <rPh sb="0" eb="2">
      <t>ケイキ</t>
    </rPh>
    <phoneticPr fontId="109"/>
  </si>
  <si>
    <t>件数</t>
    <rPh sb="0" eb="2">
      <t>ケンスウ</t>
    </rPh>
    <phoneticPr fontId="109"/>
  </si>
  <si>
    <t>○全国の要措置区域等の現在の指定件数</t>
  </si>
  <si>
    <t>鉛及びその化合物</t>
    <rPh sb="0" eb="1">
      <t>ナマリ</t>
    </rPh>
    <rPh sb="1" eb="2">
      <t>オヨ</t>
    </rPh>
    <rPh sb="5" eb="8">
      <t>カゴウブツ</t>
    </rPh>
    <phoneticPr fontId="109"/>
  </si>
  <si>
    <t>鉛及びその化合物</t>
    <rPh sb="0" eb="1">
      <t>ナ</t>
    </rPh>
    <rPh sb="1" eb="8">
      <t>オカ</t>
    </rPh>
    <phoneticPr fontId="109"/>
  </si>
  <si>
    <t>ふっ素及びその化合物</t>
    <rPh sb="3" eb="10">
      <t>オカ</t>
    </rPh>
    <phoneticPr fontId="109"/>
  </si>
  <si>
    <t>シアン化合物</t>
    <rPh sb="3" eb="6">
      <t>カゴウブツ</t>
    </rPh>
    <phoneticPr fontId="109"/>
  </si>
  <si>
    <t>ほう素及びその化合物</t>
    <rPh sb="2" eb="3">
      <t>ソ</t>
    </rPh>
    <rPh sb="3" eb="4">
      <t>オヨ</t>
    </rPh>
    <rPh sb="7" eb="10">
      <t>カゴウブツ</t>
    </rPh>
    <phoneticPr fontId="109"/>
  </si>
  <si>
    <t>ふっ素及びその化合物</t>
    <rPh sb="2" eb="3">
      <t>ソ</t>
    </rPh>
    <rPh sb="3" eb="4">
      <t>オヨ</t>
    </rPh>
    <rPh sb="7" eb="10">
      <t>カゴウブツ</t>
    </rPh>
    <phoneticPr fontId="10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</si>
  <si>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109"/>
  </si>
  <si>
    <t>調査
契機</t>
    <rPh sb="0" eb="2">
      <t>チョウサ</t>
    </rPh>
    <rPh sb="3" eb="5">
      <t>ケイキ</t>
    </rPh>
    <phoneticPr fontId="109"/>
  </si>
  <si>
    <t>所在地</t>
    <rPh sb="0" eb="3">
      <t>ショザイチ</t>
    </rPh>
    <phoneticPr fontId="109"/>
  </si>
  <si>
    <t>特定有害物質の種類</t>
    <rPh sb="7" eb="9">
      <t>シュルイ</t>
    </rPh>
    <phoneticPr fontId="109"/>
  </si>
  <si>
    <t>特定有害物質の項目</t>
    <rPh sb="7" eb="9">
      <t>コウモク</t>
    </rPh>
    <phoneticPr fontId="109"/>
  </si>
  <si>
    <t>溶出</t>
    <rPh sb="0" eb="2">
      <t>ヨウシュツ</t>
    </rPh>
    <phoneticPr fontId="109"/>
  </si>
  <si>
    <t>含有</t>
    <rPh sb="0" eb="2">
      <t>ガンユウ</t>
    </rPh>
    <phoneticPr fontId="109"/>
  </si>
  <si>
    <t>鉛及びその化合物
砒素及びその化合物</t>
    <rPh sb="0" eb="1">
      <t>ナマリ</t>
    </rPh>
    <rPh sb="1" eb="2">
      <t>オヨ</t>
    </rPh>
    <rPh sb="5" eb="8">
      <t>カゴウブツ</t>
    </rPh>
    <rPh sb="9" eb="11">
      <t>ヒソ</t>
    </rPh>
    <rPh sb="11" eb="12">
      <t>オヨ</t>
    </rPh>
    <rPh sb="15" eb="18">
      <t>カゴウブツ</t>
    </rPh>
    <phoneticPr fontId="109"/>
  </si>
  <si>
    <t>第３条</t>
    <phoneticPr fontId="109"/>
  </si>
  <si>
    <t>○</t>
    <phoneticPr fontId="109"/>
  </si>
  <si>
    <t>―</t>
    <phoneticPr fontId="109"/>
  </si>
  <si>
    <t>テトラクロロエチレン</t>
    <phoneticPr fontId="109"/>
  </si>
  <si>
    <t>形質変更時要届出区域</t>
    <phoneticPr fontId="109"/>
  </si>
  <si>
    <t>第３条</t>
  </si>
  <si>
    <t>神奈川県平塚市東八幡4丁目1285番1の一部</t>
  </si>
  <si>
    <t>ふっ素及びその化合物</t>
    <phoneticPr fontId="109"/>
  </si>
  <si>
    <t>形質変更時要届出区域</t>
  </si>
  <si>
    <t>兵庫県加古川市尾上町長田519の一部</t>
  </si>
  <si>
    <t>大阪府大阪市東淀川区東淡路2丁目46番1､46番2､47番1及び47番2の各一部</t>
  </si>
  <si>
    <t>四塩化炭素
六価クロム化合物</t>
    <rPh sb="0" eb="1">
      <t>ヨン</t>
    </rPh>
    <rPh sb="1" eb="3">
      <t>エンカ</t>
    </rPh>
    <rPh sb="3" eb="5">
      <t>タンソ</t>
    </rPh>
    <rPh sb="6" eb="8">
      <t>ロッカ</t>
    </rPh>
    <rPh sb="11" eb="14">
      <t>カゴウブツ</t>
    </rPh>
    <phoneticPr fontId="109"/>
  </si>
  <si>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</si>
  <si>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109"/>
  </si>
  <si>
    <t>大阪府大阪市旭区新森4丁目51番10の一部､51番11､68番2</t>
  </si>
  <si>
    <t>大阪府大阪市西淀川区姫里3丁目18番､19番､20番6､20番7及び20番8</t>
  </si>
  <si>
    <t>形質変更時要届出区域</t>
    <rPh sb="0" eb="2">
      <t>ケイシツ</t>
    </rPh>
    <rPh sb="2" eb="4">
      <t>ヘンコウ</t>
    </rPh>
    <rPh sb="4" eb="6">
      <t>ジヨウ</t>
    </rPh>
    <rPh sb="6" eb="8">
      <t>トドケデ</t>
    </rPh>
    <rPh sb="8" eb="10">
      <t>クイキ</t>
    </rPh>
    <phoneticPr fontId="109"/>
  </si>
  <si>
    <t>鉛及びその化合物</t>
    <rPh sb="0" eb="8">
      <t>ナ</t>
    </rPh>
    <phoneticPr fontId="109"/>
  </si>
  <si>
    <t>六価クロム化合物</t>
    <rPh sb="0" eb="2">
      <t>ロッカ</t>
    </rPh>
    <rPh sb="5" eb="8">
      <t>カ</t>
    </rPh>
    <phoneticPr fontId="109"/>
  </si>
  <si>
    <t>愛知県名古屋市港区龍宮町3番23の一部</t>
  </si>
  <si>
    <t>鉛及びその化合物</t>
  </si>
  <si>
    <t xml:space="preserve">愛知県名古屋市緑区有松南103番1の一部､105番1の一部 </t>
  </si>
  <si>
    <t>水銀及びその化合物</t>
    <rPh sb="0" eb="2">
      <t>スイギン</t>
    </rPh>
    <rPh sb="2" eb="3">
      <t>オヨ</t>
    </rPh>
    <rPh sb="6" eb="9">
      <t>カゴウブツ</t>
    </rPh>
    <phoneticPr fontId="109"/>
  </si>
  <si>
    <t>大阪府松原市大堀五丁目355番1､355番4､355番5及び356番1の各一部</t>
  </si>
  <si>
    <t>大阪府柏原市大字高井田894番1､894番6の各一部</t>
  </si>
  <si>
    <t>六価クロム化合物</t>
    <rPh sb="0" eb="5">
      <t>ロ</t>
    </rPh>
    <rPh sb="5" eb="8">
      <t>カ</t>
    </rPh>
    <phoneticPr fontId="109"/>
  </si>
  <si>
    <t>大阪府富田林市青葉丘14番､653番3の各一部</t>
  </si>
  <si>
    <t>長野県茅野市ちの617番10の一部</t>
  </si>
  <si>
    <t>東京都目黒区東山二丁目1228番5及び同番19から22</t>
  </si>
  <si>
    <t>東京都墨田区東墨田二丁目82番65の一部</t>
  </si>
  <si>
    <t>東京都板橋区氷川町20番1の一部</t>
  </si>
  <si>
    <t>東京都荒川区西尾久七丁目242番2､同番3及び同番4の一部</t>
  </si>
  <si>
    <t>東京都板橋区舟渡四丁目2843番22の一部</t>
  </si>
  <si>
    <t>東京都葛飾区堀切1丁目45番4及び同番5</t>
  </si>
  <si>
    <t>東京都墨田区東駒形3丁目15番17の一部</t>
  </si>
  <si>
    <t>東京都大田区東六郷一丁目12番15､同番16､同番17､同番20､同番21､同番22</t>
  </si>
  <si>
    <t>東京都江戸川区松江3丁目3948番及び3949番の各一部</t>
  </si>
  <si>
    <t>東京都江戸川区松江三丁目3826番､3827番3及び3842番5の各一部</t>
  </si>
  <si>
    <t>東京都東村山市栄町二丁目25番29</t>
  </si>
  <si>
    <t>要措置区域</t>
  </si>
  <si>
    <t>岐阜県土岐市泉町大富255-5､255-9､255-10､258-9</t>
  </si>
  <si>
    <t>岐阜県関市常盤町27番地の一部</t>
  </si>
  <si>
    <t>シアン化合物
ほう素及びその化合物</t>
    <rPh sb="3" eb="6">
      <t>カゴウブツ</t>
    </rPh>
    <rPh sb="9" eb="10">
      <t>ソ</t>
    </rPh>
    <rPh sb="10" eb="11">
      <t>オヨ</t>
    </rPh>
    <rPh sb="14" eb="17">
      <t>カゴウブツ</t>
    </rPh>
    <phoneticPr fontId="109"/>
  </si>
  <si>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109"/>
  </si>
  <si>
    <t>要措置区域</t>
    <rPh sb="0" eb="1">
      <t>ヨウ</t>
    </rPh>
    <rPh sb="1" eb="3">
      <t>ソチ</t>
    </rPh>
    <rPh sb="3" eb="5">
      <t>クイキ</t>
    </rPh>
    <phoneticPr fontId="109"/>
  </si>
  <si>
    <t>神奈川県南足柄市中沼469番地1の一部､2の一部</t>
  </si>
  <si>
    <t>大阪府高槻市竹の内町526番5</t>
  </si>
  <si>
    <t>新潟県長岡市宝町3丁目1番地1の一部</t>
  </si>
  <si>
    <t>神奈川県横須賀市米が浜通2丁目7番2及び深田台97番2の各一部</t>
  </si>
  <si>
    <t>神奈川県横須賀市内川1丁目117番2､117番7､176番10､327番2､327番3､328番1､328番5､331番1､331番4､387番21及び403番19</t>
  </si>
  <si>
    <t>新潟県燕市吉田下中野1487番1の一部</t>
  </si>
  <si>
    <t>新潟県三条市直江町3丁目2472番1の一部､2473番1の一部及び2473番3の一部</t>
  </si>
  <si>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</si>
  <si>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</si>
  <si>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109"/>
  </si>
  <si>
    <t>砒素及びその化合物</t>
    <rPh sb="0" eb="1">
      <t>ハイ</t>
    </rPh>
    <rPh sb="1" eb="2">
      <t>ソ</t>
    </rPh>
    <rPh sb="2" eb="3">
      <t>オヨ</t>
    </rPh>
    <rPh sb="6" eb="9">
      <t>カゴウブツ</t>
    </rPh>
    <phoneticPr fontId="109"/>
  </si>
  <si>
    <t>ほう素及びその化合物</t>
    <rPh sb="3" eb="10">
      <t>オカ</t>
    </rPh>
    <phoneticPr fontId="109"/>
  </si>
  <si>
    <t>大阪府堺市堺区築港八幡町1番68の一部</t>
  </si>
  <si>
    <t>大阪府堺市堺区築港八幡町1番66の一部</t>
  </si>
  <si>
    <t>栃木県下都賀郡藤岡町大字甲239番1､240番及び251番6の各一部</t>
  </si>
  <si>
    <t>―</t>
    <phoneticPr fontId="109"/>
  </si>
  <si>
    <t>形質変更時要届出区域</t>
    <phoneticPr fontId="109"/>
  </si>
  <si>
    <t>○</t>
    <phoneticPr fontId="109"/>
  </si>
  <si>
    <t>砒素及びその化合物</t>
    <rPh sb="0" eb="2">
      <t>ヒソ</t>
    </rPh>
    <rPh sb="2" eb="3">
      <t>オヨ</t>
    </rPh>
    <rPh sb="6" eb="9">
      <t>カゴウブツ</t>
    </rPh>
    <phoneticPr fontId="109"/>
  </si>
  <si>
    <t>○</t>
    <phoneticPr fontId="109"/>
  </si>
  <si>
    <t>要措置区域</t>
    <rPh sb="0" eb="3">
      <t>ヨウソチ</t>
    </rPh>
    <rPh sb="3" eb="5">
      <t>クイキ</t>
    </rPh>
    <phoneticPr fontId="109"/>
  </si>
  <si>
    <t>―</t>
    <phoneticPr fontId="109"/>
  </si>
  <si>
    <t>形質変更時要届出区域</t>
    <phoneticPr fontId="109"/>
  </si>
  <si>
    <t>トリクロロエチレン</t>
    <phoneticPr fontId="109"/>
  </si>
  <si>
    <t>テトラクロロエチレン
トリクロロエチレン</t>
    <phoneticPr fontId="109"/>
  </si>
  <si>
    <t>ふっ素及びその化合物</t>
    <phoneticPr fontId="109"/>
  </si>
  <si>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109"/>
  </si>
  <si>
    <t>群馬県前橋市鳥羽町188番､189番の各一部</t>
  </si>
  <si>
    <t>○</t>
    <phoneticPr fontId="109"/>
  </si>
  <si>
    <t>―</t>
    <phoneticPr fontId="109"/>
  </si>
  <si>
    <t>形質変更時要届出区域</t>
    <phoneticPr fontId="109"/>
  </si>
  <si>
    <t>ほう素及びその化合物</t>
    <phoneticPr fontId="109"/>
  </si>
  <si>
    <t>千葉県船橋市南本町2400番の8の一部</t>
  </si>
  <si>
    <t>形質変更時要届出区域</t>
    <rPh sb="0" eb="2">
      <t>ケイシツ</t>
    </rPh>
    <rPh sb="2" eb="4">
      <t>ヘンコウ</t>
    </rPh>
    <rPh sb="4" eb="5">
      <t>ジ</t>
    </rPh>
    <rPh sb="5" eb="6">
      <t>ヨウ</t>
    </rPh>
    <rPh sb="6" eb="8">
      <t>トドケデ</t>
    </rPh>
    <rPh sb="8" eb="10">
      <t>クイキ</t>
    </rPh>
    <phoneticPr fontId="109"/>
  </si>
  <si>
    <t>ふっ素及びその化合物
砒素及びその化合物</t>
    <rPh sb="2" eb="3">
      <t>ソ</t>
    </rPh>
    <rPh sb="3" eb="4">
      <t>オヨ</t>
    </rPh>
    <rPh sb="7" eb="10">
      <t>カゴウブツ</t>
    </rPh>
    <rPh sb="11" eb="13">
      <t>ヒソ</t>
    </rPh>
    <rPh sb="13" eb="14">
      <t>オヨ</t>
    </rPh>
    <rPh sb="17" eb="20">
      <t>カゴウブツ</t>
    </rPh>
    <phoneticPr fontId="109"/>
  </si>
  <si>
    <t>○</t>
    <phoneticPr fontId="109"/>
  </si>
  <si>
    <t>形質変更時要届出区域</t>
    <phoneticPr fontId="109"/>
  </si>
  <si>
    <t>セレン及びその化合物
ふっ素及びその化合物
鉛及びその化合物</t>
    <rPh sb="3" eb="4">
      <t>オヨ</t>
    </rPh>
    <rPh sb="7" eb="10">
      <t>カゴウブツ</t>
    </rPh>
    <rPh sb="14" eb="15">
      <t>オヨ</t>
    </rPh>
    <rPh sb="18" eb="21">
      <t>カゴウブツ</t>
    </rPh>
    <rPh sb="23" eb="24">
      <t>オヨ</t>
    </rPh>
    <rPh sb="27" eb="30">
      <t>カゴウブツ</t>
    </rPh>
    <phoneticPr fontId="109"/>
  </si>
  <si>
    <t>砒素及びその化合物</t>
    <rPh sb="0" eb="2">
      <t>ヒソ</t>
    </rPh>
    <phoneticPr fontId="109"/>
  </si>
  <si>
    <t>鉛及びその化合物</t>
    <rPh sb="0" eb="1">
      <t>ナマリ</t>
    </rPh>
    <phoneticPr fontId="109"/>
  </si>
  <si>
    <t>鉛及びその化合物</t>
    <phoneticPr fontId="109"/>
  </si>
  <si>
    <t>六価クロム化合物</t>
    <rPh sb="0" eb="1">
      <t>ロッ</t>
    </rPh>
    <rPh sb="1" eb="2">
      <t>カ</t>
    </rPh>
    <rPh sb="5" eb="8">
      <t>カゴウブツ</t>
    </rPh>
    <phoneticPr fontId="109"/>
  </si>
  <si>
    <t>トリクロロエチレン</t>
    <phoneticPr fontId="109"/>
  </si>
  <si>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109"/>
  </si>
  <si>
    <t>ふっ素及びその化合物</t>
    <rPh sb="0" eb="10">
      <t>ｆ</t>
    </rPh>
    <phoneticPr fontId="109"/>
  </si>
  <si>
    <t>○</t>
    <phoneticPr fontId="109"/>
  </si>
  <si>
    <t>形質変更時要届出区域</t>
    <phoneticPr fontId="109"/>
  </si>
  <si>
    <t>テトラクロロエチレン</t>
    <phoneticPr fontId="109"/>
  </si>
  <si>
    <t>ふっ素及びその化合物</t>
    <phoneticPr fontId="109"/>
  </si>
  <si>
    <t>六価クロム化合物
ふっ素及びその化合物</t>
    <rPh sb="0" eb="1">
      <t>ロッ</t>
    </rPh>
    <rPh sb="1" eb="2">
      <t>カ</t>
    </rPh>
    <rPh sb="5" eb="8">
      <t>カゴウブツ</t>
    </rPh>
    <rPh sb="11" eb="12">
      <t>ソ</t>
    </rPh>
    <rPh sb="12" eb="13">
      <t>オヨ</t>
    </rPh>
    <rPh sb="16" eb="19">
      <t>カゴウブツ</t>
    </rPh>
    <phoneticPr fontId="109"/>
  </si>
  <si>
    <t>鉛及びその化合物
ほう素及びその化合物</t>
    <rPh sb="0" eb="1">
      <t>ナ</t>
    </rPh>
    <rPh sb="1" eb="8">
      <t>オカ</t>
    </rPh>
    <rPh sb="12" eb="19">
      <t>オカ</t>
    </rPh>
    <phoneticPr fontId="109"/>
  </si>
  <si>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</si>
  <si>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109"/>
  </si>
  <si>
    <t>テトラクロロエチレン</t>
    <phoneticPr fontId="109"/>
  </si>
  <si>
    <t>鉛及びその化合物
ふっ素及びその化合物</t>
    <rPh sb="0" eb="1">
      <t>ナマリ</t>
    </rPh>
    <rPh sb="1" eb="2">
      <t>オヨ</t>
    </rPh>
    <rPh sb="5" eb="8">
      <t>カゴウブツ</t>
    </rPh>
    <rPh sb="11" eb="12">
      <t>ソ</t>
    </rPh>
    <rPh sb="12" eb="13">
      <t>オヨ</t>
    </rPh>
    <rPh sb="16" eb="19">
      <t>カゴウブツ</t>
    </rPh>
    <phoneticPr fontId="109"/>
  </si>
  <si>
    <t>○</t>
    <phoneticPr fontId="109"/>
  </si>
  <si>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109"/>
  </si>
  <si>
    <t>形質変更時要届出区域</t>
    <phoneticPr fontId="109"/>
  </si>
  <si>
    <t>砒素及びその化合物
ふっ素及びその化合物</t>
    <rPh sb="12" eb="13">
      <t>ソ</t>
    </rPh>
    <rPh sb="13" eb="14">
      <t>オヨ</t>
    </rPh>
    <rPh sb="17" eb="19">
      <t>カゴウ</t>
    </rPh>
    <rPh sb="19" eb="20">
      <t>ブツ</t>
    </rPh>
    <phoneticPr fontId="109"/>
  </si>
  <si>
    <t>ベンゼン</t>
    <phoneticPr fontId="109"/>
  </si>
  <si>
    <t>ふっ素及びその化合物</t>
    <phoneticPr fontId="109"/>
  </si>
  <si>
    <t>六価クロム化合物</t>
    <phoneticPr fontId="109"/>
  </si>
  <si>
    <t>○</t>
    <phoneticPr fontId="109"/>
  </si>
  <si>
    <t>―</t>
    <phoneticPr fontId="109"/>
  </si>
  <si>
    <t>形質変更時要届出区域</t>
    <phoneticPr fontId="109"/>
  </si>
  <si>
    <t>六価クロム化合物
シアン化合物</t>
    <phoneticPr fontId="109"/>
  </si>
  <si>
    <t>六価クロム化合物
鉛及びその化合物</t>
    <rPh sb="0" eb="2">
      <t>ロッカ</t>
    </rPh>
    <rPh sb="5" eb="8">
      <t>カゴウブツ</t>
    </rPh>
    <rPh sb="9" eb="10">
      <t>ナマリ</t>
    </rPh>
    <rPh sb="10" eb="11">
      <t>オヨ</t>
    </rPh>
    <rPh sb="14" eb="17">
      <t>カゴウブツ</t>
    </rPh>
    <phoneticPr fontId="109"/>
  </si>
  <si>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109"/>
  </si>
  <si>
    <t>トリクロロエチレン</t>
    <phoneticPr fontId="109"/>
  </si>
  <si>
    <t>六価クロム化合物</t>
    <rPh sb="0" eb="5">
      <t>ロ</t>
    </rPh>
    <rPh sb="5" eb="8">
      <t>カゴウブツ</t>
    </rPh>
    <phoneticPr fontId="109"/>
  </si>
  <si>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109"/>
  </si>
  <si>
    <t>高知県南国市日吉町2丁目1番12号の一部</t>
  </si>
  <si>
    <t>六価クロム化合物
シアン化合物
ふっ素及びその化合物</t>
    <rPh sb="0" eb="8">
      <t>ロ</t>
    </rPh>
    <phoneticPr fontId="109"/>
  </si>
  <si>
    <t>六価クロム化合物</t>
    <phoneticPr fontId="109"/>
  </si>
  <si>
    <t>水銀及びその化合物
鉛及びその化合物</t>
    <rPh sb="0" eb="2">
      <t>スイギン</t>
    </rPh>
    <rPh sb="2" eb="3">
      <t>オヨ</t>
    </rPh>
    <rPh sb="6" eb="9">
      <t>カゴウブツ</t>
    </rPh>
    <rPh sb="10" eb="11">
      <t>ナマリ</t>
    </rPh>
    <rPh sb="11" eb="12">
      <t>オヨ</t>
    </rPh>
    <rPh sb="15" eb="18">
      <t>カゴウブツ</t>
    </rPh>
    <phoneticPr fontId="109"/>
  </si>
  <si>
    <t>形質変更時要届出区域</t>
    <rPh sb="0" eb="10">
      <t>ケ</t>
    </rPh>
    <phoneticPr fontId="109"/>
  </si>
  <si>
    <t>○</t>
    <phoneticPr fontId="109"/>
  </si>
  <si>
    <t>―</t>
    <phoneticPr fontId="109"/>
  </si>
  <si>
    <t>※　○：基準値超過　　―：基準値以下</t>
    <rPh sb="4" eb="7">
      <t>キジュンチ</t>
    </rPh>
    <rPh sb="7" eb="9">
      <t>チョウカ</t>
    </rPh>
    <rPh sb="13" eb="16">
      <t>キジュンチ</t>
    </rPh>
    <rPh sb="16" eb="18">
      <t>イカ</t>
    </rPh>
    <phoneticPr fontId="109"/>
  </si>
  <si>
    <t>●法第５条（旧第４条）</t>
    <rPh sb="1" eb="2">
      <t>ホウ</t>
    </rPh>
    <rPh sb="2" eb="3">
      <t>ダイ</t>
    </rPh>
    <rPh sb="4" eb="5">
      <t>ジョウ</t>
    </rPh>
    <phoneticPr fontId="109"/>
  </si>
  <si>
    <t>指定
年月日</t>
    <rPh sb="0" eb="2">
      <t>シテイ</t>
    </rPh>
    <rPh sb="3" eb="6">
      <t>ネンガッピ</t>
    </rPh>
    <phoneticPr fontId="109"/>
  </si>
  <si>
    <t>ふっ素及びその化合物
ほう素及びその化合物</t>
    <rPh sb="3" eb="10">
      <t>オカ</t>
    </rPh>
    <rPh sb="14" eb="21">
      <t>オカ</t>
    </rPh>
    <phoneticPr fontId="109"/>
  </si>
  <si>
    <t>六価クロム化合物
シアン化合物
ふっ素及びその化合物</t>
    <rPh sb="0" eb="1">
      <t>ロク</t>
    </rPh>
    <rPh sb="1" eb="2">
      <t>カ</t>
    </rPh>
    <rPh sb="5" eb="8">
      <t>カゴウブツ</t>
    </rPh>
    <rPh sb="12" eb="15">
      <t>カゴウブツ</t>
    </rPh>
    <rPh sb="18" eb="19">
      <t>ソ</t>
    </rPh>
    <rPh sb="19" eb="20">
      <t>オヨ</t>
    </rPh>
    <rPh sb="23" eb="26">
      <t>カゴウブツ</t>
    </rPh>
    <phoneticPr fontId="109"/>
  </si>
  <si>
    <t>形質変更時要届出区域</t>
    <phoneticPr fontId="109"/>
  </si>
  <si>
    <t>鉛及びその化合物
砒素及びその化合物</t>
    <rPh sb="0" eb="1">
      <t>ナマリ</t>
    </rPh>
    <rPh sb="1" eb="2">
      <t>オヨ</t>
    </rPh>
    <rPh sb="5" eb="8">
      <t>カゴウブツ</t>
    </rPh>
    <rPh sb="9" eb="11">
      <t>ヒソ</t>
    </rPh>
    <phoneticPr fontId="109"/>
  </si>
  <si>
    <t>○</t>
    <phoneticPr fontId="109"/>
  </si>
  <si>
    <t>　　　形質変更時要届出区域</t>
    <phoneticPr fontId="109"/>
  </si>
  <si>
    <t>ベンゼン
鉛及びその化合物
砒素及びその化合物
ふっ素及びその化合物</t>
    <phoneticPr fontId="109"/>
  </si>
  <si>
    <t>シアン化合物
鉛及びその化合物
砒素及びその化合物
ふっ素及びその化合物</t>
    <rPh sb="16" eb="18">
      <t>ヒソ</t>
    </rPh>
    <phoneticPr fontId="109"/>
  </si>
  <si>
    <t>六価クロム化合物
シアン化合物</t>
    <rPh sb="12" eb="15">
      <t>カゴウブツ</t>
    </rPh>
    <phoneticPr fontId="109"/>
  </si>
  <si>
    <t>鉛及びその化合物
砒素及びその化合物</t>
    <rPh sb="9" eb="11">
      <t>ヒソ</t>
    </rPh>
    <rPh sb="11" eb="12">
      <t>オヨ</t>
    </rPh>
    <rPh sb="15" eb="18">
      <t>カゴウブツ</t>
    </rPh>
    <phoneticPr fontId="109"/>
  </si>
  <si>
    <t>○</t>
    <phoneticPr fontId="109"/>
  </si>
  <si>
    <t>形質変更時要届出区域</t>
    <rPh sb="0" eb="2">
      <t>ケイシツ</t>
    </rPh>
    <rPh sb="2" eb="5">
      <t>ヘンコウジ</t>
    </rPh>
    <rPh sb="5" eb="6">
      <t>ヨウ</t>
    </rPh>
    <rPh sb="6" eb="8">
      <t>トドケデ</t>
    </rPh>
    <rPh sb="8" eb="10">
      <t>クイキ</t>
    </rPh>
    <phoneticPr fontId="10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</si>
  <si>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09"/>
  </si>
  <si>
    <t>砒素及びその化合物</t>
    <rPh sb="0" eb="9">
      <t>ヒソ</t>
    </rPh>
    <phoneticPr fontId="109"/>
  </si>
  <si>
    <t>大阪府枚方市上野3丁目500番1の一部</t>
  </si>
  <si>
    <t>○</t>
    <phoneticPr fontId="109"/>
  </si>
  <si>
    <t>ベンゼン
鉛及びその化合物
砒素及びその化合物</t>
    <rPh sb="5" eb="6">
      <t>ナマリ</t>
    </rPh>
    <rPh sb="6" eb="7">
      <t>オヨ</t>
    </rPh>
    <rPh sb="10" eb="13">
      <t>カゴウブツ</t>
    </rPh>
    <rPh sb="14" eb="16">
      <t>ヒソ</t>
    </rPh>
    <rPh sb="16" eb="17">
      <t>オヨ</t>
    </rPh>
    <rPh sb="20" eb="23">
      <t>カゴウブツ</t>
    </rPh>
    <phoneticPr fontId="109"/>
  </si>
  <si>
    <t>ふっ素及びその化合物</t>
    <rPh sb="2" eb="3">
      <t>ソ</t>
    </rPh>
    <rPh sb="3" eb="4">
      <t>オヨ</t>
    </rPh>
    <phoneticPr fontId="109"/>
  </si>
  <si>
    <t>ふっ素及びその化合物
鉛及びその化合物</t>
    <rPh sb="11" eb="12">
      <t>ナマリ</t>
    </rPh>
    <rPh sb="12" eb="13">
      <t>オヨ</t>
    </rPh>
    <rPh sb="16" eb="19">
      <t>カゴウブツ</t>
    </rPh>
    <phoneticPr fontId="109"/>
  </si>
  <si>
    <t>鉛及びその化合物
砒素及びその化合物</t>
    <rPh sb="0" eb="1">
      <t>ナマリ</t>
    </rPh>
    <rPh sb="9" eb="11">
      <t>ヒソ</t>
    </rPh>
    <rPh sb="11" eb="12">
      <t>オヨ</t>
    </rPh>
    <rPh sb="15" eb="18">
      <t>カゴウブツ</t>
    </rPh>
    <phoneticPr fontId="109"/>
  </si>
  <si>
    <t>シアン化合物
セレン及びその化合物
鉛及びその化合物</t>
    <rPh sb="10" eb="11">
      <t>オヨ</t>
    </rPh>
    <rPh sb="14" eb="17">
      <t>カゴウブツ</t>
    </rPh>
    <phoneticPr fontId="109"/>
  </si>
  <si>
    <t>六価クロム化合物
ふっ素及びその化合物</t>
    <rPh sb="0" eb="2">
      <t>ロッカ</t>
    </rPh>
    <rPh sb="5" eb="8">
      <t>カゴウブツ</t>
    </rPh>
    <rPh sb="11" eb="12">
      <t>ソ</t>
    </rPh>
    <rPh sb="12" eb="13">
      <t>オヨ</t>
    </rPh>
    <rPh sb="16" eb="19">
      <t>カゴウブツ</t>
    </rPh>
    <phoneticPr fontId="109"/>
  </si>
  <si>
    <t>砒素及びその化合物
ふっ素及びその化合物</t>
    <phoneticPr fontId="109"/>
  </si>
  <si>
    <t>砒素及びその化合物
ふっ素及びその化合物</t>
    <rPh sb="0" eb="2">
      <t>ヒソ</t>
    </rPh>
    <rPh sb="2" eb="3">
      <t>オヨ</t>
    </rPh>
    <rPh sb="6" eb="9">
      <t>カゴウブツ</t>
    </rPh>
    <rPh sb="12" eb="13">
      <t>ソ</t>
    </rPh>
    <rPh sb="13" eb="14">
      <t>オヨ</t>
    </rPh>
    <rPh sb="17" eb="20">
      <t>カゴウブツ</t>
    </rPh>
    <phoneticPr fontId="109"/>
  </si>
  <si>
    <t>テトラクロロエチレン</t>
    <phoneticPr fontId="109"/>
  </si>
  <si>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109"/>
  </si>
  <si>
    <t>形質変更時要届出区域</t>
    <phoneticPr fontId="109"/>
  </si>
  <si>
    <t>ふっ素及びその化合物</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</si>
  <si>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109"/>
  </si>
  <si>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109"/>
  </si>
  <si>
    <t>第14条</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</si>
  <si>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109"/>
  </si>
  <si>
    <t>形質変更時要届出区域</t>
    <phoneticPr fontId="109"/>
  </si>
  <si>
    <t>○</t>
    <phoneticPr fontId="109"/>
  </si>
  <si>
    <t>○</t>
    <phoneticPr fontId="109"/>
  </si>
  <si>
    <t>六価クロム化合物
ふっ素及びその化合物</t>
    <rPh sb="0" eb="1">
      <t>ロク</t>
    </rPh>
    <rPh sb="1" eb="2">
      <t>アタイ</t>
    </rPh>
    <rPh sb="5" eb="8">
      <t>カゴウブツ</t>
    </rPh>
    <rPh sb="11" eb="12">
      <t>ソ</t>
    </rPh>
    <rPh sb="12" eb="13">
      <t>オヨ</t>
    </rPh>
    <rPh sb="16" eb="19">
      <t>カゴウブツ</t>
    </rPh>
    <phoneticPr fontId="109"/>
  </si>
  <si>
    <t>砒素及びその化合物
ふっ素及びその化合物</t>
    <rPh sb="0" eb="2">
      <t>ヒ</t>
    </rPh>
    <rPh sb="2" eb="9">
      <t>オカ</t>
    </rPh>
    <rPh sb="13" eb="20">
      <t>オカ</t>
    </rPh>
    <phoneticPr fontId="109"/>
  </si>
  <si>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109"/>
  </si>
  <si>
    <t>ベンゼン
シアン化合物
鉛及びその化合物</t>
    <rPh sb="8" eb="11">
      <t>カゴウブツ</t>
    </rPh>
    <rPh sb="12" eb="13">
      <t>ナマリ</t>
    </rPh>
    <rPh sb="13" eb="14">
      <t>オヨ</t>
    </rPh>
    <rPh sb="17" eb="20">
      <t>カゴウブツ</t>
    </rPh>
    <phoneticPr fontId="109"/>
  </si>
  <si>
    <t>鉛及びその化合物
砒素及びその化合物
ふっ素及びその化合物</t>
    <rPh sb="0" eb="1">
      <t>ナマリ</t>
    </rPh>
    <rPh sb="1" eb="2">
      <t>オヨ</t>
    </rPh>
    <rPh sb="5" eb="8">
      <t>カゴウブツ</t>
    </rPh>
    <phoneticPr fontId="109"/>
  </si>
  <si>
    <t>ジクロロメタン
ベンゼン
六価クロム化合物
シアン化合物
鉛及びその化合物
砒素及びその化合物
ふっ素及びその化合物
ほう素及びその化合物
ポリ塩化ビフェニル</t>
    <phoneticPr fontId="109"/>
  </si>
  <si>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10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</si>
  <si>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109"/>
  </si>
  <si>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109"/>
  </si>
  <si>
    <t>ベンゼン
鉛及びその化合物
ふっ素及びその化合物
ほう素及びその化合物</t>
    <rPh sb="5" eb="6">
      <t>ナマリ</t>
    </rPh>
    <rPh sb="6" eb="7">
      <t>オヨ</t>
    </rPh>
    <rPh sb="10" eb="13">
      <t>カゴウブツ</t>
    </rPh>
    <rPh sb="16" eb="17">
      <t>ソ</t>
    </rPh>
    <rPh sb="27" eb="28">
      <t>ソ</t>
    </rPh>
    <phoneticPr fontId="109"/>
  </si>
  <si>
    <t>テトラクロロエチレン</t>
    <phoneticPr fontId="109"/>
  </si>
  <si>
    <t>ふっ素及びその化合物</t>
    <rPh sb="3" eb="4">
      <t>オヨ</t>
    </rPh>
    <rPh sb="7" eb="10">
      <t>カゴウブツ</t>
    </rPh>
    <phoneticPr fontId="109"/>
  </si>
  <si>
    <t>鉛及びその化合物
砒素及びその化合物
ふっ素及びその化合物</t>
    <rPh sb="0" eb="1">
      <t>ナマリ</t>
    </rPh>
    <rPh sb="9" eb="11">
      <t>ヒソ</t>
    </rPh>
    <phoneticPr fontId="109"/>
  </si>
  <si>
    <t>六価クロム化合物
セレン及びその化合物
鉛及びその化合物
ふっ素及びその化合物</t>
    <rPh sb="0" eb="1">
      <t>ロク</t>
    </rPh>
    <rPh sb="1" eb="2">
      <t>アタイ</t>
    </rPh>
    <rPh sb="5" eb="8">
      <t>カゴウブツ</t>
    </rPh>
    <phoneticPr fontId="109"/>
  </si>
  <si>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10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</si>
  <si>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109"/>
  </si>
  <si>
    <t xml:space="preserve">テトラクロロエチレン
六価クロム化合物
水銀及びその化合物
鉛及びその化合物
砒素及びその化合物
ふっ素及びその化合物  </t>
    <phoneticPr fontId="109"/>
  </si>
  <si>
    <t>テトラクロロエチレン</t>
    <phoneticPr fontId="109"/>
  </si>
  <si>
    <t>鉛及びその化合物
砒素及びその化合物</t>
    <rPh sb="0" eb="1">
      <t>ナマリ</t>
    </rPh>
    <rPh sb="1" eb="2">
      <t>オヨ</t>
    </rPh>
    <rPh sb="5" eb="8">
      <t>カゴウブツ</t>
    </rPh>
    <rPh sb="11" eb="12">
      <t>オヨ</t>
    </rPh>
    <rPh sb="15" eb="18">
      <t>カゴウブツ</t>
    </rPh>
    <phoneticPr fontId="109"/>
  </si>
  <si>
    <t>形質変更時要届出区域（埋立地管理区域）</t>
    <rPh sb="11" eb="14">
      <t>ウメタテチ</t>
    </rPh>
    <rPh sb="14" eb="16">
      <t>カンリ</t>
    </rPh>
    <rPh sb="16" eb="18">
      <t>クイキ</t>
    </rPh>
    <phoneticPr fontId="109"/>
  </si>
  <si>
    <t>鉛及びその化合物
ほう素及びその化合物</t>
    <rPh sb="0" eb="1">
      <t>ナマリ</t>
    </rPh>
    <rPh sb="1" eb="2">
      <t>オヨ</t>
    </rPh>
    <rPh sb="5" eb="8">
      <t>カゴウブツ</t>
    </rPh>
    <rPh sb="11" eb="12">
      <t>ソ</t>
    </rPh>
    <rPh sb="12" eb="13">
      <t>オヨ</t>
    </rPh>
    <rPh sb="16" eb="19">
      <t>カゴウブツ</t>
    </rPh>
    <phoneticPr fontId="109"/>
  </si>
  <si>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109"/>
  </si>
  <si>
    <t>形質変更時要届出区域（自然由来特例区域）</t>
    <rPh sb="11" eb="13">
      <t>シゼン</t>
    </rPh>
    <rPh sb="13" eb="15">
      <t>ユライ</t>
    </rPh>
    <rPh sb="15" eb="17">
      <t>トクレイ</t>
    </rPh>
    <rPh sb="17" eb="19">
      <t>クイキ</t>
    </rPh>
    <phoneticPr fontId="109"/>
  </si>
  <si>
    <t>セレン及びその化合物</t>
    <rPh sb="3" eb="4">
      <t>オヨ</t>
    </rPh>
    <rPh sb="7" eb="10">
      <t>カゴウブツ</t>
    </rPh>
    <phoneticPr fontId="109"/>
  </si>
  <si>
    <t>鉛及びその化合物
砒素及びその化合物
ふっ素及びその化合物</t>
    <rPh sb="0" eb="1">
      <t>ナマリ</t>
    </rPh>
    <rPh sb="21" eb="22">
      <t>ソ</t>
    </rPh>
    <phoneticPr fontId="109"/>
  </si>
  <si>
    <t>ふっ素及びその化合物</t>
    <rPh sb="2" eb="3">
      <t>ソ</t>
    </rPh>
    <phoneticPr fontId="109"/>
  </si>
  <si>
    <t>トリクロロエチレン
シアン化合物</t>
    <rPh sb="13" eb="16">
      <t>カゴウブツ</t>
    </rPh>
    <phoneticPr fontId="109"/>
  </si>
  <si>
    <t>第４条</t>
  </si>
  <si>
    <t>形質変更時要届出区域</t>
    <phoneticPr fontId="109"/>
  </si>
  <si>
    <t>自然由来特例区域</t>
    <rPh sb="0" eb="2">
      <t>シゼン</t>
    </rPh>
    <rPh sb="2" eb="4">
      <t>ユライ</t>
    </rPh>
    <rPh sb="4" eb="6">
      <t>トクレイ</t>
    </rPh>
    <rPh sb="6" eb="8">
      <t>クイキ</t>
    </rPh>
    <phoneticPr fontId="109"/>
  </si>
  <si>
    <t>埋立地特例区域</t>
    <rPh sb="0" eb="3">
      <t>ウメタテチ</t>
    </rPh>
    <rPh sb="3" eb="5">
      <t>トクレイ</t>
    </rPh>
    <rPh sb="5" eb="7">
      <t>クイキ</t>
    </rPh>
    <phoneticPr fontId="109"/>
  </si>
  <si>
    <t>埋立地管理区域</t>
    <rPh sb="0" eb="3">
      <t>ウメタテチ</t>
    </rPh>
    <rPh sb="3" eb="5">
      <t>カンリ</t>
    </rPh>
    <rPh sb="5" eb="7">
      <t>クイキ</t>
    </rPh>
    <phoneticPr fontId="109"/>
  </si>
  <si>
    <t>このうち</t>
    <phoneticPr fontId="109"/>
  </si>
  <si>
    <t>ふっ素及びその化合物</t>
    <phoneticPr fontId="109"/>
  </si>
  <si>
    <t>ベンゼン</t>
    <phoneticPr fontId="109"/>
  </si>
  <si>
    <t>セレン及びその化合物
砒素及びその化合物</t>
    <rPh sb="3" eb="4">
      <t>オヨ</t>
    </rPh>
    <rPh sb="7" eb="10">
      <t>カゴウブツ</t>
    </rPh>
    <rPh sb="11" eb="13">
      <t>ヒソ</t>
    </rPh>
    <rPh sb="13" eb="14">
      <t>オヨ</t>
    </rPh>
    <rPh sb="17" eb="20">
      <t>カゴウブツ</t>
    </rPh>
    <phoneticPr fontId="109"/>
  </si>
  <si>
    <t>鉛及びその化合物
ふっ素及びその化合物</t>
    <phoneticPr fontId="109"/>
  </si>
  <si>
    <t>六価クロム化合物</t>
    <rPh sb="0" eb="1">
      <t>ロッ</t>
    </rPh>
    <rPh sb="1" eb="2">
      <t>アタイ</t>
    </rPh>
    <rPh sb="5" eb="8">
      <t>カゴウブツ</t>
    </rPh>
    <phoneticPr fontId="109"/>
  </si>
  <si>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109"/>
  </si>
  <si>
    <t>ふっ素及びその化合物
ほう素及びその化合物</t>
    <rPh sb="2" eb="3">
      <t>ソ</t>
    </rPh>
    <rPh sb="3" eb="4">
      <t>オヨ</t>
    </rPh>
    <rPh sb="7" eb="10">
      <t>カゴウブツ</t>
    </rPh>
    <rPh sb="13" eb="14">
      <t>ソ</t>
    </rPh>
    <rPh sb="14" eb="15">
      <t>オヨ</t>
    </rPh>
    <rPh sb="18" eb="21">
      <t>カゴウブツ</t>
    </rPh>
    <phoneticPr fontId="109"/>
  </si>
  <si>
    <t>鉛及びその化合物
砒素及びその化合物</t>
    <phoneticPr fontId="109"/>
  </si>
  <si>
    <t>砒素及びその化合物</t>
    <rPh sb="0" eb="1">
      <t>ヒ</t>
    </rPh>
    <rPh sb="1" eb="2">
      <t>ソ</t>
    </rPh>
    <rPh sb="2" eb="3">
      <t>オヨ</t>
    </rPh>
    <rPh sb="6" eb="9">
      <t>カゴウブツ</t>
    </rPh>
    <phoneticPr fontId="109"/>
  </si>
  <si>
    <t>　　　要措置区域</t>
    <phoneticPr fontId="109"/>
  </si>
  <si>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109"/>
  </si>
  <si>
    <t>水銀及びその化合物
鉛及びその化合物
砒素及びその化合物</t>
    <phoneticPr fontId="109"/>
  </si>
  <si>
    <t>鉛及びその化合物
砒素及びその化合物</t>
    <rPh sb="0" eb="1">
      <t>ナマリ</t>
    </rPh>
    <rPh sb="1" eb="2">
      <t>オヨ</t>
    </rPh>
    <rPh sb="5" eb="8">
      <t>カゴウブツ</t>
    </rPh>
    <phoneticPr fontId="109"/>
  </si>
  <si>
    <t>砒素及びその化合物
ふっ素及びその化合物</t>
    <phoneticPr fontId="109"/>
  </si>
  <si>
    <t>テトラクロロエチレン
トリクロロエチレン</t>
    <phoneticPr fontId="109"/>
  </si>
  <si>
    <t>シアン化合物</t>
    <phoneticPr fontId="109"/>
  </si>
  <si>
    <t>○</t>
    <phoneticPr fontId="109"/>
  </si>
  <si>
    <t>鉛及びその化合物
砒素及びその化合物
ふっ素及びその化合物</t>
    <rPh sb="9" eb="11">
      <t>ヒソ</t>
    </rPh>
    <rPh sb="11" eb="12">
      <t>オヨ</t>
    </rPh>
    <rPh sb="15" eb="18">
      <t>カゴウブツ</t>
    </rPh>
    <phoneticPr fontId="109"/>
  </si>
  <si>
    <t>砒素及びその化合物
ふっ素及びその化合物</t>
    <rPh sb="0" eb="2">
      <t>ヒソ</t>
    </rPh>
    <rPh sb="2" eb="3">
      <t>オヨ</t>
    </rPh>
    <rPh sb="6" eb="9">
      <t>カゴウブツ</t>
    </rPh>
    <phoneticPr fontId="109"/>
  </si>
  <si>
    <t>鉛及びその化合物
砒素及びその化合物
ふっ素及びその化合物</t>
    <rPh sb="0" eb="1">
      <t>ナマリ</t>
    </rPh>
    <rPh sb="1" eb="2">
      <t>オヨ</t>
    </rPh>
    <rPh sb="5" eb="8">
      <t>カゴウブツ</t>
    </rPh>
    <rPh sb="9" eb="11">
      <t>ヒソ</t>
    </rPh>
    <rPh sb="21" eb="22">
      <t>ソ</t>
    </rPh>
    <phoneticPr fontId="109"/>
  </si>
  <si>
    <t>鉛及びその化合物</t>
    <rPh sb="0" eb="1">
      <t>ナマリ</t>
    </rPh>
    <rPh sb="1" eb="2">
      <t>オヨ</t>
    </rPh>
    <rPh sb="6" eb="7">
      <t>ブツ</t>
    </rPh>
    <phoneticPr fontId="109"/>
  </si>
  <si>
    <t>水銀及びその化合物
鉛及びその化合物
砒素及びその化合物
ふっ素及びその化合物</t>
    <phoneticPr fontId="109"/>
  </si>
  <si>
    <t>形質変更時要届出区域（自然由来特例区域）</t>
    <phoneticPr fontId="109"/>
  </si>
  <si>
    <t>ふっ素及びその化合物</t>
    <phoneticPr fontId="109"/>
  </si>
  <si>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109"/>
  </si>
  <si>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109"/>
  </si>
  <si>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109"/>
  </si>
  <si>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109"/>
  </si>
  <si>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109"/>
  </si>
  <si>
    <t>鉛及びその化合物</t>
    <phoneticPr fontId="109"/>
  </si>
  <si>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109"/>
  </si>
  <si>
    <t>鉛及びその化合物
ふっ素及びその化合物
ほう素及びその化合物</t>
    <rPh sb="0" eb="1">
      <t>ナマリ</t>
    </rPh>
    <rPh sb="1" eb="2">
      <t>オヨ</t>
    </rPh>
    <rPh sb="5" eb="8">
      <t>カゴウブツ</t>
    </rPh>
    <phoneticPr fontId="109"/>
  </si>
  <si>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109"/>
  </si>
  <si>
    <t>六価クロム化合物
鉛及びその化合物</t>
    <rPh sb="9" eb="10">
      <t>ナマリ</t>
    </rPh>
    <rPh sb="10" eb="11">
      <t>オヨ</t>
    </rPh>
    <rPh sb="14" eb="17">
      <t>カゴウブツ</t>
    </rPh>
    <phoneticPr fontId="109"/>
  </si>
  <si>
    <t>六価クロム化合物
鉛及びその化合物
ふっ素及びその化合物</t>
    <rPh sb="9" eb="10">
      <t>ナマリ</t>
    </rPh>
    <rPh sb="20" eb="21">
      <t>ソ</t>
    </rPh>
    <rPh sb="21" eb="22">
      <t>オヨ</t>
    </rPh>
    <rPh sb="25" eb="28">
      <t>カゴウブツ</t>
    </rPh>
    <phoneticPr fontId="109"/>
  </si>
  <si>
    <t>六価クロム化合物
シアン化合物
鉛及びその化合物</t>
    <phoneticPr fontId="109"/>
  </si>
  <si>
    <t>セレン及びその化合物
砒素及びその化合物</t>
    <rPh sb="11" eb="13">
      <t>ヒソ</t>
    </rPh>
    <rPh sb="13" eb="14">
      <t>オヨ</t>
    </rPh>
    <rPh sb="17" eb="20">
      <t>カゴウブツ</t>
    </rPh>
    <phoneticPr fontId="109"/>
  </si>
  <si>
    <t>六価クロム化合物
水銀及びその化合物
鉛及びその化合物</t>
    <rPh sb="0" eb="2">
      <t>ロッカ</t>
    </rPh>
    <rPh sb="5" eb="8">
      <t>カゴウブツ</t>
    </rPh>
    <rPh sb="9" eb="11">
      <t>スイギン</t>
    </rPh>
    <phoneticPr fontId="109"/>
  </si>
  <si>
    <t>形質変更時要届出区域</t>
    <phoneticPr fontId="109"/>
  </si>
  <si>
    <t>ふっ素及びその化合物
鉛及びその化合物</t>
    <rPh sb="11" eb="12">
      <t>ナマリ</t>
    </rPh>
    <phoneticPr fontId="109"/>
  </si>
  <si>
    <t>六価クロム化合物
水銀及びその化合物
セレン及びその化合物
鉛及びその化合物
砒素及びその化合物
ふっ素及びその化合物</t>
    <rPh sb="0" eb="2">
      <t>ロッカ</t>
    </rPh>
    <phoneticPr fontId="109"/>
  </si>
  <si>
    <t>砒素及びその化合物
ふっ素及びその化合物</t>
    <rPh sb="0" eb="1">
      <t>ヒ</t>
    </rPh>
    <rPh sb="1" eb="2">
      <t>ソ</t>
    </rPh>
    <rPh sb="2" eb="3">
      <t>オヨ</t>
    </rPh>
    <rPh sb="6" eb="9">
      <t>カゴウブツ</t>
    </rPh>
    <phoneticPr fontId="109"/>
  </si>
  <si>
    <t>六価クロム化合物
鉛及びその化合物
ふっ素及びその化合物</t>
    <rPh sb="20" eb="21">
      <t>ソ</t>
    </rPh>
    <rPh sb="21" eb="22">
      <t>オヨ</t>
    </rPh>
    <phoneticPr fontId="109"/>
  </si>
  <si>
    <t>鉛及びその化合物
砒素及びその化合物
ふっ素及びその化合物</t>
    <rPh sb="9" eb="11">
      <t>ヒソ</t>
    </rPh>
    <rPh sb="21" eb="22">
      <t>ソ</t>
    </rPh>
    <rPh sb="22" eb="23">
      <t>オヨ</t>
    </rPh>
    <phoneticPr fontId="109"/>
  </si>
  <si>
    <t>水銀及びその化合物
ふっ素及びその化合物</t>
    <rPh sb="0" eb="2">
      <t>スイギン</t>
    </rPh>
    <rPh sb="2" eb="3">
      <t>オヨ</t>
    </rPh>
    <rPh sb="6" eb="9">
      <t>カゴウブツ</t>
    </rPh>
    <rPh sb="12" eb="13">
      <t>ソ</t>
    </rPh>
    <rPh sb="13" eb="14">
      <t>オヨ</t>
    </rPh>
    <rPh sb="17" eb="20">
      <t>カゴウブツ</t>
    </rPh>
    <phoneticPr fontId="109"/>
  </si>
  <si>
    <t>鉛及びその化合物
砒素及びその化合物</t>
    <rPh sb="9" eb="11">
      <t>ヒソ</t>
    </rPh>
    <phoneticPr fontId="109"/>
  </si>
  <si>
    <t>ふっ素及びその化合物</t>
    <phoneticPr fontId="109"/>
  </si>
  <si>
    <t>水銀及びその化合物
鉛及びその化合物</t>
    <rPh sb="0" eb="2">
      <t>スイギン</t>
    </rPh>
    <rPh sb="2" eb="3">
      <t>オヨ</t>
    </rPh>
    <rPh sb="6" eb="9">
      <t>カゴウブツ</t>
    </rPh>
    <phoneticPr fontId="109"/>
  </si>
  <si>
    <t>鉛及びその化合物</t>
    <rPh sb="0" eb="1">
      <t>ナマリ</t>
    </rPh>
    <rPh sb="1" eb="2">
      <t>オヨ</t>
    </rPh>
    <phoneticPr fontId="109"/>
  </si>
  <si>
    <t>形質変更時要届出区域（埋立地特例区域）</t>
    <rPh sb="11" eb="14">
      <t>ウメタテチ</t>
    </rPh>
    <rPh sb="14" eb="16">
      <t>トクレイ</t>
    </rPh>
    <rPh sb="16" eb="18">
      <t>クイキ</t>
    </rPh>
    <phoneticPr fontId="109"/>
  </si>
  <si>
    <t>形質変更時要届出区域（自然由来特例区域）</t>
    <phoneticPr fontId="109"/>
  </si>
  <si>
    <t>（旧）第４条</t>
    <rPh sb="1" eb="2">
      <t>キュウ</t>
    </rPh>
    <phoneticPr fontId="109"/>
  </si>
  <si>
    <t>ふっ素及びその化合物
鉛及びその化合物</t>
    <rPh sb="2" eb="3">
      <t>ソ</t>
    </rPh>
    <rPh sb="3" eb="4">
      <t>オヨ</t>
    </rPh>
    <rPh sb="7" eb="9">
      <t>カゴウ</t>
    </rPh>
    <rPh sb="9" eb="10">
      <t>ブツ</t>
    </rPh>
    <rPh sb="11" eb="12">
      <t>ナマリ</t>
    </rPh>
    <phoneticPr fontId="109"/>
  </si>
  <si>
    <t>形質変更時要届出区域</t>
    <phoneticPr fontId="109"/>
  </si>
  <si>
    <t>○</t>
    <phoneticPr fontId="109"/>
  </si>
  <si>
    <t>砒素及びその化合物
ふっ素及びその化合物</t>
    <phoneticPr fontId="109"/>
  </si>
  <si>
    <t>鉛及びその化合物
砒素及びその化合物
ふっ素及びその化合物
ほう素及びその化合物</t>
    <phoneticPr fontId="109"/>
  </si>
  <si>
    <t>形質変更時要届出区域（自然由来特例区域）</t>
    <phoneticPr fontId="109"/>
  </si>
  <si>
    <t>鉛及びその化合物
ふっ素及びその化合物</t>
    <rPh sb="0" eb="1">
      <t>ナマリ</t>
    </rPh>
    <rPh sb="1" eb="2">
      <t>オヨ</t>
    </rPh>
    <rPh sb="5" eb="8">
      <t>カゴウブツ</t>
    </rPh>
    <phoneticPr fontId="109"/>
  </si>
  <si>
    <t>鉛及びその化合物
砒素及びその化合物
ふっ素及びその化合物</t>
    <rPh sb="9" eb="11">
      <t>ヒソ</t>
    </rPh>
    <rPh sb="21" eb="22">
      <t>ソ</t>
    </rPh>
    <phoneticPr fontId="109"/>
  </si>
  <si>
    <t>セレン及びその化合物
鉛及びその化合物
砒素及びその化合物
ふっ素及びその化合物
ほう素及びその化合物</t>
    <rPh sb="20" eb="22">
      <t>ヒソ</t>
    </rPh>
    <rPh sb="33" eb="34">
      <t>オヨ</t>
    </rPh>
    <rPh sb="43" eb="44">
      <t>ソ</t>
    </rPh>
    <phoneticPr fontId="109"/>
  </si>
  <si>
    <t>鉛及びその化合物
砒素及びその化合物
ふっ素及びその化合物</t>
    <phoneticPr fontId="109"/>
  </si>
  <si>
    <t>テトラクロロエチレン
鉛及びその化合物
砒素及びその化合物
ふっ素及びその化合物
ほう素及びその化合物</t>
    <phoneticPr fontId="109"/>
  </si>
  <si>
    <t>砒素及びその化合物</t>
    <rPh sb="0" eb="2">
      <t>ヒソ</t>
    </rPh>
    <rPh sb="2" eb="3">
      <t>オヨ</t>
    </rPh>
    <phoneticPr fontId="109"/>
  </si>
  <si>
    <t>ベンゼン
鉛及びその化合物
砒素及びその化合物
ふっ素及びその化合物</t>
    <phoneticPr fontId="109"/>
  </si>
  <si>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109"/>
  </si>
  <si>
    <t>砒素及びその化合物</t>
    <phoneticPr fontId="109"/>
  </si>
  <si>
    <t>砒素及びその化合物
ふっ素及びその化合物</t>
    <rPh sb="0" eb="2">
      <t>ヒソ</t>
    </rPh>
    <rPh sb="12" eb="13">
      <t>ソ</t>
    </rPh>
    <phoneticPr fontId="109"/>
  </si>
  <si>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109"/>
  </si>
  <si>
    <t>六価クロム化合物
ほう素及びその化合物</t>
    <rPh sb="0" eb="2">
      <t>ロッカ</t>
    </rPh>
    <rPh sb="5" eb="8">
      <t>カゴウブツ</t>
    </rPh>
    <rPh sb="11" eb="12">
      <t>ソ</t>
    </rPh>
    <rPh sb="12" eb="13">
      <t>オヨ</t>
    </rPh>
    <rPh sb="16" eb="19">
      <t>カゴウブツ</t>
    </rPh>
    <phoneticPr fontId="109"/>
  </si>
  <si>
    <t>要措置区域</t>
    <phoneticPr fontId="109"/>
  </si>
  <si>
    <t>水銀及びその化合物
鉛及びその化合物
ふっ素及びその化合物</t>
    <rPh sb="0" eb="2">
      <t>スイギン</t>
    </rPh>
    <rPh sb="21" eb="22">
      <t>ソ</t>
    </rPh>
    <phoneticPr fontId="109"/>
  </si>
  <si>
    <t>砒素及びその化合物</t>
    <phoneticPr fontId="109"/>
  </si>
  <si>
    <t>形質変更時要届出区域</t>
    <phoneticPr fontId="109"/>
  </si>
  <si>
    <t>シアン化合物
砒素及びその化合物</t>
    <rPh sb="3" eb="6">
      <t>カゴウブツ</t>
    </rPh>
    <rPh sb="7" eb="9">
      <t>ヒソ</t>
    </rPh>
    <rPh sb="9" eb="10">
      <t>オヨ</t>
    </rPh>
    <rPh sb="13" eb="16">
      <t>カゴウブツ</t>
    </rPh>
    <phoneticPr fontId="109"/>
  </si>
  <si>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109"/>
  </si>
  <si>
    <t>鉛及びその化合物
ほう素及びその化合物</t>
    <rPh sb="0" eb="1">
      <t>ナマリ</t>
    </rPh>
    <rPh sb="1" eb="2">
      <t>オヨ</t>
    </rPh>
    <rPh sb="5" eb="8">
      <t>カゴウブツ</t>
    </rPh>
    <rPh sb="11" eb="12">
      <t>ソ</t>
    </rPh>
    <phoneticPr fontId="109"/>
  </si>
  <si>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109"/>
  </si>
  <si>
    <t>鉛及びその化合物
ふっ素及びその化合物</t>
    <rPh sb="11" eb="12">
      <t>ソ</t>
    </rPh>
    <rPh sb="12" eb="13">
      <t>オヨ</t>
    </rPh>
    <rPh sb="16" eb="19">
      <t>カゴウブツ</t>
    </rPh>
    <phoneticPr fontId="109"/>
  </si>
  <si>
    <t>鉛及びその化合物</t>
    <phoneticPr fontId="109"/>
  </si>
  <si>
    <t>（旧）第４条</t>
  </si>
  <si>
    <t>第４条第14条</t>
  </si>
  <si>
    <t>六価クロム化合物</t>
    <phoneticPr fontId="109"/>
  </si>
  <si>
    <t>砒素及びその化合物</t>
    <phoneticPr fontId="109"/>
  </si>
  <si>
    <t>―</t>
  </si>
  <si>
    <t>シアン化合物
ふっ素及びその化合物</t>
    <rPh sb="3" eb="6">
      <t>カゴウブツ</t>
    </rPh>
    <rPh sb="9" eb="10">
      <t>モト</t>
    </rPh>
    <rPh sb="10" eb="11">
      <t>オヨ</t>
    </rPh>
    <rPh sb="14" eb="17">
      <t>カゴウブツ</t>
    </rPh>
    <phoneticPr fontId="109"/>
  </si>
  <si>
    <t>鉛及びその化合物
ふっ素及びその化合物</t>
    <phoneticPr fontId="10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</si>
  <si>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109"/>
  </si>
  <si>
    <t>鉛及びその化合物</t>
    <phoneticPr fontId="109"/>
  </si>
  <si>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109"/>
  </si>
  <si>
    <t>ふっ素及びその化合物</t>
    <phoneticPr fontId="109"/>
  </si>
  <si>
    <t>シアン化合物
鉛及びその化合物
ふっ素及びその化合物</t>
    <phoneticPr fontId="109"/>
  </si>
  <si>
    <t>水銀及びその化合物
鉛及びその化合物</t>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</si>
  <si>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109"/>
  </si>
  <si>
    <t>○</t>
  </si>
  <si>
    <t>ふっ素及びその化合物</t>
    <rPh sb="2" eb="3">
      <t>ソ</t>
    </rPh>
    <rPh sb="3" eb="4">
      <t>オヨ</t>
    </rPh>
    <rPh sb="7" eb="10">
      <t>カゴウブツ</t>
    </rPh>
    <phoneticPr fontId="108"/>
  </si>
  <si>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108"/>
  </si>
  <si>
    <t>六価クロム化合物
砒素及びその化合物
ふっ素及びその化合物</t>
    <rPh sb="21" eb="22">
      <t>ソ</t>
    </rPh>
    <rPh sb="22" eb="23">
      <t>オヨ</t>
    </rPh>
    <rPh sb="26" eb="29">
      <t>カゴウブツ</t>
    </rPh>
    <phoneticPr fontId="109"/>
  </si>
  <si>
    <t>砒素及びその化合物
ふっ素及びその化合物</t>
    <rPh sb="12" eb="13">
      <t>ソ</t>
    </rPh>
    <rPh sb="13" eb="14">
      <t>オヨ</t>
    </rPh>
    <rPh sb="17" eb="20">
      <t>カゴウブツ</t>
    </rPh>
    <phoneticPr fontId="109"/>
  </si>
  <si>
    <t>ふっ素及びその化合物</t>
    <phoneticPr fontId="109"/>
  </si>
  <si>
    <t>鉛及びその化合物</t>
    <rPh sb="0" eb="1">
      <t>ナマリ</t>
    </rPh>
    <rPh sb="1" eb="2">
      <t>オヨ</t>
    </rPh>
    <rPh sb="5" eb="8">
      <t>カゴウブツ</t>
    </rPh>
    <phoneticPr fontId="107"/>
  </si>
  <si>
    <t>六価クロム化合物</t>
  </si>
  <si>
    <t>鉛及びその化合物
砒素及びその化合物</t>
    <rPh sb="0" eb="1">
      <t>ナマリ</t>
    </rPh>
    <rPh sb="1" eb="2">
      <t>オヨ</t>
    </rPh>
    <rPh sb="5" eb="8">
      <t>カゴウブツ</t>
    </rPh>
    <rPh sb="9" eb="11">
      <t>ヒソ</t>
    </rPh>
    <rPh sb="11" eb="12">
      <t>オヨ</t>
    </rPh>
    <rPh sb="15" eb="18">
      <t>カゴウブツ</t>
    </rPh>
    <phoneticPr fontId="10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</si>
  <si>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107"/>
  </si>
  <si>
    <t>テトラクロロエチレン</t>
  </si>
  <si>
    <t>六価クロム化合物
鉛及びその化合物</t>
    <phoneticPr fontId="109"/>
  </si>
  <si>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109"/>
  </si>
  <si>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</si>
  <si>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109"/>
  </si>
  <si>
    <t>六価クロム化合物
シアン化合物
シス-1,2-ジクロロエチレン
トリクロロエチレン
鉛及びその化合物
ふっ素及びその化合物
ほう素及びその化合物</t>
    <rPh sb="0" eb="2">
      <t>ロッカ</t>
    </rPh>
    <rPh sb="5" eb="8">
      <t>カゴウブツ</t>
    </rPh>
    <rPh sb="12" eb="15">
      <t>カゴウブツ</t>
    </rPh>
    <rPh sb="53" eb="54">
      <t>ソ</t>
    </rPh>
    <rPh sb="54" eb="55">
      <t>オヨ</t>
    </rPh>
    <phoneticPr fontId="109"/>
  </si>
  <si>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109"/>
  </si>
  <si>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109"/>
  </si>
  <si>
    <t>1,1-ジクロロエチレン
シス-1,2-ジクロロエチレン
テトラクロロエチレン
トリクロロエチレン
シアン化合物</t>
    <rPh sb="53" eb="56">
      <t>カゴウブツ</t>
    </rPh>
    <phoneticPr fontId="109"/>
  </si>
  <si>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109"/>
  </si>
  <si>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109"/>
  </si>
  <si>
    <t>カドミウム及びその化合物
鉛及びその化合物</t>
    <rPh sb="5" eb="6">
      <t>オヨ</t>
    </rPh>
    <rPh sb="9" eb="12">
      <t>カゴウブツ</t>
    </rPh>
    <rPh sb="13" eb="14">
      <t>ナマリ</t>
    </rPh>
    <rPh sb="14" eb="15">
      <t>オヨ</t>
    </rPh>
    <rPh sb="18" eb="21">
      <t>カゴウブツ</t>
    </rPh>
    <phoneticPr fontId="109"/>
  </si>
  <si>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109"/>
  </si>
  <si>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107"/>
  </si>
  <si>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109"/>
  </si>
  <si>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109"/>
  </si>
  <si>
    <t>砒素及びその化合物
ふっ素及びその化合物
ほう素及びその化合物</t>
    <rPh sb="0" eb="2">
      <t>ヒソ</t>
    </rPh>
    <rPh sb="2" eb="3">
      <t>オヨ</t>
    </rPh>
    <rPh sb="6" eb="9">
      <t>カゴウブツ</t>
    </rPh>
    <rPh sb="12" eb="13">
      <t>ソ</t>
    </rPh>
    <rPh sb="13" eb="14">
      <t>オヨ</t>
    </rPh>
    <rPh sb="23" eb="24">
      <t>ソ</t>
    </rPh>
    <phoneticPr fontId="107"/>
  </si>
  <si>
    <t>鉛及びその化合物</t>
    <rPh sb="0" eb="1">
      <t>ナマリ</t>
    </rPh>
    <rPh sb="1" eb="2">
      <t>オヨ</t>
    </rPh>
    <rPh sb="5" eb="8">
      <t>カゴウブツ</t>
    </rPh>
    <phoneticPr fontId="108"/>
  </si>
  <si>
    <t>テトラクロロエチレン</t>
    <phoneticPr fontId="109"/>
  </si>
  <si>
    <t>水銀及びその化合物</t>
    <rPh sb="0" eb="2">
      <t>スイギン</t>
    </rPh>
    <rPh sb="2" eb="3">
      <t>オヨ</t>
    </rPh>
    <rPh sb="6" eb="9">
      <t>カゴウブツ</t>
    </rPh>
    <phoneticPr fontId="107"/>
  </si>
  <si>
    <t>形質変更時要届出区域（自然由来特例区域）</t>
  </si>
  <si>
    <t>砒素及びその化合物</t>
    <rPh sb="0" eb="2">
      <t>ヒソ</t>
    </rPh>
    <rPh sb="2" eb="3">
      <t>オヨ</t>
    </rPh>
    <rPh sb="6" eb="9">
      <t>カゴウブツ</t>
    </rPh>
    <phoneticPr fontId="108"/>
  </si>
  <si>
    <t>ベンゼン
鉛及びその化合物</t>
    <rPh sb="5" eb="6">
      <t>ナマリ</t>
    </rPh>
    <rPh sb="6" eb="7">
      <t>オヨ</t>
    </rPh>
    <rPh sb="10" eb="13">
      <t>カゴウブツ</t>
    </rPh>
    <phoneticPr fontId="107"/>
  </si>
  <si>
    <t>ふっ素及びその化合物</t>
    <rPh sb="2" eb="3">
      <t>ソ</t>
    </rPh>
    <rPh sb="3" eb="4">
      <t>オヨ</t>
    </rPh>
    <rPh sb="7" eb="10">
      <t>カゴウブツ</t>
    </rPh>
    <phoneticPr fontId="107"/>
  </si>
  <si>
    <t>鉛及びその化合物
砒素及びその化合物
ふっ素及びその化合物</t>
    <rPh sb="9" eb="11">
      <t>ヒソ</t>
    </rPh>
    <phoneticPr fontId="10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</si>
  <si>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0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</si>
  <si>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109"/>
  </si>
  <si>
    <t>鉛及びその化合物</t>
    <rPh sb="0" eb="1">
      <t>ナマリ</t>
    </rPh>
    <phoneticPr fontId="107"/>
  </si>
  <si>
    <t>ふっ素及びその化合物</t>
    <rPh sb="2" eb="3">
      <t>ソ</t>
    </rPh>
    <phoneticPr fontId="107"/>
  </si>
  <si>
    <t>鉛及びその化合物
砒素及びその化合物
ふっ素及びその化合物</t>
    <rPh sb="0" eb="1">
      <t>ナマリ</t>
    </rPh>
    <rPh sb="9" eb="11">
      <t>ヒソ</t>
    </rPh>
    <rPh sb="21" eb="22">
      <t>ソ</t>
    </rPh>
    <phoneticPr fontId="107"/>
  </si>
  <si>
    <t>セレン及びその化合物
鉛及びその化合物
砒素及びその化合物
ふっ素及びその化合物</t>
    <rPh sb="11" eb="12">
      <t>ナマリ</t>
    </rPh>
    <rPh sb="20" eb="22">
      <t>ヒソ</t>
    </rPh>
    <rPh sb="32" eb="33">
      <t>ソ</t>
    </rPh>
    <phoneticPr fontId="107"/>
  </si>
  <si>
    <t>ジクロロメタン
鉛及びその化合物</t>
    <rPh sb="8" eb="9">
      <t>ナマリ</t>
    </rPh>
    <phoneticPr fontId="107"/>
  </si>
  <si>
    <t>形質変更時要届出区域</t>
    <phoneticPr fontId="109"/>
  </si>
  <si>
    <t>鉛及びその化合物
ふっ素及びその化合物</t>
    <rPh sb="0" eb="1">
      <t>ナマリ</t>
    </rPh>
    <rPh sb="1" eb="2">
      <t>オヨ</t>
    </rPh>
    <rPh sb="5" eb="8">
      <t>カゴウブツ</t>
    </rPh>
    <rPh sb="11" eb="12">
      <t>ソ</t>
    </rPh>
    <rPh sb="12" eb="13">
      <t>オヨ</t>
    </rPh>
    <rPh sb="16" eb="19">
      <t>カゴウブツ</t>
    </rPh>
    <phoneticPr fontId="107"/>
  </si>
  <si>
    <t>ベンゼン
シアン化合物</t>
    <rPh sb="8" eb="11">
      <t>カゴウブツ</t>
    </rPh>
    <phoneticPr fontId="108"/>
  </si>
  <si>
    <t>水銀及びその化合物</t>
    <rPh sb="0" eb="2">
      <t>スイギン</t>
    </rPh>
    <rPh sb="2" eb="3">
      <t>オヨ</t>
    </rPh>
    <rPh sb="6" eb="9">
      <t>カゴウブツ</t>
    </rPh>
    <phoneticPr fontId="10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</si>
  <si>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107"/>
  </si>
  <si>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109"/>
  </si>
  <si>
    <t>形質変更時要届出区域</t>
    <phoneticPr fontId="109"/>
  </si>
  <si>
    <t>鉛及びその化合物
ふっ素及びその化合物</t>
    <rPh sb="0" eb="1">
      <t>ナマリ</t>
    </rPh>
    <rPh sb="1" eb="2">
      <t>オヨ</t>
    </rPh>
    <rPh sb="5" eb="8">
      <t>カゴウブツ</t>
    </rPh>
    <rPh sb="11" eb="12">
      <t>ソ</t>
    </rPh>
    <rPh sb="12" eb="13">
      <t>オヨ</t>
    </rPh>
    <rPh sb="16" eb="19">
      <t>カゴウブツ</t>
    </rPh>
    <phoneticPr fontId="108"/>
  </si>
  <si>
    <t>六価クロム化合物
シアン化合物</t>
    <rPh sb="0" eb="2">
      <t>ロッカ</t>
    </rPh>
    <rPh sb="5" eb="8">
      <t>カゴウブツ</t>
    </rPh>
    <rPh sb="12" eb="15">
      <t>カゴウブツ</t>
    </rPh>
    <phoneticPr fontId="108"/>
  </si>
  <si>
    <t>砒素及びその化合物</t>
    <rPh sb="0" eb="2">
      <t>ヒソ</t>
    </rPh>
    <rPh sb="2" eb="3">
      <t>オヨ</t>
    </rPh>
    <rPh sb="6" eb="9">
      <t>カゴウブツ</t>
    </rPh>
    <phoneticPr fontId="107"/>
  </si>
  <si>
    <t>砒素及びその化合物
ふっ素及びその化合物</t>
    <rPh sb="0" eb="2">
      <t>ヒソ</t>
    </rPh>
    <rPh sb="2" eb="3">
      <t>オヨ</t>
    </rPh>
    <rPh sb="6" eb="9">
      <t>カゴウブツ</t>
    </rPh>
    <rPh sb="12" eb="13">
      <t>ソ</t>
    </rPh>
    <rPh sb="13" eb="14">
      <t>オヨ</t>
    </rPh>
    <rPh sb="17" eb="20">
      <t>カゴウブツ</t>
    </rPh>
    <phoneticPr fontId="107"/>
  </si>
  <si>
    <t>六価クロム化合物</t>
    <rPh sb="0" eb="2">
      <t>ロッカ</t>
    </rPh>
    <rPh sb="5" eb="8">
      <t>カゴウブツ</t>
    </rPh>
    <phoneticPr fontId="107"/>
  </si>
  <si>
    <t>鉛及びその化合物
砒素及びその化合物
ふっ素及びその化合物</t>
    <rPh sb="0" eb="1">
      <t>ナマリ</t>
    </rPh>
    <rPh sb="1" eb="2">
      <t>オヨ</t>
    </rPh>
    <rPh sb="21" eb="22">
      <t>ソ</t>
    </rPh>
    <rPh sb="22" eb="23">
      <t>オヨ</t>
    </rPh>
    <phoneticPr fontId="107"/>
  </si>
  <si>
    <t>トリクロロエチレン
ふっ素及びその化合物</t>
    <phoneticPr fontId="109"/>
  </si>
  <si>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107"/>
  </si>
  <si>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108"/>
  </si>
  <si>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107"/>
  </si>
  <si>
    <t>ベンゼン</t>
  </si>
  <si>
    <t>○</t>
    <phoneticPr fontId="109"/>
  </si>
  <si>
    <t>ふっ素及びその化合物
ほう素及びその化合物</t>
    <rPh sb="2" eb="3">
      <t>ソ</t>
    </rPh>
    <rPh sb="3" eb="4">
      <t>オヨ</t>
    </rPh>
    <rPh sb="7" eb="10">
      <t>カゴウブツ</t>
    </rPh>
    <rPh sb="13" eb="14">
      <t>ソ</t>
    </rPh>
    <rPh sb="14" eb="15">
      <t>オヨ</t>
    </rPh>
    <rPh sb="18" eb="21">
      <t>カゴウブツ</t>
    </rPh>
    <phoneticPr fontId="107"/>
  </si>
  <si>
    <t>鉛及びその化合物
砒素及びその化合物</t>
    <rPh sb="0" eb="1">
      <t>ナマリ</t>
    </rPh>
    <rPh sb="9" eb="11">
      <t>ヒソ</t>
    </rPh>
    <rPh sb="11" eb="12">
      <t>オヨ</t>
    </rPh>
    <rPh sb="15" eb="18">
      <t>カゴウブツ</t>
    </rPh>
    <phoneticPr fontId="108"/>
  </si>
  <si>
    <t>鉛及びその化合物</t>
    <phoneticPr fontId="109"/>
  </si>
  <si>
    <t>○</t>
    <phoneticPr fontId="109"/>
  </si>
  <si>
    <t>形質変更時要届出区域</t>
    <phoneticPr fontId="109"/>
  </si>
  <si>
    <t>形質変更時要届出区域（埋立地管理区域）</t>
    <rPh sb="0" eb="2">
      <t>ケイシツ</t>
    </rPh>
    <rPh sb="11" eb="14">
      <t>ウメタテチ</t>
    </rPh>
    <rPh sb="14" eb="16">
      <t>カンリ</t>
    </rPh>
    <rPh sb="16" eb="18">
      <t>クイキ</t>
    </rPh>
    <phoneticPr fontId="109"/>
  </si>
  <si>
    <t>形質変更時要届出区域（自然由来特例区域）</t>
    <rPh sb="0" eb="2">
      <t>ケイシツ</t>
    </rPh>
    <rPh sb="11" eb="13">
      <t>シゼン</t>
    </rPh>
    <rPh sb="13" eb="15">
      <t>ユライ</t>
    </rPh>
    <rPh sb="15" eb="17">
      <t>トクレイ</t>
    </rPh>
    <rPh sb="17" eb="19">
      <t>クイキ</t>
    </rPh>
    <phoneticPr fontId="109"/>
  </si>
  <si>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107"/>
  </si>
  <si>
    <t>シス-1,2-ジクロロエチレン</t>
  </si>
  <si>
    <t>ふっ素及びその化合物</t>
    <rPh sb="2" eb="3">
      <t>ソ</t>
    </rPh>
    <rPh sb="3" eb="4">
      <t>オヨ</t>
    </rPh>
    <phoneticPr fontId="107"/>
  </si>
  <si>
    <t>ほう素及びその化合物</t>
    <rPh sb="2" eb="3">
      <t>ソ</t>
    </rPh>
    <rPh sb="3" eb="4">
      <t>オヨ</t>
    </rPh>
    <rPh sb="7" eb="10">
      <t>カゴウブツ</t>
    </rPh>
    <phoneticPr fontId="108"/>
  </si>
  <si>
    <t>鉛及びその化合物
ふっ素及びその化合物</t>
    <rPh sb="0" eb="1">
      <t>ナマリ</t>
    </rPh>
    <rPh sb="1" eb="2">
      <t>オヨ</t>
    </rPh>
    <rPh sb="11" eb="12">
      <t>ソ</t>
    </rPh>
    <rPh sb="12" eb="13">
      <t>オヨ</t>
    </rPh>
    <phoneticPr fontId="107"/>
  </si>
  <si>
    <t>要措置区域</t>
    <rPh sb="0" eb="1">
      <t>ヨウ</t>
    </rPh>
    <rPh sb="1" eb="3">
      <t>ソチ</t>
    </rPh>
    <rPh sb="3" eb="5">
      <t>クイキ</t>
    </rPh>
    <phoneticPr fontId="10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</si>
  <si>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08"/>
  </si>
  <si>
    <t>形質変更時要届出区域（自然由来特例区域）</t>
    <rPh sb="0" eb="2">
      <t>ケイシツ</t>
    </rPh>
    <rPh sb="11" eb="13">
      <t>シゼン</t>
    </rPh>
    <rPh sb="13" eb="15">
      <t>ユライ</t>
    </rPh>
    <rPh sb="15" eb="17">
      <t>トクレイ</t>
    </rPh>
    <rPh sb="17" eb="19">
      <t>クイキ</t>
    </rPh>
    <phoneticPr fontId="113"/>
  </si>
  <si>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107"/>
  </si>
  <si>
    <t>砒素及びその化合物
ふっ素及びその化合物</t>
    <rPh sb="0" eb="2">
      <t>ヒソ</t>
    </rPh>
    <rPh sb="2" eb="3">
      <t>オヨ</t>
    </rPh>
    <rPh sb="12" eb="13">
      <t>ソ</t>
    </rPh>
    <rPh sb="13" eb="14">
      <t>オヨ</t>
    </rPh>
    <phoneticPr fontId="107"/>
  </si>
  <si>
    <t>シアン化合物
鉛及びその化合物
ふっ素及びその化合物</t>
    <rPh sb="3" eb="6">
      <t>カゴウブツ</t>
    </rPh>
    <rPh sb="7" eb="8">
      <t>ナマリ</t>
    </rPh>
    <rPh sb="8" eb="9">
      <t>オヨ</t>
    </rPh>
    <rPh sb="18" eb="19">
      <t>ソ</t>
    </rPh>
    <rPh sb="19" eb="20">
      <t>オヨ</t>
    </rPh>
    <phoneticPr fontId="107"/>
  </si>
  <si>
    <t>シアン化合物
ふっ素及びその化合物</t>
    <rPh sb="3" eb="6">
      <t>カゴウブツ</t>
    </rPh>
    <rPh sb="9" eb="10">
      <t>モト</t>
    </rPh>
    <rPh sb="10" eb="11">
      <t>オヨ</t>
    </rPh>
    <rPh sb="14" eb="17">
      <t>カゴウブツ</t>
    </rPh>
    <phoneticPr fontId="108"/>
  </si>
  <si>
    <t>水銀及びその化合物
砒素及びその化合物</t>
    <rPh sb="0" eb="2">
      <t>スイギン</t>
    </rPh>
    <rPh sb="2" eb="3">
      <t>オヨ</t>
    </rPh>
    <rPh sb="6" eb="9">
      <t>カゴウブツ</t>
    </rPh>
    <rPh sb="10" eb="12">
      <t>ヒソ</t>
    </rPh>
    <rPh sb="12" eb="13">
      <t>オヨ</t>
    </rPh>
    <rPh sb="16" eb="19">
      <t>カゴウブツ</t>
    </rPh>
    <phoneticPr fontId="108"/>
  </si>
  <si>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107"/>
  </si>
  <si>
    <t>形質変更時要届出区域</t>
    <phoneticPr fontId="109"/>
  </si>
  <si>
    <t>要措置区域</t>
    <rPh sb="0" eb="5">
      <t>ヨウソチクイキ</t>
    </rPh>
    <phoneticPr fontId="113"/>
  </si>
  <si>
    <t>形質変更時要届出区域</t>
    <rPh sb="0" eb="2">
      <t>ケイシツ</t>
    </rPh>
    <rPh sb="2" eb="5">
      <t>ヘンコウジ</t>
    </rPh>
    <rPh sb="5" eb="6">
      <t>ヨウ</t>
    </rPh>
    <rPh sb="6" eb="8">
      <t>トドケデ</t>
    </rPh>
    <rPh sb="8" eb="10">
      <t>クイキ</t>
    </rPh>
    <phoneticPr fontId="113"/>
  </si>
  <si>
    <t>シアン化合物
鉛及びその化合物</t>
    <rPh sb="3" eb="6">
      <t>カゴウブツ</t>
    </rPh>
    <rPh sb="7" eb="8">
      <t>ナマリ</t>
    </rPh>
    <rPh sb="8" eb="9">
      <t>オヨ</t>
    </rPh>
    <phoneticPr fontId="107"/>
  </si>
  <si>
    <t>形質変更時要届出区域（埋立地管理区域）</t>
    <rPh sb="0" eb="2">
      <t>ケイシツ</t>
    </rPh>
    <rPh sb="11" eb="14">
      <t>ウメタテチ</t>
    </rPh>
    <rPh sb="14" eb="16">
      <t>カンリ</t>
    </rPh>
    <rPh sb="16" eb="18">
      <t>クイキ</t>
    </rPh>
    <phoneticPr fontId="113"/>
  </si>
  <si>
    <t>鉛及びその化合物</t>
    <rPh sb="0" eb="1">
      <t>ナマリ</t>
    </rPh>
    <rPh sb="1" eb="2">
      <t>オヨ</t>
    </rPh>
    <phoneticPr fontId="107"/>
  </si>
  <si>
    <t>六価クロム化合物
鉛及びその化合物</t>
    <rPh sb="0" eb="2">
      <t>ロッカ</t>
    </rPh>
    <rPh sb="5" eb="8">
      <t>カゴウブツ</t>
    </rPh>
    <rPh sb="9" eb="10">
      <t>ナマリ</t>
    </rPh>
    <rPh sb="10" eb="11">
      <t>オヨ</t>
    </rPh>
    <rPh sb="14" eb="17">
      <t>カゴウブツ</t>
    </rPh>
    <phoneticPr fontId="108"/>
  </si>
  <si>
    <t>水銀及びその化合物
鉛及びその化合物</t>
    <rPh sb="0" eb="2">
      <t>スイギン</t>
    </rPh>
    <rPh sb="2" eb="3">
      <t>オヨ</t>
    </rPh>
    <rPh sb="10" eb="11">
      <t>ナマリ</t>
    </rPh>
    <rPh sb="11" eb="12">
      <t>オヨ</t>
    </rPh>
    <phoneticPr fontId="107"/>
  </si>
  <si>
    <t>六価クロム化合物
シアン化合物
鉛及びその化合物
ふっ素及びその化合物</t>
    <phoneticPr fontId="109"/>
  </si>
  <si>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07"/>
  </si>
  <si>
    <t>鉛及びその化合物
砒素及びその化合物</t>
    <rPh sb="9" eb="11">
      <t>ヒソ</t>
    </rPh>
    <rPh sb="11" eb="12">
      <t>オヨ</t>
    </rPh>
    <rPh sb="15" eb="18">
      <t>カゴウブツ</t>
    </rPh>
    <phoneticPr fontId="107"/>
  </si>
  <si>
    <t>鉛及びその化合物
砒素及びその化合物</t>
    <phoneticPr fontId="109"/>
  </si>
  <si>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108"/>
  </si>
  <si>
    <t>トリクロロエチレン</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</si>
  <si>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108"/>
  </si>
  <si>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107"/>
  </si>
  <si>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107"/>
  </si>
  <si>
    <t>砒素及びその化合物</t>
    <rPh sb="0" eb="2">
      <t>ヒソ</t>
    </rPh>
    <rPh sb="2" eb="3">
      <t>オヨ</t>
    </rPh>
    <phoneticPr fontId="107"/>
  </si>
  <si>
    <t>鉛及びその化合物
砒素及びその化合物</t>
    <rPh sb="0" eb="1">
      <t>ナマリ</t>
    </rPh>
    <rPh sb="1" eb="2">
      <t>オヨ</t>
    </rPh>
    <rPh sb="9" eb="11">
      <t>ヒソ</t>
    </rPh>
    <rPh sb="11" eb="12">
      <t>オヨ</t>
    </rPh>
    <phoneticPr fontId="107"/>
  </si>
  <si>
    <t>鉛及びその化合物
ほう素及びその化合物</t>
    <rPh sb="0" eb="1">
      <t>ナマリ</t>
    </rPh>
    <rPh sb="1" eb="2">
      <t>オヨ</t>
    </rPh>
    <rPh sb="11" eb="12">
      <t>ソ</t>
    </rPh>
    <rPh sb="12" eb="13">
      <t>オヨ</t>
    </rPh>
    <phoneticPr fontId="107"/>
  </si>
  <si>
    <t>形質変更時要届出区域</t>
    <rPh sb="0" eb="2">
      <t>ケイシツ</t>
    </rPh>
    <rPh sb="2" eb="4">
      <t>ヘンコウ</t>
    </rPh>
    <rPh sb="4" eb="5">
      <t>ジ</t>
    </rPh>
    <rPh sb="5" eb="6">
      <t>ヨウ</t>
    </rPh>
    <rPh sb="6" eb="8">
      <t>トドケデ</t>
    </rPh>
    <rPh sb="8" eb="10">
      <t>クイキ</t>
    </rPh>
    <phoneticPr fontId="107"/>
  </si>
  <si>
    <t>六価クロム化合物
鉛及びその化合物
砒素及びその化合物
ふつ素及びその化合物</t>
    <phoneticPr fontId="109"/>
  </si>
  <si>
    <t>形質変更時要届出区域（埋立地管理区域）</t>
    <rPh sb="0" eb="2">
      <t>ケイシツ</t>
    </rPh>
    <rPh sb="11" eb="14">
      <t>ウメタテチ</t>
    </rPh>
    <rPh sb="14" eb="16">
      <t>カンリ</t>
    </rPh>
    <rPh sb="16" eb="18">
      <t>クイキ</t>
    </rPh>
    <phoneticPr fontId="114"/>
  </si>
  <si>
    <t>砒素及びその化合物</t>
    <rPh sb="0" eb="2">
      <t>ヒソ</t>
    </rPh>
    <phoneticPr fontId="107"/>
  </si>
  <si>
    <t>形質変更時要届出区域（自然由来特例区域）</t>
    <rPh sb="0" eb="2">
      <t>ケイシツ</t>
    </rPh>
    <rPh sb="11" eb="13">
      <t>シゼン</t>
    </rPh>
    <rPh sb="13" eb="15">
      <t>ユライ</t>
    </rPh>
    <rPh sb="15" eb="17">
      <t>トクレイ</t>
    </rPh>
    <rPh sb="17" eb="19">
      <t>クイキ</t>
    </rPh>
    <phoneticPr fontId="114"/>
  </si>
  <si>
    <t>1,1-ジクロロエチレン
シス-1,2-ジクロロエチレン
ジクロロメタン
テトラクロロエチレン
トリクロロエチレン</t>
  </si>
  <si>
    <t>1,1-ジクロロエチレン
シス-1,2-ジクロロエチレン
テトラクロロエチレン
トリクロロエチレン</t>
  </si>
  <si>
    <t>シス-1,2-ジクロロエチレン
テトラクロロエチレン
トリクロロエチレン</t>
  </si>
  <si>
    <t>テトラクロロエチレン
シス-1,2-ジクロロエチレン
トリクロロエチレン</t>
  </si>
  <si>
    <t>シス-1,2-ジクロロエチレン
トリクロロエチレン</t>
  </si>
  <si>
    <t>1,1-ジクロロエチレン
シス-1,2-ジクロロエチレン
トリクロロエチレン</t>
  </si>
  <si>
    <t>トリクロロエチレン
1,1-ジクロロエチレン
シス-1,2-ジクロロエチレン</t>
  </si>
  <si>
    <t>1,2-ジクロロエタン
ベンゼン
シアン化合物
鉛及びその化合物
砒素及びその化合物
ふっ素及びその化合物</t>
  </si>
  <si>
    <t>1,1-ジクロロエチレン
シス-1,2-ジクロロエチレン
テトラクロロエチレン
トリクロロエチレン
ベンゼン</t>
  </si>
  <si>
    <t>1,2-ジクロロエタン
1,1-ジクロロエチレン
シス-1,2-ジクロロエチレン
ジクロロメタン
テトラクロロエチレン
1,1,1-トリクロロエタン
1,1,2-トリクロロエタン
トリクロロエチレン
ベンゼン</t>
  </si>
  <si>
    <t>シス-1,2-ジクロロエチレン
トリクロロエチレン
鉛及びその化合物</t>
    <rPh sb="26" eb="27">
      <t>ナマリ</t>
    </rPh>
    <rPh sb="27" eb="28">
      <t>オヨ</t>
    </rPh>
    <rPh sb="31" eb="34">
      <t>カゴウブツ</t>
    </rPh>
    <phoneticPr fontId="109"/>
  </si>
  <si>
    <t>1,1-ジクロロエチレン
シス-1,2-ジクロロエチレン
ジクロロメタン
トリクロロエチレン
六価クロム化合物
鉛及びその化合物
ふっ素及びその化合物
ほう素及びその化合物</t>
  </si>
  <si>
    <t>シス-1,2-ジクロロエチレン
テトラクロロエチレン
トリクロロエチレン
水銀及びその化合物
鉛及びその化合物
砒素及びその化合物　　　　　　　　　　　　　　　　　　　　　　</t>
  </si>
  <si>
    <t>●処理業省令第1３条</t>
    <rPh sb="1" eb="4">
      <t>ショリギョウ</t>
    </rPh>
    <rPh sb="4" eb="6">
      <t>ショウレイ</t>
    </rPh>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</si>
  <si>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107"/>
  </si>
  <si>
    <t>砒素及びその化合物
ふっ素及びその化合物</t>
    <phoneticPr fontId="109"/>
  </si>
  <si>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107"/>
  </si>
  <si>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107"/>
  </si>
  <si>
    <t>水銀及びその化合物</t>
    <rPh sb="0" eb="2">
      <t>スイギン</t>
    </rPh>
    <rPh sb="2" eb="3">
      <t>オヨ</t>
    </rPh>
    <rPh sb="6" eb="9">
      <t>カゴウブツ</t>
    </rPh>
    <phoneticPr fontId="110"/>
  </si>
  <si>
    <t>形質変更時要届出区域</t>
    <rPh sb="0" eb="2">
      <t>ケイシツ</t>
    </rPh>
    <rPh sb="2" eb="5">
      <t>ヘンコウジ</t>
    </rPh>
    <rPh sb="5" eb="6">
      <t>ヨウ</t>
    </rPh>
    <rPh sb="6" eb="8">
      <t>トドケデ</t>
    </rPh>
    <rPh sb="8" eb="10">
      <t>クイキ</t>
    </rPh>
    <phoneticPr fontId="107"/>
  </si>
  <si>
    <t>シス-1,2-ジクロロエチレン
テトラクロロエチレン
トリクロロエチレン</t>
    <phoneticPr fontId="109"/>
  </si>
  <si>
    <t>シアン化合物
ふっ素及びその化合物</t>
    <phoneticPr fontId="109"/>
  </si>
  <si>
    <t>形質変更時要届出区域</t>
    <rPh sb="0" eb="2">
      <t>ケイシツ</t>
    </rPh>
    <rPh sb="2" eb="4">
      <t>ヘンコウ</t>
    </rPh>
    <rPh sb="4" eb="5">
      <t>ジ</t>
    </rPh>
    <rPh sb="5" eb="6">
      <t>ヨウ</t>
    </rPh>
    <rPh sb="6" eb="7">
      <t>トドケ</t>
    </rPh>
    <rPh sb="7" eb="8">
      <t>デ</t>
    </rPh>
    <rPh sb="8" eb="10">
      <t>クイキ</t>
    </rPh>
    <phoneticPr fontId="107"/>
  </si>
  <si>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107"/>
  </si>
  <si>
    <t>形質変更時要届出区域</t>
    <rPh sb="0" eb="2">
      <t>ケイシツ</t>
    </rPh>
    <rPh sb="2" eb="5">
      <t>ヘンコウジ</t>
    </rPh>
    <rPh sb="5" eb="6">
      <t>ヨウ</t>
    </rPh>
    <rPh sb="6" eb="8">
      <t>トドケデ</t>
    </rPh>
    <rPh sb="8" eb="10">
      <t>クイキ</t>
    </rPh>
    <phoneticPr fontId="115"/>
  </si>
  <si>
    <t>ふっ素及びその化合物</t>
    <rPh sb="2" eb="3">
      <t>ソ</t>
    </rPh>
    <rPh sb="3" eb="4">
      <t>オヨ</t>
    </rPh>
    <phoneticPr fontId="108"/>
  </si>
  <si>
    <t>形質変更時要届出区域</t>
    <phoneticPr fontId="109"/>
  </si>
  <si>
    <t>形質変更時要届出区域</t>
    <phoneticPr fontId="109"/>
  </si>
  <si>
    <t>形質変更時要届出区域</t>
    <phoneticPr fontId="109"/>
  </si>
  <si>
    <t>形質変更時要届出区域（自然由来特例区域）</t>
    <rPh sb="0" eb="2">
      <t>ケイシツ</t>
    </rPh>
    <rPh sb="11" eb="13">
      <t>シゼン</t>
    </rPh>
    <rPh sb="13" eb="15">
      <t>ユライ</t>
    </rPh>
    <rPh sb="15" eb="17">
      <t>トクレイ</t>
    </rPh>
    <rPh sb="17" eb="19">
      <t>クイキ</t>
    </rPh>
    <phoneticPr fontId="115"/>
  </si>
  <si>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108"/>
  </si>
  <si>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107"/>
  </si>
  <si>
    <t>ふっ素及びその化合物</t>
    <rPh sb="2" eb="3">
      <t>ソ</t>
    </rPh>
    <rPh sb="3" eb="4">
      <t>オヨ</t>
    </rPh>
    <rPh sb="7" eb="10">
      <t>カゴウブツ</t>
    </rPh>
    <phoneticPr fontId="117"/>
  </si>
  <si>
    <t>砒素及びその化合物</t>
    <rPh sb="2" eb="3">
      <t>オヨ</t>
    </rPh>
    <rPh sb="6" eb="9">
      <t>カゴウブツ</t>
    </rPh>
    <phoneticPr fontId="107"/>
  </si>
  <si>
    <t>鉛及びその化合物
ふっ素及びその化合物</t>
    <phoneticPr fontId="109"/>
  </si>
  <si>
    <t>○</t>
    <phoneticPr fontId="109"/>
  </si>
  <si>
    <t>○</t>
    <phoneticPr fontId="109"/>
  </si>
  <si>
    <t>●法第14条</t>
    <rPh sb="1" eb="2">
      <t>ホウ</t>
    </rPh>
    <phoneticPr fontId="109"/>
  </si>
  <si>
    <t>第14条</t>
    <phoneticPr fontId="109"/>
  </si>
  <si>
    <t>第14条</t>
    <phoneticPr fontId="107"/>
  </si>
  <si>
    <t>第14条</t>
    <phoneticPr fontId="107"/>
  </si>
  <si>
    <t>第14条</t>
    <phoneticPr fontId="109"/>
  </si>
  <si>
    <t>第14条</t>
    <phoneticPr fontId="107"/>
  </si>
  <si>
    <t>第14条</t>
    <phoneticPr fontId="108"/>
  </si>
  <si>
    <t>第14条</t>
    <phoneticPr fontId="116"/>
  </si>
  <si>
    <t>第14条</t>
    <phoneticPr fontId="110"/>
  </si>
  <si>
    <t>●法第３条</t>
    <rPh sb="1" eb="2">
      <t>ホウ</t>
    </rPh>
    <phoneticPr fontId="109"/>
  </si>
  <si>
    <t>第３条</t>
    <phoneticPr fontId="109"/>
  </si>
  <si>
    <t>第３条</t>
    <phoneticPr fontId="107"/>
  </si>
  <si>
    <t>第３条</t>
    <phoneticPr fontId="109"/>
  </si>
  <si>
    <t>第３条</t>
    <phoneticPr fontId="107"/>
  </si>
  <si>
    <t>第３条</t>
    <phoneticPr fontId="117"/>
  </si>
  <si>
    <t>●法第４条</t>
    <rPh sb="1" eb="2">
      <t>ホウ</t>
    </rPh>
    <phoneticPr fontId="109"/>
  </si>
  <si>
    <t>第４条</t>
    <phoneticPr fontId="109"/>
  </si>
  <si>
    <t>●法第４条・法第14条</t>
    <rPh sb="1" eb="2">
      <t>ホウ</t>
    </rPh>
    <phoneticPr fontId="109"/>
  </si>
  <si>
    <t>第４条</t>
    <phoneticPr fontId="107"/>
  </si>
  <si>
    <t>第４条第14条</t>
    <phoneticPr fontId="109"/>
  </si>
  <si>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09"/>
  </si>
  <si>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109"/>
  </si>
  <si>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108"/>
  </si>
  <si>
    <t>1,1-ジクロロエチレン
シス-1,2-ジクロロエチレン
ジクロロメタン
テトラクロロエチレン
トリクロロエチレン</t>
    <phoneticPr fontId="109"/>
  </si>
  <si>
    <t>形質変更時要届出区域（埋立地管理区域）</t>
    <rPh sb="0" eb="2">
      <t>ケイシツ</t>
    </rPh>
    <rPh sb="11" eb="14">
      <t>ウメタテチ</t>
    </rPh>
    <rPh sb="14" eb="16">
      <t>カンリ</t>
    </rPh>
    <rPh sb="16" eb="18">
      <t>クイキ</t>
    </rPh>
    <phoneticPr fontId="118"/>
  </si>
  <si>
    <t>第14条</t>
    <rPh sb="0" eb="1">
      <t>ダイ</t>
    </rPh>
    <rPh sb="3" eb="4">
      <t>ジョウ</t>
    </rPh>
    <phoneticPr fontId="107"/>
  </si>
  <si>
    <t>○</t>
    <phoneticPr fontId="109"/>
  </si>
  <si>
    <t>第３条</t>
    <rPh sb="0" eb="1">
      <t>ダイ</t>
    </rPh>
    <rPh sb="2" eb="3">
      <t>ジョウ</t>
    </rPh>
    <phoneticPr fontId="108"/>
  </si>
  <si>
    <t>要措置区域</t>
    <rPh sb="0" eb="5">
      <t>ヨウソチクイキ</t>
    </rPh>
    <phoneticPr fontId="118"/>
  </si>
  <si>
    <t>形質変更時要届出区域</t>
    <rPh sb="0" eb="2">
      <t>ケイシツ</t>
    </rPh>
    <rPh sb="2" eb="5">
      <t>ヘンコウジ</t>
    </rPh>
    <rPh sb="5" eb="6">
      <t>ヨウ</t>
    </rPh>
    <rPh sb="6" eb="8">
      <t>トドケデ</t>
    </rPh>
    <rPh sb="8" eb="10">
      <t>クイキ</t>
    </rPh>
    <phoneticPr fontId="118"/>
  </si>
  <si>
    <t>―</t>
    <phoneticPr fontId="109"/>
  </si>
  <si>
    <t>六価クロム化合物
水銀及びその化合物
鉛及びその化合物
砒素及びその化合物
ふっ素及びその化合物
ほう素及びその化合物</t>
    <rPh sb="0" eb="1">
      <t>６</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108"/>
  </si>
  <si>
    <t>○</t>
    <phoneticPr fontId="109"/>
  </si>
  <si>
    <t>―</t>
    <phoneticPr fontId="109"/>
  </si>
  <si>
    <t>第４条</t>
    <rPh sb="0" eb="1">
      <t>ダイ</t>
    </rPh>
    <rPh sb="2" eb="3">
      <t>ジョウ</t>
    </rPh>
    <phoneticPr fontId="107"/>
  </si>
  <si>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108"/>
  </si>
  <si>
    <t>―</t>
    <phoneticPr fontId="109"/>
  </si>
  <si>
    <t>第３条</t>
    <rPh sb="0" eb="1">
      <t>ダイ</t>
    </rPh>
    <rPh sb="2" eb="3">
      <t>ジョウ</t>
    </rPh>
    <phoneticPr fontId="107"/>
  </si>
  <si>
    <t>シス-1,2-ジクロロエチレン
トリクロロエチレン</t>
    <phoneticPr fontId="109"/>
  </si>
  <si>
    <t>第４条第14条</t>
    <rPh sb="3" eb="4">
      <t>ダイ</t>
    </rPh>
    <rPh sb="6" eb="7">
      <t>ジョウ</t>
    </rPh>
    <phoneticPr fontId="109"/>
  </si>
  <si>
    <t>○</t>
    <phoneticPr fontId="109"/>
  </si>
  <si>
    <t>砒素及びその化合物
ふっ素及びその化合物</t>
    <rPh sb="0" eb="2">
      <t>ヒソ</t>
    </rPh>
    <rPh sb="2" eb="3">
      <t>オヨ</t>
    </rPh>
    <rPh sb="6" eb="9">
      <t>カゴウブツ</t>
    </rPh>
    <rPh sb="12" eb="13">
      <t>ソ</t>
    </rPh>
    <rPh sb="13" eb="14">
      <t>オヨ</t>
    </rPh>
    <rPh sb="17" eb="20">
      <t>カゴウブツ</t>
    </rPh>
    <phoneticPr fontId="108"/>
  </si>
  <si>
    <t>第４条</t>
    <rPh sb="0" eb="1">
      <t>ダイ</t>
    </rPh>
    <rPh sb="2" eb="3">
      <t>ジョウ</t>
    </rPh>
    <phoneticPr fontId="110"/>
  </si>
  <si>
    <t>第３条</t>
    <rPh sb="0" eb="1">
      <t>ダイ</t>
    </rPh>
    <rPh sb="2" eb="3">
      <t>ジョウ</t>
    </rPh>
    <phoneticPr fontId="108"/>
  </si>
  <si>
    <t>第14条</t>
    <rPh sb="0" eb="1">
      <t>ダイ</t>
    </rPh>
    <rPh sb="3" eb="4">
      <t>ジョウ</t>
    </rPh>
    <phoneticPr fontId="108"/>
  </si>
  <si>
    <t>形質変更時要届出区域（埋立地管理区域）</t>
    <phoneticPr fontId="109"/>
  </si>
  <si>
    <t>形質変更時要届出区域（埋立地管理区域）</t>
    <phoneticPr fontId="109"/>
  </si>
  <si>
    <t>形質変更時要届出区域（自然由来特例区域）</t>
    <phoneticPr fontId="109"/>
  </si>
  <si>
    <t>第３条</t>
    <rPh sb="0" eb="1">
      <t>ダイ</t>
    </rPh>
    <rPh sb="2" eb="3">
      <t>ジョウ</t>
    </rPh>
    <phoneticPr fontId="108"/>
  </si>
  <si>
    <t>○</t>
    <phoneticPr fontId="109"/>
  </si>
  <si>
    <t>四塩化炭素
砒素及びその化合物
ふっ素及びその化合物</t>
    <rPh sb="0" eb="1">
      <t>シ</t>
    </rPh>
    <rPh sb="1" eb="3">
      <t>エンカ</t>
    </rPh>
    <rPh sb="3" eb="5">
      <t>タンソ</t>
    </rPh>
    <rPh sb="6" eb="8">
      <t>ヒソ</t>
    </rPh>
    <rPh sb="18" eb="19">
      <t>ソ</t>
    </rPh>
    <phoneticPr fontId="107"/>
  </si>
  <si>
    <t>砒素及びその化合物
ふっ素及びその化合物</t>
    <rPh sb="0" eb="2">
      <t>ヒソ</t>
    </rPh>
    <rPh sb="12" eb="13">
      <t>ソ</t>
    </rPh>
    <rPh sb="13" eb="14">
      <t>オヨ</t>
    </rPh>
    <rPh sb="17" eb="20">
      <t>カゴウブツ</t>
    </rPh>
    <phoneticPr fontId="108"/>
  </si>
  <si>
    <t>六価クロム化合物
鉛及びその化合物
砒素及びその化合物
ふつ素及びその化合物
ほう素及びその化合物</t>
    <rPh sb="41" eb="42">
      <t>ソ</t>
    </rPh>
    <rPh sb="42" eb="43">
      <t>オヨ</t>
    </rPh>
    <rPh sb="46" eb="49">
      <t>カゴウブツ</t>
    </rPh>
    <phoneticPr fontId="108"/>
  </si>
  <si>
    <t>砒素及びその化合物
ふっ素及びその化合物</t>
    <rPh sb="0" eb="2">
      <t>ヒソ</t>
    </rPh>
    <rPh sb="2" eb="3">
      <t>オヨ</t>
    </rPh>
    <rPh sb="6" eb="9">
      <t>カゴウブツ</t>
    </rPh>
    <rPh sb="12" eb="13">
      <t>ソ</t>
    </rPh>
    <rPh sb="13" eb="14">
      <t>オヨ</t>
    </rPh>
    <phoneticPr fontId="108"/>
  </si>
  <si>
    <t>―</t>
    <phoneticPr fontId="109"/>
  </si>
  <si>
    <t>○</t>
    <phoneticPr fontId="109"/>
  </si>
  <si>
    <t>第３条</t>
    <rPh sb="0" eb="1">
      <t>ダイ</t>
    </rPh>
    <rPh sb="2" eb="3">
      <t>ジョウ</t>
    </rPh>
    <phoneticPr fontId="120"/>
  </si>
  <si>
    <t>テトラクロロエチレン
トリクロロエチレン</t>
  </si>
  <si>
    <t>○</t>
    <phoneticPr fontId="109"/>
  </si>
  <si>
    <t>○</t>
    <phoneticPr fontId="109"/>
  </si>
  <si>
    <t>○</t>
    <phoneticPr fontId="109"/>
  </si>
  <si>
    <t>○</t>
    <phoneticPr fontId="109"/>
  </si>
  <si>
    <t>○</t>
    <phoneticPr fontId="109"/>
  </si>
  <si>
    <t>○</t>
    <phoneticPr fontId="109"/>
  </si>
  <si>
    <t>砒素及びその化合物</t>
    <rPh sb="0" eb="2">
      <t>ヒソ</t>
    </rPh>
    <rPh sb="2" eb="3">
      <t>オヨ</t>
    </rPh>
    <phoneticPr fontId="108"/>
  </si>
  <si>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108"/>
  </si>
  <si>
    <t>―</t>
    <phoneticPr fontId="109"/>
  </si>
  <si>
    <t>第４条第14条</t>
    <rPh sb="0" eb="1">
      <t>ダイ</t>
    </rPh>
    <rPh sb="2" eb="3">
      <t>ジョウ</t>
    </rPh>
    <rPh sb="3" eb="4">
      <t>ダイ</t>
    </rPh>
    <rPh sb="6" eb="7">
      <t>ジョウ</t>
    </rPh>
    <phoneticPr fontId="107"/>
  </si>
  <si>
    <t>○</t>
    <phoneticPr fontId="109"/>
  </si>
  <si>
    <t>○</t>
    <phoneticPr fontId="109"/>
  </si>
  <si>
    <t>六価クロム化合物
ふっ素及びその化合物</t>
    <rPh sb="0" eb="1">
      <t>ロク</t>
    </rPh>
    <rPh sb="1" eb="2">
      <t>カ</t>
    </rPh>
    <phoneticPr fontId="108"/>
  </si>
  <si>
    <t>シアン化合物
ほう素及びその化合物</t>
    <rPh sb="3" eb="6">
      <t>カゴウブツ</t>
    </rPh>
    <rPh sb="9" eb="10">
      <t>ソ</t>
    </rPh>
    <rPh sb="10" eb="11">
      <t>オヨ</t>
    </rPh>
    <rPh sb="14" eb="17">
      <t>カゴウブツ</t>
    </rPh>
    <phoneticPr fontId="108"/>
  </si>
  <si>
    <t>―</t>
    <phoneticPr fontId="109"/>
  </si>
  <si>
    <t>第３条</t>
    <rPh sb="0" eb="1">
      <t>ダイ</t>
    </rPh>
    <rPh sb="2" eb="3">
      <t>ジョウ</t>
    </rPh>
    <phoneticPr fontId="110"/>
  </si>
  <si>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108"/>
  </si>
  <si>
    <t>○</t>
    <phoneticPr fontId="109"/>
  </si>
  <si>
    <t>テトラクロロエチレン
シス-1,2-ジクロロエチレン</t>
    <phoneticPr fontId="109"/>
  </si>
  <si>
    <t>○</t>
    <phoneticPr fontId="109"/>
  </si>
  <si>
    <t>○</t>
    <phoneticPr fontId="109"/>
  </si>
  <si>
    <t>○</t>
    <phoneticPr fontId="109"/>
  </si>
  <si>
    <t>○</t>
    <phoneticPr fontId="109"/>
  </si>
  <si>
    <t>第３条</t>
    <phoneticPr fontId="109"/>
  </si>
  <si>
    <t>○</t>
    <phoneticPr fontId="109"/>
  </si>
  <si>
    <t>砒素及びその化合物
ふっ素及びその化合物</t>
    <rPh sb="0" eb="2">
      <t>ヒソ</t>
    </rPh>
    <rPh sb="2" eb="3">
      <t>オヨ</t>
    </rPh>
    <rPh sb="6" eb="9">
      <t>カゴウブツ</t>
    </rPh>
    <phoneticPr fontId="107"/>
  </si>
  <si>
    <t>第３条</t>
    <phoneticPr fontId="109"/>
  </si>
  <si>
    <t>形質変更時要届出区域</t>
    <phoneticPr fontId="109"/>
  </si>
  <si>
    <t>○</t>
    <phoneticPr fontId="10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</si>
  <si>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108"/>
  </si>
  <si>
    <t>○</t>
    <phoneticPr fontId="109"/>
  </si>
  <si>
    <t>○</t>
    <phoneticPr fontId="109"/>
  </si>
  <si>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107"/>
  </si>
  <si>
    <t>ふっ素及びその化合物</t>
    <rPh sb="2" eb="3">
      <t>モト</t>
    </rPh>
    <rPh sb="3" eb="4">
      <t>オヨ</t>
    </rPh>
    <rPh sb="7" eb="10">
      <t>カゴウブツ</t>
    </rPh>
    <phoneticPr fontId="107"/>
  </si>
  <si>
    <t>―</t>
    <phoneticPr fontId="109"/>
  </si>
  <si>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107"/>
  </si>
  <si>
    <t>1,1-ジクロロエチレン
シス-1,2-ジクロロエチレン
テトラクロロエチレン
トリクロロエチレン</t>
    <phoneticPr fontId="109"/>
  </si>
  <si>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107"/>
  </si>
  <si>
    <t>○</t>
    <phoneticPr fontId="109"/>
  </si>
  <si>
    <t>形質変更時要届出区域（自然由来特例区域）</t>
    <rPh sb="0" eb="2">
      <t>ケイシツ</t>
    </rPh>
    <rPh sb="11" eb="13">
      <t>シゼン</t>
    </rPh>
    <rPh sb="13" eb="15">
      <t>ユライ</t>
    </rPh>
    <rPh sb="15" eb="17">
      <t>トクレイ</t>
    </rPh>
    <rPh sb="17" eb="19">
      <t>クイキ</t>
    </rPh>
    <phoneticPr fontId="119"/>
  </si>
  <si>
    <t>○</t>
    <phoneticPr fontId="109"/>
  </si>
  <si>
    <t>形質変更時要届出区域</t>
    <rPh sb="0" eb="2">
      <t>ケイシツ</t>
    </rPh>
    <rPh sb="2" eb="5">
      <t>ヘンコウジ</t>
    </rPh>
    <rPh sb="5" eb="6">
      <t>ヨウ</t>
    </rPh>
    <rPh sb="6" eb="8">
      <t>トドケデ</t>
    </rPh>
    <rPh sb="8" eb="10">
      <t>クイキ</t>
    </rPh>
    <phoneticPr fontId="119"/>
  </si>
  <si>
    <t>鉛及びその化合物
ふっ素及びその化合物</t>
    <rPh sb="0" eb="1">
      <t>ナマリ</t>
    </rPh>
    <rPh sb="1" eb="2">
      <t>オヨ</t>
    </rPh>
    <rPh sb="5" eb="8">
      <t>カゴウブツ</t>
    </rPh>
    <rPh sb="11" eb="12">
      <t>ソ</t>
    </rPh>
    <rPh sb="12" eb="13">
      <t>オヨ</t>
    </rPh>
    <rPh sb="16" eb="19">
      <t>カゴウブツ</t>
    </rPh>
    <phoneticPr fontId="108"/>
  </si>
  <si>
    <t>形質変更時要届出区域（埋立地特例区域）</t>
    <rPh sb="0" eb="2">
      <t>ケイシツ</t>
    </rPh>
    <rPh sb="11" eb="14">
      <t>ウメタテチ</t>
    </rPh>
    <rPh sb="14" eb="16">
      <t>トクレイ</t>
    </rPh>
    <rPh sb="16" eb="18">
      <t>クイキ</t>
    </rPh>
    <phoneticPr fontId="119"/>
  </si>
  <si>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08"/>
  </si>
  <si>
    <t>○</t>
    <phoneticPr fontId="109"/>
  </si>
  <si>
    <t>○</t>
    <phoneticPr fontId="109"/>
  </si>
  <si>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108"/>
  </si>
  <si>
    <t>砒素及びその化合物</t>
    <rPh sb="2" eb="3">
      <t>オヨ</t>
    </rPh>
    <rPh sb="6" eb="9">
      <t>カゴウブツ</t>
    </rPh>
    <phoneticPr fontId="108"/>
  </si>
  <si>
    <t>水銀及びその化合物
鉛及びその化合物</t>
    <rPh sb="0" eb="2">
      <t>スイギン</t>
    </rPh>
    <rPh sb="2" eb="3">
      <t>オヨ</t>
    </rPh>
    <rPh sb="6" eb="9">
      <t>カゴウブツ</t>
    </rPh>
    <rPh sb="10" eb="11">
      <t>ナマリ</t>
    </rPh>
    <rPh sb="11" eb="12">
      <t>オヨ</t>
    </rPh>
    <rPh sb="15" eb="18">
      <t>カゴウブツ</t>
    </rPh>
    <phoneticPr fontId="108"/>
  </si>
  <si>
    <t>鉛及びその化合物
砒素及びその化合物</t>
    <rPh sb="9" eb="11">
      <t>ヒソ</t>
    </rPh>
    <rPh sb="11" eb="12">
      <t>オヨ</t>
    </rPh>
    <phoneticPr fontId="108"/>
  </si>
  <si>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107"/>
  </si>
  <si>
    <t>ふっ素及びその化合物</t>
    <rPh sb="2" eb="3">
      <t>ソ</t>
    </rPh>
    <rPh sb="3" eb="4">
      <t>オヨ</t>
    </rPh>
    <rPh sb="7" eb="10">
      <t>カゴウブツ</t>
    </rPh>
    <phoneticPr fontId="111"/>
  </si>
  <si>
    <t>―</t>
    <phoneticPr fontId="109"/>
  </si>
  <si>
    <t>カドミウム及びその化合物
水銀及びその化合物
鉛及びその化合物
砒素及びその化合物</t>
    <phoneticPr fontId="109"/>
  </si>
  <si>
    <t>形質変更時要届出区域（埋立地管理区域）</t>
    <rPh sb="0" eb="2">
      <t>ケイシツ</t>
    </rPh>
    <rPh sb="11" eb="14">
      <t>ウメタテチ</t>
    </rPh>
    <rPh sb="14" eb="16">
      <t>カンリ</t>
    </rPh>
    <rPh sb="16" eb="18">
      <t>クイキ</t>
    </rPh>
    <phoneticPr fontId="119"/>
  </si>
  <si>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108"/>
  </si>
  <si>
    <t>―</t>
    <phoneticPr fontId="109"/>
  </si>
  <si>
    <t>形質変更時要届出区域（埋立地管理区域）</t>
    <phoneticPr fontId="109"/>
  </si>
  <si>
    <t>ベンゼン</t>
    <phoneticPr fontId="109"/>
  </si>
  <si>
    <t>砒素及びその化合物
ふっ素及びその化合物</t>
    <rPh sb="0" eb="2">
      <t>ヒソ</t>
    </rPh>
    <rPh sb="2" eb="3">
      <t>オヨ</t>
    </rPh>
    <rPh sb="6" eb="9">
      <t>カゴウブツ</t>
    </rPh>
    <rPh sb="12" eb="13">
      <t>モト</t>
    </rPh>
    <rPh sb="13" eb="14">
      <t>オヨ</t>
    </rPh>
    <rPh sb="17" eb="20">
      <t>カゴウブツ</t>
    </rPh>
    <phoneticPr fontId="108"/>
  </si>
  <si>
    <t>第４条第14条</t>
    <rPh sb="3" eb="4">
      <t>ダイ</t>
    </rPh>
    <phoneticPr fontId="109"/>
  </si>
  <si>
    <t>六価クロム化合物
セレン及びその化合物
鉛及びその化合物
砒素及びその化合物
ふっ素及びその化合物</t>
    <rPh sb="0" eb="2">
      <t>ロッカ</t>
    </rPh>
    <rPh sb="29" eb="31">
      <t>ヒソ</t>
    </rPh>
    <rPh sb="41" eb="42">
      <t>ソ</t>
    </rPh>
    <phoneticPr fontId="107"/>
  </si>
  <si>
    <t>○</t>
    <phoneticPr fontId="109"/>
  </si>
  <si>
    <t>○</t>
    <phoneticPr fontId="109"/>
  </si>
  <si>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108"/>
  </si>
  <si>
    <t>○</t>
    <phoneticPr fontId="109"/>
  </si>
  <si>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108"/>
  </si>
  <si>
    <t>○</t>
    <phoneticPr fontId="109"/>
  </si>
  <si>
    <t>第14条</t>
    <phoneticPr fontId="109"/>
  </si>
  <si>
    <t>第４条第14条</t>
    <rPh sb="0" eb="1">
      <t>ダイ</t>
    </rPh>
    <rPh sb="2" eb="3">
      <t>ジョウ</t>
    </rPh>
    <phoneticPr fontId="107"/>
  </si>
  <si>
    <t>ふっ素及びその化合物</t>
    <rPh sb="2" eb="3">
      <t>モト</t>
    </rPh>
    <rPh sb="3" eb="4">
      <t>オヨ</t>
    </rPh>
    <rPh sb="7" eb="10">
      <t>カゴウブツ</t>
    </rPh>
    <phoneticPr fontId="108"/>
  </si>
  <si>
    <t xml:space="preserve">シス-1,2-ジクロロエチレン
テトラクロロエチレン
トリクロロエチレン </t>
    <phoneticPr fontId="109"/>
  </si>
  <si>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108"/>
  </si>
  <si>
    <t>鉛及びその化合物
ふっ素及びその化合物</t>
    <phoneticPr fontId="109"/>
  </si>
  <si>
    <t>○</t>
    <phoneticPr fontId="109"/>
  </si>
  <si>
    <t>砒素及びその化合物</t>
    <rPh sb="0" eb="2">
      <t>ヒソ</t>
    </rPh>
    <rPh sb="2" eb="3">
      <t>オヨ</t>
    </rPh>
    <rPh sb="6" eb="9">
      <t>カゴウブツ</t>
    </rPh>
    <phoneticPr fontId="123"/>
  </si>
  <si>
    <t>形質変更時要届出区域（埋立地管理区域）</t>
  </si>
  <si>
    <t>ふっ素及びその化合物</t>
    <phoneticPr fontId="109"/>
  </si>
  <si>
    <t>トリクロロエチレン
六価クロム化合物
シアン化合物</t>
    <phoneticPr fontId="109"/>
  </si>
  <si>
    <t>○</t>
    <phoneticPr fontId="109"/>
  </si>
  <si>
    <t>―</t>
    <phoneticPr fontId="109"/>
  </si>
  <si>
    <t>鉛及びその化合物</t>
    <rPh sb="0" eb="1">
      <t>ナマリ</t>
    </rPh>
    <rPh sb="1" eb="2">
      <t>オヨ</t>
    </rPh>
    <rPh sb="5" eb="8">
      <t>カゴウブツ</t>
    </rPh>
    <phoneticPr fontId="108"/>
  </si>
  <si>
    <t>ふっ素及びその化合物</t>
    <rPh sb="2" eb="3">
      <t>ソ</t>
    </rPh>
    <rPh sb="3" eb="4">
      <t>オヨ</t>
    </rPh>
    <rPh sb="7" eb="10">
      <t>カゴウブツ</t>
    </rPh>
    <phoneticPr fontId="108"/>
  </si>
  <si>
    <t>―</t>
    <phoneticPr fontId="109"/>
  </si>
  <si>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108"/>
  </si>
  <si>
    <t>―</t>
    <phoneticPr fontId="109"/>
  </si>
  <si>
    <t>―</t>
    <phoneticPr fontId="109"/>
  </si>
  <si>
    <t>第14条</t>
    <rPh sb="0" eb="1">
      <t>ダイ</t>
    </rPh>
    <rPh sb="3" eb="4">
      <t>ジョウ</t>
    </rPh>
    <phoneticPr fontId="108"/>
  </si>
  <si>
    <t>―</t>
    <phoneticPr fontId="109"/>
  </si>
  <si>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108"/>
  </si>
  <si>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108"/>
  </si>
  <si>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109"/>
  </si>
  <si>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108"/>
  </si>
  <si>
    <t>第４条</t>
    <rPh sb="0" eb="1">
      <t>ダイ</t>
    </rPh>
    <rPh sb="2" eb="3">
      <t>ジョウ</t>
    </rPh>
    <phoneticPr fontId="108"/>
  </si>
  <si>
    <t>セレン及びその化合物
砒素及びその化合物</t>
    <rPh sb="3" eb="4">
      <t>オヨ</t>
    </rPh>
    <rPh sb="7" eb="10">
      <t>カゴウブツ</t>
    </rPh>
    <rPh sb="11" eb="13">
      <t>ヒソ</t>
    </rPh>
    <rPh sb="13" eb="14">
      <t>オヨ</t>
    </rPh>
    <rPh sb="17" eb="20">
      <t>カゴウブツ</t>
    </rPh>
    <phoneticPr fontId="108"/>
  </si>
  <si>
    <t>ポリ塩化ビフェニル</t>
    <rPh sb="2" eb="4">
      <t>エンカ</t>
    </rPh>
    <phoneticPr fontId="108"/>
  </si>
  <si>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108"/>
  </si>
  <si>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108"/>
  </si>
  <si>
    <t>カドミウム及びその化合物
鉛及びその化合物</t>
    <rPh sb="5" eb="6">
      <t>オヨ</t>
    </rPh>
    <rPh sb="9" eb="12">
      <t>カゴウブツ</t>
    </rPh>
    <rPh sb="13" eb="14">
      <t>ナマリ</t>
    </rPh>
    <rPh sb="14" eb="15">
      <t>オヨ</t>
    </rPh>
    <rPh sb="18" eb="21">
      <t>カゴウブツ</t>
    </rPh>
    <phoneticPr fontId="108"/>
  </si>
  <si>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109"/>
  </si>
  <si>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07"/>
  </si>
  <si>
    <t>第４条</t>
    <phoneticPr fontId="109"/>
  </si>
  <si>
    <t>カドミウム及びその化合物
鉛及びその化合物</t>
  </si>
  <si>
    <t>六価クロム化合物</t>
    <rPh sb="0" eb="2">
      <t>ロッカ</t>
    </rPh>
    <rPh sb="5" eb="8">
      <t>カゴウブツ</t>
    </rPh>
    <phoneticPr fontId="108"/>
  </si>
  <si>
    <t>○</t>
    <phoneticPr fontId="109"/>
  </si>
  <si>
    <t>砒素及びその化合物
ふっ素及びその化合物</t>
    <rPh sb="0" eb="2">
      <t>ヒソ</t>
    </rPh>
    <rPh sb="2" eb="3">
      <t>オヨ</t>
    </rPh>
    <rPh sb="6" eb="9">
      <t>カゴウブツ</t>
    </rPh>
    <rPh sb="12" eb="13">
      <t>ソ</t>
    </rPh>
    <rPh sb="13" eb="14">
      <t>オヨ</t>
    </rPh>
    <rPh sb="17" eb="20">
      <t>カゴウブツ</t>
    </rPh>
    <phoneticPr fontId="0"/>
  </si>
  <si>
    <t>六価クロム化合物
砒素及びその化合物
ふつ素及びその化合物</t>
    <rPh sb="0" eb="2">
      <t>ロッカ</t>
    </rPh>
    <rPh sb="5" eb="8">
      <t>カゴウブツ</t>
    </rPh>
    <phoneticPr fontId="108"/>
  </si>
  <si>
    <t>○</t>
    <phoneticPr fontId="109"/>
  </si>
  <si>
    <t>鉛及びその化合物
砒素及びその化合物</t>
    <rPh sb="0" eb="1">
      <t>ナマリ</t>
    </rPh>
    <rPh sb="1" eb="2">
      <t>オヨ</t>
    </rPh>
    <rPh sb="5" eb="8">
      <t>カゴウブツ</t>
    </rPh>
    <rPh sb="9" eb="11">
      <t>ヒソ</t>
    </rPh>
    <rPh sb="11" eb="12">
      <t>オヨ</t>
    </rPh>
    <rPh sb="15" eb="18">
      <t>カゴウブツ</t>
    </rPh>
    <phoneticPr fontId="108"/>
  </si>
  <si>
    <t>形質変更時要届出区域</t>
    <phoneticPr fontId="109"/>
  </si>
  <si>
    <t>砒素及びその化合物
ふっ素及びその化合物</t>
    <rPh sb="12" eb="13">
      <t>ソ</t>
    </rPh>
    <rPh sb="13" eb="14">
      <t>オヨ</t>
    </rPh>
    <rPh sb="17" eb="20">
      <t>カゴウブツ</t>
    </rPh>
    <phoneticPr fontId="108"/>
  </si>
  <si>
    <t>鉛及びその化合物
ほう素及びその化合物</t>
    <rPh sb="0" eb="1">
      <t>ナマリ</t>
    </rPh>
    <rPh sb="1" eb="2">
      <t>オヨ</t>
    </rPh>
    <rPh sb="5" eb="8">
      <t>カゴウブツ</t>
    </rPh>
    <rPh sb="11" eb="12">
      <t>ソ</t>
    </rPh>
    <rPh sb="12" eb="13">
      <t>オヨ</t>
    </rPh>
    <rPh sb="16" eb="19">
      <t>カゴウブツ</t>
    </rPh>
    <phoneticPr fontId="108"/>
  </si>
  <si>
    <t>○</t>
    <phoneticPr fontId="109"/>
  </si>
  <si>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108"/>
  </si>
  <si>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109"/>
  </si>
  <si>
    <t>鉛及びその化合物
砒素及びその化合物</t>
    <phoneticPr fontId="109"/>
  </si>
  <si>
    <t>宮城県石巻市川口町三丁目18番14及び18番15の一部</t>
  </si>
  <si>
    <t>岐阜県土岐市下石町字西山304番984の一部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</si>
  <si>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08"/>
  </si>
  <si>
    <t>ふっ素及びその化合物</t>
    <phoneticPr fontId="115"/>
  </si>
  <si>
    <t>六価クロム化合物
鉛及びその化合物
砒素及びその化合物
ふっ素及びその化合物</t>
    <phoneticPr fontId="109"/>
  </si>
  <si>
    <t>1,1-ジクロロエチレン
シス-1,2-ジクロロエチレン
テトラクロロエチレン
トリクロロエチレン</t>
    <phoneticPr fontId="109"/>
  </si>
  <si>
    <t>六価クロム化合物
砒素及びその化合物</t>
    <phoneticPr fontId="109"/>
  </si>
  <si>
    <t>六価クロム化合物
水銀及びその化合物
鉛及びその化合物
砒素及びその化合物</t>
    <phoneticPr fontId="109"/>
  </si>
  <si>
    <t>鉛及びその化合物
ふっ素及びその化合物</t>
    <phoneticPr fontId="109"/>
  </si>
  <si>
    <t>鉛及びその化合物
砒素及びその化合物
ふっ素及びその化合物
ほう素及びその化合物</t>
    <rPh sb="32" eb="33">
      <t>ソ</t>
    </rPh>
    <rPh sb="33" eb="34">
      <t>オヨ</t>
    </rPh>
    <rPh sb="37" eb="40">
      <t>カゴウブツ</t>
    </rPh>
    <phoneticPr fontId="108"/>
  </si>
  <si>
    <t>鉛及びその化合物
砒素及びその化合物
ふっ素及びその化合物
ほう素及びその化合物</t>
    <phoneticPr fontId="109"/>
  </si>
  <si>
    <t>ふっ素及びその化合物</t>
    <rPh sb="2" eb="3">
      <t>ソ</t>
    </rPh>
    <rPh sb="3" eb="4">
      <t>オヨ</t>
    </rPh>
    <rPh sb="7" eb="9">
      <t>カゴウ</t>
    </rPh>
    <rPh sb="9" eb="10">
      <t>ブツ</t>
    </rPh>
    <phoneticPr fontId="109"/>
  </si>
  <si>
    <t>ふっ素及びその化合物</t>
    <phoneticPr fontId="109"/>
  </si>
  <si>
    <t>ポリ塩化ビフェニル</t>
    <rPh sb="2" eb="4">
      <t>エンカ</t>
    </rPh>
    <phoneticPr fontId="109"/>
  </si>
  <si>
    <t>ふっ素及びその化合物
ほう素及びその化合物</t>
    <phoneticPr fontId="109"/>
  </si>
  <si>
    <t>形質変更時要届出区域</t>
    <phoneticPr fontId="109"/>
  </si>
  <si>
    <t>―</t>
    <phoneticPr fontId="109"/>
  </si>
  <si>
    <t>○</t>
    <phoneticPr fontId="109"/>
  </si>
  <si>
    <t>第14条</t>
    <phoneticPr fontId="109"/>
  </si>
  <si>
    <t>シアン化合物
鉛及びその化合物</t>
    <rPh sb="3" eb="6">
      <t>カゴウブツ</t>
    </rPh>
    <rPh sb="7" eb="8">
      <t>ナマリ</t>
    </rPh>
    <rPh sb="8" eb="9">
      <t>オヨ</t>
    </rPh>
    <rPh sb="12" eb="15">
      <t>カゴウブツ</t>
    </rPh>
    <phoneticPr fontId="109"/>
  </si>
  <si>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10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</si>
  <si>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109"/>
  </si>
  <si>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109"/>
  </si>
  <si>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09"/>
  </si>
  <si>
    <t>シス-1,2-ジクロロエチレン
テトラクロロエチレン
トリクロロエチレン</t>
    <phoneticPr fontId="109"/>
  </si>
  <si>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109"/>
  </si>
  <si>
    <t>カドミウム及びその化合物
六価クロム化合物
水銀及びその化合物
セレン及びその化合物
鉛及びその化合物
砒素及びその化合物
ふっ素及びその化合物
ほう素及びその化合物</t>
    <phoneticPr fontId="109"/>
  </si>
  <si>
    <t>鉛及びその化合物
砒素及びその化合物
ふっ素及びその化合物</t>
    <rPh sb="9" eb="11">
      <t>ヒソ</t>
    </rPh>
    <rPh sb="11" eb="12">
      <t>オヨ</t>
    </rPh>
    <rPh sb="15" eb="18">
      <t>カゴウブツ</t>
    </rPh>
    <rPh sb="21" eb="22">
      <t>ソ</t>
    </rPh>
    <phoneticPr fontId="107"/>
  </si>
  <si>
    <t>六価クロム化合物
ほう素及びその化合物</t>
    <rPh sb="0" eb="2">
      <t>ロッカ</t>
    </rPh>
    <rPh sb="5" eb="8">
      <t>カゴウブツ</t>
    </rPh>
    <rPh sb="11" eb="12">
      <t>ソ</t>
    </rPh>
    <rPh sb="12" eb="13">
      <t>オヨ</t>
    </rPh>
    <rPh sb="16" eb="19">
      <t>カゴウブツ</t>
    </rPh>
    <phoneticPr fontId="107"/>
  </si>
  <si>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109"/>
  </si>
  <si>
    <t>テトラクロロエチレン</t>
    <phoneticPr fontId="109"/>
  </si>
  <si>
    <t>砒素及びその化合物
ふっ素及びその化合物</t>
    <rPh sb="0" eb="1">
      <t>ハイ</t>
    </rPh>
    <rPh sb="1" eb="2">
      <t>ソ</t>
    </rPh>
    <rPh sb="2" eb="3">
      <t>オヨ</t>
    </rPh>
    <rPh sb="6" eb="9">
      <t>カゴウブツ</t>
    </rPh>
    <rPh sb="12" eb="13">
      <t>ソ</t>
    </rPh>
    <rPh sb="13" eb="14">
      <t>オヨ</t>
    </rPh>
    <rPh sb="17" eb="20">
      <t>カゴウブツ</t>
    </rPh>
    <phoneticPr fontId="109"/>
  </si>
  <si>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107"/>
  </si>
  <si>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109"/>
  </si>
  <si>
    <t>第14条</t>
    <phoneticPr fontId="109"/>
  </si>
  <si>
    <t>1,1,2-トリクロロエタン
ベンゼン
六価クロム化合物
ふっ素及びその化合物</t>
    <rPh sb="20" eb="22">
      <t>ロッカ</t>
    </rPh>
    <rPh sb="25" eb="28">
      <t>カゴウブツ</t>
    </rPh>
    <rPh sb="31" eb="32">
      <t>ソ</t>
    </rPh>
    <rPh sb="32" eb="33">
      <t>オヨ</t>
    </rPh>
    <rPh sb="36" eb="39">
      <t>カゴウブツ</t>
    </rPh>
    <phoneticPr fontId="109"/>
  </si>
  <si>
    <t>鉛及びその化合物
ポリ塩化ビフェニル</t>
    <rPh sb="0" eb="1">
      <t>ナマリ</t>
    </rPh>
    <rPh sb="1" eb="2">
      <t>オヨ</t>
    </rPh>
    <rPh sb="5" eb="8">
      <t>カゴウブツ</t>
    </rPh>
    <rPh sb="11" eb="13">
      <t>エンカ</t>
    </rPh>
    <phoneticPr fontId="109"/>
  </si>
  <si>
    <t>第３条</t>
    <phoneticPr fontId="109"/>
  </si>
  <si>
    <t>六価クロム化合物
シアン化合物
鉛及びその化合物</t>
    <rPh sb="5" eb="8">
      <t>カゴウブツ</t>
    </rPh>
    <rPh sb="12" eb="15">
      <t>カゴウブツ</t>
    </rPh>
    <rPh sb="17" eb="18">
      <t>オヨ</t>
    </rPh>
    <rPh sb="21" eb="24">
      <t>カゴウブツ</t>
    </rPh>
    <phoneticPr fontId="107"/>
  </si>
  <si>
    <t>テトラクロロエチレン</t>
    <phoneticPr fontId="107"/>
  </si>
  <si>
    <t>シス-1,2-ジクロロエチレン
テトラクロロエチレン
トリクロロエチレン</t>
    <phoneticPr fontId="107"/>
  </si>
  <si>
    <t>1,1-ジクロロエチレン
シス-1,2-ジクロロエチレン
テトラクロロエチレン
トリクロロエチレン
砒素及びその化合物</t>
    <rPh sb="50" eb="52">
      <t>ヒソ</t>
    </rPh>
    <rPh sb="52" eb="53">
      <t>オヨ</t>
    </rPh>
    <rPh sb="56" eb="59">
      <t>カゴウブツ</t>
    </rPh>
    <phoneticPr fontId="108"/>
  </si>
  <si>
    <t>鉛及びその化合物
砒素及びその化合物</t>
    <rPh sb="0" eb="1">
      <t>ナマリ</t>
    </rPh>
    <rPh sb="1" eb="2">
      <t>オヨ</t>
    </rPh>
    <rPh sb="9" eb="11">
      <t>ヒソ</t>
    </rPh>
    <rPh sb="11" eb="12">
      <t>オヨ</t>
    </rPh>
    <phoneticPr fontId="109"/>
  </si>
  <si>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109"/>
  </si>
  <si>
    <t>鉛及びその化合物
ふっ素及びその化合物</t>
    <rPh sb="0" eb="1">
      <t>ナマリ</t>
    </rPh>
    <rPh sb="1" eb="2">
      <t>オヨ</t>
    </rPh>
    <rPh sb="11" eb="12">
      <t>ソ</t>
    </rPh>
    <rPh sb="12" eb="13">
      <t>オヨ</t>
    </rPh>
    <phoneticPr fontId="109"/>
  </si>
  <si>
    <t>千葉県市原市姉崎海岸1番地2の一部</t>
  </si>
  <si>
    <t>砒素及びその化合物</t>
    <phoneticPr fontId="109"/>
  </si>
  <si>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109"/>
  </si>
  <si>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107"/>
  </si>
  <si>
    <t>テトラクロロエチレン</t>
    <phoneticPr fontId="109"/>
  </si>
  <si>
    <t>第14条</t>
    <phoneticPr fontId="109"/>
  </si>
  <si>
    <t>六価クロム化合物
鉛及びその化合物
砒素及びその化合物
ふっ素及びその化合物
ほう素及びその化合物</t>
    <rPh sb="0" eb="2">
      <t>ロッカ</t>
    </rPh>
    <rPh sb="18" eb="20">
      <t>ヒソ</t>
    </rPh>
    <rPh sb="30" eb="31">
      <t>ソ</t>
    </rPh>
    <phoneticPr fontId="109"/>
  </si>
  <si>
    <t>形質変更時要届出区域</t>
    <phoneticPr fontId="109"/>
  </si>
  <si>
    <t>○</t>
    <phoneticPr fontId="109"/>
  </si>
  <si>
    <t>シス-1,2-ジクロロエチレン
トリクロロエチレン</t>
    <phoneticPr fontId="109"/>
  </si>
  <si>
    <t>第14条</t>
    <rPh sb="0" eb="1">
      <t>ダイ</t>
    </rPh>
    <rPh sb="3" eb="4">
      <t>ジョウ</t>
    </rPh>
    <phoneticPr fontId="109"/>
  </si>
  <si>
    <t>第３条</t>
    <rPh sb="0" eb="1">
      <t>ダイ</t>
    </rPh>
    <rPh sb="2" eb="3">
      <t>ジョウ</t>
    </rPh>
    <phoneticPr fontId="109"/>
  </si>
  <si>
    <t>形質変更時要届出区域</t>
    <rPh sb="0" eb="5">
      <t>ケイシツヘンコウジ</t>
    </rPh>
    <rPh sb="5" eb="6">
      <t>ヨウ</t>
    </rPh>
    <rPh sb="6" eb="8">
      <t>トドケデ</t>
    </rPh>
    <rPh sb="8" eb="10">
      <t>クイキ</t>
    </rPh>
    <phoneticPr fontId="109"/>
  </si>
  <si>
    <t>砒素及びその化合物
ふっ素及びその化合物</t>
    <rPh sb="0" eb="2">
      <t>ヒソ</t>
    </rPh>
    <rPh sb="2" eb="3">
      <t>オヨ</t>
    </rPh>
    <rPh sb="6" eb="9">
      <t>カゴウブツ</t>
    </rPh>
    <rPh sb="12" eb="13">
      <t>ソ</t>
    </rPh>
    <rPh sb="13" eb="14">
      <t>オヨ</t>
    </rPh>
    <rPh sb="17" eb="20">
      <t>カゴウブツ</t>
    </rPh>
    <phoneticPr fontId="125"/>
  </si>
  <si>
    <t>第４条</t>
    <rPh sb="0" eb="1">
      <t>ダイ</t>
    </rPh>
    <rPh sb="2" eb="3">
      <t>ジョウ</t>
    </rPh>
    <phoneticPr fontId="109"/>
  </si>
  <si>
    <t>トリクロロエチレン
六価クロム化合物
シアン化合物
鉛及びその化合物</t>
    <rPh sb="26" eb="27">
      <t>ナマリ</t>
    </rPh>
    <phoneticPr fontId="109"/>
  </si>
  <si>
    <t>シアン化合物</t>
  </si>
  <si>
    <t>北海道釧路市西港1丁目98番10の一部</t>
  </si>
  <si>
    <t>北海道岩見沢市東町207番1の一部､217番1の一部､218番1の一部､221番の一部､222番の一部､223番1の一部､233番の一部､234番の一部､246番の一部</t>
  </si>
  <si>
    <t>北海道岩見沢市4条西9丁目8番2の一部</t>
  </si>
  <si>
    <t>北海道岩見沢市5条東13丁目6番の一部</t>
  </si>
  <si>
    <t>北海道美唄市字美唄1384番12の一部､1384番23の一部､1384番26の一部､1384番41の一部</t>
  </si>
  <si>
    <t>北海道稚内市緑2丁目37番2の一部</t>
  </si>
  <si>
    <t>北海道夕張郡栗山町字湯地90番7の一部､90番13の一部</t>
  </si>
  <si>
    <t>北海道岩見沢市大和3条9丁目13番4の一部､13番5の一部､29番13の一部</t>
  </si>
  <si>
    <t>北海道帯広市西25条南1丁目3番1の一部</t>
  </si>
  <si>
    <t>北海道江別市西野幌127番8の一部､127番25の一部</t>
  </si>
  <si>
    <t>北海道室蘭市八丁平1丁目21番2の一部､23番1の一部､24番1の一部､25番4の一部､32番1､33番1､35番1の一部</t>
  </si>
  <si>
    <t>北海道室蘭市八丁平1丁目26番1､31番1､62番の一部､64番の一部</t>
  </si>
  <si>
    <t>北海道小樽市稲穂1丁目9番29､9番30の一部</t>
  </si>
  <si>
    <t>北海道室蘭市寿町2丁目14番1</t>
  </si>
  <si>
    <t>北海道札幌市東区北18条東1丁目13番17､13番18の一部</t>
  </si>
  <si>
    <t>北海道札幌市手稲区星置200番地2</t>
  </si>
  <si>
    <t>北海道札幌市中央区北4条東5丁目5番129の一部</t>
  </si>
  <si>
    <t>青森県青森市港町二丁目10番14の一部､10番33の一部</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</si>
  <si>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</si>
  <si>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</si>
  <si>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</si>
  <si>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</si>
  <si>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青森県青森市大字八ｯ役字芦谷2番地外</t>
  </si>
  <si>
    <t>青森県青森市大字金浜字稲田4番地17外</t>
  </si>
  <si>
    <t>青森県青森市大字新城字山田300番2外</t>
  </si>
  <si>
    <t>青森県青森市港町二丁目10番33の一部</t>
  </si>
  <si>
    <t>岩手県宮古市小山田一丁目3-3､3-4､4-4の各一部 他</t>
  </si>
  <si>
    <t>岩手県花巻市石鳥谷町江曽第5地割1番1の一部､1番2の一部</t>
  </si>
  <si>
    <t>岩手県一関市山目字前田13番1の一部</t>
  </si>
  <si>
    <t>岩手県宮古市磯鶏第4地割115番の一部</t>
  </si>
  <si>
    <t>岩手県宮古市臨港通232番1の一部</t>
  </si>
  <si>
    <t>岩手県宮古市磯鶏第4地割113番､114番の一部並びに115番</t>
  </si>
  <si>
    <t>岩手県宮古市臨港通208番25の一部</t>
  </si>
  <si>
    <t>岩手県宮古市臨港通208番6､209番3､220番､232番1の一部</t>
  </si>
  <si>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</si>
  <si>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</si>
  <si>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</si>
  <si>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</si>
  <si>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宮城県石巻市川口町3丁目18番1の一部</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</si>
  <si>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</si>
  <si>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</si>
  <si>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宮城県仙塩広域都市計画事業仙台市あすと長町土地区画整理事業仮換地1-1街区16-1画地の一部及び16-2画地の一部③</t>
  </si>
  <si>
    <t>宮城県仙台市宮城野区仙石16番1の一部</t>
  </si>
  <si>
    <t>宮城県仙台市青葉区星陵町176番5の一部</t>
  </si>
  <si>
    <t>宮城県仙台市青葉区本町三丁目3番1の一部</t>
  </si>
  <si>
    <t>宮城県仙台市青葉区片平二丁目1番3の一部</t>
  </si>
  <si>
    <t>宮城県仙台市泉区明通三丁目1番1及び1番4の各一部</t>
  </si>
  <si>
    <t>宮城県仙台市若林区荒浜字北長沼24番86､88､89の各一部</t>
  </si>
  <si>
    <t>宮城県仙台市太白区郡山六丁目1番20及び1番21</t>
  </si>
  <si>
    <t>宮城県仙台市青葉区星陵町176番1及び176番2の各一部</t>
  </si>
  <si>
    <t>宮城県仙台市宮城野区扇町一丁目8番4､8番5､8番6､8番7､8番40及び8番41の各一部</t>
  </si>
  <si>
    <t>秋田県秋田市新屋鳥木町1-195</t>
  </si>
  <si>
    <t>秋田県秋田市山王一丁目1番1の一部､1番2､2番1及び2番2</t>
  </si>
  <si>
    <t>秋田県秋田市向浜一丁目1-19の一部</t>
  </si>
  <si>
    <t>山形県酒田市京田一丁目2番1及び2番2の各一部</t>
  </si>
  <si>
    <t>山形県鶴岡市下山添字庄南45番3</t>
  </si>
  <si>
    <t>山形県新庄市大字鳥越字沢口1886-1</t>
  </si>
  <si>
    <t>山形県南陽市大字大橋他</t>
  </si>
  <si>
    <t>山形県山形市飯塚町900-2､900-3､931-4､932-1､932-2､932-3､933の各一部</t>
  </si>
  <si>
    <t>福島県伊達市保原町字東野崎60-1</t>
  </si>
  <si>
    <t>福島県二本松市住吉5番1の一部</t>
  </si>
  <si>
    <t>福島県西白河郡矢吹町丸の内330番の一部</t>
  </si>
  <si>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</si>
  <si>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</si>
  <si>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</si>
  <si>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福島県西白河郡西郷村字屋敷裏東3番､3番2及び4番の各一部並びに福島県白河市和尚壇10番1､22番2及び22番3の各一部</t>
  </si>
  <si>
    <t>福島県石川郡玉川村大字小高字江平88番22の一部</t>
  </si>
  <si>
    <t>福島県喜多方市字稲清水2334番1､2334番1先(道)､2341番1､2363番及び2383番1の各一部</t>
  </si>
  <si>
    <t>福島県福島市杉妻町18-4の一部</t>
  </si>
  <si>
    <t>福島県郡山市向河原町36､133-1､159-1､331</t>
  </si>
  <si>
    <t>福島県郡山市栄町40-1</t>
  </si>
  <si>
    <t>福島県郡山市待池台二丁目60番3</t>
  </si>
  <si>
    <t>福島県郡山市待池台二丁目60番25</t>
  </si>
  <si>
    <t>福島県郡山市方八町一丁目350番､351番､352番､353番､354番1</t>
  </si>
  <si>
    <t>福島県郡山市田村町金屋字冬室91番1､91番2､83番1､118番1上行合字辰ﾉ尾10番､13番</t>
  </si>
  <si>
    <t>福島県郡山市横塚二丁目286番1､286番3</t>
  </si>
  <si>
    <t>福島県郡山市待池台一丁目36番､37番､38番</t>
  </si>
  <si>
    <t>福島県郡山市喜久田町字松ヶ作15番4､15番35､15番36､16番75､16番96､24番1及び25番1の各一部</t>
  </si>
  <si>
    <t>福島県いわき市小名浜字渚254､256及び260の各一部</t>
  </si>
  <si>
    <t>福島県いわき市小名浜字渚253番1､253番3及び251番の各一部</t>
  </si>
  <si>
    <t>福島県いわき市平中神谷字下知内10番地の一部</t>
  </si>
  <si>
    <t>福島県いわき市小名浜大原字丙新地87､92-5､135の各一部</t>
  </si>
  <si>
    <t>茨城県北茨城市磯原町磯原1155-1の一部､1155-3の一部､1155-9の一部､1172-7の一部､1172-8の一部</t>
  </si>
  <si>
    <t>茨城県土浦市桜町3丁目3061番4の一部</t>
  </si>
  <si>
    <t>茨城県稲敷市釜井字立切1720番の一部</t>
  </si>
  <si>
    <t>茨城県日立市大みか町五丁目5番､6番及び7番の各一部</t>
  </si>
  <si>
    <t>茨城県神栖市東和田25番2の一部</t>
  </si>
  <si>
    <t>茨城県日立市助川町三丁目68番の一部及び100番1の一部</t>
  </si>
  <si>
    <t>茨城県牛久市柏田町3259-30の一部</t>
  </si>
  <si>
    <t>茨城県土浦市中村西根字白楽597番1の一部及び中字嵩久保1085番1の一部</t>
  </si>
  <si>
    <t>茨城県つくば市並木1丁目1番の一部</t>
  </si>
  <si>
    <t>茨城県つくば市八幡台1番1の一部</t>
  </si>
  <si>
    <t>群馬県富岡市田篠字原町158番4､158番5､159番1の一部</t>
  </si>
  <si>
    <t>群馬県佐波郡玉村町大字八幡原字天神塚1835番地の一部</t>
  </si>
  <si>
    <t>群馬県富岡市富岡211番2の一部､211番4の一部､213番4の一部</t>
  </si>
  <si>
    <t>群馬県富岡市富岡214番4の一部､215番の一部､231番1の一部､231番2の一部</t>
  </si>
  <si>
    <t>群馬県安中市磯部一丁目字二本木39番</t>
  </si>
  <si>
    <t>群馬県安中市磯部一丁目字二本木36番8</t>
  </si>
  <si>
    <t>群馬県前橋市国領町二丁目21番5号の一部</t>
  </si>
  <si>
    <t>群馬県前橋市総社町一丁目3番2号の一部</t>
  </si>
  <si>
    <t>群馬県高崎市小八木町794番地1の一部､812番地9の一部</t>
  </si>
  <si>
    <t>群馬県高崎市綿貫町771-2の一部､1219-1の一部､1233の一部､高崎市台新田町429の一部</t>
  </si>
  <si>
    <t>群馬県太田市泉町1377番1の一部</t>
  </si>
  <si>
    <t>埼玉県ふじみ野市南台二丁目935番2､鶴ヶ舞一丁目92番1</t>
  </si>
  <si>
    <t>埼玉県鴻巣市市ﾉ縄字中耕地119番1の一部及び119番2の一部</t>
  </si>
  <si>
    <t>埼玉県八潮市南部中央地区1街区2画地､3画地及び7画地</t>
  </si>
  <si>
    <t>埼玉県戸田市川岸一丁目3157番の一部</t>
  </si>
  <si>
    <t>埼玉県三郷市戸ヶ崎4丁目28番2の一部､28番5､29番5､29番6の一部､29番8､29番9の一部､戸ヶ崎字関戸1689番85､1689番89の一部､1689番90の一部､1689番93の一部､1689番94の一部､1689番95の一部</t>
  </si>
  <si>
    <t>埼玉県朝霞市大字台字長沼98番1の一部</t>
  </si>
  <si>
    <t>埼玉県戸田市戸田都市計画事業新曽第一土地区画整理事業5街区､大字新曽､大字下笹目</t>
  </si>
  <si>
    <t>埼玉県吉川市美南三丁目13番2､13番3､13番4､13番5､13番6､13番7､13番8</t>
  </si>
  <si>
    <t>埼玉県吉川市大字川藤270番2の一部 他53筆､大字須賀185番2の一部 他69筆､大字川野1番2の一部 他21筆</t>
  </si>
  <si>
    <t>埼玉県行田市富士見町1丁目9番9の一部 他178筆､鴻巣市袋字東谷1750番の一部 他9筆</t>
  </si>
  <si>
    <t>埼玉県吉川市大字川藤55番1 他1筆､大字川野1番1 他49筆</t>
  </si>
  <si>
    <t>埼玉県羽生市大沼2丁目72番の一部</t>
  </si>
  <si>
    <t>埼玉県八潮市大字新町38番</t>
  </si>
  <si>
    <t>埼玉県桶川市大字小針領家字堤内1311番12の一部 外24筆</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</si>
  <si>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</si>
  <si>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</si>
  <si>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</si>
  <si>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</si>
  <si>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</si>
  <si>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埼玉県三郷市栄4丁目275番2の一部及び276番の一部</t>
  </si>
  <si>
    <t>埼玉県蕨市中央一丁目16番20の一部､16番34の一部､16番35の一部</t>
  </si>
  <si>
    <t>埼玉県加須市豊野台二丁目789番8の一部</t>
  </si>
  <si>
    <t>埼玉県入間郡三芳町大字北永井字坂下70番2の一部､70番7の一部</t>
  </si>
  <si>
    <t>埼玉県入間市大字狭山ｹ原字霞野11番10の一部</t>
  </si>
  <si>
    <t>埼玉県鴻巣市小松二丁目4609番37</t>
  </si>
  <si>
    <t>埼玉県東松山市箭弓町3丁目3626番6の一部､3626番9の一部､5747番4の一部､5753番3の一部､5772番2の一部､5772番3の一部､5772番4の一部､5777番1の一部､5780番の一部､5783番の一部､5786番の一部､5795番の一部</t>
  </si>
  <si>
    <t>埼玉県深谷市田谷字戸森前11番1の一部</t>
  </si>
  <si>
    <t>埼玉県朝霞市栄町二丁目1090番33</t>
  </si>
  <si>
    <t>埼玉県和光市白子三丁目599番1の一部､600番1の一部</t>
  </si>
  <si>
    <t>埼玉県さいたま市西区大字植田谷本字前通638番の一部</t>
  </si>
  <si>
    <t>埼玉県川越市的場新町21番4及び同番7</t>
  </si>
  <si>
    <t>埼玉県川越市岸町二丁目40番6</t>
  </si>
  <si>
    <t>埼玉県川口市東領家二丁目26-6の一部</t>
  </si>
  <si>
    <t>埼玉県川口市領家五丁目5000-2の一部</t>
  </si>
  <si>
    <t>埼玉県草加市稲荷一丁目1938番1の一部､1938番3の一部､1946番1の一部</t>
  </si>
  <si>
    <t>埼玉県草加市旭町五丁目612番7の一部､612番22</t>
  </si>
  <si>
    <t>埼玉県越谷市大字増森1396番4 他53筆</t>
  </si>
  <si>
    <t>埼玉県越谷市川柳町二丁目462番1</t>
  </si>
  <si>
    <t>埼玉県越谷市川柳町二丁目458番1</t>
  </si>
  <si>
    <t>埼玉県所沢市下富1303番5</t>
  </si>
  <si>
    <t>千葉県佐倉市上志津字矢橋1077番55</t>
  </si>
  <si>
    <t>千葉県君津市君津1番の一部</t>
  </si>
  <si>
    <t>千葉県君津市君津11番､2番､15番､19番､21番の一部</t>
  </si>
  <si>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</si>
  <si>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千葉県旭市琴田字一番割2844番1の一部､2845番1の一部､2846番の一部､2849番の一部､2850番の一部､2852番の一部､2855番の一部､2856番の一部及び2858番5の一部</t>
  </si>
  <si>
    <t>千葉県旭市琴田字一番割2846番の一部及び2849番の一部</t>
  </si>
  <si>
    <t>千葉県香取市大戸字登り大縄1856番2の一部他</t>
  </si>
  <si>
    <t>千葉県木更津市築地1番4及び1番6</t>
  </si>
  <si>
    <t>千葉県四街道指物井字出口1399番3の一部､1399番16の一部及び1399番17の一部</t>
  </si>
  <si>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</si>
  <si>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千葉県浦安市猫実1丁目1624番3の一部</t>
  </si>
  <si>
    <t>千葉県八千代市大和田新田字長兵衛野711番2の一部</t>
  </si>
  <si>
    <t>千葉県千葉市美浜区浜田2丁目45番9､豊砂1番5</t>
  </si>
  <si>
    <t>千葉県千葉市美浜区稲毛海岸五丁目1番448のうち一部</t>
  </si>
  <si>
    <t>千葉県千葉市中央区都町三丁目10-1､10-11</t>
  </si>
  <si>
    <t>千葉県千葉市美浜区新港183番の一部</t>
  </si>
  <si>
    <t>千葉県千葉市中央区川崎町2-18の一部､3-2の一部､3-3の一部</t>
  </si>
  <si>
    <t>千葉県市川市千鳥町5番1</t>
  </si>
  <si>
    <t>千葉県市川市加藤新田212-2</t>
  </si>
  <si>
    <t>千葉県市川市新田二丁目419番1及び6の一部</t>
  </si>
  <si>
    <t>千葉県市川市加藤新田202番地1外</t>
  </si>
  <si>
    <t>千葉県市川市高谷新町6-4</t>
  </si>
  <si>
    <t>千葉県船橋市西浦一丁目17番3の一部及び17番4の一部</t>
  </si>
  <si>
    <t>千葉県船橋市高瀬町56番1､同番2､同番4から14まで､55番2及び同番4</t>
  </si>
  <si>
    <t>千葉県船橋市海神町東一丁目1377番</t>
  </si>
  <si>
    <t>千葉県市原市姉崎海岸1番地1の一部</t>
  </si>
  <si>
    <t>千葉県市原市千種海岸3番地1の一部</t>
  </si>
  <si>
    <t>千葉県市原市千種海岸3-1の一部</t>
  </si>
  <si>
    <t>千葉県柏市新十余二7番1､7番5､7番6の各一部</t>
  </si>
  <si>
    <t>東京都練馬区豊玉北二丁目9番6の一部</t>
  </si>
  <si>
    <t>東京都荒川区南千住五丁目133番5の一部</t>
  </si>
  <si>
    <t>東京都台東区鳥越一丁目7番21の一部</t>
  </si>
  <si>
    <t>東京都文京区本駒込一丁目98番4の一部</t>
  </si>
  <si>
    <t>東京都墨田区立花三丁目131番6の一部､131番17､131番18</t>
  </si>
  <si>
    <t>東京都墨田区文花一丁目21番1の一部</t>
  </si>
  <si>
    <t>東京都大田区羽田空港三丁目1番の一部</t>
  </si>
  <si>
    <t>東京都目黒区下目黒二丁目225番1､227番1､同番7及び同番8の各一部</t>
  </si>
  <si>
    <t>東京都葛飾区青戸七丁目43番1の一部</t>
  </si>
  <si>
    <t>東京都江東区東雲一丁目1番6の一部</t>
  </si>
  <si>
    <t>東京都江東区塩浜一丁目10番2の一部</t>
  </si>
  <si>
    <t>東京都大田区羽田旭町11番1､同番8及び同番9の各一部</t>
  </si>
  <si>
    <t>東京都江東区豊洲六丁目地内</t>
  </si>
  <si>
    <t>東京都江戸川区船堀三丁目620番11の一部</t>
  </si>
  <si>
    <t>東京都中央区晴海三丁目102番の一部</t>
  </si>
  <si>
    <t>東京都江東区亀戸七丁目49番1の一部</t>
  </si>
  <si>
    <t>東京都大田区京浜島三丁目地内</t>
  </si>
  <si>
    <t>東京都江東区東雲一丁目1番25の一部</t>
  </si>
  <si>
    <t>東京都江東区越中島一丁目3番14の一部</t>
  </si>
  <si>
    <t>東京都大田区矢口二丁目812番3の一部</t>
  </si>
  <si>
    <t>東京都江東区新木場一丁目17番10の一部</t>
  </si>
  <si>
    <t>東京都江東区東砂七丁目583番4の一部､583番12､605番4の一部､605番10の一部､605番11の一部､605番19の一部及び605番20の一部</t>
  </si>
  <si>
    <t>東京都江東区東砂七丁目701番15の一部</t>
  </si>
  <si>
    <t>東京都大田区京浜島二丁目6番1の一部</t>
  </si>
  <si>
    <t>東京都墨田区堤通二丁目69番11の一部</t>
  </si>
  <si>
    <t>東京都大田区京浜島一丁目10番の一部</t>
  </si>
  <si>
    <t>東京都江戸川区北葛西二丁目461番2</t>
  </si>
  <si>
    <t>東京都北区赤羽西六丁目6番4､同番5､同番6､同番7､同番8及び同番9の各一部</t>
  </si>
  <si>
    <t>東京都北区浮間一丁目地内</t>
  </si>
  <si>
    <t>東京都足立区新田三丁目16番21の一部</t>
  </si>
  <si>
    <t>東京都北区神谷三丁目10番20の一部､志茂三丁目3番27の一部､同番29の一部､同番59の一部及び同番27地先</t>
  </si>
  <si>
    <t>東京都板橋区新河岸一丁目地内</t>
  </si>
  <si>
    <t>東京都墨田区向島三丁目16番1､16番21</t>
  </si>
  <si>
    <t>東京都江東区大島五丁目82番23の一部､同番24の一部､同番25の一部､同番26､同番35の一部､同番36の一部</t>
  </si>
  <si>
    <t>東京都江東区木場六丁目31番6</t>
  </si>
  <si>
    <t>東京都江東区木場六丁目31番14</t>
  </si>
  <si>
    <t>東京都品川区東品川五丁目9番3の一部</t>
  </si>
  <si>
    <t>東京都墨田区文花二丁目126番1の一部</t>
  </si>
  <si>
    <t>東京都江東区新砂三丁目3番21の一部</t>
  </si>
  <si>
    <t>東京都武蔵村山市岸三丁目15番3</t>
  </si>
  <si>
    <t>東京都江東区新砂二丁目地内</t>
  </si>
  <si>
    <t>東京都狛江市和泉本町四丁目地内</t>
  </si>
  <si>
    <t>東京都荒川区東尾久三丁目地内</t>
  </si>
  <si>
    <t>東京都江戸川区中央一丁目1546番､1547番の一部､1548番の一部､1549番の一部､1550番の一部</t>
  </si>
  <si>
    <t>東京都台東区浅草四丁目1番7</t>
  </si>
  <si>
    <t>東京都大田区羽田空港一丁目地内</t>
  </si>
  <si>
    <t>東京都中央区勝どき五丁目501番2の一部</t>
  </si>
  <si>
    <t>東京都板橋区坂下三丁目7番1の一部</t>
  </si>
  <si>
    <t>東京都文京区春日一丁目1番84､151の各一部</t>
  </si>
  <si>
    <t>東京都江戸川区中央二丁目960番2､1003番2</t>
  </si>
  <si>
    <t>東京都江東区牡丹二丁目地内</t>
  </si>
  <si>
    <t>東京都港区芝浦一丁目地内</t>
  </si>
  <si>
    <t>東京都墨田区八広二丁目地内</t>
  </si>
  <si>
    <t>東京都中央区築地五丁目地内</t>
  </si>
  <si>
    <t>東京都品川区広町一丁目地内</t>
  </si>
  <si>
    <t>東京都江東区新砂三丁目地内</t>
  </si>
  <si>
    <t>東京都大田区京浜島二丁目地内</t>
  </si>
  <si>
    <t>東京都板橋区東坂下二丁目地内</t>
  </si>
  <si>
    <t>東京都荒川区町屋八丁目地内</t>
  </si>
  <si>
    <t>東京都江東区有明一丁目地内</t>
  </si>
  <si>
    <t>東京都江東区東砂一丁目地内</t>
  </si>
  <si>
    <t>東京都目黒区中目黒二丁目地内</t>
  </si>
  <si>
    <t>東京都江東区塩浜二丁目地内</t>
  </si>
  <si>
    <t>東京都葛飾区青戸四丁目地内</t>
  </si>
  <si>
    <t>東京都墨田区八広五丁目地内</t>
  </si>
  <si>
    <t>東京都江東区大島七丁目地内</t>
  </si>
  <si>
    <t>東京都足立区千住桜木一丁目地内</t>
  </si>
  <si>
    <t>東京都墨田区八広一丁目地内</t>
  </si>
  <si>
    <t>東京都大田区羽田空港二丁目地内</t>
  </si>
  <si>
    <t>東京都練馬区春日町六丁目地内</t>
  </si>
  <si>
    <t>東京都大田区大森西四丁目地内</t>
  </si>
  <si>
    <t>東京都江東区潮見二丁目地内</t>
  </si>
  <si>
    <t>東京都江戸川区西小松川町地内</t>
  </si>
  <si>
    <t>東京都大田区平和島一丁目地内</t>
  </si>
  <si>
    <t>東京都足立区足立三丁目地内</t>
  </si>
  <si>
    <t>東京都江東区越中島三丁目地内</t>
  </si>
  <si>
    <t>東京都荒川区東尾久八丁目地内</t>
  </si>
  <si>
    <t>東京都足立区中央本町一丁目地内</t>
  </si>
  <si>
    <t>東京都葛飾区新宿三丁目地内</t>
  </si>
  <si>
    <t>東京都昭島市田中町字後小欠及び同市昭島町字小欠地内</t>
  </si>
  <si>
    <t>東京都千代田区神田錦町三丁目地内</t>
  </si>
  <si>
    <t>東京都江東区亀戸五丁目地内</t>
  </si>
  <si>
    <t>東京都府中市四谷五丁目地内</t>
  </si>
  <si>
    <t>東京都墨田区東向島二丁目地内</t>
  </si>
  <si>
    <t>東京都文京区湯島一丁目地内</t>
  </si>
  <si>
    <t>東京都青梅市新町六丁目地内</t>
  </si>
  <si>
    <t>東京都葛飾区新宿六丁目地内</t>
  </si>
  <si>
    <t>東京都荒川区東日暮里二丁目地内</t>
  </si>
  <si>
    <t>東京都江戸川区小松川三丁目地内</t>
  </si>
  <si>
    <t>東京都墨田区墨田三丁目地内</t>
  </si>
  <si>
    <t>東京都江戸川区船堀五丁目地内</t>
  </si>
  <si>
    <t>東京都足立区西竹の塚二丁目地内</t>
  </si>
  <si>
    <t>東京都墨田区東墨田二丁目地内</t>
  </si>
  <si>
    <t>東京都江東区東雲一丁目地内</t>
  </si>
  <si>
    <t>東京都渋谷区大山町地内</t>
  </si>
  <si>
    <t>東京都江東区南砂三丁目地内及び同区新砂三丁目地内</t>
  </si>
  <si>
    <t>東京都江戸川区東葛西九丁目地内</t>
  </si>
  <si>
    <t>東京都江東区北砂二丁目地内</t>
  </si>
  <si>
    <t>神奈川県鎌倉市台一丁目1302番5､1028番9</t>
  </si>
  <si>
    <t>神奈川県綾瀬市寺尾釜田二丁目249番1､249番2､253番1､254番1の一部､255番の一部､255番2､276番､278番1及び279番1の一部</t>
  </si>
  <si>
    <t>神奈川県海老名市本郷字柳下859番1の一部</t>
  </si>
  <si>
    <t>神奈川県海老名市河原口三丁目839番3､840番2､841番の一部､842番1の一部､842番2の一部</t>
  </si>
  <si>
    <t>神奈川県鎌倉市岩瀬字上土腐961番3の一部</t>
  </si>
  <si>
    <t>神奈川県鎌倉市岡本字耕地1022番の32の一部</t>
  </si>
  <si>
    <t>神奈川県横浜市旭区中尾1丁目52-2の一部</t>
  </si>
  <si>
    <t>神奈川県横浜市港北区新吉田町字神隠6061番地1の一部</t>
  </si>
  <si>
    <t>神奈川県横浜市神奈川区入江二丁目4番234の一部</t>
  </si>
  <si>
    <t>神奈川県横浜市鶴見区元宮一丁目640番の一部</t>
  </si>
  <si>
    <t>神奈川県横浜市神奈川区恵比須町1番1､1番9及び1番14の各一部</t>
  </si>
  <si>
    <t>神奈川県横浜市神奈川区守屋町3丁目13番6､13番8の各一部</t>
  </si>
  <si>
    <t>神奈川県横浜市鶴見区大黒町43-13､43-14､43-15及び43-19の各一部並びに43-21及び43-22の各全部</t>
  </si>
  <si>
    <t>神奈川県横浜市西区西平沼町15番1の一部</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</si>
  <si>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</si>
  <si>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</si>
  <si>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</si>
  <si>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</si>
  <si>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</si>
  <si>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</si>
  <si>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神奈川県横浜市生麦二丁目2036-101､2036-102､2036-103の各一部</t>
  </si>
  <si>
    <t>神奈川県横浜市鶴見区大黒町43-5､43-20及び46-2</t>
  </si>
  <si>
    <t>神奈川県横浜市金沢区富岡東二丁目2555番5､2555番49､2555番161の各一部</t>
  </si>
  <si>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</si>
  <si>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</si>
  <si>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</si>
  <si>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</si>
  <si>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神奈川県横浜市鶴見区鶴見中央三丁目1290-2の一部</t>
  </si>
  <si>
    <t>神奈川県横浜市鶴見区生麦一丁目17番18､17番47の一部､17番52の一部､17番53の一部､17番54の一部､17番55の一部､17番56の一部､17番57の一部及び17番59の一部</t>
  </si>
  <si>
    <t>神奈川県横浜市鶴見区生麦一丁目133番44の一部</t>
  </si>
  <si>
    <t>神奈川県横浜市鶴見区大黒町43番14及び43番15の各一部</t>
  </si>
  <si>
    <t>神奈川県横浜市神奈川区守屋町3丁目13番､13番の15及び13番の16の各一部</t>
  </si>
  <si>
    <t>神奈川県横浜市鶴見区末広町2丁目4番の1の一部</t>
  </si>
  <si>
    <t>神奈川県横浜市鶴見区生麦二丁目2036番20</t>
  </si>
  <si>
    <t>神奈川県横浜市戸塚区上矢部町字金堀塚2416番2の一部</t>
  </si>
  <si>
    <t>神奈川県横浜市港北区髙田西一丁目569番の1の一部</t>
  </si>
  <si>
    <t>神奈川県横浜市鶴見区江ｹ崎町1570番の2の一部</t>
  </si>
  <si>
    <t>神奈川県横浜市中区豊浦町2番3の一部</t>
  </si>
  <si>
    <t>神奈川県横浜市中区錦町38番5の一部</t>
  </si>
  <si>
    <t>神奈川県横浜市鶴見区生麦二丁目2036番21､2036番46､2036番49､2036番124､2036番145､2036番151､2036番153､2036番155､2036番157及び2036番165</t>
  </si>
  <si>
    <t>神奈川県横浜市鶴見区駒岡五丁目1845番及び1848番の各一部</t>
  </si>
  <si>
    <t>神奈川県横浜市鶴見区安善町2丁目1番1､1番4､1番5及び1番6の各一部</t>
  </si>
  <si>
    <t>神奈川県横浜市鶴見区安善町1丁目3番1の一部</t>
  </si>
  <si>
    <t>神奈川県横浜市西区みなとみらい四丁目4-11の一部</t>
  </si>
  <si>
    <t>神奈川県横浜市港南区港南中央通2036-6</t>
  </si>
  <si>
    <t>神奈川県横浜市南区浦舟町3丁目44番4及び45番3の各一部並びに45番4</t>
  </si>
  <si>
    <t>神奈川県横浜市鶴見区江ｹ崎町1570番16の一部</t>
  </si>
  <si>
    <t>神奈川県横浜市港北区新横浜三町目12番2及び12番3の各一部</t>
  </si>
  <si>
    <t>神奈川県横浜市中区本町6丁目61番1､63番及び67番1の各一部</t>
  </si>
  <si>
    <t>神奈川県横浜市鶴見区下野谷町3丁目89番の一部</t>
  </si>
  <si>
    <t>神奈川県川崎市幸区小倉1645番1､1646番､1647番1､1647番2､1647番3の一部</t>
  </si>
  <si>
    <t>神奈川県川崎市川崎区殿町3丁目25番1､70の一部</t>
  </si>
  <si>
    <t>神奈川県川崎市川崎区水江町1番43の一部</t>
  </si>
  <si>
    <t>神奈川県川崎市川崎区大川町4番1､5番1及び5番2の一部</t>
  </si>
  <si>
    <t>神奈川県川崎市川崎区千鳥町5-43の一部</t>
  </si>
  <si>
    <t>神奈川県川崎市川崎区水江町1番3､1番32の一部</t>
  </si>
  <si>
    <t>神奈川県川崎市川崎区白石町3番46､52､101の一部</t>
  </si>
  <si>
    <t>神奈川県川崎市高津区坂戸1丁目165番､178番1､178番2､187番､190番､191番､191番2､192番､193番､194番､195番1､201番､201番2の一部</t>
  </si>
  <si>
    <t>神奈川県川崎市中原区新丸子町764番5の一部</t>
  </si>
  <si>
    <t>神奈川県川崎市中原区上小田中4丁目1015番1､1344番8の一部</t>
  </si>
  <si>
    <t>神奈川県川崎市川崎区浮島町360番6､360番7</t>
  </si>
  <si>
    <t>神奈川県川崎市川崎区桜本1丁目43番86､87の一部</t>
  </si>
  <si>
    <t>神奈川県川崎市川崎区大島5丁目13番5の一部</t>
  </si>
  <si>
    <t>神奈川県川崎市川崎区扇町46番4の一部</t>
  </si>
  <si>
    <t>神奈川県川崎市川崎区浮島町210番1の一部</t>
  </si>
  <si>
    <t>神奈川県川崎市川崎区塩浜二丁目11番9の一部</t>
  </si>
  <si>
    <t>神奈川県川崎市川崎区殿町3丁目25番15の一部</t>
  </si>
  <si>
    <t>神奈川県川崎市川崎区浮島町100番､210番1の一部</t>
  </si>
  <si>
    <t>神奈川県相模原市緑区大山町403番47の一部</t>
  </si>
  <si>
    <t>神奈川県相模原市緑区西橋本五丁目1127番1の一部</t>
  </si>
  <si>
    <t>神奈川県横須賀市衣笠町564番5他74筆</t>
  </si>
  <si>
    <t>神奈川県横須賀市船越町7丁目72番3及び72番5の各一部</t>
  </si>
  <si>
    <t>神奈川県横須賀市田浦港町無番地の一部､1275番､1276番の一部､1277番､1278番の一部､1279番1の一部､1280番1､1281番1の一部､1281番12､1288番及び1289番</t>
  </si>
  <si>
    <t>神奈川県横須賀市衣笠町542番5､548番2､549番2､550番､551番2､552番2､558番7､558番8､559番2､587番2､589番2､589番3の一部､594番2､598番2､605番2､612番2､613番2</t>
  </si>
  <si>
    <t>神奈川県横須賀市平作三丁目2172番2､2173番2､2174番2､2175番2､2179番4､2180番3､2181番2､2182番7､2182番8､2182番17､2182番18､2182番19､2182番20､2191番3､2194番4</t>
  </si>
  <si>
    <t>神奈川県平塚市四之宮三丁目2504番3の一部</t>
  </si>
  <si>
    <t>神奈川県平塚市東八幡五丁目1744番1の一部､1744番2､1744番3の一部､1753番1の一部</t>
  </si>
  <si>
    <t>神奈川県平塚市久領堤77番5の一部､77番13の一部､77番17の一部､102番10の一部､102番14の一部､113番7の一部</t>
  </si>
  <si>
    <t>神奈川県平塚市東八幡五丁目1005番2の一部､1005番5の一部</t>
  </si>
  <si>
    <t>神奈川県平塚市南原一丁目315番1の一部､315番3の一部</t>
  </si>
  <si>
    <t>神奈川県小田原市扇町4丁目18番1の一部</t>
  </si>
  <si>
    <t>神奈川県茅ヶ崎市幸町6181番1､6181番11､6181番12､6181番13､6181番22及び6181番23の各一部</t>
  </si>
  <si>
    <t>神奈川県茅ヶ崎市本村二丁目6666番1の一部</t>
  </si>
  <si>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</si>
  <si>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</si>
  <si>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</si>
  <si>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</si>
  <si>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</si>
  <si>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新潟県三条市北四日町418番13及び722番3</t>
  </si>
  <si>
    <t>新潟県三条市田島二丁目2640番3の一部､2641番1の一部及び2641番3の一部</t>
  </si>
  <si>
    <t>新潟県燕市新栄町186番1の一部</t>
  </si>
  <si>
    <t>新潟県胎内市協和町3964番の一部､4149番1の一部及び4149番6の一部</t>
  </si>
  <si>
    <t>新潟県柏崎市赤坂町字上ﾉ山1317番1の一部</t>
  </si>
  <si>
    <t>新潟県五泉市木越字鏡田1350番の一部及び1359番1の一部</t>
  </si>
  <si>
    <t>新潟県新潟市東区下木戸2丁目6番6</t>
  </si>
  <si>
    <t>新潟県新潟市西区山田字堤付2310番1の一部</t>
  </si>
  <si>
    <t>新潟県新潟市中央区美咲町1丁目664-347の一部</t>
  </si>
  <si>
    <t>新潟県新潟市東区下木戸2丁目6番106</t>
  </si>
  <si>
    <t>新潟県新潟市西区山田2310-40の一部</t>
  </si>
  <si>
    <t>新潟県新潟市東区下水戸2丁目6番105</t>
  </si>
  <si>
    <t>新潟県長岡市城岡1丁目705番1､705番5､705番6､705番7</t>
  </si>
  <si>
    <t>新潟県上越市浦川原区横住字平田434番1､435番1､435番2､436番の各一部</t>
  </si>
  <si>
    <t>富山県高岡市吉久1丁目273番21の全部､351番5､8､9､13､14の一部</t>
  </si>
  <si>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</si>
  <si>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</si>
  <si>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</si>
  <si>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福井県鯖江市御幸町1丁目216-3､216-4の各一部</t>
  </si>
  <si>
    <t>福井県敦賀市鉄輪町1丁目6番8および6番63の各一部</t>
  </si>
  <si>
    <t>福井県大飯郡高浜町薗部41字中奥田2番2､15番､16番､17番､18番､19番1､42字水泓2番1､3番1､4番1および5番1</t>
  </si>
  <si>
    <t>福井県勝山市村岡町三谷32字11-1および11-5の各一部</t>
  </si>
  <si>
    <t>福井県大飯郡高浜町宮崎64字草無7番1､8番1､9番</t>
  </si>
  <si>
    <t>福井県大飯郡高浜町宮崎第86号16番地1､16番地5､23番地2､23番地5､23番地6､26番地2､37番地1の一部､59番地1</t>
  </si>
  <si>
    <t>福井県福井市坂下町7字向棚田6番地ほかの一部</t>
  </si>
  <si>
    <t>福井県福井市松本1丁目239番</t>
  </si>
  <si>
    <t>山梨県中央市一町畑字芋島660､663-1､664-1､664-2､665-2､中央市東花輪字整理地1485-2､1486-3､1486-4､1486-5(全てその一部)</t>
  </si>
  <si>
    <t>山梨県中央市一町畑字芋島651-1､653-1､654､656､659-1､659-3､659-4､660､660-2､663-1､664-1､664-3､665-1､中央市東花輪字整理地1485-2､1486-3､1486-4､1486-5(全てその一部)</t>
  </si>
  <si>
    <t>山梨県中央市一町畑字芝原884番3､903番､906番1､908番1､912番1､912番3､1004番1及び1004番2の各一部</t>
  </si>
  <si>
    <t>山梨県中央市極楽寺字下河原1258番1の一部</t>
  </si>
  <si>
    <t>長野県上田市緑が丘1丁目2354番4の一部</t>
  </si>
  <si>
    <t>長野県茅野市仲町4597-1及び4597-11の各一部</t>
  </si>
  <si>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</si>
  <si>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</si>
  <si>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</si>
  <si>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</si>
  <si>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</si>
  <si>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長野県大町市常磐字東原3798番36の一部､3798番232の一部､3798番233の一部､3798番234の一部及び3798番235の一部並びに字穂波3798番556の一部</t>
  </si>
  <si>
    <t>長野県飯田市南信濃八重河内337番6の一部 他526筆</t>
  </si>
  <si>
    <t>長野県諏訪市高島一丁目2900番19の一部</t>
  </si>
  <si>
    <t>長野県松本市大字和田4020番9の一部</t>
  </si>
  <si>
    <t>長野県松本市旭三丁目696番1の一部</t>
  </si>
  <si>
    <t>岐阜県土岐市下石町字西山304番2の一部</t>
  </si>
  <si>
    <t>岐阜県多治見市小田町5丁目71番1及び83番1並びに6丁目1番1の一部</t>
  </si>
  <si>
    <t>岐阜県関市東桜町10番1の一部</t>
  </si>
  <si>
    <t>岐阜県多治見市笠原町字梅平4024番450の一部</t>
  </si>
  <si>
    <t>岐阜県関市広見字牛洞851番1､851番6､851番7､851番8､851番28､851番29､917番3及び917番4の各一部</t>
  </si>
  <si>
    <t>岐阜県岐阜市水海道2丁目1-10</t>
  </si>
  <si>
    <t>岐阜県岐阜市早田町1丁目24番地</t>
  </si>
  <si>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</si>
  <si>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静岡県静岡市清水区三保4025番1の一部､4025番2の一部及び4025番14の一部</t>
  </si>
  <si>
    <t>静岡県静岡市清水区三保字乾尻4026-10の一部及び4026-13の一部</t>
  </si>
  <si>
    <t>静岡県静岡市清水区三保字乾尻3797-68の一部他11筆及び字貝島4025-25の一部</t>
  </si>
  <si>
    <t>静岡県静岡市駿河区小鹿三丁目110-1の一部</t>
  </si>
  <si>
    <t>愛知県高浜市田戸町3丁目2番1､2番37､2番40､2番44､2番49､2番50及び2番51の各一部並びに2番41､2番45､2番46､2番47及び2番48</t>
  </si>
  <si>
    <t>愛知県弥富市曙二丁目12番､13番､14番､15番及び16番の各一部</t>
  </si>
  <si>
    <t>愛知県小牧市新小木二丁目6番の一部</t>
  </si>
  <si>
    <t>愛知県小牧市郷中二丁目182番4の一部</t>
  </si>
  <si>
    <t>愛知県清須市西枇杷島町子新田1番5､六拾軒1番2､1番4､1番6､1番7､1番8､1番9､1番10､1番11､1番12､1番13､1番15､1番19､1番20､1番21</t>
  </si>
  <si>
    <t>愛知県愛西市諸桑町塩田22番及び22番4の各一部</t>
  </si>
  <si>
    <t>愛知県瀬戸市五位塚町11番35､11番36､11番57､11番130､11番234及び11番235の各一部並びに11番56</t>
  </si>
  <si>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</si>
  <si>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愛知県西春日井郡豊山町大字豊場字幟立2番7の一部</t>
  </si>
  <si>
    <t>愛知県刈谷市幸町二丁目1番10及び1番17の各一部</t>
  </si>
  <si>
    <t>愛知県名古屋市中川区丸米町2丁目48番の全域､2番1の全域</t>
  </si>
  <si>
    <t>愛知県名古屋市中村区岩塚町字大池2番､2番3､25番1､字茶ﾉ木島1番4､1番2及び字西枝10番6の一部</t>
  </si>
  <si>
    <t>愛知県名古屋市港区本星崎町字南3998番16の一部及び3998番33の一部</t>
  </si>
  <si>
    <t>愛知県名古屋市西区貴生町68番の一部</t>
  </si>
  <si>
    <t>愛知県名古屋市守山区瀬古東一丁目727番の一部</t>
  </si>
  <si>
    <t>愛知県名古屋市西区香呑町6丁目49番1及び49番6の全域</t>
  </si>
  <si>
    <t>愛知県名古屋市昭和区御器所二丁目905番の一部</t>
  </si>
  <si>
    <t>愛知県名古屋市港区千年三丁目101番9の一部</t>
  </si>
  <si>
    <t>愛知県名古屋市南区豊四丁目1904番の一部</t>
  </si>
  <si>
    <t>愛知県名古屋市北区浪打町1丁目52番の一部</t>
  </si>
  <si>
    <t>愛知県名古屋市瑞穂区河岸一丁目101番の一部</t>
  </si>
  <si>
    <t>愛知県名古屋市港区神宮寺一丁目306番全域</t>
  </si>
  <si>
    <t>愛知県名古屋市中区大須四丁目1303番の一部及び1308番の一部</t>
  </si>
  <si>
    <t>愛知県名古屋市熱田区熱田西町108番7の一部</t>
  </si>
  <si>
    <t>愛知県名古屋市中区大井町618番の一部</t>
  </si>
  <si>
    <t>愛知県名古屋市熱田区千年一丁目1701番の一部</t>
  </si>
  <si>
    <t>愛知県名古屋市昭和区高辻町1204番の一部､1205番の一部､1206番の一部､1207番の一部及び1209番 1の一部</t>
  </si>
  <si>
    <t>愛知県名古屋市港区野跡一丁目98番の一部及び99番の一部</t>
  </si>
  <si>
    <t>愛知県名古屋市港区築三町3丁目1番3の一部､2番1の一部､3番3の全部､4番の全部及び 21番の全部</t>
  </si>
  <si>
    <t>愛知県名古屋市港区金城ふ頭二丁目2番1の一部</t>
  </si>
  <si>
    <t>愛知県名古屋市港区金城ふ頭二丁目7番2の一部</t>
  </si>
  <si>
    <t>愛知県春日井都市計画事業松河戸土地区画整理事業13街区8-1画地､8-2画地､9画地､10画地及び11-1画地の各一部</t>
  </si>
  <si>
    <t>三重県桑名郡木曽岬町新輪二丁目11番の一部､12番､13番､17番の一部､18番の一部､19番の一部</t>
  </si>
  <si>
    <t>滋賀県湖南市朝国字梅ヶ谷2番､字平山1番の各一部</t>
  </si>
  <si>
    <t>滋賀県草津市野路東一丁目字小ｶｽ1916番4の一部</t>
  </si>
  <si>
    <t>京都府福知山市字新庄小字山本632番2､633番1の一部､633番3</t>
  </si>
  <si>
    <t>京都府乙訓郡大山崎町字大山崎小字柳島55番1の一部及び小字八畝割1番1の一部</t>
  </si>
  <si>
    <t>京都府木津川市相楽高下4番8の一部</t>
  </si>
  <si>
    <t>京都府京都市南区東九条下殿田町56の一部</t>
  </si>
  <si>
    <t>京都府京都市中京区油小路通夷川下る薬屋町587番､589番､591番､592番の一部､592番5､592番11､592番12､592番13､592番14､592番19及び592番20並びに同区夷川通堀川東入西夷川町566番2</t>
  </si>
  <si>
    <t>京都府京都市上京区下長者町通智恵光院東入西辰巳町106番2の一部</t>
  </si>
  <si>
    <t>京都府京都市右京区花園春日町7番の一部</t>
  </si>
  <si>
    <t>京都府京都市伏見区横大路八反田8番1の一部</t>
  </si>
  <si>
    <t>京都府京都市南区吉祥院石原東之口3番の一部</t>
  </si>
  <si>
    <t>大阪府泉南市馬場一丁目573番の一部</t>
  </si>
  <si>
    <t>大阪府高石市高砂一丁目7番4の一部</t>
  </si>
  <si>
    <t>大阪府藤井寺市津堂二丁目29番1の一部</t>
  </si>
  <si>
    <t>大阪府柏原市本郷三丁目753番20の一部</t>
  </si>
  <si>
    <t>大阪府高石市高砂一丁目6番1の一部</t>
  </si>
  <si>
    <t>大阪府松原市上田六丁目240番2の一部</t>
  </si>
  <si>
    <t>大阪府貝塚市二色南町16番の一部及び17番</t>
  </si>
  <si>
    <t>大阪府池田市空港一丁目2番10の一部</t>
  </si>
  <si>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</si>
  <si>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</si>
  <si>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</si>
  <si>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</si>
  <si>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大阪府門真市中町537番6､537番7､537番14､611番1､1001番の各一部及び里道</t>
  </si>
  <si>
    <t>大阪府門真市中町537番6､537番14及び537番15の各一部</t>
  </si>
  <si>
    <t>大阪府高石市綾園二丁目244番1の一部</t>
  </si>
  <si>
    <t>大阪府大阪市中央区法円坂1丁目6番5の一部</t>
  </si>
  <si>
    <t>大阪府大阪市東成区玉津3丁目75番1及び75番4の各一部</t>
  </si>
  <si>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</si>
  <si>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大阪府大阪市北区豊崎3丁目17番1の一部</t>
  </si>
  <si>
    <t>大阪府大阪市淀川区三津屋中1丁目21番7､22番2の一部､22番6の一部及び23番7</t>
  </si>
  <si>
    <t>大阪府大阪市淀川区塚本五丁目20番38及び20番39</t>
  </si>
  <si>
    <t>大阪府大阪市旭区赤川2丁目1番2</t>
  </si>
  <si>
    <t>大阪府大阪市東成区神路四丁目70番1､70番7及び121番1</t>
  </si>
  <si>
    <t>大阪府大阪市福島区海老江三丁目24番2の一部</t>
  </si>
  <si>
    <t>大阪府大阪市都島区友渕町一丁目6番の一部</t>
  </si>
  <si>
    <t>大阪府大阪市西淀川区福町二丁目14番1､14番5の各一部</t>
  </si>
  <si>
    <t>大阪府大阪市西淀川区中島二丁目1番3､1番36の一部</t>
  </si>
  <si>
    <t>大阪府大阪市大正区鶴町二丁目20番15､20番16､23番9の各一部</t>
  </si>
  <si>
    <t>大阪府大阪市港区福崎二丁目7番3の一部</t>
  </si>
  <si>
    <t>大阪府大阪市西淀川区千舟一丁目59番の一部</t>
  </si>
  <si>
    <t>大阪府大阪市此花区桜島三丁目36番7</t>
  </si>
  <si>
    <t>大阪府大阪市西成区南開1丁目6番14</t>
  </si>
  <si>
    <t>大阪府大阪市北区大深町地内(大阪都市計画事業大阪駅北大深東地区土地区画整理事業における公共用地｢大阪北口広場｣内)</t>
  </si>
  <si>
    <t>大阪府大阪市住吉区杉本三丁目155番1､155番3､155番15の各一部</t>
  </si>
  <si>
    <t>大阪府大阪市平野区加美北九丁目15番</t>
  </si>
  <si>
    <t>大阪府大阪市西淀川区御幣島一丁目1番2の一部</t>
  </si>
  <si>
    <t>大阪府大阪市東成区神路3丁目15番の一部</t>
  </si>
  <si>
    <t>大阪府大阪市生野区巽北2丁目159番3</t>
  </si>
  <si>
    <t>大阪府大阪市此花区梅町二丁目1番1の一部</t>
  </si>
  <si>
    <t>大阪府大阪市西成区北津守四丁目227番13､255番2､256番2､津守一丁目262番3</t>
  </si>
  <si>
    <t>大阪府大阪市都島区都島南通1丁目468番の一部</t>
  </si>
  <si>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</si>
  <si>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</si>
  <si>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</si>
  <si>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</si>
  <si>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大阪府大阪市淀川区十八条二丁目312番1､316番1の一部､316番5及び316番18の一部</t>
  </si>
  <si>
    <t>大阪府大阪市此花区梅町2丁目1番1の一部</t>
  </si>
  <si>
    <t>大阪府大阪市浪速区浪速西三丁目2番2の一部</t>
  </si>
  <si>
    <t>大阪府大阪市西区千代崎三丁目14番1､14番12の各一部</t>
  </si>
  <si>
    <t>大阪府大阪市東成区大今里一丁目220番1の一部</t>
  </si>
  <si>
    <t>大阪府大阪市福島区玉川四丁目51番14</t>
  </si>
  <si>
    <t>大阪府大阪市西成区出城三丁目67番3の一部</t>
  </si>
  <si>
    <t>大阪府大阪市住之江区東加賀屋一丁目60番3､60番4､60番8の各一部</t>
  </si>
  <si>
    <t>大阪府大阪市住之江区東加賀屋一丁目60番3､60番8の各一部</t>
  </si>
  <si>
    <t>大阪府大阪市西成区旭一丁目7番84の一部</t>
  </si>
  <si>
    <t>大阪府大阪市阿倍野区阿倍野筋三丁目60番4の一部</t>
  </si>
  <si>
    <t>大阪府大阪市生野区桃谷三丁目54番14､55番3</t>
  </si>
  <si>
    <t>大阪府大阪市西成区北津守四丁目94番1の一部</t>
  </si>
  <si>
    <t>大阪府大阪市浪速区日本橋東二丁目5番1の一部</t>
  </si>
  <si>
    <t>大阪府大阪市此花区北港白津一丁目1番2</t>
  </si>
  <si>
    <t>大阪府大阪市港区福崎一丁目4番2の一部</t>
  </si>
  <si>
    <t>大阪府大阪市住吉区杉本三丁目3番3､92番､93番､95番､96番2､98番､100番の各一部</t>
  </si>
  <si>
    <t>大阪府大阪市福島区福島四丁目15番3及び72番9の各一部</t>
  </si>
  <si>
    <t>大阪府大阪市西淀川区姫里三丁目59番の一部</t>
  </si>
  <si>
    <t>大阪府大阪市淀川区加島二丁目87番2の一部</t>
  </si>
  <si>
    <t>大阪府大阪市平野区喜連西六丁目2320番57の一部</t>
  </si>
  <si>
    <t>大阪府大阪市此花区梅町二丁目6番7の一部</t>
  </si>
  <si>
    <t>大阪府大阪市住吉区山之内二丁目1番の一部</t>
  </si>
  <si>
    <t>大阪府大阪市此花区西九条五丁目66番7</t>
  </si>
  <si>
    <t>大阪府大阪市淀川区十三東一丁目21番3の一部</t>
  </si>
  <si>
    <t>大阪府大阪市此花区酉島五丁目119番5､119番6､119番9､120番1の各一部</t>
  </si>
  <si>
    <t>大阪府大阪市城東区関目四丁目27番5の一部</t>
  </si>
  <si>
    <t>大阪府大阪市東淀川区柴島一丁目777番1､777番2､778番1､832番1､832番3､里道､東淡路二丁目171番2､194番1､197番､198番､199番の各一部</t>
  </si>
  <si>
    <t>大阪府大阪市東淀川区下新庄二丁目443番､444番の各一部</t>
  </si>
  <si>
    <t>大阪府大阪市此花区北港一丁目621番の一部</t>
  </si>
  <si>
    <t>大阪府大阪市此花区高見一丁目1番106の一部</t>
  </si>
  <si>
    <t>大阪府大阪市東淀川区東淡路二丁目115番4､柴島一丁目110番1､115番3､柴島三丁目110番2､110番3､110番4､110番5､110番6､243番､267番4､292番2の各一部</t>
  </si>
  <si>
    <t>大阪府大阪市西成区旭一丁目7番39､旭二丁目3番5の一部､11番22の一部､梅南一丁目1番49､1番79</t>
  </si>
  <si>
    <t>大阪府大阪市此花区酉島二丁目4番1の一部</t>
  </si>
  <si>
    <t>大阪府大阪市住之江区南港北二丁目8番4</t>
  </si>
  <si>
    <t>大阪府大阪市北区中之島六丁目7番1の一部</t>
  </si>
  <si>
    <t>大阪府大阪市茶屋町地区土地区画整理事業 街区番号1 画地番号③､④､⑤</t>
  </si>
  <si>
    <t>大阪府大阪市住吉区万代東三丁目25番1､大領三丁目3番1の各一部</t>
  </si>
  <si>
    <t>大阪府大阪市北区梅田三丁目125番1､125番2の各一部</t>
  </si>
  <si>
    <t>大阪府大阪市中央区大手前一丁目14番9､47番7</t>
  </si>
  <si>
    <t>大阪府大阪市住之江区北加賀屋三丁目5番1の一部</t>
  </si>
  <si>
    <t>大阪府大阪市淀川区十三本町二丁目54番の一部</t>
  </si>
  <si>
    <t>大阪府大阪市西淀川区中島二丁目5番1の一部､5番26</t>
  </si>
  <si>
    <t>大阪府大阪市北区中崎二丁目47番2</t>
  </si>
  <si>
    <t>大阪府大阪市平野区平野上町一丁目2番15</t>
  </si>
  <si>
    <t>大阪府大阪市生野区巽西四丁目260番1</t>
  </si>
  <si>
    <t>大阪府大阪市西淀川区大和田二丁目131番1､福町二丁目498番､福町三丁目74番の各一部</t>
  </si>
  <si>
    <t>大阪府大阪市東成区大今里二丁目102番の一部</t>
  </si>
  <si>
    <t>大阪府大阪市此花区春日出南二丁目5番4､29番1､30番3､30番4､36番1の各一部</t>
  </si>
  <si>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</si>
  <si>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</si>
  <si>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</si>
  <si>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</si>
  <si>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大阪府大阪市北区梅田三丁目30番､34番､25番1､125番2の各一部</t>
  </si>
  <si>
    <t>大阪府大阪市城東区東中浜九丁目176番の一部</t>
  </si>
  <si>
    <t>大阪府大阪市淀川区加島一丁目472番1の一部</t>
  </si>
  <si>
    <t>大阪府大阪市北区大淀中五丁目6番6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</si>
  <si>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</si>
  <si>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</si>
  <si>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</si>
  <si>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</si>
  <si>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大阪府大阪市旭区高殿二丁目135番4</t>
  </si>
  <si>
    <t>大阪府大阪市中央区玉造二丁目6番18､6番21</t>
  </si>
  <si>
    <t>大阪府大阪市西淀川区大和田六丁目23番2</t>
  </si>
  <si>
    <t>大阪府大阪市西成区長橋一丁目37番1の一部</t>
  </si>
  <si>
    <t>大阪府大阪市福島区海老江一丁目1番9</t>
  </si>
  <si>
    <t>大阪府大阪市東成区大今里二丁目無番地(道)の一部</t>
  </si>
  <si>
    <t>大阪府堺市堺区築港八幡町1番122</t>
  </si>
  <si>
    <t>大阪府堺市堺区老松町3丁78番､79番の各々の一部</t>
  </si>
  <si>
    <t>大阪府堺市堺区築港八幡町1番155</t>
  </si>
  <si>
    <t>大阪府堺市堺区築港八幡町1番164の一部</t>
  </si>
  <si>
    <t>大阪府堺市堺区築港八幡町1番157､158</t>
  </si>
  <si>
    <t>大阪府堺市堺区匠町17番3の一部</t>
  </si>
  <si>
    <t>大阪府堺市堺区砂道町1丁31番の一部</t>
  </si>
  <si>
    <t>大阪府堺市堺区築港八幡町1番17の一部</t>
  </si>
  <si>
    <t>大阪府堺市堺区遠里小野町1丁24番19並びに22番49､24番11､24番20及び24番22の各々の一部</t>
  </si>
  <si>
    <t>大阪府堺市堺区築港八幡町1番146及び176並びに175の一部</t>
  </si>
  <si>
    <t>大阪府堺市堺区砂道町2丁36番の一部</t>
  </si>
  <si>
    <t>大阪府堺市堺区神南辺町6丁153番1の一部</t>
  </si>
  <si>
    <t>大阪府堺市堺区築港八幡町138番2の一部､144番､145番､146番1､149番の一部</t>
  </si>
  <si>
    <t>大阪府堺市堺区砂道町3丁100番の一部</t>
  </si>
  <si>
    <t>大阪府堺市堺区松屋大和川通3丁140番2及び4丁156番2の各々の一部</t>
  </si>
  <si>
    <t>大阪府堺市堺区神南辺町四丁128番の一部､129番</t>
  </si>
  <si>
    <t>大阪府岸和田市西大路町194番1及び箕土路町298番1の各一部</t>
  </si>
  <si>
    <t>大阪府豊中市野田町1505番の一部</t>
  </si>
  <si>
    <t>大阪府豊中市上野西2丁目7番､7番1､17番1及び17番2の各一部</t>
  </si>
  <si>
    <t>大阪府豊中市原田中1丁目164-1の一部</t>
  </si>
  <si>
    <t>大阪府豊中市原田中1丁目161-2の一部</t>
  </si>
  <si>
    <t>大阪府豊中市原田中1丁目94-3の一部</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</si>
  <si>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</si>
  <si>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</si>
  <si>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</si>
  <si>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</si>
  <si>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</si>
  <si>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</si>
  <si>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</si>
  <si>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</si>
  <si>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</si>
  <si>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大阪府豊中市庄内西町1丁目7-3の一部</t>
  </si>
  <si>
    <t>大阪府豊中市向丘2丁目452-6､452-10､798-1､798-9､798-10</t>
  </si>
  <si>
    <t>大阪府豊中市原田中1丁目29-1の一部</t>
  </si>
  <si>
    <t>大阪府吹田市南吹田一丁目6番4号の一部</t>
  </si>
  <si>
    <t>大阪府吹田市千里万博公園78-16の一部</t>
  </si>
  <si>
    <t>大阪府吹田市山田丘262番1の一部</t>
  </si>
  <si>
    <t>大阪府吹田市山田丘133番1の一部</t>
  </si>
  <si>
    <t>大阪府高槻市南庄所町123番1の一部</t>
  </si>
  <si>
    <t>大阪府高槻市柱本南町692番､763番の各一部</t>
  </si>
  <si>
    <t>大阪府高槻市古曽部町一丁目22番6の一部</t>
  </si>
  <si>
    <t>大阪府高槻市梶原6丁目710番1の一部</t>
  </si>
  <si>
    <t>大阪府高槻市宮田町一丁目290番1の一部</t>
  </si>
  <si>
    <t>大阪府枚方市宮之阪3丁目3591番1及び684番1の各一部</t>
  </si>
  <si>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</si>
  <si>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</si>
  <si>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</si>
  <si>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</si>
  <si>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大阪府枚方市山田池南町1664番､1665番､1666番､4383番1及び4383番4の各一部</t>
  </si>
  <si>
    <t>大阪府茨木市藤の里二丁目280番1号の一部</t>
  </si>
  <si>
    <t>大阪府茨木市三咲町635番1､635番2の各一部</t>
  </si>
  <si>
    <t>大阪府八尾市上之島町南4丁目1番3及び2番3の各一部</t>
  </si>
  <si>
    <t>大阪府東大阪市菱江6丁目168番4の一部</t>
  </si>
  <si>
    <t>大阪府東大阪市水走4丁目6番1の一部</t>
  </si>
  <si>
    <t>大阪府東大阪市高井田中一丁目34番1の一部</t>
  </si>
  <si>
    <t>大阪府東大阪市高井田本通五丁目1番7及び1番16</t>
  </si>
  <si>
    <t>大阪府東大阪市高井田9番5</t>
  </si>
  <si>
    <t>兵庫県美方郡村岡町相田字石田396番4の一部､398番1の一部､398番2の一部､400番3</t>
  </si>
  <si>
    <t>兵庫県淡路市志筑2613番3の一部､2614番1の一部､2614番2の一部､2615番の一部､2616番の一部</t>
  </si>
  <si>
    <t>兵庫県芦屋市朝日ヶ丘町178番1の一部</t>
  </si>
  <si>
    <t>兵庫県三田市すずかけ台三丁目1番の一部</t>
  </si>
  <si>
    <t>兵庫県川西市多田桜木1丁目102番の一部</t>
  </si>
  <si>
    <t>兵庫県豊岡市中央町128番1の一部</t>
  </si>
  <si>
    <t>兵庫県朝来市生野町真弓字道順山373番70の一部</t>
  </si>
  <si>
    <t>兵庫県加古郡播磨町新島6番14の一部</t>
  </si>
  <si>
    <t>兵庫県伊丹市鴻池7丁目55番､57番の一部､58番､60番の一部､61番の一部､62番､63番1の一部､63番2の一部､82番､83番､84番､85番､86番の一部､89番､90番､91番､里道､水路</t>
  </si>
  <si>
    <t>兵庫県加古郡播磨町宮西字古河346番5､346番6</t>
  </si>
  <si>
    <t>兵庫県加古郡播磨町新島6番4の一部</t>
  </si>
  <si>
    <t>兵庫県伊丹市鴻池7丁目86番1</t>
  </si>
  <si>
    <t>兵庫県伊丹市岩屋2丁目162番</t>
  </si>
  <si>
    <t>兵庫県加古郡播磨町新島6番2</t>
  </si>
  <si>
    <t>兵庫県川西市矢問3丁目103番1､100番5､103番1､103番2､171番2</t>
  </si>
  <si>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</si>
  <si>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</si>
  <si>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</si>
  <si>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</si>
  <si>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</si>
  <si>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</si>
  <si>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兵庫県三田市福島字宮野前501番27</t>
  </si>
  <si>
    <t>兵庫県豊岡市中陰字大海445番1､上陰字今島185番1</t>
  </si>
  <si>
    <t>兵庫県加古郡稲美町六分一字百丁歩1352番1､1354番2</t>
  </si>
  <si>
    <t>兵庫県川西市火打一丁目245番､364番1､364番2､364番3</t>
  </si>
  <si>
    <t>兵庫県たつの市新宮町平野字中ﾉ深田60番1</t>
  </si>
  <si>
    <t>兵庫県高砂市米田町塩市字明田124番1､124番4､124番5､125番1､127番1及び127番3</t>
  </si>
  <si>
    <t>兵庫県川西市火打一丁目223番1外8筆</t>
  </si>
  <si>
    <t>兵庫県伊丹市北本町3丁目89番1 他3筆</t>
  </si>
  <si>
    <t>兵庫県神戸市東灘区深江南町1丁目79の一部</t>
  </si>
  <si>
    <t>兵庫県神戸市須磨区車字菅ﾉ池1351番14の一部､須磨区妙法寺字菅ﾉ池3番2の一部</t>
  </si>
  <si>
    <t>兵庫県神戸市長田区浜添通4丁目1番1の一部､2番1の一部､4番1の一部､4番2の一部､5番1の一部､5番2の一部､7番の一部､8番の一部､9番1の一部</t>
  </si>
  <si>
    <t>兵庫県神戸市中央区東川崎町2丁目14番の一部､20番の一部</t>
  </si>
  <si>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</si>
  <si>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兵庫県神戸市中央区東川崎町2丁目14番の一部</t>
  </si>
  <si>
    <t>兵庫県神戸市兵庫区明和通1丁目1番2の一部､1番3の一部､1番4の一部</t>
  </si>
  <si>
    <t>兵庫県神戸市須磨区大池町3丁目7番の一部､8番の一部､9番の一部､10番の一部､12番の一部</t>
  </si>
  <si>
    <t>兵庫県神戸市兵庫区和田崎町1丁目2番の一部､9番の一部､10番の一部､11番の一部､12番の一部､14番の一部､24番の一部､25番の一部､50番の一部､58番の一部､62番の一部</t>
  </si>
  <si>
    <t>兵庫県神戸市長田区駒ヶ林南町8番1の一部､10番1の一部､22番の一部</t>
  </si>
  <si>
    <t>兵庫県姫路市広畑区吾妻町一丁目66番地及び67番地1の一部並びに67番地3</t>
  </si>
  <si>
    <t>兵庫県姫路市的形町的形1768番28､1768番33の各一部</t>
  </si>
  <si>
    <t>兵庫県尼崎市塚口本町8丁目1番の一部</t>
  </si>
  <si>
    <t>兵庫県尼崎市南塚口町8丁目996番､997番</t>
  </si>
  <si>
    <t>兵庫県尼崎市金楽寺町2丁目64番の一部</t>
  </si>
  <si>
    <t>兵庫県尼崎市高田町99番1､112番1の各一部</t>
  </si>
  <si>
    <t>兵庫県尼崎市大庄北五丁目71番の一部</t>
  </si>
  <si>
    <t>兵庫県尼崎市平左衛門町68番2の一部</t>
  </si>
  <si>
    <t>兵庫県尼崎市塚口本町8丁目1番35の一部</t>
  </si>
  <si>
    <t>兵庫県尼崎市塚口本町八丁目1番の一部</t>
  </si>
  <si>
    <t>兵庫県尼崎市大庄川田町74番の一部</t>
  </si>
  <si>
    <t>兵庫県西宮市高座町3番1､4番2</t>
  </si>
  <si>
    <t>兵庫県加古川市平荘町上原200番地の一部</t>
  </si>
  <si>
    <t>兵庫県加古川市志方町上富木字大道端775番1ほか2筆の一部</t>
  </si>
  <si>
    <t>奈良県御所市大字室505番2の一部､505番3の一部</t>
  </si>
  <si>
    <t>奈良県大和郡山市横田町923番1及び923番5の各一部</t>
  </si>
  <si>
    <t>奈良県生駒市東生駒2丁目207番11の一部</t>
  </si>
  <si>
    <t>奈良県奈良市三条大路一丁目668番及び669番1の各一部</t>
  </si>
  <si>
    <t>奈良県奈良市東紀寺町一丁目701番1の一部</t>
  </si>
  <si>
    <t>和歌山県伊都郡かつらぎ町笠田東字堂田1271番18の一部及び1271番26の一部</t>
  </si>
  <si>
    <t>和歌山県東牟婁郡串本町串本2175番1の一部</t>
  </si>
  <si>
    <t>和歌山県和歌山市布施屋507番地の26</t>
  </si>
  <si>
    <t>和歌山県和歌山市塩屋1丁目100番6</t>
  </si>
  <si>
    <t>鳥取県鳥取市南吉方三丁目201番地の一部</t>
  </si>
  <si>
    <t>鳥取県鳥取市若葉台南7丁目388番地2の一部</t>
  </si>
  <si>
    <t>鳥取県鳥取市覚寺字切谷奥768-1ほか</t>
  </si>
  <si>
    <t>岡山県津山市小原字立川1253番5の一部</t>
  </si>
  <si>
    <t>岡山県備前市鶴海字笑坂4330番1の一部</t>
  </si>
  <si>
    <t>岡山県津山市井口字岸ﾉ下25番27の一部</t>
  </si>
  <si>
    <t>岡山県瀬戸内市牛窓町鹿忍35番1</t>
  </si>
  <si>
    <t>岡山県津山市宮部下字槙風呂35番5の一部</t>
  </si>
  <si>
    <t>岡山県備前市穂浪字小柳2542番3</t>
  </si>
  <si>
    <t>岡山県岡山市南区築港緑町1-1-2の一部</t>
  </si>
  <si>
    <t>岡山県岡山市南区富浜町2番2の一部</t>
  </si>
  <si>
    <t>岡山県倉敷市中庄団地138番50､138番51の一部</t>
  </si>
  <si>
    <t>岡山県倉敷市南畝4丁目166番14の一部</t>
  </si>
  <si>
    <t>岡山県倉敷市玉島柏島7039番2の一部</t>
  </si>
  <si>
    <t>岡山県倉敷市潮通二丁目1番の一部､三丁目15番2の一部</t>
  </si>
  <si>
    <t>岡山県倉敷市児島塩生字高島4333番3</t>
  </si>
  <si>
    <t>広島県安芸郡海田町南明神町1802番</t>
  </si>
  <si>
    <t>広島県安芸郡海田町明神町1798番地及び1838番地の一部</t>
  </si>
  <si>
    <t>広島県江田島市江田島町小用一丁目6984番12の一部</t>
  </si>
  <si>
    <t>広島県三原市円一町二丁目1834番28の一部及び1834番31の一部</t>
  </si>
  <si>
    <t>広島県東広島市西条町郷曽字下原363番6の一部及び363番17の一部</t>
  </si>
  <si>
    <t>広島県広島市西区三篠町一丁目15番1の一部</t>
  </si>
  <si>
    <t>広島県広島市安佐北区白木町大字志路字大滝116番ほか206筆</t>
  </si>
  <si>
    <t>広島県広島市南区大州一丁目の276番2及び277番2</t>
  </si>
  <si>
    <t>広島県広島市中区東千田町一丁目1番51及び1番54の各一部</t>
  </si>
  <si>
    <t>広島県広島市中区千田町9番9の一部</t>
  </si>
  <si>
    <t>広島県広島市中区江波東一丁目の161番1及び161番16</t>
  </si>
  <si>
    <t>広島県広島市南区大州四丁目407番5､407番8及び407番9の各一部</t>
  </si>
  <si>
    <t>広島県広島市中区江波沖町1588番の一部</t>
  </si>
  <si>
    <t>広島県呉市阿賀中央五丁目3549番7の一部</t>
  </si>
  <si>
    <t>山口県光市大字島田字八幡3434の29の一部 ①</t>
  </si>
  <si>
    <t>山口県光市大字島田字八幡3434番29の一部 ②</t>
  </si>
  <si>
    <t>山口県光市大字島田字八幡3434番の一部 ①</t>
  </si>
  <si>
    <t>山口県光市大字島田字八幡3434番の一部 ②</t>
  </si>
  <si>
    <t>山口県周南市開成町4555の40の一部､4555の44の一部､4555の45の一部及び4555の46の一部</t>
  </si>
  <si>
    <t>山口県光市大字光井字武田2520の一部</t>
  </si>
  <si>
    <t>山口県防府市大字新田字築地2054の2の一部及び2054の3の一部</t>
  </si>
  <si>
    <t>山口県周南市野村南町4838番1､4976番､4976番1､4976番2の各一部</t>
  </si>
  <si>
    <t>山口県防府市鐘紡町223番2､305番2及び315番9の各一部</t>
  </si>
  <si>
    <t>山口県周南市開成町4555番38､4555番40､4555番44及び4555番46の各一部</t>
  </si>
  <si>
    <t>山口県周南市開成町4555番1､4555番3､4555番4､4555番11､4555番12､4555番14､4555番24､4555番25､4555番26､4555番30､4555番34､4555番37､4555番46､4555番48､4555番49､4560番及び4620番1の各一部</t>
  </si>
  <si>
    <t>山口県岩国市日の出町2344番6､2344番9､2344番10</t>
  </si>
  <si>
    <t>山口県宇部市大字善和字石ｹ谷591の3の一部</t>
  </si>
  <si>
    <t>山口県岩国市日の出町2304番18の一部</t>
  </si>
  <si>
    <t>山口県光市大字光井字武田2670番1の一部及び4720番の一部</t>
  </si>
  <si>
    <t>山口県周南市開成町4555の34の一部及び4560の一部</t>
  </si>
  <si>
    <t>山口県周南市臨海町3の2</t>
  </si>
  <si>
    <t>山口県下関市彦島弟子待町三丁目1440番1の一部</t>
  </si>
  <si>
    <t>山口県下関市竹崎町四丁目1番68の一部</t>
  </si>
  <si>
    <t>山口県下関市筋ヶ浜町782-5の一部</t>
  </si>
  <si>
    <t>山口県下関市長府扇町8番8号</t>
  </si>
  <si>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</si>
  <si>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</si>
  <si>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</si>
  <si>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</si>
  <si>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香川県坂出市番の州緑町1番1の一部</t>
  </si>
  <si>
    <t>香川県高松市北浜町10番39</t>
  </si>
  <si>
    <t>愛媛県四国中央市川之江町字泉田349番1の一部</t>
  </si>
  <si>
    <t>愛媛県松山市空港通三丁目2-15の一部</t>
  </si>
  <si>
    <t>福岡県大牟田市健老町475番2の全部</t>
  </si>
  <si>
    <t>福岡県大牟田市四山町80番地42の一部</t>
  </si>
  <si>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</si>
  <si>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福岡県糟屋郡新宮町緑ｹ浜四丁目1291番2､1311番1､1311番2及び1312番2の各一部</t>
  </si>
  <si>
    <t>福岡県糟屋郡新宮町緑ｹ浜四丁目1316番1､1316番2､1316番3､1316番4､1316番5､1316番6､1343番1､1343番3､1351番1､1358番3及び1358番11の各一部</t>
  </si>
  <si>
    <t>福岡県京都郡苅田町鳥越町2番6の一部</t>
  </si>
  <si>
    <t>福岡県糟屋郡宇美町若草3丁目2631番3､2631番4､2632番1､2652番1､2662番3､2670番7､2670番24の各一部</t>
  </si>
  <si>
    <t>福岡県大牟田市四山町79-27､79-28､79-29､79-30､79-31､101-1､101-12､101-13及び101-14</t>
  </si>
  <si>
    <t>福岡県中間市大字底井野319番の一部</t>
  </si>
  <si>
    <t>福岡県大牟田市新港町1番322の一部</t>
  </si>
  <si>
    <t>福岡県北九州市八幡西区舟町2209番3の一部､2210番1の一部､2215番の一部</t>
  </si>
  <si>
    <t>福岡県北九州市八幡西区中須1丁目2336番1の一部及び2337番1の一部</t>
  </si>
  <si>
    <t>福岡県北九州市八幡東区東田2丁目5番103の一部及び5番110の一部</t>
  </si>
  <si>
    <t>福岡県北九州市戸畑区大字中原字先ﾉ浜46番93の一部</t>
  </si>
  <si>
    <t>福岡県北九州市若松区向洋町17番1の一部､17番7の一部､36番の一部､37番の一部</t>
  </si>
  <si>
    <t>福岡県北九州市八幡東区東田3丁目1番101</t>
  </si>
  <si>
    <t>福岡県北九州市八幡東区大字前田2142番1の一部､2149番の一部及び2150番の一部</t>
  </si>
  <si>
    <t>福岡県北九州市八幡東区東田一丁目5番106､5番107､5番108及び5番109</t>
  </si>
  <si>
    <t>福岡県北九州市八幡東区東田二丁目6番102の一部</t>
  </si>
  <si>
    <t>福岡県北九州市八幡西区大字熊手2716番の一部</t>
  </si>
  <si>
    <t>福岡県北九州市八幡東区東田二丁目100番13の一部</t>
  </si>
  <si>
    <t>福岡県北九州市門司区片上海岸95番15</t>
  </si>
  <si>
    <t>福岡県北九州市八幡東区東田一丁目4番102</t>
  </si>
  <si>
    <t>福岡県北九州市小倉北区浅野三丁目2番13</t>
  </si>
  <si>
    <t>福岡県北九州市八幡東区東田二丁目6番101</t>
  </si>
  <si>
    <t>福岡県北九州市小倉北区竪町2172番5､2173番1､2174番1､2174番5､2174番8､2174番9､2174番10､2174番11､2174番12､2174番13､2174番15､2186番1､2186番2､2189番3､2189番6､2189番7､2189番12､2189番45､2189番46､又2173番4､又2173番10､又2173番11､又2173番20</t>
  </si>
  <si>
    <t>福岡県北九州市戸畑区福柳木一丁目3番18の一部､3番20の一部</t>
  </si>
  <si>
    <t>福岡県北九州市八幡東区東田二丁目1番103の一部</t>
  </si>
  <si>
    <t>福岡県北九州市小倉北区西港町30番13の一部､30番15の一部</t>
  </si>
  <si>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</si>
  <si>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</si>
  <si>
    <t>福岡県北九州市八幡東区山王二丁目23番1</t>
  </si>
  <si>
    <t>福岡県福岡市東区東浜一丁目129番1の一部</t>
  </si>
  <si>
    <t>福岡県福岡市南区那の川一丁目9号2番1の一部</t>
  </si>
  <si>
    <t>福岡県福岡市中央区荒津1丁目6番6及び6番7の各一部</t>
  </si>
  <si>
    <t>福岡県福岡市東区塩浜三丁目811番1の一部</t>
  </si>
  <si>
    <t>佐賀県鳥栖市立石町字長蓮441-13の一部及び537の一部並びに字野副548-6の一部､548-8の一部及び548-12の一部並びに西新町字所熊1375-15の一部､1375-17の一部及び1375-45の一部</t>
  </si>
  <si>
    <t>長崎県大村市今津町1404-2</t>
  </si>
  <si>
    <t>長崎県島原市高島2丁目7194-2､7195-2､7196-1の各一部</t>
  </si>
  <si>
    <t>長崎県島原市高島2丁目7197-1､7197-2の各一部</t>
  </si>
  <si>
    <t>長崎県長崎市神ﾉ島町3丁目526番8の一部</t>
  </si>
  <si>
    <t>長崎県長崎市上小島四丁目566番5の一部</t>
  </si>
  <si>
    <t>長崎県長崎市尾上町1番11の一部､1番51の一部､7番1の一部､7番2の一部及び17番1の一部</t>
  </si>
  <si>
    <t>長崎県長崎市神ﾉ島町三丁目526番8の一部及び526番23の一部</t>
  </si>
  <si>
    <t>長崎県長崎市尾上町1番1の一部</t>
  </si>
  <si>
    <t>長崎県長崎市尾上町13番1の一部</t>
  </si>
  <si>
    <t>長崎県長崎市尾上町1番24の一部､1番57の一部</t>
  </si>
  <si>
    <t>長崎県佐世保市万津町16番､18番､31番1､31番2､31番3､31番4､31番5､31番6の各一部</t>
  </si>
  <si>
    <t>熊本県山鹿市方保田534-1の一部</t>
  </si>
  <si>
    <t>熊本県宇土市三拾町字野原町169番1､170番､171番1､172番1及び172番2並びに字壱町田222番1及び223番1の各一部</t>
  </si>
  <si>
    <t>熊本県荒尾市大島町1731番1の一部</t>
  </si>
  <si>
    <t>熊本県宇土市三拾町100番1</t>
  </si>
  <si>
    <t>熊本県水俣市ひばりヶ丘46番1の一部</t>
  </si>
  <si>
    <t>熊本県熊本市馬渡1丁目18番の一部</t>
  </si>
  <si>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</si>
  <si>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</si>
  <si>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</si>
  <si>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</si>
  <si>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</si>
  <si>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大分県別府市大字平道字藤ヶ谷次の333番地3の一部､305番地の一部</t>
  </si>
  <si>
    <t>大分県別府市大字平道字藤ヶ谷次の333番地3の一部､303番地の一部､304番地の一部､305番地の一部</t>
  </si>
  <si>
    <t>大分県佐伯市鶴岡町三丁目1447番4</t>
  </si>
  <si>
    <t>大分県別府市大字南立石字尾ﾉ上1150番10の一部ほか</t>
  </si>
  <si>
    <t>大分県中津市大字是則字高見後670番の一部､字城700番の一部､字城ヶ迫701番の一部</t>
  </si>
  <si>
    <t>大分県速見郡日出町大字川崎字高尾4260番1の一部､字奥山3927番3の一部</t>
  </si>
  <si>
    <t>宮崎県日向市大字日知屋字古田町81-2の一部､88-2の一部､70の一部､79-2の一部</t>
  </si>
  <si>
    <t xml:space="preserve">宮崎県日南市大字平野字大節8339-7の一部 </t>
  </si>
  <si>
    <t>宮崎県日向市大字日知屋字塩矢16863番1の一部</t>
  </si>
  <si>
    <t>福岡県福岡市博多区博多駅南5丁目83番2</t>
    <phoneticPr fontId="109"/>
  </si>
  <si>
    <t>六価クロム化合物
鉛及びその化合物
砒素及びその化合物</t>
    <rPh sb="9" eb="10">
      <t>ナマリ</t>
    </rPh>
    <phoneticPr fontId="109"/>
  </si>
  <si>
    <t>静岡県静岡市清水区渋川二丁目405番地の1の一部</t>
    <rPh sb="0" eb="3">
      <t>シズオカケン</t>
    </rPh>
    <phoneticPr fontId="109"/>
  </si>
  <si>
    <t>形質変更時要届出区域</t>
    <phoneticPr fontId="109"/>
  </si>
  <si>
    <t>兵庫県明石市和坂1丁目212番1の一部</t>
    <rPh sb="0" eb="3">
      <t>ヒョウゴケン</t>
    </rPh>
    <rPh sb="3" eb="8">
      <t>ワサカ</t>
    </rPh>
    <rPh sb="9" eb="11">
      <t>チョウメ</t>
    </rPh>
    <rPh sb="14" eb="15">
      <t>バン</t>
    </rPh>
    <rPh sb="17" eb="19">
      <t>イチブ</t>
    </rPh>
    <phoneticPr fontId="109"/>
  </si>
  <si>
    <t>形質変更時要届出区域</t>
    <phoneticPr fontId="109"/>
  </si>
  <si>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109"/>
  </si>
  <si>
    <t>形質変更時要届出区域（一部自然由来特例区域）</t>
    <rPh sb="11" eb="13">
      <t>イチブ</t>
    </rPh>
    <phoneticPr fontId="109"/>
  </si>
  <si>
    <t>形質変更時要届出区域（一部自然由来特例区域）</t>
    <rPh sb="11" eb="13">
      <t>イチブ</t>
    </rPh>
    <rPh sb="13" eb="15">
      <t>シゼン</t>
    </rPh>
    <rPh sb="15" eb="17">
      <t>ユライ</t>
    </rPh>
    <rPh sb="17" eb="19">
      <t>トクレイ</t>
    </rPh>
    <rPh sb="19" eb="21">
      <t>クイキ</t>
    </rPh>
    <phoneticPr fontId="109"/>
  </si>
  <si>
    <t>一部自然由来特例区域</t>
    <rPh sb="0" eb="2">
      <t>イチブ</t>
    </rPh>
    <rPh sb="2" eb="4">
      <t>シゼン</t>
    </rPh>
    <rPh sb="4" eb="6">
      <t>ユライ</t>
    </rPh>
    <rPh sb="6" eb="8">
      <t>トクレイ</t>
    </rPh>
    <rPh sb="8" eb="10">
      <t>クイキ</t>
    </rPh>
    <phoneticPr fontId="109"/>
  </si>
  <si>
    <t>形質変更時要届出区域</t>
    <phoneticPr fontId="109"/>
  </si>
  <si>
    <t>愛知県名古屋市熱田区桜田町1901番の一部</t>
    <rPh sb="0" eb="3">
      <t>アイチケン</t>
    </rPh>
    <rPh sb="3" eb="7">
      <t>ナゴヤシ</t>
    </rPh>
    <phoneticPr fontId="109"/>
  </si>
  <si>
    <t>砒素及びその化合物
ふっ素及びその化合物</t>
    <rPh sb="0" eb="2">
      <t>ヒソ</t>
    </rPh>
    <rPh sb="12" eb="13">
      <t>ソ</t>
    </rPh>
    <rPh sb="13" eb="14">
      <t>オヨ</t>
    </rPh>
    <rPh sb="17" eb="20">
      <t>カゴウブツ</t>
    </rPh>
    <phoneticPr fontId="109"/>
  </si>
  <si>
    <t>鉛及びその化合物
砒素及びその化合物</t>
    <phoneticPr fontId="109"/>
  </si>
  <si>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109"/>
  </si>
  <si>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109"/>
  </si>
  <si>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109"/>
  </si>
  <si>
    <t>愛知県名古屋市港区野跡二丁目19番2の一部及び19番5の一部</t>
    <rPh sb="0" eb="3">
      <t>アイチケン</t>
    </rPh>
    <rPh sb="3" eb="7">
      <t>ナゴヤシ</t>
    </rPh>
    <phoneticPr fontId="109"/>
  </si>
  <si>
    <t>愛知県名古屋市南区豊田五丁目1209番5の一部</t>
    <rPh sb="0" eb="3">
      <t>アイチケン</t>
    </rPh>
    <rPh sb="3" eb="7">
      <t>ナゴヤシ</t>
    </rPh>
    <phoneticPr fontId="109"/>
  </si>
  <si>
    <t>第14条</t>
    <rPh sb="0" eb="1">
      <t>ダイ</t>
    </rPh>
    <rPh sb="3" eb="4">
      <t>ジョウ</t>
    </rPh>
    <phoneticPr fontId="106"/>
  </si>
  <si>
    <t>神奈川県横浜市鶴見区下野谷町4丁目145番1の一部及び154番41の各一部</t>
    <rPh sb="0" eb="4">
      <t>カナガワケン</t>
    </rPh>
    <phoneticPr fontId="109"/>
  </si>
  <si>
    <t>三重県名張市八幡1300番40の一部</t>
    <rPh sb="0" eb="3">
      <t>ミエケン</t>
    </rPh>
    <rPh sb="3" eb="6">
      <t>ナバリシ</t>
    </rPh>
    <rPh sb="6" eb="8">
      <t>ヤハタ</t>
    </rPh>
    <rPh sb="12" eb="13">
      <t>バン</t>
    </rPh>
    <rPh sb="16" eb="18">
      <t>イチブ</t>
    </rPh>
    <phoneticPr fontId="109"/>
  </si>
  <si>
    <t>○</t>
    <phoneticPr fontId="109"/>
  </si>
  <si>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109"/>
  </si>
  <si>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109"/>
  </si>
  <si>
    <t>六価クロム化合物
鉛及びその化合物
砒素及びその化合物</t>
    <rPh sb="18" eb="20">
      <t>ヒソ</t>
    </rPh>
    <rPh sb="20" eb="21">
      <t>オヨ</t>
    </rPh>
    <phoneticPr fontId="109"/>
  </si>
  <si>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109"/>
  </si>
  <si>
    <t>テトラクロロエチレン
トリクロロエチレン
六価クロム化合物
鉛及びその化合物
ふっ素及びその化合物</t>
    <rPh sb="30" eb="31">
      <t>ナマリ</t>
    </rPh>
    <rPh sb="31" eb="32">
      <t>オヨ</t>
    </rPh>
    <rPh sb="41" eb="42">
      <t>ソ</t>
    </rPh>
    <rPh sb="42" eb="43">
      <t>オヨ</t>
    </rPh>
    <phoneticPr fontId="107"/>
  </si>
  <si>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109"/>
  </si>
  <si>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109"/>
  </si>
  <si>
    <t>ベンゼン
シアン化合物
鉛及びその化合物
砒素及びその化合物
ふっ素及びその化合物
ほう素及びその化合物</t>
    <phoneticPr fontId="109"/>
  </si>
  <si>
    <t>トリクロロエチレン
六価クロム化合物
鉛及びその化合物
ふっ素及びその化合物
ほう素及びその化合物</t>
    <phoneticPr fontId="109"/>
  </si>
  <si>
    <t>六価クロム化合物
シアン化合物
ふっ素及びその化合物</t>
    <rPh sb="12" eb="15">
      <t>カゴウブツ</t>
    </rPh>
    <rPh sb="18" eb="19">
      <t>ソ</t>
    </rPh>
    <rPh sb="19" eb="20">
      <t>オヨ</t>
    </rPh>
    <rPh sb="23" eb="26">
      <t>カゴウブツ</t>
    </rPh>
    <phoneticPr fontId="107"/>
  </si>
  <si>
    <t>シス-1,2-ジクロロエチレン
テトラクロロエチレン
トリクロロエチレン</t>
    <phoneticPr fontId="109"/>
  </si>
  <si>
    <t>埼玉県川越市中台一丁目2番2の一部</t>
    <rPh sb="0" eb="3">
      <t>サイタマケン</t>
    </rPh>
    <phoneticPr fontId="109"/>
  </si>
  <si>
    <t>砒素及びその化合物
ふっ素及びその化合物</t>
    <rPh sb="0" eb="2">
      <t>ヒソ</t>
    </rPh>
    <rPh sb="2" eb="3">
      <t>オヨ</t>
    </rPh>
    <rPh sb="6" eb="9">
      <t>カゴウブツ</t>
    </rPh>
    <rPh sb="12" eb="13">
      <t>ソ</t>
    </rPh>
    <rPh sb="13" eb="14">
      <t>オヨ</t>
    </rPh>
    <rPh sb="17" eb="19">
      <t>カゴウ</t>
    </rPh>
    <rPh sb="19" eb="20">
      <t>ブツ</t>
    </rPh>
    <phoneticPr fontId="130"/>
  </si>
  <si>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109"/>
  </si>
  <si>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109"/>
  </si>
  <si>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109"/>
  </si>
  <si>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109"/>
  </si>
  <si>
    <t>シス-1,2-ジクロロエチレン</t>
    <phoneticPr fontId="109"/>
  </si>
  <si>
    <t>新潟県上越市福田町2番1の一部</t>
    <rPh sb="0" eb="3">
      <t>ニイガタケン</t>
    </rPh>
    <rPh sb="3" eb="6">
      <t>ジョウエツシ</t>
    </rPh>
    <rPh sb="6" eb="9">
      <t>フクダマチ</t>
    </rPh>
    <rPh sb="10" eb="11">
      <t>バン</t>
    </rPh>
    <rPh sb="13" eb="15">
      <t>イチブ</t>
    </rPh>
    <phoneticPr fontId="109"/>
  </si>
  <si>
    <t>埋立地管理区域・埋立地特例区域</t>
    <rPh sb="0" eb="3">
      <t>ウメタテチ</t>
    </rPh>
    <rPh sb="3" eb="5">
      <t>カンリ</t>
    </rPh>
    <rPh sb="5" eb="7">
      <t>クイキ</t>
    </rPh>
    <rPh sb="8" eb="11">
      <t>ウメタテチ</t>
    </rPh>
    <rPh sb="11" eb="13">
      <t>トクレイ</t>
    </rPh>
    <rPh sb="13" eb="15">
      <t>クイキ</t>
    </rPh>
    <phoneticPr fontId="109"/>
  </si>
  <si>
    <t>第４条第14条</t>
    <phoneticPr fontId="107"/>
  </si>
  <si>
    <t>第４条第14条</t>
    <phoneticPr fontId="109"/>
  </si>
  <si>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109"/>
  </si>
  <si>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109"/>
  </si>
  <si>
    <t>六価クロム化合物
シアン化合物
ふっ素及びその化合物</t>
    <rPh sb="0" eb="2">
      <t>ロッカ</t>
    </rPh>
    <rPh sb="5" eb="8">
      <t>カゴウブツ</t>
    </rPh>
    <rPh sb="18" eb="19">
      <t>ソ</t>
    </rPh>
    <rPh sb="19" eb="20">
      <t>オヨ</t>
    </rPh>
    <rPh sb="23" eb="26">
      <t>カゴウブツ</t>
    </rPh>
    <phoneticPr fontId="109"/>
  </si>
  <si>
    <t>山梨県甲斐市玉川字向河原1630番1及び中巨摩郡昭和町築地新居字大島1199番1</t>
    <rPh sb="0" eb="3">
      <t>ヤマナシケン</t>
    </rPh>
    <phoneticPr fontId="109"/>
  </si>
  <si>
    <t>水銀及びその化合物
鉛及びその化合物</t>
    <rPh sb="10" eb="11">
      <t>ナマリ</t>
    </rPh>
    <rPh sb="11" eb="12">
      <t>オヨ</t>
    </rPh>
    <rPh sb="15" eb="18">
      <t>カゴウブツ</t>
    </rPh>
    <phoneticPr fontId="109"/>
  </si>
  <si>
    <t>ジクロロメタン
テトラクロロエチレン
トリクロロエチレン
ベンゼン
鉛及びその化合物</t>
    <rPh sb="34" eb="35">
      <t>ナマリ</t>
    </rPh>
    <rPh sb="35" eb="36">
      <t>オヨ</t>
    </rPh>
    <rPh sb="39" eb="42">
      <t>カゴウブツ</t>
    </rPh>
    <phoneticPr fontId="109"/>
  </si>
  <si>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109"/>
  </si>
  <si>
    <t>ベンゼン
鉛及びその化合物</t>
    <rPh sb="5" eb="6">
      <t>ナマリ</t>
    </rPh>
    <rPh sb="6" eb="7">
      <t>オヨ</t>
    </rPh>
    <rPh sb="10" eb="13">
      <t>カゴウブツ</t>
    </rPh>
    <phoneticPr fontId="109"/>
  </si>
  <si>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109"/>
  </si>
  <si>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109"/>
  </si>
  <si>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109"/>
  </si>
  <si>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109"/>
  </si>
  <si>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09"/>
  </si>
  <si>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09"/>
  </si>
  <si>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09"/>
  </si>
  <si>
    <t>茨城県稲敷郡美浦村大字大山字平須1907-3の一部</t>
    <rPh sb="0" eb="3">
      <t>イバラギケン</t>
    </rPh>
    <phoneticPr fontId="109"/>
  </si>
  <si>
    <t>北海道三笠市東清住町219番1の一部</t>
    <phoneticPr fontId="109"/>
  </si>
  <si>
    <t>秋田県
（2件）</t>
    <rPh sb="0" eb="3">
      <t>アキタケン</t>
    </rPh>
    <rPh sb="6" eb="7">
      <t>ケン</t>
    </rPh>
    <phoneticPr fontId="109"/>
  </si>
  <si>
    <t>福島市
（1件）</t>
    <rPh sb="0" eb="3">
      <t>フクシマシ</t>
    </rPh>
    <rPh sb="6" eb="7">
      <t>ケン</t>
    </rPh>
    <phoneticPr fontId="109"/>
  </si>
  <si>
    <t>小田原市
（1件）</t>
    <rPh sb="0" eb="4">
      <t>オダワラシ</t>
    </rPh>
    <phoneticPr fontId="109"/>
  </si>
  <si>
    <t>岸和田市
（1件）</t>
    <rPh sb="0" eb="4">
      <t>キシワダシ</t>
    </rPh>
    <rPh sb="7" eb="8">
      <t>ケン</t>
    </rPh>
    <phoneticPr fontId="109"/>
  </si>
  <si>
    <t>徳島市
（1件）</t>
    <rPh sb="0" eb="3">
      <t>トクシマシ</t>
    </rPh>
    <phoneticPr fontId="109"/>
  </si>
  <si>
    <t>ふっ素及びその化合物
ほう素及びその化合物</t>
    <rPh sb="2" eb="3">
      <t>ソ</t>
    </rPh>
    <rPh sb="3" eb="4">
      <t>オヨ</t>
    </rPh>
    <rPh sb="7" eb="10">
      <t>カゴウブツ</t>
    </rPh>
    <rPh sb="13" eb="14">
      <t>ソ</t>
    </rPh>
    <rPh sb="14" eb="15">
      <t>オヨ</t>
    </rPh>
    <phoneticPr fontId="109"/>
  </si>
  <si>
    <t>テトラクロロエチレン</t>
    <phoneticPr fontId="109"/>
  </si>
  <si>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109"/>
  </si>
  <si>
    <t>鉛及びその化合物
砒素及びその化合物</t>
    <rPh sb="9" eb="11">
      <t>ヒソ</t>
    </rPh>
    <rPh sb="11" eb="12">
      <t>オヨ</t>
    </rPh>
    <rPh sb="15" eb="18">
      <t>カゴウブツ</t>
    </rPh>
    <phoneticPr fontId="108"/>
  </si>
  <si>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109"/>
  </si>
  <si>
    <t>○</t>
    <phoneticPr fontId="109"/>
  </si>
  <si>
    <t>○</t>
    <phoneticPr fontId="109"/>
  </si>
  <si>
    <t>トリクロロエチレン</t>
    <phoneticPr fontId="109"/>
  </si>
  <si>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109"/>
  </si>
  <si>
    <t>新潟県三条市福島新田字前川渡乙442番2の一部</t>
    <phoneticPr fontId="109"/>
  </si>
  <si>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109"/>
  </si>
  <si>
    <t>六価クロム化合物</t>
    <rPh sb="0" eb="2">
      <t>ロッカ</t>
    </rPh>
    <rPh sb="5" eb="8">
      <t>カゴウブツ</t>
    </rPh>
    <phoneticPr fontId="109"/>
  </si>
  <si>
    <t>鉛及びその化合物</t>
    <rPh sb="0" eb="1">
      <t>ナマリ</t>
    </rPh>
    <rPh sb="1" eb="2">
      <t>オヨ</t>
    </rPh>
    <rPh sb="5" eb="8">
      <t>カゴウブツ</t>
    </rPh>
    <phoneticPr fontId="109"/>
  </si>
  <si>
    <t>茨城県かすみがうら市下稲吉2644-1の一部</t>
    <rPh sb="0" eb="3">
      <t>イバラキケン</t>
    </rPh>
    <rPh sb="9" eb="10">
      <t>シ</t>
    </rPh>
    <rPh sb="10" eb="11">
      <t>シタ</t>
    </rPh>
    <rPh sb="11" eb="12">
      <t>イネ</t>
    </rPh>
    <rPh sb="12" eb="13">
      <t>キチ</t>
    </rPh>
    <rPh sb="20" eb="22">
      <t>イチブ</t>
    </rPh>
    <phoneticPr fontId="109"/>
  </si>
  <si>
    <t>鉛及びその化合物</t>
    <rPh sb="0" eb="1">
      <t>ナマリ</t>
    </rPh>
    <rPh sb="1" eb="2">
      <t>オヨ</t>
    </rPh>
    <rPh sb="5" eb="8">
      <t>カゴウブツ</t>
    </rPh>
    <phoneticPr fontId="109"/>
  </si>
  <si>
    <t>鉛及びその化合物</t>
    <rPh sb="0" eb="1">
      <t>ナマリ</t>
    </rPh>
    <rPh sb="1" eb="2">
      <t>オヨ</t>
    </rPh>
    <rPh sb="5" eb="8">
      <t>カゴウブツ</t>
    </rPh>
    <phoneticPr fontId="109"/>
  </si>
  <si>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109"/>
  </si>
  <si>
    <t>○</t>
    <phoneticPr fontId="109"/>
  </si>
  <si>
    <t>砒素及びその化合物
ふっ素及びその化合物</t>
    <rPh sb="2" eb="3">
      <t>オヨ</t>
    </rPh>
    <rPh sb="6" eb="9">
      <t>カゴウブツ</t>
    </rPh>
    <rPh sb="12" eb="13">
      <t>ソ</t>
    </rPh>
    <rPh sb="13" eb="14">
      <t>オヨ</t>
    </rPh>
    <rPh sb="17" eb="20">
      <t>カゴウブツ</t>
    </rPh>
    <phoneticPr fontId="107"/>
  </si>
  <si>
    <t>○</t>
    <phoneticPr fontId="109"/>
  </si>
  <si>
    <t>第14条</t>
    <phoneticPr fontId="107"/>
  </si>
  <si>
    <t>砒素及びその化合物</t>
    <phoneticPr fontId="109"/>
  </si>
  <si>
    <t>秋田県横手市十文字町仁井田字八萩5番1</t>
    <phoneticPr fontId="109"/>
  </si>
  <si>
    <t>トリクロロエチレン</t>
    <phoneticPr fontId="109"/>
  </si>
  <si>
    <t>六価クロム化合物</t>
    <phoneticPr fontId="109"/>
  </si>
  <si>
    <t>ふっ素及びその化合物</t>
    <phoneticPr fontId="109"/>
  </si>
  <si>
    <t>ふっ素及びその化合物</t>
    <rPh sb="2" eb="3">
      <t>ソ</t>
    </rPh>
    <phoneticPr fontId="108"/>
  </si>
  <si>
    <t>シス-1,2-ジクロロエチレン
テトラクロロエチレン
トリクロロエチレン</t>
    <phoneticPr fontId="109"/>
  </si>
  <si>
    <t>水銀及びその化合物</t>
    <rPh sb="0" eb="2">
      <t>スイギン</t>
    </rPh>
    <phoneticPr fontId="109"/>
  </si>
  <si>
    <t>ふっ素及びその化合物</t>
    <phoneticPr fontId="109"/>
  </si>
  <si>
    <t>神奈川県平塚市南原1丁目455-1の一部</t>
    <phoneticPr fontId="109"/>
  </si>
  <si>
    <t>神奈川県平塚市南原一丁目455番1の一部</t>
    <rPh sb="0" eb="4">
      <t>カナガワケン</t>
    </rPh>
    <phoneticPr fontId="109"/>
  </si>
  <si>
    <t>鉛及びその化合物</t>
    <phoneticPr fontId="109"/>
  </si>
  <si>
    <t>愛知県名古屋市中川区澄池町1503番の一部､1504番の一部</t>
    <phoneticPr fontId="109"/>
  </si>
  <si>
    <t>愛知県名古屋市中川区尾頭橋三丁目511番の全部</t>
    <phoneticPr fontId="109"/>
  </si>
  <si>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109"/>
  </si>
  <si>
    <t>大阪府大阪市此花区四貫島一丁目15番11</t>
    <phoneticPr fontId="109"/>
  </si>
  <si>
    <t>鉛及びその化合物</t>
    <phoneticPr fontId="109"/>
  </si>
  <si>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109"/>
  </si>
  <si>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109"/>
  </si>
  <si>
    <t>シアン化合物</t>
    <phoneticPr fontId="109"/>
  </si>
  <si>
    <t>福岡県北九州市八幡東区東田二丁目1番101</t>
    <phoneticPr fontId="109"/>
  </si>
  <si>
    <t>シス-1,2-ジクロロエチレン
テトラクロロエチレン
トリクロロエチレン
鉛及びその化合物
ふっ素及びその化合物
ほう素及びその化合物</t>
    <phoneticPr fontId="109"/>
  </si>
  <si>
    <t>シス-1,2-ジクロロエチレン
テトラクロロエチレン
トリクロロエチレン
ベンゼン</t>
    <phoneticPr fontId="109"/>
  </si>
  <si>
    <t>ほう素及びその化合物</t>
    <phoneticPr fontId="109"/>
  </si>
  <si>
    <t>福岡県直方市大字頓野1541番2､1541番10及び1541番11及び4054番1の各一部</t>
    <phoneticPr fontId="109"/>
  </si>
  <si>
    <t>鉛及びその化合物
砒素及びその化合物</t>
    <rPh sb="0" eb="1">
      <t>ナマリ</t>
    </rPh>
    <rPh sb="1" eb="2">
      <t>オヨ</t>
    </rPh>
    <rPh sb="5" eb="8">
      <t>カゴウブツ</t>
    </rPh>
    <rPh sb="9" eb="11">
      <t>ヒソ</t>
    </rPh>
    <rPh sb="11" eb="12">
      <t>オヨ</t>
    </rPh>
    <rPh sb="15" eb="18">
      <t>カゴウブツ</t>
    </rPh>
    <phoneticPr fontId="109"/>
  </si>
  <si>
    <t>北海道北広島市輪厚工業団地1丁目4番3の一部及び4番4の一部</t>
    <phoneticPr fontId="109"/>
  </si>
  <si>
    <t>北海道稚内市開運2丁目2377番5の一部</t>
    <phoneticPr fontId="109"/>
  </si>
  <si>
    <t>北海道小樽市銭函3丁目520番1､520番2､520番の3及び520番4に分筆</t>
    <phoneticPr fontId="109"/>
  </si>
  <si>
    <t>1,1-ジクロロエチレン
シス-1,2-ジクロロエチレン
テトラクロロエチレン
1,1,1-トリクロロエタン
トリクロロエチレン</t>
    <phoneticPr fontId="109"/>
  </si>
  <si>
    <t>宮城県仙台市若林区若林2丁目45番1及び95番53並びに若林4丁目92番1の各一部</t>
    <phoneticPr fontId="109"/>
  </si>
  <si>
    <t>群馬県邑楽郡明和町大輪667番9､667番18､667番19</t>
    <phoneticPr fontId="109"/>
  </si>
  <si>
    <t>群馬県高崎市宮原町3番地2の一部､3番地6の一部</t>
    <phoneticPr fontId="109"/>
  </si>
  <si>
    <t>埼玉県入間郡三芳町大字上富字吉拓460番10の一部</t>
    <phoneticPr fontId="109"/>
  </si>
  <si>
    <t>埼玉県東松山市若松町2丁目990番2の一部</t>
    <phoneticPr fontId="109"/>
  </si>
  <si>
    <t>埼玉県川越市新宿町五丁目13番1､同番2の各一部</t>
    <phoneticPr fontId="109"/>
  </si>
  <si>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107"/>
  </si>
  <si>
    <t>石川県金沢市芳斉1丁目273番2の一部</t>
    <phoneticPr fontId="109"/>
  </si>
  <si>
    <t>愛知県刈谷市幸町二丁目1番10及び1番17の一部</t>
    <phoneticPr fontId="109"/>
  </si>
  <si>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107"/>
  </si>
  <si>
    <t>愛知県名古屋市港区港明二丁目501番1の一部､501番3の一部､501番4の一部及び501番5の一部並びに金川町101番の一部</t>
    <rPh sb="8" eb="9">
      <t>ク</t>
    </rPh>
    <rPh sb="9" eb="10">
      <t>ミナト</t>
    </rPh>
    <phoneticPr fontId="109"/>
  </si>
  <si>
    <t>大阪府大阪市鶴見区放出東一丁目83番4､83番5及び711番2の各一部</t>
    <phoneticPr fontId="109"/>
  </si>
  <si>
    <t>大阪府大阪市浪速区塩草三丁目1番4､1番5の各一部</t>
    <phoneticPr fontId="109"/>
  </si>
  <si>
    <t>大阪府大阪市淀川区三国本町三丁目2番､14番､31番の各一部</t>
    <phoneticPr fontId="109"/>
  </si>
  <si>
    <t>大阪府大阪市浪速区浪速東1丁目1番1､1番9､3番､4番2､19番1の各一部及び1番10</t>
    <phoneticPr fontId="109"/>
  </si>
  <si>
    <t>大阪府堺市中区毛穴町53番4､72番1､74番2の各々の一部</t>
    <phoneticPr fontId="109"/>
  </si>
  <si>
    <t>大阪府豊中市利倉東2丁目22番12､22番13の各一部</t>
    <phoneticPr fontId="109"/>
  </si>
  <si>
    <t>大阪府吹田市西御旅町4883番2､4883番5､4883番6の各一部</t>
    <phoneticPr fontId="109"/>
  </si>
  <si>
    <t>大阪府枚方市出口1丁目960番1の一部</t>
    <phoneticPr fontId="109"/>
  </si>
  <si>
    <t>兵庫県尼崎市潮江5丁目103番11､445番1の各一部</t>
    <phoneticPr fontId="109"/>
  </si>
  <si>
    <t>広島県広島市南区出島四丁目1番19の一部及び1番20</t>
    <phoneticPr fontId="109"/>
  </si>
  <si>
    <t>福岡県直方市大字山部529番12､529番14､287番12及び287番13の一部</t>
    <phoneticPr fontId="109"/>
  </si>
  <si>
    <t>鉛及びその化合物
ふっ素及びその化合物</t>
    <rPh sb="0" eb="1">
      <t>ナマリ</t>
    </rPh>
    <rPh sb="1" eb="2">
      <t>オヨ</t>
    </rPh>
    <rPh sb="5" eb="8">
      <t>カゴウブツ</t>
    </rPh>
    <rPh sb="11" eb="12">
      <t>モト</t>
    </rPh>
    <rPh sb="12" eb="13">
      <t>オヨ</t>
    </rPh>
    <rPh sb="16" eb="19">
      <t>カゴウブツ</t>
    </rPh>
    <phoneticPr fontId="108"/>
  </si>
  <si>
    <t>福岡県福岡市東区香椎照葉7丁目27番5及び27番64の各一部</t>
    <phoneticPr fontId="109"/>
  </si>
  <si>
    <t>長崎県長崎市尾上町1番40､1番41</t>
    <phoneticPr fontId="109"/>
  </si>
  <si>
    <t>水銀及びその化合物
鉛及びその化合物</t>
    <rPh sb="0" eb="2">
      <t>スイギン</t>
    </rPh>
    <rPh sb="2" eb="3">
      <t>オヨ</t>
    </rPh>
    <rPh sb="6" eb="9">
      <t>カゴウブツ</t>
    </rPh>
    <rPh sb="10" eb="11">
      <t>ナマリ</t>
    </rPh>
    <rPh sb="11" eb="12">
      <t>オヨ</t>
    </rPh>
    <rPh sb="15" eb="18">
      <t>カゴウブツ</t>
    </rPh>
    <phoneticPr fontId="109"/>
  </si>
  <si>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109"/>
  </si>
  <si>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109"/>
  </si>
  <si>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109"/>
  </si>
  <si>
    <t>鉛及びその化合物
砒素及びその化合物</t>
    <rPh sb="0" eb="1">
      <t>ナマリ</t>
    </rPh>
    <rPh sb="1" eb="2">
      <t>オヨ</t>
    </rPh>
    <phoneticPr fontId="107"/>
  </si>
  <si>
    <t>ふっ素及びその化合物</t>
    <rPh sb="2" eb="3">
      <t>ソ</t>
    </rPh>
    <rPh sb="3" eb="4">
      <t>オヨ</t>
    </rPh>
    <rPh sb="7" eb="10">
      <t>カゴウブツ</t>
    </rPh>
    <phoneticPr fontId="109"/>
  </si>
  <si>
    <t>砒素及びその化合物</t>
    <rPh sb="0" eb="2">
      <t>ヒソ</t>
    </rPh>
    <rPh sb="2" eb="3">
      <t>オヨ</t>
    </rPh>
    <rPh sb="6" eb="9">
      <t>カゴウブツ</t>
    </rPh>
    <phoneticPr fontId="109"/>
  </si>
  <si>
    <t>香川県高松市牟礼町牟礼字岡1499番の一部及び1545番の一部</t>
    <rPh sb="29" eb="31">
      <t>イチブ</t>
    </rPh>
    <phoneticPr fontId="109"/>
  </si>
  <si>
    <t>北海道札幌市中央区北4条西18丁目9番の一部</t>
  </si>
  <si>
    <t>栃木県小山市城東四丁目131番1､132番2､561番の各一部</t>
  </si>
  <si>
    <t>神奈川県横浜市中区不老町2丁目7番の一部</t>
  </si>
  <si>
    <t>大阪府大阪市北区芝田二丁目11番1の一部､11番2</t>
  </si>
  <si>
    <t>大阪府大阪市港区石田一町目1番2､1番3の各一部</t>
  </si>
  <si>
    <t>兵庫県尼崎市長洲中通2丁目23番の全部</t>
  </si>
  <si>
    <t>岩手県宮古市磯鶏第4地割113番の一部</t>
  </si>
  <si>
    <t>栃木県宇都宮市不動前2丁目283番の1他</t>
    <phoneticPr fontId="109"/>
  </si>
  <si>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</si>
  <si>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</si>
  <si>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神奈川県横浜市神奈川区守屋町3丁目11､12､12-4の各一部</t>
    <phoneticPr fontId="109"/>
  </si>
  <si>
    <t>神奈川県横浜市神奈川区大野町1番4及び1番24の各一部</t>
  </si>
  <si>
    <t>神奈川県平塚市長瀞5番の一部</t>
  </si>
  <si>
    <t>新潟県新発田市豊町三丁目6224番4､6224番7､6225番4の一部､6225番5の一部､6254番4の一部､6254番5の一部､6255番5及び6255番7</t>
  </si>
  <si>
    <t>滋賀県甲賀市水口町北脇240番5の一部</t>
  </si>
  <si>
    <t>大阪府大阪市中央区法円坂二丁目2番1の一部</t>
  </si>
  <si>
    <t>大阪府大阪市東成区大今里二丁目77番5､77番19の各一部</t>
  </si>
  <si>
    <t>大阪府堺市堺区三宝町8丁374番､374番1の各々の一部</t>
  </si>
  <si>
    <t>広島県江田島市江田島町小用一丁目7100番4の一部</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</si>
  <si>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109"/>
  </si>
  <si>
    <t>鉛及びその化合物
ふっ素及びその化合物</t>
    <rPh sb="0" eb="1">
      <t>ナマリ</t>
    </rPh>
    <rPh sb="1" eb="2">
      <t>オヨ</t>
    </rPh>
    <rPh sb="11" eb="12">
      <t>ソ</t>
    </rPh>
    <rPh sb="12" eb="13">
      <t>オヨ</t>
    </rPh>
    <rPh sb="16" eb="19">
      <t>カゴウブツ</t>
    </rPh>
    <phoneticPr fontId="107"/>
  </si>
  <si>
    <t>砒素及びその化合物
ふっ素及びその化合物</t>
    <rPh sb="10" eb="20">
      <t>ｆ</t>
    </rPh>
    <phoneticPr fontId="109"/>
  </si>
  <si>
    <t>テトラクロロエチレン
ベンゼン
鉛及びその化合物</t>
    <rPh sb="16" eb="24">
      <t>ｐｂ</t>
    </rPh>
    <phoneticPr fontId="109"/>
  </si>
  <si>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10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</si>
  <si>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107"/>
  </si>
  <si>
    <t>神奈川県横須賀市西浦賀4丁目25番1の一部</t>
    <rPh sb="0" eb="4">
      <t>カナガワケン</t>
    </rPh>
    <rPh sb="4" eb="8">
      <t>ヨコスカシ</t>
    </rPh>
    <rPh sb="8" eb="11">
      <t>ニシウラガ</t>
    </rPh>
    <rPh sb="12" eb="14">
      <t>チョウメ</t>
    </rPh>
    <rPh sb="16" eb="17">
      <t>バン</t>
    </rPh>
    <rPh sb="19" eb="21">
      <t>イチブ</t>
    </rPh>
    <phoneticPr fontId="109"/>
  </si>
  <si>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109"/>
  </si>
  <si>
    <t>愛知県名古屋市南区加福町3丁目2番1の一部</t>
    <rPh sb="0" eb="3">
      <t>アイチケン</t>
    </rPh>
    <rPh sb="3" eb="7">
      <t>ナゴヤシ</t>
    </rPh>
    <phoneticPr fontId="109"/>
  </si>
  <si>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109"/>
  </si>
  <si>
    <t>六価クロム化合物
鉛及びその化合物</t>
    <rPh sb="0" eb="2">
      <t>ロッカ</t>
    </rPh>
    <rPh sb="5" eb="8">
      <t>カゴウブツ</t>
    </rPh>
    <rPh sb="9" eb="10">
      <t>ナマリ</t>
    </rPh>
    <rPh sb="10" eb="11">
      <t>オヨ</t>
    </rPh>
    <rPh sb="14" eb="17">
      <t>カゴウブツ</t>
    </rPh>
    <phoneticPr fontId="109"/>
  </si>
  <si>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109"/>
  </si>
  <si>
    <t>佐賀県佐賀市水ヶ江一丁目325番､329番1､329番3､341番1､341番2並びに城内二丁目250番の各一部</t>
    <phoneticPr fontId="109"/>
  </si>
  <si>
    <t>ふっ素及びその化合物</t>
    <rPh sb="2" eb="3">
      <t>ソ</t>
    </rPh>
    <rPh sb="3" eb="4">
      <t>オヨ</t>
    </rPh>
    <rPh sb="7" eb="10">
      <t>カゴウブツ</t>
    </rPh>
    <phoneticPr fontId="109"/>
  </si>
  <si>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109"/>
  </si>
  <si>
    <t>神奈川県平塚市浅間町150番144の一部</t>
    <rPh sb="0" eb="4">
      <t>カナガワケン</t>
    </rPh>
    <rPh sb="4" eb="7">
      <t>ヒラツカシ</t>
    </rPh>
    <rPh sb="7" eb="10">
      <t>アサマチョウ</t>
    </rPh>
    <rPh sb="13" eb="14">
      <t>バン</t>
    </rPh>
    <rPh sb="18" eb="20">
      <t>イチブ</t>
    </rPh>
    <phoneticPr fontId="109"/>
  </si>
  <si>
    <t>埼玉県八潮市大字西袋字川西763番1の一部及び763番2の一部</t>
    <phoneticPr fontId="109"/>
  </si>
  <si>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109"/>
  </si>
  <si>
    <t>島根県益田市多田町1番地の一部</t>
    <rPh sb="0" eb="3">
      <t>シマネケン</t>
    </rPh>
    <rPh sb="3" eb="6">
      <t>マスダシ</t>
    </rPh>
    <rPh sb="6" eb="9">
      <t>タダチョウ</t>
    </rPh>
    <rPh sb="10" eb="11">
      <t>バン</t>
    </rPh>
    <rPh sb="11" eb="12">
      <t>チ</t>
    </rPh>
    <rPh sb="13" eb="15">
      <t>イチブ</t>
    </rPh>
    <phoneticPr fontId="109"/>
  </si>
  <si>
    <t>ふっ素及びその化合物</t>
    <rPh sb="2" eb="3">
      <t>ソ</t>
    </rPh>
    <rPh sb="3" eb="4">
      <t>オヨ</t>
    </rPh>
    <rPh sb="7" eb="10">
      <t>カゴウブツ</t>
    </rPh>
    <phoneticPr fontId="109"/>
  </si>
  <si>
    <t>大阪府大阪市福島区大開四丁目7番25</t>
    <rPh sb="0" eb="3">
      <t>オオサカフ</t>
    </rPh>
    <rPh sb="3" eb="6">
      <t>オオサカシ</t>
    </rPh>
    <rPh sb="6" eb="9">
      <t>フクシマク</t>
    </rPh>
    <rPh sb="9" eb="11">
      <t>オオビラキ</t>
    </rPh>
    <rPh sb="11" eb="14">
      <t>ヨンチョウメ</t>
    </rPh>
    <rPh sb="15" eb="16">
      <t>バン</t>
    </rPh>
    <phoneticPr fontId="109"/>
  </si>
  <si>
    <t>形質変更時要届出区域（一部自然由来特例区域）</t>
    <rPh sb="0" eb="2">
      <t>ケイシツ</t>
    </rPh>
    <rPh sb="11" eb="13">
      <t>イチブ</t>
    </rPh>
    <rPh sb="13" eb="15">
      <t>シゼン</t>
    </rPh>
    <rPh sb="15" eb="17">
      <t>ユライ</t>
    </rPh>
    <rPh sb="17" eb="19">
      <t>トクレイ</t>
    </rPh>
    <rPh sb="19" eb="21">
      <t>クイキ</t>
    </rPh>
    <phoneticPr fontId="115"/>
  </si>
  <si>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109"/>
  </si>
  <si>
    <t>鉛及びその化合物
ふっ素及びその化合物</t>
    <rPh sb="0" eb="1">
      <t>ナマリ</t>
    </rPh>
    <rPh sb="1" eb="2">
      <t>オヨ</t>
    </rPh>
    <rPh sb="5" eb="8">
      <t>カゴウブツ</t>
    </rPh>
    <rPh sb="11" eb="12">
      <t>ソ</t>
    </rPh>
    <rPh sb="12" eb="13">
      <t>オヨ</t>
    </rPh>
    <rPh sb="16" eb="19">
      <t>カゴウブツ</t>
    </rPh>
    <phoneticPr fontId="109"/>
  </si>
  <si>
    <t>広島県広島市安芸区船越南一丁目2084番の一部</t>
    <phoneticPr fontId="109"/>
  </si>
  <si>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109"/>
  </si>
  <si>
    <t>六価クロム化合物
砒素及びその化合物</t>
    <rPh sb="0" eb="2">
      <t>ロッカ</t>
    </rPh>
    <rPh sb="5" eb="8">
      <t>カゴウブツ</t>
    </rPh>
    <rPh sb="9" eb="11">
      <t>ヒソ</t>
    </rPh>
    <rPh sb="11" eb="12">
      <t>オヨ</t>
    </rPh>
    <rPh sb="15" eb="18">
      <t>カゴウブツ</t>
    </rPh>
    <phoneticPr fontId="109"/>
  </si>
  <si>
    <t>シアン化合物
砒素及びその化合物</t>
    <rPh sb="7" eb="9">
      <t>ヒソ</t>
    </rPh>
    <rPh sb="9" eb="10">
      <t>オヨ</t>
    </rPh>
    <rPh sb="13" eb="16">
      <t>カゴウブツ</t>
    </rPh>
    <phoneticPr fontId="109"/>
  </si>
  <si>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109"/>
  </si>
  <si>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109"/>
  </si>
  <si>
    <t>第14条</t>
    <rPh sb="0" eb="1">
      <t>ダイ</t>
    </rPh>
    <rPh sb="3" eb="4">
      <t>ジョウ</t>
    </rPh>
    <phoneticPr fontId="109"/>
  </si>
  <si>
    <t>形質変更時要届出区域</t>
    <rPh sb="0" eb="2">
      <t>ケイシツ</t>
    </rPh>
    <rPh sb="2" eb="5">
      <t>ヘンコウジ</t>
    </rPh>
    <rPh sb="5" eb="6">
      <t>ヨウ</t>
    </rPh>
    <rPh sb="6" eb="8">
      <t>トドケデ</t>
    </rPh>
    <rPh sb="8" eb="10">
      <t>クイキ</t>
    </rPh>
    <phoneticPr fontId="109"/>
  </si>
  <si>
    <t>鉛及びその化合物</t>
    <rPh sb="0" eb="1">
      <t>ナマリ</t>
    </rPh>
    <rPh sb="1" eb="2">
      <t>オヨ</t>
    </rPh>
    <rPh sb="5" eb="8">
      <t>カゴウブツ</t>
    </rPh>
    <phoneticPr fontId="109"/>
  </si>
  <si>
    <t>砒素及びその化合物</t>
    <rPh sb="0" eb="2">
      <t>ヒソ</t>
    </rPh>
    <rPh sb="2" eb="3">
      <t>オヨ</t>
    </rPh>
    <rPh sb="6" eb="9">
      <t>カゴウブツ</t>
    </rPh>
    <phoneticPr fontId="109"/>
  </si>
  <si>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109"/>
  </si>
  <si>
    <t>シス-1,2-ジクロロエチレン
テトラクロロエチレン
トリクロロエチレン</t>
    <phoneticPr fontId="109"/>
  </si>
  <si>
    <t>○</t>
    <phoneticPr fontId="109"/>
  </si>
  <si>
    <t>○</t>
    <phoneticPr fontId="109"/>
  </si>
  <si>
    <t>1,1-ジクロロエチレン
テトラクロロエチレン
トリクロロエチレン</t>
    <phoneticPr fontId="109"/>
  </si>
  <si>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109"/>
  </si>
  <si>
    <t>シス-1,2-ジクロロエチレン
テトラクロロエチレン
トリクロロエチレン　　</t>
    <phoneticPr fontId="109"/>
  </si>
  <si>
    <t>兵庫県豊岡市中央町128番1</t>
    <phoneticPr fontId="109"/>
  </si>
  <si>
    <t xml:space="preserve">テトラクロロエチレン
六価クロム化合物
水銀及びその化合物
鉛及びその化合物
砒素及びその化合物
ふっ素及びその化合物  </t>
    <phoneticPr fontId="109"/>
  </si>
  <si>
    <t>岡山県倉敷市玉島乙島7472-9の一部､7472-12の一部</t>
    <phoneticPr fontId="109"/>
  </si>
  <si>
    <t>広島県呉市広名田一丁目10836番85の一部､10836番86､10836番87､10836番88､10836番89の一部､10836番103の一部､10836番104､10836番105､10836番106､10836番13の一部</t>
    <phoneticPr fontId="109"/>
  </si>
  <si>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107"/>
  </si>
  <si>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109"/>
  </si>
  <si>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109"/>
  </si>
  <si>
    <t>静岡県御殿場市深沢字毛出シ732番3の一部</t>
    <rPh sb="0" eb="3">
      <t>シズオカケン</t>
    </rPh>
    <phoneticPr fontId="109"/>
  </si>
  <si>
    <t>第３条</t>
    <rPh sb="0" eb="1">
      <t>ダイ</t>
    </rPh>
    <phoneticPr fontId="109"/>
  </si>
  <si>
    <t>トリクロロエチレン</t>
    <phoneticPr fontId="109"/>
  </si>
  <si>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109"/>
  </si>
  <si>
    <t>大阪府大阪市北区大淀北一丁目9番1の一部</t>
    <rPh sb="0" eb="3">
      <t>オオサカフ</t>
    </rPh>
    <phoneticPr fontId="109"/>
  </si>
  <si>
    <t>大阪府大阪市北区豊崎三丁目21番1の一部､21番3､21番4の一部､21番5､21番6</t>
    <rPh sb="0" eb="3">
      <t>オオサカフ</t>
    </rPh>
    <phoneticPr fontId="109"/>
  </si>
  <si>
    <t>トリクロロエチレン
六価クロム化合物
水銀及びその化合物
鉛及びその化合物
ふっ素及びその化合物</t>
    <rPh sb="10" eb="12">
      <t>ロッカ</t>
    </rPh>
    <rPh sb="15" eb="18">
      <t>カゴウブツ</t>
    </rPh>
    <rPh sb="19" eb="21">
      <t>スイギン</t>
    </rPh>
    <rPh sb="21" eb="22">
      <t>オヨ</t>
    </rPh>
    <rPh sb="25" eb="28">
      <t>カゴウブツ</t>
    </rPh>
    <rPh sb="29" eb="30">
      <t>ナマリ</t>
    </rPh>
    <rPh sb="30" eb="31">
      <t>オヨ</t>
    </rPh>
    <rPh sb="34" eb="37">
      <t>カゴウブツ</t>
    </rPh>
    <rPh sb="40" eb="41">
      <t>ソ</t>
    </rPh>
    <rPh sb="41" eb="42">
      <t>オヨ</t>
    </rPh>
    <rPh sb="45" eb="48">
      <t>カゴウブツ</t>
    </rPh>
    <phoneticPr fontId="109"/>
  </si>
  <si>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109"/>
  </si>
  <si>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109"/>
  </si>
  <si>
    <t>六価クロム化合物
セレン及びその化合物
鉛及びその化合物
砒素及びその化合物
ふっ素及びその化合物
ほう素及びその化合物</t>
    <rPh sb="20" eb="21">
      <t>ナマリ</t>
    </rPh>
    <rPh sb="52" eb="53">
      <t>ソ</t>
    </rPh>
    <phoneticPr fontId="109"/>
  </si>
  <si>
    <t>形質変更時要届出区域（一部自然由来特例区域）</t>
    <rPh sb="0" eb="2">
      <t>ケイシツ</t>
    </rPh>
    <rPh sb="11" eb="13">
      <t>イチブ</t>
    </rPh>
    <rPh sb="13" eb="15">
      <t>シゼン</t>
    </rPh>
    <rPh sb="15" eb="17">
      <t>ユライ</t>
    </rPh>
    <rPh sb="17" eb="19">
      <t>トクレイ</t>
    </rPh>
    <rPh sb="19" eb="21">
      <t>クイキ</t>
    </rPh>
    <phoneticPr fontId="113"/>
  </si>
  <si>
    <t>形質変更時要届出区域（一部自然由来特例区域）</t>
    <rPh sb="0" eb="2">
      <t>ケイシツ</t>
    </rPh>
    <rPh sb="11" eb="13">
      <t>イチブ</t>
    </rPh>
    <rPh sb="13" eb="15">
      <t>シゼン</t>
    </rPh>
    <rPh sb="15" eb="17">
      <t>ユライ</t>
    </rPh>
    <rPh sb="17" eb="19">
      <t>トクレイ</t>
    </rPh>
    <rPh sb="19" eb="21">
      <t>クイキ</t>
    </rPh>
    <phoneticPr fontId="119"/>
  </si>
  <si>
    <t>形質変更時要届出区域（自然由来特例区域）</t>
    <rPh sb="11" eb="13">
      <t>シゼン</t>
    </rPh>
    <phoneticPr fontId="109"/>
  </si>
  <si>
    <t>要措置区域</t>
    <rPh sb="0" eb="1">
      <t>ヨウ</t>
    </rPh>
    <rPh sb="1" eb="3">
      <t>ソチ</t>
    </rPh>
    <rPh sb="3" eb="5">
      <t>クイキ</t>
    </rPh>
    <phoneticPr fontId="109"/>
  </si>
  <si>
    <t>第14条</t>
    <rPh sb="0" eb="1">
      <t>ダイ</t>
    </rPh>
    <rPh sb="3" eb="4">
      <t>ジョウ</t>
    </rPh>
    <phoneticPr fontId="109"/>
  </si>
  <si>
    <t>六価クロム化合物
砒素及びその化合物</t>
    <rPh sb="0" eb="2">
      <t>ロッカ</t>
    </rPh>
    <rPh sb="5" eb="8">
      <t>カゴウブツ</t>
    </rPh>
    <rPh sb="9" eb="11">
      <t>ヒソ</t>
    </rPh>
    <rPh sb="11" eb="12">
      <t>オヨ</t>
    </rPh>
    <rPh sb="15" eb="18">
      <t>カゴウブツ</t>
    </rPh>
    <phoneticPr fontId="109"/>
  </si>
  <si>
    <t>水銀及びその化合物
鉛及びその化合物</t>
    <rPh sb="0" eb="2">
      <t>スイギン</t>
    </rPh>
    <rPh sb="2" eb="3">
      <t>オヨ</t>
    </rPh>
    <rPh sb="6" eb="9">
      <t>カゴウブツ</t>
    </rPh>
    <rPh sb="10" eb="11">
      <t>ナマリ</t>
    </rPh>
    <rPh sb="11" eb="12">
      <t>オヨ</t>
    </rPh>
    <rPh sb="15" eb="18">
      <t>カゴウブツ</t>
    </rPh>
    <phoneticPr fontId="109"/>
  </si>
  <si>
    <t>形質変更時要届出区域</t>
    <rPh sb="0" eb="2">
      <t>ケイシツ</t>
    </rPh>
    <rPh sb="2" eb="5">
      <t>ヘンコウジ</t>
    </rPh>
    <rPh sb="5" eb="6">
      <t>ヨウ</t>
    </rPh>
    <rPh sb="6" eb="8">
      <t>トドケデ</t>
    </rPh>
    <rPh sb="8" eb="10">
      <t>クイキ</t>
    </rPh>
    <phoneticPr fontId="109"/>
  </si>
  <si>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109"/>
  </si>
  <si>
    <t>第３条</t>
    <rPh sb="0" eb="1">
      <t>ダイ</t>
    </rPh>
    <phoneticPr fontId="109"/>
  </si>
  <si>
    <t>1,1-ジクロロエチレン
シス-1,2-ジクロロエチレン
トリクロロエチレン
シアン化合物</t>
    <rPh sb="42" eb="45">
      <t>カゴウブツ</t>
    </rPh>
    <phoneticPr fontId="109"/>
  </si>
  <si>
    <t>第14条</t>
    <rPh sb="0" eb="1">
      <t>ダイ</t>
    </rPh>
    <rPh sb="3" eb="4">
      <t>ジョウ</t>
    </rPh>
    <phoneticPr fontId="109"/>
  </si>
  <si>
    <t>トリクロロエチレン
ふっ素及びその化合物</t>
    <phoneticPr fontId="109"/>
  </si>
  <si>
    <t>形質変更時要届出区域</t>
    <rPh sb="0" eb="2">
      <t>ケイシツ</t>
    </rPh>
    <rPh sb="2" eb="5">
      <t>ヘンコウジ</t>
    </rPh>
    <rPh sb="5" eb="6">
      <t>ヨウ</t>
    </rPh>
    <rPh sb="6" eb="8">
      <t>トドケデ</t>
    </rPh>
    <rPh sb="8" eb="10">
      <t>クイキ</t>
    </rPh>
    <phoneticPr fontId="109"/>
  </si>
  <si>
    <t>鉛及びその化合物</t>
    <rPh sb="0" eb="1">
      <t>ナマリ</t>
    </rPh>
    <rPh sb="1" eb="2">
      <t>オヨ</t>
    </rPh>
    <rPh sb="5" eb="8">
      <t>カゴウブツ</t>
    </rPh>
    <phoneticPr fontId="109"/>
  </si>
  <si>
    <t>千葉県成田市大菅字女化17番1の一部､字くじみね16番の一部</t>
    <phoneticPr fontId="109"/>
  </si>
  <si>
    <t>テトラクロロエチレン</t>
    <phoneticPr fontId="109"/>
  </si>
  <si>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109"/>
  </si>
  <si>
    <t>千葉県習志野市茜浜一丁目5番1の一部</t>
    <rPh sb="0" eb="3">
      <t>チバケン</t>
    </rPh>
    <rPh sb="3" eb="7">
      <t>ナラシノシ</t>
    </rPh>
    <rPh sb="7" eb="9">
      <t>アカネハマ</t>
    </rPh>
    <rPh sb="9" eb="12">
      <t>イッチョウメ</t>
    </rPh>
    <rPh sb="13" eb="14">
      <t>バン</t>
    </rPh>
    <rPh sb="16" eb="18">
      <t>イチブ</t>
    </rPh>
    <phoneticPr fontId="109"/>
  </si>
  <si>
    <t>北海道室蘭市中島町一丁目3-1の一部</t>
    <rPh sb="0" eb="3">
      <t>ホッカイドウ</t>
    </rPh>
    <rPh sb="3" eb="6">
      <t>ムロランシ</t>
    </rPh>
    <rPh sb="6" eb="8">
      <t>ナカジマ</t>
    </rPh>
    <rPh sb="8" eb="9">
      <t>チョウ</t>
    </rPh>
    <rPh sb="9" eb="12">
      <t>イッチョウメ</t>
    </rPh>
    <rPh sb="16" eb="18">
      <t>イチブ</t>
    </rPh>
    <phoneticPr fontId="109"/>
  </si>
  <si>
    <t>大阪都市計画事業大阪駅北大深東地区土地区画整理事業における公共用地(道路の一部)</t>
    <phoneticPr fontId="109"/>
  </si>
  <si>
    <t>兵庫県揖保郡太子町太田字跡崎2154番3､2154番4､2155番3､字清水ｹ本2223番6</t>
    <rPh sb="0" eb="3">
      <t>ヒョウゴケン</t>
    </rPh>
    <phoneticPr fontId="109"/>
  </si>
  <si>
    <t>兵庫県相生市若狭野町野々宮字宮ﾉ前217番1､八洞字五反田136番1地先道</t>
    <rPh sb="0" eb="3">
      <t>ヒョウゴケン</t>
    </rPh>
    <phoneticPr fontId="109"/>
  </si>
  <si>
    <t>茨城県神栖市田畑475及び市道(地番なし(木崎1073-3～5と田幡475の間)､道路認定番号8-491)の各一部</t>
    <phoneticPr fontId="109"/>
  </si>
  <si>
    <t>シス-1,2-ジクロロエチレン
六価クロム化合物
シアン化合物
鉛及びその化合物
ふっ素及びその化合物
ほう素及びその化合物</t>
    <rPh sb="32" eb="33">
      <t>ナマリ</t>
    </rPh>
    <rPh sb="43" eb="44">
      <t>ソ</t>
    </rPh>
    <rPh sb="54" eb="55">
      <t>ソ</t>
    </rPh>
    <phoneticPr fontId="109"/>
  </si>
  <si>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109"/>
  </si>
  <si>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109"/>
  </si>
  <si>
    <t>東京都台東区元浅草三丁目11番9</t>
    <rPh sb="0" eb="3">
      <t>トウキョウト</t>
    </rPh>
    <rPh sb="3" eb="6">
      <t>タイトウク</t>
    </rPh>
    <rPh sb="6" eb="9">
      <t>モトアサクサ</t>
    </rPh>
    <rPh sb="9" eb="12">
      <t>サンチョウメ</t>
    </rPh>
    <rPh sb="14" eb="15">
      <t>バン</t>
    </rPh>
    <phoneticPr fontId="109"/>
  </si>
  <si>
    <t>第14条</t>
    <rPh sb="0" eb="1">
      <t>ダイ</t>
    </rPh>
    <phoneticPr fontId="109"/>
  </si>
  <si>
    <t>形質変更時要届出区域</t>
    <rPh sb="0" eb="2">
      <t>ケイシツ</t>
    </rPh>
    <rPh sb="2" eb="5">
      <t>ヘンコウジ</t>
    </rPh>
    <rPh sb="5" eb="6">
      <t>ヨウ</t>
    </rPh>
    <rPh sb="6" eb="8">
      <t>トドケデ</t>
    </rPh>
    <rPh sb="8" eb="10">
      <t>クイキ</t>
    </rPh>
    <phoneticPr fontId="109"/>
  </si>
  <si>
    <t>大阪府豊中市野田町1503番の一部</t>
    <rPh sb="0" eb="3">
      <t>オオサカフ</t>
    </rPh>
    <rPh sb="3" eb="6">
      <t>トヨナカシ</t>
    </rPh>
    <rPh sb="6" eb="9">
      <t>ノダチョウ</t>
    </rPh>
    <rPh sb="13" eb="14">
      <t>バン</t>
    </rPh>
    <rPh sb="15" eb="17">
      <t>イチブ</t>
    </rPh>
    <phoneticPr fontId="109"/>
  </si>
  <si>
    <t>シアン化合物
砒素及びその化合物
ふっ素及びその化合物</t>
    <rPh sb="7" eb="9">
      <t>ヒソ</t>
    </rPh>
    <rPh sb="9" eb="10">
      <t>オヨ</t>
    </rPh>
    <rPh sb="13" eb="16">
      <t>カゴウブツ</t>
    </rPh>
    <rPh sb="19" eb="20">
      <t>ソ</t>
    </rPh>
    <rPh sb="20" eb="21">
      <t>オヨ</t>
    </rPh>
    <rPh sb="24" eb="27">
      <t>カゴウブツ</t>
    </rPh>
    <phoneticPr fontId="109"/>
  </si>
  <si>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109"/>
  </si>
  <si>
    <t>第14条</t>
    <rPh sb="0" eb="1">
      <t>ダイ</t>
    </rPh>
    <rPh sb="3" eb="4">
      <t>ジョウ</t>
    </rPh>
    <phoneticPr fontId="109"/>
  </si>
  <si>
    <t>第３条</t>
    <rPh sb="0" eb="1">
      <t>ダイ</t>
    </rPh>
    <rPh sb="2" eb="3">
      <t>ジョウ</t>
    </rPh>
    <phoneticPr fontId="109"/>
  </si>
  <si>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109"/>
  </si>
  <si>
    <t>トリクロロエチレン
カドミウム及びその化合物
シアン化合物
セレン及びその化合物
鉛及びその化合物
砒素及びその化合物</t>
    <phoneticPr fontId="109"/>
  </si>
  <si>
    <t>セレン及びその化合物
鉛及びその化合物
砒素及びその化合物
ふっ素及びその化合物</t>
    <phoneticPr fontId="109"/>
  </si>
  <si>
    <t>シス-1,2-ジクロロエチレン
テトラクロロエチレン
トリクロロエチレン
ふっ素及びその化合物</t>
    <phoneticPr fontId="109"/>
  </si>
  <si>
    <t>東京都新宿区河田町9番4の一部</t>
  </si>
  <si>
    <t>東京都江東区大島五丁目82番95の一部</t>
  </si>
  <si>
    <t>東京都江東区潮見一丁目3番1</t>
  </si>
  <si>
    <t>東京都荒川区町屋五丁目1541番6</t>
  </si>
  <si>
    <t>東京都大田区京浜島二丁目3番11</t>
  </si>
  <si>
    <t>形質変更時要届出区域</t>
    <rPh sb="0" eb="2">
      <t>ケイシツ</t>
    </rPh>
    <rPh sb="2" eb="5">
      <t>ヘンコウジ</t>
    </rPh>
    <rPh sb="5" eb="6">
      <t>ヨウ</t>
    </rPh>
    <rPh sb="6" eb="8">
      <t>トドケデ</t>
    </rPh>
    <rPh sb="8" eb="10">
      <t>クイキ</t>
    </rPh>
    <phoneticPr fontId="109"/>
  </si>
  <si>
    <t>第14条</t>
    <rPh sb="0" eb="1">
      <t>ダイ</t>
    </rPh>
    <rPh sb="3" eb="4">
      <t>ジョウ</t>
    </rPh>
    <phoneticPr fontId="109"/>
  </si>
  <si>
    <t>第14条</t>
    <phoneticPr fontId="109"/>
  </si>
  <si>
    <t>砒素及びその化合物
ふっ素及びその化合物</t>
    <rPh sb="0" eb="2">
      <t>ヒソ</t>
    </rPh>
    <rPh sb="2" eb="3">
      <t>オヨ</t>
    </rPh>
    <rPh sb="6" eb="9">
      <t>カゴウブツ</t>
    </rPh>
    <rPh sb="12" eb="13">
      <t>ソ</t>
    </rPh>
    <rPh sb="13" eb="14">
      <t>オヨ</t>
    </rPh>
    <rPh sb="17" eb="20">
      <t>カゴウブツ</t>
    </rPh>
    <phoneticPr fontId="109"/>
  </si>
  <si>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109"/>
  </si>
  <si>
    <t>長崎県長崎市新地町84番1の一部</t>
    <phoneticPr fontId="109"/>
  </si>
  <si>
    <t>第３条</t>
    <rPh sb="0" eb="1">
      <t>ダイ</t>
    </rPh>
    <rPh sb="2" eb="3">
      <t>ジョウ</t>
    </rPh>
    <phoneticPr fontId="106"/>
  </si>
  <si>
    <t>鉛及びその化合物</t>
    <rPh sb="0" eb="1">
      <t>ナマリ</t>
    </rPh>
    <phoneticPr fontId="106"/>
  </si>
  <si>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106"/>
  </si>
  <si>
    <t>六価クロム化合物
鉛及びその化合物
ふっ素及びその化合物
ほう素及びその化合物</t>
    <rPh sb="0" eb="2">
      <t>ロッカ</t>
    </rPh>
    <rPh sb="9" eb="10">
      <t>ナマリ</t>
    </rPh>
    <rPh sb="20" eb="21">
      <t>ソ</t>
    </rPh>
    <rPh sb="31" eb="32">
      <t>ソ</t>
    </rPh>
    <phoneticPr fontId="106"/>
  </si>
  <si>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106"/>
  </si>
  <si>
    <t>東京都大田区北嶺町7番21</t>
    <rPh sb="0" eb="3">
      <t>トウキョウト</t>
    </rPh>
    <rPh sb="3" eb="6">
      <t>オオタク</t>
    </rPh>
    <rPh sb="6" eb="9">
      <t>キタミネマチ</t>
    </rPh>
    <rPh sb="10" eb="11">
      <t>バン</t>
    </rPh>
    <phoneticPr fontId="106"/>
  </si>
  <si>
    <t>トリクロロエチレン
鉛及びその化合物</t>
    <rPh sb="10" eb="11">
      <t>ナマリ</t>
    </rPh>
    <phoneticPr fontId="106"/>
  </si>
  <si>
    <t>形質変更時要届出区域</t>
    <rPh sb="0" eb="2">
      <t>ケイシツ</t>
    </rPh>
    <rPh sb="2" eb="5">
      <t>ヘンコウジ</t>
    </rPh>
    <rPh sb="5" eb="6">
      <t>ヨウ</t>
    </rPh>
    <rPh sb="6" eb="8">
      <t>トドケデ</t>
    </rPh>
    <rPh sb="8" eb="10">
      <t>クイキ</t>
    </rPh>
    <phoneticPr fontId="109"/>
  </si>
  <si>
    <t>第14条</t>
    <rPh sb="0" eb="1">
      <t>ダイ</t>
    </rPh>
    <rPh sb="3" eb="4">
      <t>ジョウ</t>
    </rPh>
    <phoneticPr fontId="109"/>
  </si>
  <si>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109"/>
  </si>
  <si>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109"/>
  </si>
  <si>
    <t>形質変更時要届出区域（埋立地管理区域）</t>
    <phoneticPr fontId="109"/>
  </si>
  <si>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109"/>
  </si>
  <si>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109"/>
  </si>
  <si>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109"/>
  </si>
  <si>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109"/>
  </si>
  <si>
    <t>第14条</t>
    <rPh sb="0" eb="1">
      <t>ダイ</t>
    </rPh>
    <rPh sb="3" eb="4">
      <t>ジョウ</t>
    </rPh>
    <phoneticPr fontId="109"/>
  </si>
  <si>
    <t>砒素及びその化合物
ふっ素及びその化合物
ほう素及びその化合物</t>
    <rPh sb="0" eb="2">
      <t>ヒソ</t>
    </rPh>
    <rPh sb="2" eb="3">
      <t>オヨ</t>
    </rPh>
    <rPh sb="6" eb="9">
      <t>カゴウブツ</t>
    </rPh>
    <phoneticPr fontId="10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</si>
  <si>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09"/>
  </si>
  <si>
    <t>六価クロム化合物
鉛及びその化合物</t>
    <rPh sb="0" eb="1">
      <t>ロク</t>
    </rPh>
    <rPh sb="1" eb="2">
      <t>カ</t>
    </rPh>
    <rPh sb="5" eb="8">
      <t>カゴウブツ</t>
    </rPh>
    <rPh sb="9" eb="10">
      <t>ナマリ</t>
    </rPh>
    <rPh sb="10" eb="11">
      <t>オヨ</t>
    </rPh>
    <phoneticPr fontId="109"/>
  </si>
  <si>
    <t>形質変更時要届出区域</t>
    <rPh sb="0" eb="2">
      <t>ケイシツ</t>
    </rPh>
    <rPh sb="2" eb="5">
      <t>ヘンコウジ</t>
    </rPh>
    <rPh sb="5" eb="6">
      <t>ヨウ</t>
    </rPh>
    <rPh sb="6" eb="8">
      <t>トドケデ</t>
    </rPh>
    <rPh sb="8" eb="10">
      <t>クイキ</t>
    </rPh>
    <phoneticPr fontId="109"/>
  </si>
  <si>
    <t>第14条</t>
    <rPh sb="0" eb="1">
      <t>ダイ</t>
    </rPh>
    <rPh sb="3" eb="4">
      <t>ジョウ</t>
    </rPh>
    <phoneticPr fontId="109"/>
  </si>
  <si>
    <t>砒素及びその化合物</t>
    <rPh sb="0" eb="2">
      <t>ヒソ</t>
    </rPh>
    <rPh sb="2" eb="3">
      <t>オヨ</t>
    </rPh>
    <rPh sb="6" eb="9">
      <t>カゴウブツ</t>
    </rPh>
    <phoneticPr fontId="109"/>
  </si>
  <si>
    <t>新潟県村上市緑町一丁目4415番の一部及び4416番1の一部</t>
    <phoneticPr fontId="109"/>
  </si>
  <si>
    <t>シス-1,2-ジクロロエチレン
トリクロロエチレン
カドミウム及びその化合物
六価クロム化合物
鉛及びその化合物</t>
    <rPh sb="48" eb="49">
      <t>ナマリ</t>
    </rPh>
    <phoneticPr fontId="106"/>
  </si>
  <si>
    <t>水銀及びその化合物
鉛及びその化合物
砒素及びその化合物</t>
    <phoneticPr fontId="109"/>
  </si>
  <si>
    <t>新潟県新潟市中央区旭町通1番町754-3､779､学校町通2番町5274-1の各一部</t>
    <phoneticPr fontId="109"/>
  </si>
  <si>
    <t>鉛及びその化合物
ふっ素及びその化合物
ほう素及びその化合物</t>
    <phoneticPr fontId="109"/>
  </si>
  <si>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109"/>
  </si>
  <si>
    <t>大阪府大阪市大正区船町二丁目15番9､15番13の各一部</t>
    <phoneticPr fontId="109"/>
  </si>
  <si>
    <t>鉛及びその化合物
砒素及びその化合物
ふっ素及びその化合物</t>
    <phoneticPr fontId="109"/>
  </si>
  <si>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109"/>
  </si>
  <si>
    <t>シス-1,2-ジクロロエチレン
テトラクロロエチレン
ベンゼン
セレン及びその化合物
鉛及びその化合物</t>
    <rPh sb="35" eb="36">
      <t>オヨ</t>
    </rPh>
    <rPh sb="39" eb="42">
      <t>カゴウブツ</t>
    </rPh>
    <phoneticPr fontId="108"/>
  </si>
  <si>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109"/>
  </si>
  <si>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109"/>
  </si>
  <si>
    <t>東京都江戸川区江戸川四丁目5番15</t>
    <rPh sb="0" eb="3">
      <t>トウキョウト</t>
    </rPh>
    <rPh sb="3" eb="7">
      <t>エドガワク</t>
    </rPh>
    <rPh sb="7" eb="10">
      <t>エドガワ</t>
    </rPh>
    <rPh sb="10" eb="13">
      <t>ヨンチョウメ</t>
    </rPh>
    <rPh sb="14" eb="15">
      <t>バン</t>
    </rPh>
    <phoneticPr fontId="109"/>
  </si>
  <si>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109"/>
  </si>
  <si>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107"/>
  </si>
  <si>
    <t>東京都港区三田一丁目101番2の一部</t>
    <rPh sb="0" eb="3">
      <t>トウキョウト</t>
    </rPh>
    <rPh sb="3" eb="5">
      <t>ミナトク</t>
    </rPh>
    <rPh sb="5" eb="7">
      <t>ミタ</t>
    </rPh>
    <rPh sb="7" eb="10">
      <t>イッチョウメ</t>
    </rPh>
    <rPh sb="13" eb="14">
      <t>バン</t>
    </rPh>
    <rPh sb="16" eb="18">
      <t>イチブ</t>
    </rPh>
    <phoneticPr fontId="109"/>
  </si>
  <si>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107"/>
  </si>
  <si>
    <t>愛知県名古屋市千種区千種一丁目1706番及び1707番2の全域</t>
    <phoneticPr fontId="109"/>
  </si>
  <si>
    <t>東京都北区滝野川五丁目55番1及び16番の各一部</t>
    <rPh sb="15" eb="16">
      <t>オヨ</t>
    </rPh>
    <rPh sb="19" eb="20">
      <t>バン</t>
    </rPh>
    <rPh sb="21" eb="22">
      <t>カク</t>
    </rPh>
    <rPh sb="22" eb="24">
      <t>イチブ</t>
    </rPh>
    <phoneticPr fontId="109"/>
  </si>
  <si>
    <t>東京都板橋区栄町35番2の一部</t>
    <rPh sb="10" eb="11">
      <t>バン</t>
    </rPh>
    <rPh sb="13" eb="15">
      <t>イチブ</t>
    </rPh>
    <phoneticPr fontId="109"/>
  </si>
  <si>
    <t>形質変更時要届出区域</t>
    <rPh sb="0" eb="2">
      <t>ケイシツ</t>
    </rPh>
    <rPh sb="2" eb="5">
      <t>ヘンコウジ</t>
    </rPh>
    <rPh sb="5" eb="6">
      <t>ヨウ</t>
    </rPh>
    <rPh sb="6" eb="8">
      <t>トドケデ</t>
    </rPh>
    <rPh sb="8" eb="10">
      <t>クイキ</t>
    </rPh>
    <phoneticPr fontId="109"/>
  </si>
  <si>
    <t>大阪府高槻市野見町1492番1の一部</t>
    <rPh sb="0" eb="3">
      <t>オオサカフ</t>
    </rPh>
    <rPh sb="3" eb="6">
      <t>タカツキシ</t>
    </rPh>
    <rPh sb="6" eb="9">
      <t>ノミチョウ</t>
    </rPh>
    <rPh sb="13" eb="14">
      <t>バン</t>
    </rPh>
    <rPh sb="16" eb="18">
      <t>イチブ</t>
    </rPh>
    <phoneticPr fontId="109"/>
  </si>
  <si>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109"/>
  </si>
  <si>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109"/>
  </si>
  <si>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109"/>
  </si>
  <si>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109"/>
  </si>
  <si>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109"/>
  </si>
  <si>
    <t>静岡県静岡市清水区堀込6番1</t>
    <rPh sb="0" eb="3">
      <t>シズオカケン</t>
    </rPh>
    <rPh sb="3" eb="6">
      <t>シズオカシ</t>
    </rPh>
    <rPh sb="6" eb="9">
      <t>シミズク</t>
    </rPh>
    <rPh sb="9" eb="11">
      <t>ホリコミ</t>
    </rPh>
    <rPh sb="12" eb="13">
      <t>バン</t>
    </rPh>
    <phoneticPr fontId="109"/>
  </si>
  <si>
    <t>第４条</t>
    <rPh sb="0" eb="1">
      <t>ダイ</t>
    </rPh>
    <rPh sb="2" eb="3">
      <t>ジョウ</t>
    </rPh>
    <phoneticPr fontId="109"/>
  </si>
  <si>
    <t>水銀及びその化合物
鉛及びその化合物</t>
    <rPh sb="0" eb="2">
      <t>スイギン</t>
    </rPh>
    <rPh sb="2" eb="3">
      <t>オヨ</t>
    </rPh>
    <rPh sb="6" eb="9">
      <t>カゴウブツ</t>
    </rPh>
    <rPh sb="10" eb="11">
      <t>ナマリ</t>
    </rPh>
    <rPh sb="11" eb="12">
      <t>オヨ</t>
    </rPh>
    <rPh sb="15" eb="18">
      <t>カゴウブツ</t>
    </rPh>
    <phoneticPr fontId="109"/>
  </si>
  <si>
    <t>北海道小樽市手宮1丁目110番2の一部､110番3の一部､110番9の一部</t>
    <phoneticPr fontId="109"/>
  </si>
  <si>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42" eb="43">
      <t>ソ</t>
    </rPh>
    <rPh sb="43" eb="44">
      <t>オヨ</t>
    </rPh>
    <rPh sb="47" eb="50">
      <t>カゴウブツ</t>
    </rPh>
    <phoneticPr fontId="109"/>
  </si>
  <si>
    <t>形質変更時要届出区域</t>
    <rPh sb="0" eb="2">
      <t>ケイシツ</t>
    </rPh>
    <rPh sb="2" eb="5">
      <t>ヘンコウジ</t>
    </rPh>
    <rPh sb="5" eb="6">
      <t>ヨウ</t>
    </rPh>
    <rPh sb="6" eb="8">
      <t>トドケデ</t>
    </rPh>
    <rPh sb="8" eb="10">
      <t>クイキ</t>
    </rPh>
    <phoneticPr fontId="109"/>
  </si>
  <si>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109"/>
  </si>
  <si>
    <t>第14条</t>
    <rPh sb="0" eb="1">
      <t>ダイ</t>
    </rPh>
    <rPh sb="3" eb="4">
      <t>ジョウ</t>
    </rPh>
    <phoneticPr fontId="109"/>
  </si>
  <si>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109"/>
  </si>
  <si>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109"/>
  </si>
  <si>
    <t>鉛及びその化合物</t>
    <rPh sb="0" eb="1">
      <t>ナマリ</t>
    </rPh>
    <rPh sb="1" eb="2">
      <t>オヨ</t>
    </rPh>
    <rPh sb="5" eb="8">
      <t>カゴウブツ</t>
    </rPh>
    <phoneticPr fontId="109"/>
  </si>
  <si>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109"/>
  </si>
  <si>
    <t>カドミウム及びその化合物
鉛及びその化合物
砒素及びその化合物
ふっ素及びその化合物</t>
    <rPh sb="34" eb="35">
      <t>ソ</t>
    </rPh>
    <rPh sb="35" eb="36">
      <t>オヨ</t>
    </rPh>
    <rPh sb="39" eb="42">
      <t>カゴウブツ</t>
    </rPh>
    <phoneticPr fontId="109"/>
  </si>
  <si>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109"/>
  </si>
  <si>
    <t>第３条</t>
    <rPh sb="0" eb="1">
      <t>ダイ</t>
    </rPh>
    <rPh sb="2" eb="3">
      <t>ジョウ</t>
    </rPh>
    <phoneticPr fontId="109"/>
  </si>
  <si>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109"/>
  </si>
  <si>
    <t>東京都足立区宮城二丁目38番1の一部</t>
    <rPh sb="0" eb="3">
      <t>トウキョウト</t>
    </rPh>
    <rPh sb="3" eb="6">
      <t>アダチク</t>
    </rPh>
    <rPh sb="6" eb="8">
      <t>ミヤギ</t>
    </rPh>
    <rPh sb="8" eb="11">
      <t>ニチョウメ</t>
    </rPh>
    <rPh sb="13" eb="14">
      <t>バン</t>
    </rPh>
    <rPh sb="16" eb="18">
      <t>イチブ</t>
    </rPh>
    <phoneticPr fontId="109"/>
  </si>
  <si>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109"/>
  </si>
  <si>
    <t>六価クロム化合物
鉛及びその化合物
砒素及びその化合物
ふっ素及びその化合物</t>
    <rPh sb="18" eb="20">
      <t>ヒソ</t>
    </rPh>
    <rPh sb="20" eb="21">
      <t>オヨ</t>
    </rPh>
    <rPh sb="30" eb="31">
      <t>ソ</t>
    </rPh>
    <rPh sb="31" eb="32">
      <t>オヨ</t>
    </rPh>
    <rPh sb="35" eb="38">
      <t>カゴウブツ</t>
    </rPh>
    <phoneticPr fontId="109"/>
  </si>
  <si>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109"/>
  </si>
  <si>
    <t>東京都江東区千石三丁目2番18</t>
    <rPh sb="0" eb="3">
      <t>トウキョウト</t>
    </rPh>
    <rPh sb="3" eb="5">
      <t>エトウ</t>
    </rPh>
    <rPh sb="5" eb="6">
      <t>ク</t>
    </rPh>
    <rPh sb="6" eb="8">
      <t>センゴク</t>
    </rPh>
    <rPh sb="8" eb="11">
      <t>サンチョウメ</t>
    </rPh>
    <rPh sb="12" eb="13">
      <t>バン</t>
    </rPh>
    <phoneticPr fontId="109"/>
  </si>
  <si>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109"/>
  </si>
  <si>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109"/>
  </si>
  <si>
    <t>六価クロム化合物
鉛及びその化合物
砒素及びその化合物</t>
    <rPh sb="0" eb="2">
      <t>ロッカ</t>
    </rPh>
    <rPh sb="5" eb="8">
      <t>カゴウブツ</t>
    </rPh>
    <phoneticPr fontId="109"/>
  </si>
  <si>
    <t>形質変更時要届出区域（一部埋立地管理区域）</t>
    <rPh sb="11" eb="13">
      <t>イチブ</t>
    </rPh>
    <phoneticPr fontId="109"/>
  </si>
  <si>
    <t>東京都北区十条台一丁目1897番24の一部</t>
    <rPh sb="15" eb="16">
      <t>バン</t>
    </rPh>
    <rPh sb="19" eb="21">
      <t>イチブ</t>
    </rPh>
    <phoneticPr fontId="109"/>
  </si>
  <si>
    <t>東京都大田区平和島二丁目1番23の一部</t>
    <rPh sb="0" eb="3">
      <t>トウキョウト</t>
    </rPh>
    <rPh sb="3" eb="6">
      <t>オオタク</t>
    </rPh>
    <rPh sb="6" eb="9">
      <t>ヘイワジマ</t>
    </rPh>
    <rPh sb="9" eb="12">
      <t>ニチョウメ</t>
    </rPh>
    <rPh sb="13" eb="14">
      <t>バン</t>
    </rPh>
    <rPh sb="17" eb="19">
      <t>イチブ</t>
    </rPh>
    <phoneticPr fontId="109"/>
  </si>
  <si>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109"/>
  </si>
  <si>
    <t>東京都江戸川区小松川二丁目10番5の一部</t>
    <rPh sb="0" eb="3">
      <t>トウキョウト</t>
    </rPh>
    <rPh sb="3" eb="7">
      <t>エドガワク</t>
    </rPh>
    <rPh sb="7" eb="10">
      <t>コマツガワ</t>
    </rPh>
    <rPh sb="10" eb="13">
      <t>ニチョウメ</t>
    </rPh>
    <rPh sb="15" eb="16">
      <t>バ</t>
    </rPh>
    <rPh sb="18" eb="20">
      <t>イチブ</t>
    </rPh>
    <phoneticPr fontId="109"/>
  </si>
  <si>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109"/>
  </si>
  <si>
    <t>東京都江東区新砂三丁目1番5</t>
    <rPh sb="12" eb="13">
      <t>バン</t>
    </rPh>
    <phoneticPr fontId="109"/>
  </si>
  <si>
    <t>形質変更時要届出区域</t>
    <rPh sb="0" eb="2">
      <t>ケイシツ</t>
    </rPh>
    <rPh sb="2" eb="5">
      <t>ヘンコウジ</t>
    </rPh>
    <rPh sb="5" eb="6">
      <t>ヨウ</t>
    </rPh>
    <rPh sb="6" eb="8">
      <t>トドケデ</t>
    </rPh>
    <rPh sb="8" eb="10">
      <t>クイキ</t>
    </rPh>
    <phoneticPr fontId="109"/>
  </si>
  <si>
    <t>鉛及びその化合物</t>
    <rPh sb="0" eb="1">
      <t>ナマリ</t>
    </rPh>
    <rPh sb="1" eb="2">
      <t>オヨ</t>
    </rPh>
    <rPh sb="5" eb="8">
      <t>カゴウブツ</t>
    </rPh>
    <phoneticPr fontId="109"/>
  </si>
  <si>
    <t>第14条</t>
    <rPh sb="0" eb="1">
      <t>ダイ</t>
    </rPh>
    <phoneticPr fontId="109"/>
  </si>
  <si>
    <t>第４条第14条</t>
    <rPh sb="0" eb="1">
      <t>ダイ</t>
    </rPh>
    <rPh sb="2" eb="3">
      <t>ジョウ</t>
    </rPh>
    <rPh sb="3" eb="4">
      <t>ダイ</t>
    </rPh>
    <rPh sb="6" eb="7">
      <t>ジョウ</t>
    </rPh>
    <phoneticPr fontId="109"/>
  </si>
  <si>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109"/>
  </si>
  <si>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107"/>
  </si>
  <si>
    <t>東京都荒川区荒川七丁目5番1</t>
    <rPh sb="0" eb="3">
      <t>トウキョウト</t>
    </rPh>
    <rPh sb="3" eb="6">
      <t>アラカワク</t>
    </rPh>
    <rPh sb="6" eb="8">
      <t>アラカワ</t>
    </rPh>
    <rPh sb="8" eb="9">
      <t>ナナ</t>
    </rPh>
    <rPh sb="9" eb="11">
      <t>チョウメ</t>
    </rPh>
    <rPh sb="12" eb="13">
      <t>バン</t>
    </rPh>
    <phoneticPr fontId="109"/>
  </si>
  <si>
    <t>東京都立川市曙町三丁目41番1</t>
    <rPh sb="13" eb="14">
      <t>バン</t>
    </rPh>
    <phoneticPr fontId="109"/>
  </si>
  <si>
    <t>形質変更時要届出区域</t>
    <rPh sb="0" eb="2">
      <t>ケイシツ</t>
    </rPh>
    <rPh sb="2" eb="5">
      <t>ヘンコウジ</t>
    </rPh>
    <rPh sb="5" eb="6">
      <t>ヨウ</t>
    </rPh>
    <rPh sb="6" eb="8">
      <t>トドケデ</t>
    </rPh>
    <rPh sb="8" eb="10">
      <t>クイキ</t>
    </rPh>
    <phoneticPr fontId="109"/>
  </si>
  <si>
    <t>第14条</t>
    <rPh sb="0" eb="1">
      <t>ダイ</t>
    </rPh>
    <rPh sb="3" eb="4">
      <t>ジョウ</t>
    </rPh>
    <phoneticPr fontId="109"/>
  </si>
  <si>
    <t>鉛及びその化合物
ふっ素及びその化合物</t>
    <phoneticPr fontId="130"/>
  </si>
  <si>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109"/>
  </si>
  <si>
    <t>鉛及びその化合物
ふっ素及びその化合物</t>
    <rPh sb="0" eb="1">
      <t>ナマリ</t>
    </rPh>
    <rPh sb="1" eb="2">
      <t>オヨ</t>
    </rPh>
    <rPh sb="5" eb="8">
      <t>カゴウブツ</t>
    </rPh>
    <rPh sb="11" eb="12">
      <t>ソ</t>
    </rPh>
    <rPh sb="12" eb="13">
      <t>オヨ</t>
    </rPh>
    <rPh sb="16" eb="19">
      <t>カゴウブツ</t>
    </rPh>
    <phoneticPr fontId="109"/>
  </si>
  <si>
    <t>東京都国立市大字谷保地内</t>
    <rPh sb="0" eb="3">
      <t>トウキョウト</t>
    </rPh>
    <rPh sb="3" eb="5">
      <t>コクリツ</t>
    </rPh>
    <rPh sb="5" eb="6">
      <t>シ</t>
    </rPh>
    <rPh sb="6" eb="8">
      <t>ダイジ</t>
    </rPh>
    <rPh sb="8" eb="9">
      <t>タニ</t>
    </rPh>
    <rPh sb="10" eb="11">
      <t>チ</t>
    </rPh>
    <rPh sb="11" eb="12">
      <t>ナイ</t>
    </rPh>
    <phoneticPr fontId="109"/>
  </si>
  <si>
    <t>カドミウム及びその化合物
六価クロム化合物
シアン化合物
鉛及びその化合物
砒素及びその化合物
ほう素及びその化合物</t>
    <phoneticPr fontId="109"/>
  </si>
  <si>
    <t>東京都中央区勝どき五丁目302番の一部</t>
    <phoneticPr fontId="109"/>
  </si>
  <si>
    <t>六価クロム化合物
鉛及びその化合物
砒素及びその化合物
ふっ素及びその化合物</t>
    <rPh sb="0" eb="2">
      <t>ロッカ</t>
    </rPh>
    <rPh sb="5" eb="8">
      <t>カゴウブツ</t>
    </rPh>
    <phoneticPr fontId="109"/>
  </si>
  <si>
    <t>テトラクロロエチレン
六価クロム化合物
鉛及びその化合物
砒素及びその化合物
ふっ素及びその化合物</t>
    <phoneticPr fontId="109"/>
  </si>
  <si>
    <t>東京都江東区新木場三丁目2番113</t>
    <rPh sb="0" eb="3">
      <t>トウキョウト</t>
    </rPh>
    <rPh sb="3" eb="5">
      <t>エトウ</t>
    </rPh>
    <rPh sb="5" eb="6">
      <t>ク</t>
    </rPh>
    <rPh sb="6" eb="9">
      <t>シンキバ</t>
    </rPh>
    <rPh sb="9" eb="12">
      <t>サンチョウメ</t>
    </rPh>
    <rPh sb="13" eb="14">
      <t>バン</t>
    </rPh>
    <phoneticPr fontId="109"/>
  </si>
  <si>
    <t>ジクロロメタン
六価クロム化合物
砒素及びその化合物
ほう素及びその化合物</t>
    <rPh sb="29" eb="30">
      <t>ソ</t>
    </rPh>
    <rPh sb="30" eb="31">
      <t>オヨ</t>
    </rPh>
    <rPh sb="34" eb="37">
      <t>カゴウブツ</t>
    </rPh>
    <phoneticPr fontId="109"/>
  </si>
  <si>
    <t>東京都足立区西保木間二丁目1657番1の一部</t>
    <rPh sb="0" eb="3">
      <t>トウキョウト</t>
    </rPh>
    <rPh sb="3" eb="6">
      <t>アダチク</t>
    </rPh>
    <rPh sb="6" eb="10">
      <t>ニシホキマ</t>
    </rPh>
    <rPh sb="10" eb="13">
      <t>ニチョウメ</t>
    </rPh>
    <rPh sb="17" eb="18">
      <t>バン</t>
    </rPh>
    <rPh sb="20" eb="22">
      <t>イチブ</t>
    </rPh>
    <phoneticPr fontId="109"/>
  </si>
  <si>
    <t>東京都梅島二丁目82番10の一部</t>
    <rPh sb="0" eb="3">
      <t>トウキョウト</t>
    </rPh>
    <rPh sb="3" eb="5">
      <t>ウメジマ</t>
    </rPh>
    <rPh sb="5" eb="8">
      <t>ニチョウメ</t>
    </rPh>
    <rPh sb="10" eb="11">
      <t>バン</t>
    </rPh>
    <rPh sb="14" eb="16">
      <t>イチブ</t>
    </rPh>
    <phoneticPr fontId="109"/>
  </si>
  <si>
    <t>東京都立川市羽衣町一丁目地内</t>
    <rPh sb="0" eb="3">
      <t>トウキョウト</t>
    </rPh>
    <rPh sb="3" eb="6">
      <t>タチカワシ</t>
    </rPh>
    <rPh sb="6" eb="9">
      <t>ハゴロモチョウ</t>
    </rPh>
    <rPh sb="9" eb="12">
      <t>イッチョウメ</t>
    </rPh>
    <rPh sb="12" eb="14">
      <t>チナイ</t>
    </rPh>
    <phoneticPr fontId="109"/>
  </si>
  <si>
    <t>東京都江東区豊洲二丁目14番1の一部</t>
    <rPh sb="0" eb="3">
      <t>トウキョウト</t>
    </rPh>
    <rPh sb="3" eb="5">
      <t>エトウ</t>
    </rPh>
    <rPh sb="5" eb="6">
      <t>ク</t>
    </rPh>
    <rPh sb="6" eb="8">
      <t>トヨス</t>
    </rPh>
    <rPh sb="8" eb="11">
      <t>ニチョウメ</t>
    </rPh>
    <phoneticPr fontId="109"/>
  </si>
  <si>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109"/>
  </si>
  <si>
    <t>東京都北区堀船二丁目地内</t>
    <rPh sb="0" eb="3">
      <t>トウキョウト</t>
    </rPh>
    <rPh sb="3" eb="4">
      <t>キタ</t>
    </rPh>
    <phoneticPr fontId="109"/>
  </si>
  <si>
    <t>東京都荒川区東尾久七丁目1330番4の一部</t>
    <rPh sb="16" eb="17">
      <t>バン</t>
    </rPh>
    <rPh sb="19" eb="21">
      <t>イチブ</t>
    </rPh>
    <phoneticPr fontId="109"/>
  </si>
  <si>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109"/>
  </si>
  <si>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109"/>
  </si>
  <si>
    <t>東京都江東区新砂三丁目地内</t>
    <rPh sb="0" eb="3">
      <t>トウキョウト</t>
    </rPh>
    <rPh sb="3" eb="5">
      <t>エトウ</t>
    </rPh>
    <rPh sb="5" eb="6">
      <t>ク</t>
    </rPh>
    <rPh sb="6" eb="8">
      <t>シンスナ</t>
    </rPh>
    <rPh sb="8" eb="11">
      <t>サンチョウメ</t>
    </rPh>
    <rPh sb="11" eb="13">
      <t>チナイ</t>
    </rPh>
    <phoneticPr fontId="109"/>
  </si>
  <si>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109"/>
  </si>
  <si>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109"/>
  </si>
  <si>
    <t>東京都大田区西糀谷四丁目地内</t>
    <rPh sb="0" eb="3">
      <t>トウキョウト</t>
    </rPh>
    <rPh sb="3" eb="6">
      <t>オオタク</t>
    </rPh>
    <rPh sb="6" eb="9">
      <t>ニシコウジヤ</t>
    </rPh>
    <rPh sb="9" eb="12">
      <t>ヨンチョウメ</t>
    </rPh>
    <rPh sb="12" eb="14">
      <t>チナイ</t>
    </rPh>
    <phoneticPr fontId="109"/>
  </si>
  <si>
    <t>東京都足立区保木間一丁目地内</t>
    <rPh sb="0" eb="3">
      <t>トウキョウト</t>
    </rPh>
    <rPh sb="3" eb="6">
      <t>アダチク</t>
    </rPh>
    <rPh sb="6" eb="9">
      <t>ホキマ</t>
    </rPh>
    <rPh sb="9" eb="12">
      <t>イッチョウメ</t>
    </rPh>
    <rPh sb="12" eb="14">
      <t>チナイ</t>
    </rPh>
    <phoneticPr fontId="109"/>
  </si>
  <si>
    <t>東京都大田区仲六郷一丁目11番10の一部</t>
    <rPh sb="0" eb="3">
      <t>トウキョウト</t>
    </rPh>
    <rPh sb="3" eb="6">
      <t>オオタク</t>
    </rPh>
    <rPh sb="6" eb="9">
      <t>ナカロクゴウ</t>
    </rPh>
    <rPh sb="9" eb="12">
      <t>イッチョウメ</t>
    </rPh>
    <rPh sb="14" eb="15">
      <t>バン</t>
    </rPh>
    <rPh sb="18" eb="20">
      <t>イチブ</t>
    </rPh>
    <phoneticPr fontId="109"/>
  </si>
  <si>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109"/>
  </si>
  <si>
    <t>東京都大田区羽田空港一丁目地内</t>
    <rPh sb="0" eb="3">
      <t>トウキョウト</t>
    </rPh>
    <rPh sb="3" eb="6">
      <t>オオタク</t>
    </rPh>
    <rPh sb="6" eb="8">
      <t>ハネダ</t>
    </rPh>
    <rPh sb="8" eb="10">
      <t>クウコウ</t>
    </rPh>
    <rPh sb="10" eb="13">
      <t>イッチョウメ</t>
    </rPh>
    <rPh sb="13" eb="15">
      <t>チナイ</t>
    </rPh>
    <phoneticPr fontId="109"/>
  </si>
  <si>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109"/>
  </si>
  <si>
    <t>シス-1,2-ジクロロエチレン
テトラクロロエチレン
トリクロロエチレン
砒素及びその化合物</t>
    <rPh sb="39" eb="40">
      <t>オヨ</t>
    </rPh>
    <phoneticPr fontId="109"/>
  </si>
  <si>
    <t>形質変更時要届出区域</t>
    <rPh sb="0" eb="2">
      <t>ケイシツ</t>
    </rPh>
    <rPh sb="2" eb="5">
      <t>ヘンコウジ</t>
    </rPh>
    <rPh sb="5" eb="6">
      <t>ヨウ</t>
    </rPh>
    <rPh sb="6" eb="8">
      <t>トドケデ</t>
    </rPh>
    <rPh sb="8" eb="10">
      <t>クイキ</t>
    </rPh>
    <phoneticPr fontId="109"/>
  </si>
  <si>
    <t>第14条</t>
    <rPh sb="0" eb="1">
      <t>ダイ</t>
    </rPh>
    <rPh sb="3" eb="4">
      <t>ジョウ</t>
    </rPh>
    <phoneticPr fontId="109"/>
  </si>
  <si>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109"/>
  </si>
  <si>
    <t>砒素及びその化合物</t>
    <rPh sb="0" eb="2">
      <t>ヒソ</t>
    </rPh>
    <rPh sb="2" eb="3">
      <t>オヨ</t>
    </rPh>
    <rPh sb="6" eb="9">
      <t>カゴウブツ</t>
    </rPh>
    <phoneticPr fontId="109"/>
  </si>
  <si>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109"/>
  </si>
  <si>
    <t>東京都足立区新田一丁目5番1の一部</t>
    <rPh sb="0" eb="3">
      <t>トウキョウト</t>
    </rPh>
    <rPh sb="3" eb="6">
      <t>アダチク</t>
    </rPh>
    <rPh sb="6" eb="8">
      <t>ニッタ</t>
    </rPh>
    <rPh sb="8" eb="11">
      <t>イッチョウメ</t>
    </rPh>
    <rPh sb="12" eb="13">
      <t>バン</t>
    </rPh>
    <rPh sb="15" eb="17">
      <t>イチブ</t>
    </rPh>
    <phoneticPr fontId="109"/>
  </si>
  <si>
    <t>ベンゼン
鉛及びその化合物
砒素及びその化合物
ふっ素及びその化合物</t>
    <rPh sb="26" eb="27">
      <t>ソ</t>
    </rPh>
    <rPh sb="27" eb="28">
      <t>オヨ</t>
    </rPh>
    <rPh sb="31" eb="33">
      <t>カゴウ</t>
    </rPh>
    <rPh sb="33" eb="34">
      <t>ブツ</t>
    </rPh>
    <phoneticPr fontId="109"/>
  </si>
  <si>
    <t>ベンゼン
カドミウム及びその化合物
六価クロム化合物
シアン化合物
水銀及びその化合物
鉛及びその化合物
砒素及びその化合物</t>
    <rPh sb="53" eb="55">
      <t>ヒソ</t>
    </rPh>
    <phoneticPr fontId="109"/>
  </si>
  <si>
    <t>一部埋立地管理区域</t>
    <rPh sb="0" eb="2">
      <t>イチブ</t>
    </rPh>
    <rPh sb="2" eb="5">
      <t>ウメタテチ</t>
    </rPh>
    <rPh sb="5" eb="7">
      <t>カンリ</t>
    </rPh>
    <rPh sb="7" eb="9">
      <t>クイキ</t>
    </rPh>
    <phoneticPr fontId="109"/>
  </si>
  <si>
    <t>セレン及びその化合物
砒素及びその化合物
ふっ素及びその化合物</t>
    <rPh sb="3" eb="4">
      <t>オヨ</t>
    </rPh>
    <rPh sb="7" eb="10">
      <t>カゴウブツ</t>
    </rPh>
    <phoneticPr fontId="109"/>
  </si>
  <si>
    <t>千葉県市原市八幡海岸通1969-39の一部</t>
    <phoneticPr fontId="109"/>
  </si>
  <si>
    <t>静岡県浜松市中区南伊場町33番1の一部</t>
    <phoneticPr fontId="109"/>
  </si>
  <si>
    <t>砒素及びその化合物</t>
    <rPh sb="0" eb="2">
      <t>ヒソ</t>
    </rPh>
    <rPh sb="2" eb="3">
      <t>オヨ</t>
    </rPh>
    <rPh sb="6" eb="9">
      <t>カゴウブツ</t>
    </rPh>
    <phoneticPr fontId="109"/>
  </si>
  <si>
    <t>形質変更時要届出区域</t>
    <rPh sb="0" eb="2">
      <t>ケイシツ</t>
    </rPh>
    <rPh sb="2" eb="5">
      <t>ヘンコウジ</t>
    </rPh>
    <rPh sb="5" eb="6">
      <t>ヨウ</t>
    </rPh>
    <rPh sb="6" eb="8">
      <t>トドケデ</t>
    </rPh>
    <rPh sb="8" eb="10">
      <t>クイキ</t>
    </rPh>
    <phoneticPr fontId="109"/>
  </si>
  <si>
    <t>第３条</t>
    <rPh sb="0" eb="1">
      <t>ダイ</t>
    </rPh>
    <rPh sb="2" eb="3">
      <t>ジョウ</t>
    </rPh>
    <phoneticPr fontId="109"/>
  </si>
  <si>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109"/>
  </si>
  <si>
    <t>宮城県白石市田町2丁目188番､211番の一部</t>
    <phoneticPr fontId="109"/>
  </si>
  <si>
    <t>宮城県仙台市宮城野区幸町四丁目1番2の一部</t>
    <phoneticPr fontId="109"/>
  </si>
  <si>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107"/>
  </si>
  <si>
    <t>福島県郡山市待池台二丁目2番9､3番､3番2､3番3､3番4､5番1､2番10</t>
    <phoneticPr fontId="109"/>
  </si>
  <si>
    <t>福島県いわき市小名浜字渚9-3及び254の各一部</t>
    <phoneticPr fontId="109"/>
  </si>
  <si>
    <t>福島県いわき市植田町堂ﾉ作10番の一部</t>
    <phoneticPr fontId="109"/>
  </si>
  <si>
    <t>鉛及びその化合物
ふっ素及びその化合物</t>
    <rPh sb="0" eb="1">
      <t>ナマリ</t>
    </rPh>
    <rPh sb="1" eb="2">
      <t>オヨ</t>
    </rPh>
    <rPh sb="5" eb="8">
      <t>カゴウブツ</t>
    </rPh>
    <phoneticPr fontId="108"/>
  </si>
  <si>
    <t>埼玉県八潮市大字南後谷字粒田北69番4の一部､69番2､69番3の一部､94番13の一部､94番14の一部､94番15の一部､94番16の一部､94番17の一部､99番1の一部､226番2､227番1の一部､233番3</t>
    <phoneticPr fontId="109"/>
  </si>
  <si>
    <t>埼玉県ふじみ野市大井中央2丁目1196番2の一部</t>
    <phoneticPr fontId="109"/>
  </si>
  <si>
    <t>テトラクロロエチレン
トリクロロエチレン
六価クロム化合物</t>
    <phoneticPr fontId="109"/>
  </si>
  <si>
    <t>埼玉県さいたま市岩槻区府内三丁目1275-1の一部</t>
    <phoneticPr fontId="109"/>
  </si>
  <si>
    <t>埼玉県川越市大字的場字水煉場3096番1の一部､3119番5の一部､3119番6の一部､字新堀向3120番の一部､3140番4の一部</t>
    <phoneticPr fontId="109"/>
  </si>
  <si>
    <t>千葉県旭市二字太四郎台3237番の一部</t>
    <rPh sb="5" eb="6">
      <t>ニ</t>
    </rPh>
    <phoneticPr fontId="109"/>
  </si>
  <si>
    <t>東京都江東区扇橋一丁目13番2及び13番34の各一部</t>
    <phoneticPr fontId="109"/>
  </si>
  <si>
    <t>形質変更時要届出区域</t>
    <rPh sb="0" eb="2">
      <t>ケイシツ</t>
    </rPh>
    <rPh sb="2" eb="4">
      <t>ヘンコウ</t>
    </rPh>
    <rPh sb="4" eb="5">
      <t>ジ</t>
    </rPh>
    <rPh sb="5" eb="6">
      <t>ヨウ</t>
    </rPh>
    <rPh sb="6" eb="8">
      <t>トドケデ</t>
    </rPh>
    <rPh sb="8" eb="10">
      <t>クイキ</t>
    </rPh>
    <phoneticPr fontId="109"/>
  </si>
  <si>
    <t>第14条</t>
    <rPh sb="0" eb="1">
      <t>ダイ</t>
    </rPh>
    <rPh sb="3" eb="4">
      <t>ジョウ</t>
    </rPh>
    <phoneticPr fontId="109"/>
  </si>
  <si>
    <t>鉛及びその化合物</t>
    <rPh sb="0" eb="1">
      <t>ナマリ</t>
    </rPh>
    <rPh sb="1" eb="2">
      <t>オヨ</t>
    </rPh>
    <rPh sb="5" eb="8">
      <t>カゴウブツ</t>
    </rPh>
    <phoneticPr fontId="109"/>
  </si>
  <si>
    <t>シアン化合物</t>
    <rPh sb="3" eb="6">
      <t>カゴウブツ</t>
    </rPh>
    <phoneticPr fontId="107"/>
  </si>
  <si>
    <t>形質変更時要届出区域</t>
    <rPh sb="0" eb="10">
      <t>ケイシツヘンコウジヨウトドケデクイキ</t>
    </rPh>
    <phoneticPr fontId="109"/>
  </si>
  <si>
    <t>カドミウム及びその化合物
鉛及びその化合物
砒素及びその化合物</t>
    <rPh sb="5" eb="6">
      <t>オヨ</t>
    </rPh>
    <rPh sb="9" eb="12">
      <t>カゴウブツ</t>
    </rPh>
    <phoneticPr fontId="109"/>
  </si>
  <si>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109"/>
  </si>
  <si>
    <t>鉛及びその化合物</t>
    <rPh sb="0" eb="2">
      <t>ナマリオヨ</t>
    </rPh>
    <rPh sb="5" eb="8">
      <t>カゴウブツ</t>
    </rPh>
    <phoneticPr fontId="109"/>
  </si>
  <si>
    <t>形質変更時要届出区域</t>
    <rPh sb="0" eb="2">
      <t>ケイシツ</t>
    </rPh>
    <rPh sb="2" eb="4">
      <t>ヘンコウ</t>
    </rPh>
    <rPh sb="4" eb="5">
      <t>ジ</t>
    </rPh>
    <rPh sb="5" eb="6">
      <t>ヨウ</t>
    </rPh>
    <rPh sb="6" eb="8">
      <t>トドケデ</t>
    </rPh>
    <rPh sb="8" eb="10">
      <t>クイキ</t>
    </rPh>
    <phoneticPr fontId="109"/>
  </si>
  <si>
    <t>大阪府大阪市此花区桜島三丁目45番2の一部</t>
    <rPh sb="0" eb="3">
      <t>オオサカフ</t>
    </rPh>
    <rPh sb="3" eb="6">
      <t>オオサカシ</t>
    </rPh>
    <rPh sb="6" eb="9">
      <t>コノハナク</t>
    </rPh>
    <rPh sb="16" eb="17">
      <t>バン</t>
    </rPh>
    <rPh sb="19" eb="21">
      <t>イチブ</t>
    </rPh>
    <phoneticPr fontId="109"/>
  </si>
  <si>
    <t>第14条</t>
    <rPh sb="0" eb="1">
      <t>ダイ</t>
    </rPh>
    <rPh sb="3" eb="4">
      <t>ジョウ</t>
    </rPh>
    <phoneticPr fontId="109"/>
  </si>
  <si>
    <t>鉛及びその化合物
砒素及びその化合物
ふっ素及びその化合物</t>
    <rPh sb="0" eb="1">
      <t>ナマリ</t>
    </rPh>
    <rPh sb="1" eb="2">
      <t>オヨ</t>
    </rPh>
    <rPh sb="5" eb="8">
      <t>カゴウブツ</t>
    </rPh>
    <phoneticPr fontId="109"/>
  </si>
  <si>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109"/>
  </si>
  <si>
    <t>シアン化合物
鉛及びその化合物
砒素及びその化合物</t>
    <rPh sb="3" eb="6">
      <t>カゴウブツ</t>
    </rPh>
    <phoneticPr fontId="109"/>
  </si>
  <si>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109"/>
  </si>
  <si>
    <t>形質変更時要届出区域</t>
    <phoneticPr fontId="109"/>
  </si>
  <si>
    <t>東京都港区芝浦一丁目61番1及び62番の各一部</t>
    <rPh sb="12" eb="13">
      <t>バン</t>
    </rPh>
    <rPh sb="14" eb="15">
      <t>オヨ</t>
    </rPh>
    <rPh sb="18" eb="19">
      <t>バン</t>
    </rPh>
    <rPh sb="20" eb="23">
      <t>カクイチブ</t>
    </rPh>
    <phoneticPr fontId="109"/>
  </si>
  <si>
    <t>シアン化合物
鉛及びその化合物
ふっ素及びその化合物
ほう素及びその化合物</t>
    <rPh sb="3" eb="6">
      <t>カゴウブツ</t>
    </rPh>
    <rPh sb="18" eb="19">
      <t>ソ</t>
    </rPh>
    <rPh sb="29" eb="30">
      <t>ソ</t>
    </rPh>
    <phoneticPr fontId="109"/>
  </si>
  <si>
    <t>東京都港区港南三丁目2番1の一部</t>
    <rPh sb="11" eb="12">
      <t>バン</t>
    </rPh>
    <rPh sb="14" eb="16">
      <t>イチブ</t>
    </rPh>
    <phoneticPr fontId="109"/>
  </si>
  <si>
    <t>○</t>
    <phoneticPr fontId="109"/>
  </si>
  <si>
    <t>○</t>
    <phoneticPr fontId="109"/>
  </si>
  <si>
    <t>東京都大田区東糀谷五丁目19番の一部</t>
    <rPh sb="14" eb="15">
      <t>バン</t>
    </rPh>
    <rPh sb="16" eb="18">
      <t>イチブ</t>
    </rPh>
    <phoneticPr fontId="109"/>
  </si>
  <si>
    <t>東京都千代田区大手町二丁目9番の5の一部</t>
    <rPh sb="14" eb="15">
      <t>バン</t>
    </rPh>
    <rPh sb="18" eb="20">
      <t>イチブ</t>
    </rPh>
    <phoneticPr fontId="109"/>
  </si>
  <si>
    <t>東京都大田区城南島三丁目3番の一部</t>
    <rPh sb="13" eb="14">
      <t>バン</t>
    </rPh>
    <rPh sb="15" eb="17">
      <t>イチブ</t>
    </rPh>
    <phoneticPr fontId="109"/>
  </si>
  <si>
    <t>東京都足立区新田二丁目14番1の一部</t>
    <rPh sb="13" eb="14">
      <t>バン</t>
    </rPh>
    <rPh sb="16" eb="18">
      <t>イチブ</t>
    </rPh>
    <phoneticPr fontId="109"/>
  </si>
  <si>
    <t>ベンゼン
鉛及びその化合物
砒素及びその化合物
ふっ素及びその化合物</t>
    <rPh sb="5" eb="6">
      <t>ナマリ</t>
    </rPh>
    <rPh sb="14" eb="16">
      <t>ヒソ</t>
    </rPh>
    <rPh sb="26" eb="27">
      <t>ソ</t>
    </rPh>
    <phoneticPr fontId="107"/>
  </si>
  <si>
    <t>東京都文京区白山二丁目78番1の一部</t>
    <rPh sb="13" eb="14">
      <t>バン</t>
    </rPh>
    <rPh sb="16" eb="18">
      <t>イチブ</t>
    </rPh>
    <phoneticPr fontId="109"/>
  </si>
  <si>
    <t>東京都江戸川区船堀三丁目619番3</t>
    <rPh sb="15" eb="16">
      <t>バン</t>
    </rPh>
    <phoneticPr fontId="109"/>
  </si>
  <si>
    <t>東京都福生市大字福生字奈賀地内</t>
    <rPh sb="0" eb="3">
      <t>トウキョウト</t>
    </rPh>
    <phoneticPr fontId="109"/>
  </si>
  <si>
    <t>東京都羽村市神明台二丁目6番13の一部</t>
    <rPh sb="13" eb="14">
      <t>バン</t>
    </rPh>
    <rPh sb="17" eb="19">
      <t>イチブ</t>
    </rPh>
    <phoneticPr fontId="109"/>
  </si>
  <si>
    <t>東京都江東区千石二丁目6番2の一部</t>
    <rPh sb="12" eb="13">
      <t>バン</t>
    </rPh>
    <rPh sb="15" eb="17">
      <t>イチブ</t>
    </rPh>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</si>
  <si>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11" eb="113">
      <t>エンカ</t>
    </rPh>
    <rPh sb="119" eb="121">
      <t>ユウキ</t>
    </rPh>
    <rPh sb="123" eb="126">
      <t>カゴウブツ</t>
    </rPh>
    <phoneticPr fontId="109"/>
  </si>
  <si>
    <t>東京都八王子市美山町2161番地3の一部</t>
    <phoneticPr fontId="109"/>
  </si>
  <si>
    <t>形質変更時要届出区域</t>
    <rPh sb="0" eb="2">
      <t>ケイシツ</t>
    </rPh>
    <rPh sb="2" eb="4">
      <t>ヘンコウ</t>
    </rPh>
    <rPh sb="4" eb="5">
      <t>ジ</t>
    </rPh>
    <rPh sb="5" eb="6">
      <t>ヨウ</t>
    </rPh>
    <rPh sb="6" eb="8">
      <t>トドケデ</t>
    </rPh>
    <rPh sb="8" eb="10">
      <t>クイキ</t>
    </rPh>
    <phoneticPr fontId="109"/>
  </si>
  <si>
    <t>第14条</t>
    <rPh sb="0" eb="1">
      <t>ダイ</t>
    </rPh>
    <rPh sb="3" eb="4">
      <t>ジョウ</t>
    </rPh>
    <phoneticPr fontId="109"/>
  </si>
  <si>
    <t>兵庫県神戸市長田区南駒栄町1番8の一部</t>
    <rPh sb="0" eb="3">
      <t>ヒョウゴケン</t>
    </rPh>
    <rPh sb="3" eb="6">
      <t>コウベシ</t>
    </rPh>
    <rPh sb="6" eb="9">
      <t>ナガタク</t>
    </rPh>
    <rPh sb="9" eb="10">
      <t>ミナミ</t>
    </rPh>
    <rPh sb="10" eb="13">
      <t>コマエチョウ</t>
    </rPh>
    <rPh sb="14" eb="15">
      <t>バン</t>
    </rPh>
    <phoneticPr fontId="109"/>
  </si>
  <si>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109"/>
  </si>
  <si>
    <t>第４条</t>
    <rPh sb="0" eb="1">
      <t>ダイ</t>
    </rPh>
    <rPh sb="2" eb="3">
      <t>ジョウ</t>
    </rPh>
    <phoneticPr fontId="109"/>
  </si>
  <si>
    <t>鉛及びその化合物</t>
    <rPh sb="0" eb="1">
      <t>ナマリ</t>
    </rPh>
    <rPh sb="1" eb="2">
      <t>オヨ</t>
    </rPh>
    <rPh sb="5" eb="8">
      <t>カゴウブツ</t>
    </rPh>
    <phoneticPr fontId="109"/>
  </si>
  <si>
    <t>形質変更時要届出区域</t>
    <rPh sb="0" eb="10">
      <t>ケイシツヘンコウジヨウトドケデクイキ</t>
    </rPh>
    <phoneticPr fontId="109"/>
  </si>
  <si>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109"/>
  </si>
  <si>
    <t>鉛及びその化合物
ふっ素及びその化合物</t>
    <rPh sb="0" eb="2">
      <t>ナマリオヨ</t>
    </rPh>
    <rPh sb="5" eb="8">
      <t>カゴウブツ</t>
    </rPh>
    <rPh sb="11" eb="12">
      <t>ソ</t>
    </rPh>
    <rPh sb="12" eb="13">
      <t>オヨ</t>
    </rPh>
    <rPh sb="16" eb="19">
      <t>カゴウブツ</t>
    </rPh>
    <phoneticPr fontId="108"/>
  </si>
  <si>
    <t>○</t>
    <phoneticPr fontId="109"/>
  </si>
  <si>
    <t>ベンゼン
鉛及びその化合物
砒素及びその化合物</t>
    <rPh sb="5" eb="6">
      <t>ナマリ</t>
    </rPh>
    <rPh sb="6" eb="7">
      <t>オヨ</t>
    </rPh>
    <rPh sb="14" eb="16">
      <t>ヒソ</t>
    </rPh>
    <rPh sb="16" eb="17">
      <t>オヨ</t>
    </rPh>
    <rPh sb="20" eb="23">
      <t>カゴウブツ</t>
    </rPh>
    <phoneticPr fontId="108"/>
  </si>
  <si>
    <t>鹿児島県出水市大野原町2042番2の一部､2080番の一部及び2141番2の一部</t>
    <phoneticPr fontId="109"/>
  </si>
  <si>
    <t>シス-1,2-ジクロロエチレン
テトラクロロエチレン
トリクロロエチレン
鉛及びその化合物
ふっ素及びその化合物
ほう素及びその化合物</t>
    <phoneticPr fontId="109"/>
  </si>
  <si>
    <t>シス-1,2-ジクロロエチレン
テトラクロロエチレン
トリクロロエチレン
シアン化合物
鉛及びその化合物
砒素及びその化合物
ふっ素及びその化合物</t>
    <phoneticPr fontId="109"/>
  </si>
  <si>
    <t>ふっ素及びその化合物</t>
    <phoneticPr fontId="109"/>
  </si>
  <si>
    <t>○</t>
    <phoneticPr fontId="109"/>
  </si>
  <si>
    <t>第14条</t>
    <phoneticPr fontId="109"/>
  </si>
  <si>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109"/>
  </si>
  <si>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109"/>
  </si>
  <si>
    <t>○</t>
    <phoneticPr fontId="109"/>
  </si>
  <si>
    <t>テトラクロロエチレン
六価クロム
セレン及びその化合物
鉛及びその化合物
砒素及びその化合物
ふっ素及びその化合物</t>
    <rPh sb="11" eb="12">
      <t>ロッ</t>
    </rPh>
    <rPh sb="12" eb="13">
      <t>カ</t>
    </rPh>
    <rPh sb="20" eb="21">
      <t>オヨ</t>
    </rPh>
    <rPh sb="24" eb="27">
      <t>カゴウブツ</t>
    </rPh>
    <rPh sb="37" eb="39">
      <t>ヒソ</t>
    </rPh>
    <rPh sb="39" eb="40">
      <t>オヨ</t>
    </rPh>
    <rPh sb="43" eb="46">
      <t>カゴウブツ</t>
    </rPh>
    <rPh sb="49" eb="50">
      <t>ソ</t>
    </rPh>
    <rPh sb="50" eb="51">
      <t>オヨ</t>
    </rPh>
    <rPh sb="54" eb="57">
      <t>カゴウブツ</t>
    </rPh>
    <phoneticPr fontId="107"/>
  </si>
  <si>
    <t>神奈川県横須賀市東浦賀2丁目65番6及び67番16の各一部</t>
    <phoneticPr fontId="109"/>
  </si>
  <si>
    <t>神奈川県横須賀市長沢3丁目2913番3他86筆</t>
    <phoneticPr fontId="109"/>
  </si>
  <si>
    <t>神奈川県平塚市久領堤5番3の一部､5番9の一部､77番5の一部､ 113番7の一部､ 514番4の一部､523番1の一部</t>
    <phoneticPr fontId="109"/>
  </si>
  <si>
    <t>第３条</t>
    <phoneticPr fontId="109"/>
  </si>
  <si>
    <t>神奈川県平塚市東八幡五丁目1744番1の一部､1744番3の一部､1753番1の一部､1753番3の一部</t>
    <phoneticPr fontId="109"/>
  </si>
  <si>
    <t>神奈川県茅ヶ崎市松浪一丁目4633-14</t>
    <phoneticPr fontId="109"/>
  </si>
  <si>
    <t>新潟県新発田市中曽根町三丁目588番2の一部､588番3､589番3及び590番3の一部</t>
    <phoneticPr fontId="109"/>
  </si>
  <si>
    <t>新潟県新潟市中央区旭町通1番町754番55の一部及び754番56の一部</t>
    <rPh sb="14" eb="15">
      <t>マチ</t>
    </rPh>
    <phoneticPr fontId="109"/>
  </si>
  <si>
    <t>テトラクロロエチレン
トリクロロエチレン</t>
    <phoneticPr fontId="109"/>
  </si>
  <si>
    <t>石川県能美市湯谷町ホ18番1の一部ほか</t>
    <phoneticPr fontId="109"/>
  </si>
  <si>
    <t>石川県かほく市木津ハ5番1の一部､ハ99番の一部及び高松丁165番1の一部</t>
    <phoneticPr fontId="109"/>
  </si>
  <si>
    <t>石川県金沢市示野町リ86番地の一部</t>
    <phoneticPr fontId="109"/>
  </si>
  <si>
    <t>石川県金沢市長町1丁目312番､315番1､316番1､317番､318番､319番､321番､322番及び323番の各一部</t>
    <phoneticPr fontId="109"/>
  </si>
  <si>
    <t>山梨県大月市七保町下和田字江上499､501､502の各一部</t>
    <rPh sb="27" eb="28">
      <t>カク</t>
    </rPh>
    <phoneticPr fontId="109"/>
  </si>
  <si>
    <t>山梨県都留市下谷2440-1他（各一部）</t>
    <rPh sb="16" eb="19">
      <t>カクイチブ</t>
    </rPh>
    <phoneticPr fontId="109"/>
  </si>
  <si>
    <t>○</t>
    <phoneticPr fontId="109"/>
  </si>
  <si>
    <t>水銀及びその化合物
鉛及びその化合物</t>
    <phoneticPr fontId="109"/>
  </si>
  <si>
    <t>静岡県静岡市清水区渋川二丁目408番地の1の一部</t>
    <rPh sb="0" eb="3">
      <t>シズオカケン</t>
    </rPh>
    <phoneticPr fontId="109"/>
  </si>
  <si>
    <t>千葉県千葉市中央区中央港1丁目205番1の一部</t>
    <phoneticPr fontId="109"/>
  </si>
  <si>
    <t>○</t>
    <phoneticPr fontId="109"/>
  </si>
  <si>
    <t>愛知県みよし市三好町笠松111番､112番1及び112番2の各一部</t>
    <phoneticPr fontId="109"/>
  </si>
  <si>
    <t>○</t>
    <phoneticPr fontId="109"/>
  </si>
  <si>
    <t>鉛及びその化合物</t>
    <phoneticPr fontId="109"/>
  </si>
  <si>
    <t>第４条</t>
    <rPh sb="0" eb="1">
      <t>ダイ</t>
    </rPh>
    <rPh sb="2" eb="3">
      <t>ジョウ</t>
    </rPh>
    <phoneticPr fontId="106"/>
  </si>
  <si>
    <t>砒素及びその化合物
ふっ素及びその化合物</t>
    <rPh sb="0" eb="2">
      <t>ヒソ</t>
    </rPh>
    <rPh sb="2" eb="3">
      <t>オヨ</t>
    </rPh>
    <rPh sb="6" eb="9">
      <t>カゴウブツ</t>
    </rPh>
    <rPh sb="12" eb="13">
      <t>ソ</t>
    </rPh>
    <rPh sb="13" eb="14">
      <t>オヨ</t>
    </rPh>
    <rPh sb="17" eb="20">
      <t>カゴウブツ</t>
    </rPh>
    <phoneticPr fontId="106"/>
  </si>
  <si>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106"/>
  </si>
  <si>
    <t>愛知県名古屋市中村区下広井町1丁目14番4の一部及び牧野町字六反田1番4の一部</t>
    <phoneticPr fontId="109"/>
  </si>
  <si>
    <t>愛知県岡崎市合歓木町字平池1番､2番､4番､5番､6番､7番､8番､9番､10番､89番1､90番1､91番1､94番､201番及び207番 以上の地番の一部</t>
    <phoneticPr fontId="109"/>
  </si>
  <si>
    <t>愛知県岡崎市合歓木町字平池5番､6番､7番､8番､9番､10番､90番1､91番1､92番､93番1､94番､201番､202番1､205番､206番及び207番 以上の地番の一部</t>
    <phoneticPr fontId="109"/>
  </si>
  <si>
    <t>京都府京都市北区小山板倉町50番6</t>
    <rPh sb="0" eb="3">
      <t>キョウトフ</t>
    </rPh>
    <phoneticPr fontId="109"/>
  </si>
  <si>
    <t>愛知県豊田市神池町2丁目1236番382､泉町山田193番､356番2､357番4の各一部</t>
    <rPh sb="42" eb="45">
      <t>カクイチブ</t>
    </rPh>
    <phoneticPr fontId="109"/>
  </si>
  <si>
    <t>形質変更時要届出区域（埋立地管理区域）</t>
    <rPh sb="11" eb="14">
      <t>ウメタテチ</t>
    </rPh>
    <rPh sb="14" eb="16">
      <t>カンリ</t>
    </rPh>
    <rPh sb="16" eb="18">
      <t>クイキ</t>
    </rPh>
    <phoneticPr fontId="106"/>
  </si>
  <si>
    <t>水銀及びその化合物
鉛及びその化合物</t>
    <rPh sb="0" eb="2">
      <t>スイギン</t>
    </rPh>
    <rPh sb="2" eb="3">
      <t>オヨ</t>
    </rPh>
    <rPh sb="6" eb="9">
      <t>カゴウブツ</t>
    </rPh>
    <rPh sb="10" eb="11">
      <t>ナマリ</t>
    </rPh>
    <rPh sb="11" eb="12">
      <t>オヨ</t>
    </rPh>
    <rPh sb="15" eb="18">
      <t>カゴウブツ</t>
    </rPh>
    <phoneticPr fontId="107"/>
  </si>
  <si>
    <t>六価クロム化合物
シアン化合物
セレン及びその化合物
ふっ素及びその化合物
ほう素及びその化合物</t>
    <phoneticPr fontId="109"/>
  </si>
  <si>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109"/>
  </si>
  <si>
    <t>大阪府大阪市此花区北港白津一丁目1番38</t>
    <phoneticPr fontId="109"/>
  </si>
  <si>
    <t>六価クロム化合物
鉛及びその化合物
ふっ素及びその化合物</t>
    <rPh sb="0" eb="2">
      <t>ロッカ</t>
    </rPh>
    <rPh sb="20" eb="21">
      <t>ソ</t>
    </rPh>
    <phoneticPr fontId="109"/>
  </si>
  <si>
    <t>シス-1,2-ジクロロエチレン
テトラクロロエチレン
トリクロロエチレン</t>
    <phoneticPr fontId="109"/>
  </si>
  <si>
    <t>○</t>
    <phoneticPr fontId="109"/>
  </si>
  <si>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109"/>
  </si>
  <si>
    <t>大阪府大阪市西区千代崎三丁目13番1､13番2､13番4の各一部</t>
    <phoneticPr fontId="109"/>
  </si>
  <si>
    <t>水銀及びその化合物
鉛及びその化合物</t>
    <rPh sb="0" eb="2">
      <t>スイギン</t>
    </rPh>
    <phoneticPr fontId="109"/>
  </si>
  <si>
    <t>大阪府大阪市平野区加美東六丁目27番1の各一部</t>
    <phoneticPr fontId="109"/>
  </si>
  <si>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109"/>
  </si>
  <si>
    <t>大阪府堺市堺区築港八幡町1番122の一部</t>
    <phoneticPr fontId="109"/>
  </si>
  <si>
    <t>大阪府堺市堺区南島町5丁162番の一部</t>
    <phoneticPr fontId="109"/>
  </si>
  <si>
    <t>ふっ素及びその化合物
ほう素及びその化合物</t>
    <rPh sb="13" eb="14">
      <t>ソ</t>
    </rPh>
    <rPh sb="14" eb="15">
      <t>オヨ</t>
    </rPh>
    <rPh sb="18" eb="21">
      <t>カゴウブツ</t>
    </rPh>
    <phoneticPr fontId="108"/>
  </si>
  <si>
    <t>○</t>
    <phoneticPr fontId="109"/>
  </si>
  <si>
    <t>○</t>
    <phoneticPr fontId="109"/>
  </si>
  <si>
    <t>シアン化合物</t>
    <rPh sb="3" eb="6">
      <t>カゴウブツ</t>
    </rPh>
    <phoneticPr fontId="106"/>
  </si>
  <si>
    <t>鉛及びその化合物
ふっ素及びその化合物</t>
    <rPh sb="0" eb="1">
      <t>ナマリ</t>
    </rPh>
    <rPh sb="1" eb="2">
      <t>オヨ</t>
    </rPh>
    <rPh sb="5" eb="8">
      <t>カゴウブツ</t>
    </rPh>
    <rPh sb="11" eb="12">
      <t>ソ</t>
    </rPh>
    <rPh sb="12" eb="13">
      <t>オヨ</t>
    </rPh>
    <rPh sb="16" eb="19">
      <t>カゴウブツ</t>
    </rPh>
    <phoneticPr fontId="106"/>
  </si>
  <si>
    <t>千葉県千葉市美浜区豊砂1番6</t>
    <rPh sb="0" eb="3">
      <t>チバケン</t>
    </rPh>
    <rPh sb="3" eb="6">
      <t>チバシ</t>
    </rPh>
    <rPh sb="6" eb="9">
      <t>ミハマク</t>
    </rPh>
    <rPh sb="9" eb="10">
      <t>トヨ</t>
    </rPh>
    <rPh sb="10" eb="11">
      <t>スナ</t>
    </rPh>
    <rPh sb="12" eb="13">
      <t>バン</t>
    </rPh>
    <phoneticPr fontId="106"/>
  </si>
  <si>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106"/>
  </si>
  <si>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106"/>
  </si>
  <si>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106"/>
  </si>
  <si>
    <t>千葉県千葉市中央区矢作町57-1</t>
    <rPh sb="0" eb="3">
      <t>チバケン</t>
    </rPh>
    <rPh sb="3" eb="5">
      <t>チバ</t>
    </rPh>
    <rPh sb="5" eb="6">
      <t>シ</t>
    </rPh>
    <rPh sb="6" eb="9">
      <t>チュウオウク</t>
    </rPh>
    <rPh sb="9" eb="11">
      <t>ヤハギ</t>
    </rPh>
    <rPh sb="11" eb="12">
      <t>マチ</t>
    </rPh>
    <phoneticPr fontId="106"/>
  </si>
  <si>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106"/>
  </si>
  <si>
    <t>神奈川県横浜市鶴見区末広町1丁目7番7及び7番16の各一部</t>
    <phoneticPr fontId="109"/>
  </si>
  <si>
    <t>山形県南陽市大橋外</t>
    <phoneticPr fontId="109"/>
  </si>
  <si>
    <t>大阪府大阪市福島区海老江三丁目23番の一部</t>
    <phoneticPr fontId="109"/>
  </si>
  <si>
    <t>大阪府吹田市山田丘262番1の一部</t>
    <phoneticPr fontId="109"/>
  </si>
  <si>
    <t>大阪府吹田市岸部中1丁目45番5の一部</t>
    <phoneticPr fontId="109"/>
  </si>
  <si>
    <t>シス-1,2-ジクロロエチレン
テトラクロロエチレン
トリクロロエチレン</t>
    <phoneticPr fontId="109"/>
  </si>
  <si>
    <t>1,2-ジクロロエタン
シス-1,2-ジクロロエチレン
ジクロロメタン
テトラクロロエチレン
トリクロロエチレン
ベンゼン</t>
    <phoneticPr fontId="109"/>
  </si>
  <si>
    <t>○</t>
    <phoneticPr fontId="109"/>
  </si>
  <si>
    <t>ふっ素及びその化合物</t>
    <phoneticPr fontId="109"/>
  </si>
  <si>
    <t>○</t>
    <phoneticPr fontId="109"/>
  </si>
  <si>
    <t>大阪府枚方市禁野本町2丁目1131番1､1134番3の各一部</t>
    <phoneticPr fontId="109"/>
  </si>
  <si>
    <t>兵庫県赤穂市鷆和字沖銭嶋651番1､字銭嶋670番1</t>
    <phoneticPr fontId="109"/>
  </si>
  <si>
    <t>兵庫県南あわじ市市善光寺字野田1番 他12筆</t>
    <rPh sb="16" eb="17">
      <t>バン</t>
    </rPh>
    <phoneticPr fontId="109"/>
  </si>
  <si>
    <t>兵庫県三田市けやき台一丁目1番の一部</t>
    <rPh sb="16" eb="18">
      <t>イチブ</t>
    </rPh>
    <phoneticPr fontId="109"/>
  </si>
  <si>
    <t>兵庫県川西市火打一丁目28番4　外28筆</t>
    <rPh sb="6" eb="7">
      <t>ヒ</t>
    </rPh>
    <rPh sb="7" eb="8">
      <t>ウ</t>
    </rPh>
    <rPh sb="8" eb="11">
      <t>イッチョウメ</t>
    </rPh>
    <rPh sb="13" eb="14">
      <t>バン</t>
    </rPh>
    <rPh sb="16" eb="17">
      <t>ホカ</t>
    </rPh>
    <rPh sb="19" eb="20">
      <t>ヒツ</t>
    </rPh>
    <phoneticPr fontId="109"/>
  </si>
  <si>
    <t>兵庫県川西市火打一丁目260番 外17筆</t>
    <rPh sb="16" eb="17">
      <t>ホカ</t>
    </rPh>
    <phoneticPr fontId="109"/>
  </si>
  <si>
    <t>○</t>
    <phoneticPr fontId="109"/>
  </si>
  <si>
    <t>兵庫県尼崎市扇町22番2､43の各一部</t>
    <rPh sb="16" eb="17">
      <t>カク</t>
    </rPh>
    <phoneticPr fontId="109"/>
  </si>
  <si>
    <t>鉛及びその化合物
ふっ素及びその化合物</t>
    <rPh sb="0" eb="1">
      <t>ナマリ</t>
    </rPh>
    <rPh sb="1" eb="2">
      <t>オヨ</t>
    </rPh>
    <rPh sb="5" eb="8">
      <t>カゴウブツ</t>
    </rPh>
    <rPh sb="11" eb="12">
      <t>ソ</t>
    </rPh>
    <phoneticPr fontId="109"/>
  </si>
  <si>
    <t>兵庫県尼崎市潮江5丁目524番2の一部</t>
    <phoneticPr fontId="109"/>
  </si>
  <si>
    <t>テトラクロロエチレン</t>
    <phoneticPr fontId="109"/>
  </si>
  <si>
    <t>○</t>
    <phoneticPr fontId="109"/>
  </si>
  <si>
    <t>トリクロロエチレン
ふっ素及びその化合物</t>
    <rPh sb="12" eb="13">
      <t>ソ</t>
    </rPh>
    <rPh sb="13" eb="14">
      <t>オヨ</t>
    </rPh>
    <rPh sb="17" eb="20">
      <t>カゴウブツ</t>
    </rPh>
    <phoneticPr fontId="107"/>
  </si>
  <si>
    <t>鉛及びその化合物</t>
    <phoneticPr fontId="109"/>
  </si>
  <si>
    <t>岡山県岡山市北区撫川字道立1457番2の一部</t>
    <phoneticPr fontId="109"/>
  </si>
  <si>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106"/>
  </si>
  <si>
    <t>鉛及びその化合物
ふっ素及びその化合物</t>
    <rPh sb="0" eb="1">
      <t>ナマリ</t>
    </rPh>
    <rPh sb="1" eb="2">
      <t>オヨ</t>
    </rPh>
    <rPh sb="5" eb="8">
      <t>カゴウブツ</t>
    </rPh>
    <rPh sb="11" eb="12">
      <t>ソ</t>
    </rPh>
    <rPh sb="12" eb="13">
      <t>オヨ</t>
    </rPh>
    <rPh sb="16" eb="18">
      <t>カゴウ</t>
    </rPh>
    <rPh sb="18" eb="19">
      <t>ブツ</t>
    </rPh>
    <phoneticPr fontId="106"/>
  </si>
  <si>
    <t>六価クロム化合物</t>
    <rPh sb="0" eb="2">
      <t>ロッカ</t>
    </rPh>
    <rPh sb="5" eb="8">
      <t>カゴウブツ</t>
    </rPh>
    <phoneticPr fontId="106"/>
  </si>
  <si>
    <t>静岡県三島市北沢241番3の一部</t>
    <rPh sb="0" eb="3">
      <t>シズオカケン</t>
    </rPh>
    <rPh sb="3" eb="6">
      <t>ミシマシ</t>
    </rPh>
    <rPh sb="6" eb="8">
      <t>キタザワ</t>
    </rPh>
    <rPh sb="11" eb="12">
      <t>バン</t>
    </rPh>
    <rPh sb="14" eb="16">
      <t>イチブ</t>
    </rPh>
    <phoneticPr fontId="106"/>
  </si>
  <si>
    <t>砒素及びその化合物</t>
    <rPh sb="0" eb="3">
      <t>ヒソオヨ</t>
    </rPh>
    <rPh sb="6" eb="9">
      <t>カゴウブツ</t>
    </rPh>
    <phoneticPr fontId="106"/>
  </si>
  <si>
    <t>形質変更時要届出区域（埋立地管理区域）</t>
    <phoneticPr fontId="109"/>
  </si>
  <si>
    <t>シス-1,2-ジクロロエチレン
トリクロロエチレン</t>
    <phoneticPr fontId="109"/>
  </si>
  <si>
    <t>ふっ素及びその化合物</t>
    <rPh sb="2" eb="3">
      <t>モト</t>
    </rPh>
    <rPh sb="3" eb="4">
      <t>オヨ</t>
    </rPh>
    <rPh sb="7" eb="10">
      <t>カゴウブツ</t>
    </rPh>
    <phoneticPr fontId="109"/>
  </si>
  <si>
    <t>1,1-ジクロロエチレン
シス-1,2-ジクロロエチレン
テトラクロロエチレン
トリクロロエチレン</t>
    <phoneticPr fontId="109"/>
  </si>
  <si>
    <t>シス-1,2-ジクロロエチレン
テトラクロロエチレン</t>
    <phoneticPr fontId="109"/>
  </si>
  <si>
    <t>大阪府高槻市八丁畷町180番､184番､190番､200番1､202番､214番､222番､226番2､239番2､245番､251番2､260番､266番､273番､282番､319番2</t>
    <phoneticPr fontId="109"/>
  </si>
  <si>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109"/>
  </si>
  <si>
    <t>砒素及びその化合物
ふっ素及びその化合物</t>
    <rPh sb="0" eb="2">
      <t>ヒソ</t>
    </rPh>
    <rPh sb="2" eb="3">
      <t>オヨ</t>
    </rPh>
    <rPh sb="6" eb="9">
      <t>カゴウブツ</t>
    </rPh>
    <phoneticPr fontId="108"/>
  </si>
  <si>
    <t>シス-1,2-ジクロロエチレン
テトラクロロエチレン
ふっ素及びその化合物</t>
    <rPh sb="29" eb="30">
      <t>ソ</t>
    </rPh>
    <rPh sb="30" eb="31">
      <t>オヨ</t>
    </rPh>
    <rPh sb="34" eb="37">
      <t>カゴウブツ</t>
    </rPh>
    <phoneticPr fontId="108"/>
  </si>
  <si>
    <t>鉛及びその化合物
砒素及びその化合物
ふっ素及びその化合物</t>
    <phoneticPr fontId="109"/>
  </si>
  <si>
    <t>砒素及びその化合物
ふっ素及びその化合物</t>
    <phoneticPr fontId="109"/>
  </si>
  <si>
    <t>○</t>
    <phoneticPr fontId="109"/>
  </si>
  <si>
    <t>第14条</t>
    <phoneticPr fontId="107"/>
  </si>
  <si>
    <t>香川県高松市花ﾉ宮町二丁目1003番1および1014番1の一部</t>
    <phoneticPr fontId="109"/>
  </si>
  <si>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108"/>
  </si>
  <si>
    <t>福岡県北九州市戸畑区大字中原46番129の一部､46番135の一部､46番145の一部､46番146の一部､46番148の一部､46番185､46番187の一部､46番188､46番190､46番193の一部､46番196､46番198</t>
    <phoneticPr fontId="109"/>
  </si>
  <si>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109"/>
  </si>
  <si>
    <t>テトラクロロエチレン
ふっ素及びその化合物</t>
    <rPh sb="13" eb="14">
      <t>ソ</t>
    </rPh>
    <rPh sb="14" eb="15">
      <t>オヨ</t>
    </rPh>
    <rPh sb="18" eb="21">
      <t>カゴウブツ</t>
    </rPh>
    <phoneticPr fontId="109"/>
  </si>
  <si>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109"/>
  </si>
  <si>
    <t>鉛及びその化合物</t>
    <rPh sb="0" eb="1">
      <t>ナマリ</t>
    </rPh>
    <rPh sb="1" eb="2">
      <t>オヨ</t>
    </rPh>
    <rPh sb="5" eb="8">
      <t>カゴウブツ</t>
    </rPh>
    <phoneticPr fontId="106"/>
  </si>
  <si>
    <t>形質変更時要届出区域（自然由来特例区域）</t>
    <rPh sb="11" eb="13">
      <t>シゼン</t>
    </rPh>
    <rPh sb="13" eb="15">
      <t>ユライ</t>
    </rPh>
    <rPh sb="15" eb="17">
      <t>トクレイ</t>
    </rPh>
    <rPh sb="17" eb="19">
      <t>クイキ</t>
    </rPh>
    <phoneticPr fontId="106"/>
  </si>
  <si>
    <t>○</t>
    <phoneticPr fontId="109"/>
  </si>
  <si>
    <t>北海道北見市豊地18番5の一部､18番31、18番34の一部</t>
    <rPh sb="24" eb="25">
      <t>バン</t>
    </rPh>
    <phoneticPr fontId="108"/>
  </si>
  <si>
    <t>第14条</t>
    <rPh sb="0" eb="1">
      <t>ダイ</t>
    </rPh>
    <rPh sb="3" eb="4">
      <t>ジョウ</t>
    </rPh>
    <phoneticPr fontId="118"/>
  </si>
  <si>
    <t>砒素及びその化合物
ふっ素及びその化合物</t>
    <rPh sb="0" eb="2">
      <t>ヒソ</t>
    </rPh>
    <rPh sb="2" eb="3">
      <t>オヨ</t>
    </rPh>
    <rPh sb="6" eb="9">
      <t>カゴウブツ</t>
    </rPh>
    <rPh sb="12" eb="14">
      <t>ソオヨ</t>
    </rPh>
    <rPh sb="17" eb="20">
      <t>カゴウブツ</t>
    </rPh>
    <phoneticPr fontId="106"/>
  </si>
  <si>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106"/>
  </si>
  <si>
    <t>東京都中野区江古田三丁目1101番28の一部</t>
    <rPh sb="16" eb="17">
      <t>バン</t>
    </rPh>
    <rPh sb="20" eb="22">
      <t>イチブ</t>
    </rPh>
    <phoneticPr fontId="109"/>
  </si>
  <si>
    <t>形質変更時要届出区域</t>
    <rPh sb="0" eb="2">
      <t>ケイシツ</t>
    </rPh>
    <rPh sb="2" eb="5">
      <t>ヘンコウジ</t>
    </rPh>
    <rPh sb="5" eb="6">
      <t>ヨウ</t>
    </rPh>
    <rPh sb="6" eb="8">
      <t>トドケデ</t>
    </rPh>
    <rPh sb="8" eb="10">
      <t>クイキ</t>
    </rPh>
    <phoneticPr fontId="106"/>
  </si>
  <si>
    <t>北海道札幌市南区白川1814番地43の一部</t>
    <rPh sb="0" eb="3">
      <t>ホッカイドウ</t>
    </rPh>
    <rPh sb="3" eb="6">
      <t>サッポロシ</t>
    </rPh>
    <rPh sb="6" eb="8">
      <t>ミナミク</t>
    </rPh>
    <rPh sb="8" eb="10">
      <t>シラカワ</t>
    </rPh>
    <rPh sb="14" eb="16">
      <t>バンチ</t>
    </rPh>
    <rPh sb="19" eb="21">
      <t>イチブ</t>
    </rPh>
    <phoneticPr fontId="106"/>
  </si>
  <si>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106"/>
  </si>
  <si>
    <t>砒素及びその化合物
ふっ素及びその化合物</t>
  </si>
  <si>
    <t>ふっ素及びその化合物</t>
    <rPh sb="2" eb="3">
      <t>ソ</t>
    </rPh>
    <rPh sb="3" eb="4">
      <t>オヨ</t>
    </rPh>
    <rPh sb="7" eb="10">
      <t>カゴウブツ</t>
    </rPh>
    <phoneticPr fontId="106"/>
  </si>
  <si>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106"/>
  </si>
  <si>
    <t>砒素及びその化合物
ふっ素及びその化合物</t>
    <phoneticPr fontId="109"/>
  </si>
  <si>
    <t>砒素及びその化合物</t>
    <rPh sb="0" eb="2">
      <t>ヒソ</t>
    </rPh>
    <rPh sb="2" eb="3">
      <t>オヨ</t>
    </rPh>
    <rPh sb="6" eb="9">
      <t>カゴウブツ</t>
    </rPh>
    <phoneticPr fontId="10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</si>
  <si>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06"/>
  </si>
  <si>
    <t>岡山県津山市小桁字大道ノ下401番3の一部</t>
    <rPh sb="0" eb="3">
      <t>オカヤマケン</t>
    </rPh>
    <rPh sb="3" eb="6">
      <t>ツヤマシ</t>
    </rPh>
    <rPh sb="6" eb="8">
      <t>オゲタ</t>
    </rPh>
    <rPh sb="9" eb="11">
      <t>オオミチ</t>
    </rPh>
    <rPh sb="12" eb="13">
      <t>シタ</t>
    </rPh>
    <phoneticPr fontId="106"/>
  </si>
  <si>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109"/>
  </si>
  <si>
    <t>―</t>
    <phoneticPr fontId="109"/>
  </si>
  <si>
    <t>青森県八戸市沼館一丁目10番4</t>
    <phoneticPr fontId="109"/>
  </si>
  <si>
    <t>シス-1,2-ジクロロエチレン
テトラクロロエチレン
トリクロロエチレン</t>
    <phoneticPr fontId="109"/>
  </si>
  <si>
    <t>1,1-ジクロロエチレン
シス-1,2-ジクロロエチレン
テトラクロロエチレン
トリクロロエチレン</t>
    <phoneticPr fontId="109"/>
  </si>
  <si>
    <t>大阪府大阪市大正区船町一丁目5番4の一部､7番8</t>
    <phoneticPr fontId="109"/>
  </si>
  <si>
    <t>形質変更時要届出区域（埋立地特例区域）</t>
    <rPh sb="11" eb="14">
      <t>ウメタテチ</t>
    </rPh>
    <rPh sb="14" eb="16">
      <t>トクレイ</t>
    </rPh>
    <rPh sb="16" eb="18">
      <t>クイキ</t>
    </rPh>
    <phoneticPr fontId="106"/>
  </si>
  <si>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106"/>
  </si>
  <si>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120"/>
  </si>
  <si>
    <t>ベンゼン
鉛及びその化合物
砒素及びその化合物
ふっ素及びその化合物
ほう素及びその化合物</t>
  </si>
  <si>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109"/>
  </si>
  <si>
    <t>鉛及びその化合物
砒素及びその化合物
ふっ素及びその化合物</t>
    <rPh sb="21" eb="22">
      <t>ソ</t>
    </rPh>
    <rPh sb="22" eb="23">
      <t>オヨ</t>
    </rPh>
    <rPh sb="26" eb="28">
      <t>カゴウ</t>
    </rPh>
    <rPh sb="28" eb="29">
      <t>ブツ</t>
    </rPh>
    <phoneticPr fontId="109"/>
  </si>
  <si>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109"/>
  </si>
  <si>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109"/>
  </si>
  <si>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106"/>
  </si>
  <si>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106"/>
  </si>
  <si>
    <t>大阪府大阪市西淀川区福町三丁目20番1､20番13､20番14</t>
    <phoneticPr fontId="109"/>
  </si>
  <si>
    <t>形質変更時要届出区域</t>
    <rPh sb="0" eb="2">
      <t>ケイシツ</t>
    </rPh>
    <rPh sb="2" eb="4">
      <t>ヘンコウ</t>
    </rPh>
    <rPh sb="4" eb="5">
      <t>ジ</t>
    </rPh>
    <rPh sb="5" eb="6">
      <t>ヨウ</t>
    </rPh>
    <rPh sb="6" eb="8">
      <t>トドケデ</t>
    </rPh>
    <rPh sb="8" eb="10">
      <t>クイキ</t>
    </rPh>
    <phoneticPr fontId="123"/>
  </si>
  <si>
    <t>愛知県名古屋市中村区平池町4丁目60番8の一部及び60番10の一部</t>
    <rPh sb="10" eb="13">
      <t>ひらいけちょう</t>
    </rPh>
    <phoneticPr fontId="124" type="Hiragana"/>
  </si>
  <si>
    <t>砒素及びその化合物</t>
    <rPh sb="0" eb="2">
      <t>ひそ</t>
    </rPh>
    <phoneticPr fontId="106" type="Hiragana"/>
  </si>
  <si>
    <t>愛知県名古屋市天白区塩釜口一丁目509番の一部及び511番の一部</t>
  </si>
  <si>
    <t>鉛及びその化合物</t>
    <rPh sb="0" eb="2">
      <t>ナマリオヨ</t>
    </rPh>
    <rPh sb="5" eb="8">
      <t>カゴウブツ</t>
    </rPh>
    <phoneticPr fontId="106"/>
  </si>
  <si>
    <t>愛知県名古屋市熱田区大宝二丁目427番1の一部</t>
  </si>
  <si>
    <t>砒素及びその化合物</t>
  </si>
  <si>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106"/>
  </si>
  <si>
    <t>愛知県名古屋市港区潮見町37番1の一部</t>
    <rPh sb="7" eb="19">
      <t>ミナトクシオミチョウ３７バン１ノイチブ</t>
    </rPh>
    <phoneticPr fontId="123"/>
  </si>
  <si>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106"/>
  </si>
  <si>
    <t>形質変更時要届出区域</t>
    <rPh sb="0" eb="8">
      <t>ケイシツヘンコウジヨウトドケデ</t>
    </rPh>
    <rPh sb="8" eb="10">
      <t>クイキ</t>
    </rPh>
    <phoneticPr fontId="107"/>
  </si>
  <si>
    <t>鉛及びその化合物
砒素及びその化合物</t>
  </si>
  <si>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106"/>
  </si>
  <si>
    <t>大阪府泉大津市森町一丁目53番1外6筆の各一部､森町二丁目12番2外13筆の各一部､東助松町二丁目359番1外3筆の各一部､水路敷及び道路敷の各一部</t>
    <phoneticPr fontId="109"/>
  </si>
  <si>
    <t>砒素及びその化合物
ふっ素及びその化合物</t>
    <phoneticPr fontId="109"/>
  </si>
  <si>
    <t>東京都江東区東砂七丁目701番13の一部</t>
    <rPh sb="0" eb="3">
      <t>トウキョウト</t>
    </rPh>
    <rPh sb="3" eb="6">
      <t>コウトウク</t>
    </rPh>
    <rPh sb="6" eb="8">
      <t>ヒガシスナ</t>
    </rPh>
    <rPh sb="8" eb="11">
      <t>ナナチョウメ</t>
    </rPh>
    <rPh sb="14" eb="15">
      <t>バン</t>
    </rPh>
    <rPh sb="18" eb="20">
      <t>イチブ</t>
    </rPh>
    <phoneticPr fontId="109"/>
  </si>
  <si>
    <t>六価クロム化合物
鉛及びその化合物</t>
    <rPh sb="0" eb="2">
      <t>ロッカ</t>
    </rPh>
    <rPh sb="5" eb="8">
      <t>カゴウブツ</t>
    </rPh>
    <rPh sb="9" eb="11">
      <t>ナマリオヨ</t>
    </rPh>
    <rPh sb="14" eb="17">
      <t>カゴウブツ</t>
    </rPh>
    <phoneticPr fontId="109"/>
  </si>
  <si>
    <t>東京都品川区大崎三丁目175番1の一部</t>
    <rPh sb="0" eb="3">
      <t>トウキョウト</t>
    </rPh>
    <rPh sb="3" eb="6">
      <t>シナガワク</t>
    </rPh>
    <rPh sb="6" eb="8">
      <t>オオサキ</t>
    </rPh>
    <rPh sb="8" eb="11">
      <t>サンチョウメ</t>
    </rPh>
    <rPh sb="14" eb="15">
      <t>バン</t>
    </rPh>
    <rPh sb="17" eb="19">
      <t>イチブ</t>
    </rPh>
    <phoneticPr fontId="109"/>
  </si>
  <si>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109"/>
  </si>
  <si>
    <t>ふっ素及びその化合物</t>
    <rPh sb="2" eb="4">
      <t>ソオヨ</t>
    </rPh>
    <rPh sb="7" eb="10">
      <t>カゴウブツ</t>
    </rPh>
    <phoneticPr fontId="109"/>
  </si>
  <si>
    <t>鉛及びその化合物
砒素及びその化合物
ふっ素及びその化合物</t>
  </si>
  <si>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109"/>
  </si>
  <si>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109"/>
  </si>
  <si>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09"/>
  </si>
  <si>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109"/>
  </si>
  <si>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106"/>
  </si>
  <si>
    <t>北海道旭川市4条通23丁目426番1</t>
    <rPh sb="0" eb="3">
      <t>ホッカイドウ</t>
    </rPh>
    <rPh sb="3" eb="6">
      <t>アサヒカワシ</t>
    </rPh>
    <rPh sb="7" eb="8">
      <t>ジョウ</t>
    </rPh>
    <rPh sb="8" eb="9">
      <t>トオ</t>
    </rPh>
    <rPh sb="11" eb="13">
      <t>チョウメ</t>
    </rPh>
    <rPh sb="16" eb="17">
      <t>バン</t>
    </rPh>
    <phoneticPr fontId="106"/>
  </si>
  <si>
    <t>砒素及びその化合物
ふっ素及びその化合物</t>
    <phoneticPr fontId="109"/>
  </si>
  <si>
    <t>シアン化合物
セレン及びその化合物
鉛及びその化合物</t>
    <rPh sb="3" eb="6">
      <t>カゴウブツ</t>
    </rPh>
    <rPh sb="10" eb="11">
      <t>オヨ</t>
    </rPh>
    <rPh sb="14" eb="17">
      <t>カゴウブツ</t>
    </rPh>
    <rPh sb="18" eb="20">
      <t>ナマリオヨ</t>
    </rPh>
    <rPh sb="23" eb="26">
      <t>カゴウブツ</t>
    </rPh>
    <phoneticPr fontId="109"/>
  </si>
  <si>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109"/>
  </si>
  <si>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109"/>
  </si>
  <si>
    <t>東京都大田区羽田空港一丁目の一部</t>
    <rPh sb="0" eb="3">
      <t>トウキョウト</t>
    </rPh>
    <rPh sb="3" eb="6">
      <t>オオタク</t>
    </rPh>
    <rPh sb="6" eb="8">
      <t>ハネダ</t>
    </rPh>
    <rPh sb="8" eb="10">
      <t>クウコウ</t>
    </rPh>
    <rPh sb="10" eb="13">
      <t>イッチョウメ</t>
    </rPh>
    <rPh sb="14" eb="16">
      <t>イチブ</t>
    </rPh>
    <phoneticPr fontId="109"/>
  </si>
  <si>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109"/>
  </si>
  <si>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109"/>
  </si>
  <si>
    <t>セレン及びその化合物
鉛及びその化合物</t>
    <rPh sb="3" eb="4">
      <t>オヨ</t>
    </rPh>
    <rPh sb="7" eb="10">
      <t>カゴウブツ</t>
    </rPh>
    <rPh sb="11" eb="12">
      <t>ナマリ</t>
    </rPh>
    <phoneticPr fontId="106"/>
  </si>
  <si>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106"/>
  </si>
  <si>
    <t>シアン化合物
砒素及びその化合物</t>
    <rPh sb="3" eb="6">
      <t>カゴウブツ</t>
    </rPh>
    <phoneticPr fontId="106"/>
  </si>
  <si>
    <t>山口県岩国市灘町1の1の一部</t>
    <rPh sb="3" eb="6">
      <t>イワクニシ</t>
    </rPh>
    <rPh sb="6" eb="8">
      <t>ナダマチ</t>
    </rPh>
    <phoneticPr fontId="106"/>
  </si>
  <si>
    <t>愛知県名古屋市港区大江町1番5の一部</t>
    <rPh sb="0" eb="3">
      <t>あいちけん</t>
    </rPh>
    <rPh sb="3" eb="7">
      <t>なごやし</t>
    </rPh>
    <rPh sb="7" eb="9">
      <t>みなとく</t>
    </rPh>
    <rPh sb="9" eb="12">
      <t>おおえちょう</t>
    </rPh>
    <rPh sb="13" eb="14">
      <t>ばん</t>
    </rPh>
    <rPh sb="16" eb="18">
      <t>いちぶ</t>
    </rPh>
    <phoneticPr fontId="111" type="Hiragana"/>
  </si>
  <si>
    <t>形質変更時要届出区域</t>
    <rPh sb="0" eb="2">
      <t>ケイシツ</t>
    </rPh>
    <rPh sb="2" eb="4">
      <t>ヘンコウ</t>
    </rPh>
    <rPh sb="4" eb="5">
      <t>ジ</t>
    </rPh>
    <rPh sb="5" eb="6">
      <t>ヨウ</t>
    </rPh>
    <rPh sb="6" eb="8">
      <t>トドケデ</t>
    </rPh>
    <rPh sb="8" eb="10">
      <t>クイキ</t>
    </rPh>
    <phoneticPr fontId="117"/>
  </si>
  <si>
    <t>愛知県名古屋市中川区高畑四丁目194番の一部</t>
    <rPh sb="0" eb="3">
      <t>あいちけん</t>
    </rPh>
    <rPh sb="3" eb="7">
      <t>なごやし</t>
    </rPh>
    <rPh sb="7" eb="9">
      <t>なかがわ</t>
    </rPh>
    <rPh sb="10" eb="12">
      <t>たかばた</t>
    </rPh>
    <phoneticPr fontId="115" type="Hiragana"/>
  </si>
  <si>
    <t>愛知県名古屋市港区船見町1番1の一部</t>
  </si>
  <si>
    <t>形質変更時要届出区域</t>
    <rPh sb="0" eb="2">
      <t>ケイシツ</t>
    </rPh>
    <rPh sb="2" eb="4">
      <t>ヘンコウ</t>
    </rPh>
    <rPh sb="4" eb="5">
      <t>ジ</t>
    </rPh>
    <rPh sb="5" eb="6">
      <t>ヨウ</t>
    </rPh>
    <rPh sb="6" eb="8">
      <t>トドケデ</t>
    </rPh>
    <rPh sb="8" eb="10">
      <t>クイキ</t>
    </rPh>
    <phoneticPr fontId="119"/>
  </si>
  <si>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106"/>
  </si>
  <si>
    <t>大分県豊後大野市三重町宮野字大原3964番1の一部</t>
    <rPh sb="0" eb="3">
      <t>オオイタケン</t>
    </rPh>
    <phoneticPr fontId="109"/>
  </si>
  <si>
    <t>砒素及びその化合物</t>
    <rPh sb="0" eb="3">
      <t>ヒソオヨ</t>
    </rPh>
    <rPh sb="6" eb="9">
      <t>カゴウブツ</t>
    </rPh>
    <phoneticPr fontId="109"/>
  </si>
  <si>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109"/>
  </si>
  <si>
    <t>東京都荒川区東尾久二丁目65番1</t>
    <rPh sb="0" eb="3">
      <t>トウキョウト</t>
    </rPh>
    <rPh sb="3" eb="6">
      <t>アラカワク</t>
    </rPh>
    <rPh sb="6" eb="7">
      <t>ヒガシ</t>
    </rPh>
    <rPh sb="7" eb="9">
      <t>オク</t>
    </rPh>
    <rPh sb="9" eb="12">
      <t>ニチョウメ</t>
    </rPh>
    <rPh sb="14" eb="15">
      <t>バン</t>
    </rPh>
    <phoneticPr fontId="109"/>
  </si>
  <si>
    <t>鉛及びその化合物
砒素及びその化合物</t>
    <rPh sb="0" eb="1">
      <t>ナマリ</t>
    </rPh>
    <rPh sb="9" eb="11">
      <t>ヒソ</t>
    </rPh>
    <phoneticPr fontId="106"/>
  </si>
  <si>
    <t>東京都品川区東品川四丁目61番1の一部</t>
    <rPh sb="14" eb="15">
      <t>バン</t>
    </rPh>
    <rPh sb="17" eb="19">
      <t>イチブ</t>
    </rPh>
    <phoneticPr fontId="109"/>
  </si>
  <si>
    <t>形質変更時要届出区域</t>
    <rPh sb="0" eb="10">
      <t>ケイシツヘンコウジヨウトドケデクイキ</t>
    </rPh>
    <phoneticPr fontId="109"/>
  </si>
  <si>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109"/>
  </si>
  <si>
    <t>第14条</t>
    <rPh sb="0" eb="1">
      <t>ダイ</t>
    </rPh>
    <rPh sb="3" eb="4">
      <t>ジョウ</t>
    </rPh>
    <phoneticPr fontId="109"/>
  </si>
  <si>
    <t>神奈川県川崎市川崎区扇町3番1の一部</t>
    <rPh sb="0" eb="4">
      <t>カナガワケン</t>
    </rPh>
    <rPh sb="4" eb="7">
      <t>カワサキシ</t>
    </rPh>
    <rPh sb="7" eb="10">
      <t>カワサキク</t>
    </rPh>
    <rPh sb="13" eb="14">
      <t>バン</t>
    </rPh>
    <rPh sb="16" eb="18">
      <t>イチブ</t>
    </rPh>
    <phoneticPr fontId="109"/>
  </si>
  <si>
    <t>神奈川県川崎市高津区新作一丁目1787番3の一部</t>
    <rPh sb="0" eb="4">
      <t>カナガワケン</t>
    </rPh>
    <rPh sb="4" eb="7">
      <t>カワサキシ</t>
    </rPh>
    <rPh sb="7" eb="10">
      <t>タカツク</t>
    </rPh>
    <rPh sb="10" eb="12">
      <t>シンサク</t>
    </rPh>
    <rPh sb="12" eb="15">
      <t>イッチョウメ</t>
    </rPh>
    <rPh sb="19" eb="20">
      <t>バン</t>
    </rPh>
    <rPh sb="22" eb="24">
      <t>イチブ</t>
    </rPh>
    <phoneticPr fontId="109"/>
  </si>
  <si>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109"/>
  </si>
  <si>
    <t>神奈川県川崎市川崎区扇町16番ほか21筆の一部</t>
    <rPh sb="0" eb="10">
      <t>カナガワケンカワサキシカワサキク</t>
    </rPh>
    <rPh sb="10" eb="12">
      <t>オウギチョウ</t>
    </rPh>
    <rPh sb="14" eb="15">
      <t>バン</t>
    </rPh>
    <rPh sb="19" eb="20">
      <t>ヒツ</t>
    </rPh>
    <rPh sb="21" eb="23">
      <t>イチブ</t>
    </rPh>
    <phoneticPr fontId="109"/>
  </si>
  <si>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109"/>
  </si>
  <si>
    <t>第４条第14条</t>
    <rPh sb="0" eb="1">
      <t>ダイ</t>
    </rPh>
    <rPh sb="2" eb="3">
      <t>ジョウ</t>
    </rPh>
    <rPh sb="3" eb="4">
      <t>ダイ</t>
    </rPh>
    <rPh sb="6" eb="7">
      <t>ジョウ</t>
    </rPh>
    <phoneticPr fontId="106"/>
  </si>
  <si>
    <t>第３条</t>
    <rPh sb="0" eb="1">
      <t>ダイ</t>
    </rPh>
    <rPh sb="2" eb="3">
      <t>ジョウ</t>
    </rPh>
    <phoneticPr fontId="11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</si>
  <si>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109"/>
  </si>
  <si>
    <t>第一種特定有害物質
第二種特定有害物質</t>
    <phoneticPr fontId="109"/>
  </si>
  <si>
    <t>六価クロム化合物
ふっ素及びその化合物</t>
    <rPh sb="0" eb="2">
      <t>ロッカ</t>
    </rPh>
    <rPh sb="5" eb="8">
      <t>カゴウブツ</t>
    </rPh>
    <rPh sb="11" eb="12">
      <t>ソ</t>
    </rPh>
    <rPh sb="12" eb="13">
      <t>オヨ</t>
    </rPh>
    <rPh sb="16" eb="19">
      <t>カゴウブツ</t>
    </rPh>
    <phoneticPr fontId="106"/>
  </si>
  <si>
    <t>カドミウム及びその化合物
セレン及びその化合物
鉛及びその化合物
砒素及びその化合物
ふっ素及びその化合物</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</si>
  <si>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109"/>
  </si>
  <si>
    <t>神奈川県相模原市中央区小山地内</t>
    <rPh sb="0" eb="4">
      <t>カナガワケン</t>
    </rPh>
    <rPh sb="4" eb="8">
      <t>サガミハラシ</t>
    </rPh>
    <rPh sb="8" eb="11">
      <t>チュウオウク</t>
    </rPh>
    <rPh sb="11" eb="13">
      <t>コヤマ</t>
    </rPh>
    <rPh sb="13" eb="14">
      <t>チ</t>
    </rPh>
    <rPh sb="14" eb="15">
      <t>ナイ</t>
    </rPh>
    <phoneticPr fontId="109"/>
  </si>
  <si>
    <t xml:space="preserve">神奈川県横浜市金沢区富岡東二丁目2172番3の一部 </t>
  </si>
  <si>
    <t>宮城県仙台市青葉区中央一丁目100番10及び100番17並びに仙台市宮城野区榴岡一丁目11番8､11番9及び11番11の各一部</t>
    <rPh sb="0" eb="3">
      <t>ミヤギケン</t>
    </rPh>
    <phoneticPr fontId="10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</si>
  <si>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109"/>
  </si>
  <si>
    <t>大阪府大阪市鶴見区今津中三丁目11番15の一部</t>
  </si>
  <si>
    <t>H26.1.30
一部追加
H28.11.14</t>
  </si>
  <si>
    <t>岡山県岡山市北区理大町957番11､957番16､957番71､957番72､2656番18の各一部</t>
    <rPh sb="0" eb="3">
      <t>オカヤマケン</t>
    </rPh>
    <phoneticPr fontId="109"/>
  </si>
  <si>
    <t>六価クロム化合物
シアン化合物
水銀及びその化合物
セレン及びその化合物
鉛及びその化合物
ふっ素及びその化合物</t>
  </si>
  <si>
    <t>岡山県岡山市中区海吉字上田1785番2､1798番4の各一部</t>
    <rPh sb="0" eb="3">
      <t>オカヤマケン</t>
    </rPh>
    <phoneticPr fontId="109"/>
  </si>
  <si>
    <t>山梨県甲府市中央三丁目146､147､148の一部､151の一部､152の一部､153の一部､162-2の一部､163の一部</t>
  </si>
  <si>
    <t>奈良県奈良市二条大路南四丁目100-12､100-22､100-23､100-28､100-29､100-30の各一部</t>
    <rPh sb="0" eb="3">
      <t>ナラケン</t>
    </rPh>
    <phoneticPr fontId="109"/>
  </si>
  <si>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109"/>
  </si>
  <si>
    <t>兵庫県神戸市北区山田町小部字東山65番1</t>
  </si>
  <si>
    <t>岡山県備前市浦伊部沖1164番8の一部､1167番3の一部､備前市浦伊部字杓子山1171番4の一部､1175番1の一部</t>
  </si>
  <si>
    <t>千葉県市川市市川南二丁目78､83(地番)の各一部</t>
  </si>
  <si>
    <t>ほう素及びその化合物</t>
  </si>
  <si>
    <t>神奈川県秦野市曽屋字六反地930番1及び936番1の各一部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</si>
  <si>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109"/>
  </si>
  <si>
    <t>山形県鶴岡市宝田1-14-3の一部</t>
  </si>
  <si>
    <t>北海道室蘭市東町5丁目24番4</t>
  </si>
  <si>
    <t>埼玉県越谷市大字西方字上手3092-1､3106-1､3107-1､3151-71</t>
  </si>
  <si>
    <t>山梨県中央市山之神字流通団地2949-1､同2991-5､同2950-6､同2991-4の一部</t>
  </si>
  <si>
    <t>大阪府高槻市井尻二丁目172番6の一部</t>
  </si>
  <si>
    <t>ふっ素及びその化合物</t>
    <rPh sb="2" eb="10">
      <t>ソ</t>
    </rPh>
    <phoneticPr fontId="109"/>
  </si>
  <si>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109"/>
  </si>
  <si>
    <t>大阪府大阪市淀川区加島二丁目1番1</t>
    <rPh sb="0" eb="3">
      <t>オオサカフ</t>
    </rPh>
    <phoneticPr fontId="109"/>
  </si>
  <si>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109"/>
  </si>
  <si>
    <t>第３条</t>
    <phoneticPr fontId="109"/>
  </si>
  <si>
    <t>要措置区域</t>
    <phoneticPr fontId="107"/>
  </si>
  <si>
    <t>形質変更時要届出区域</t>
    <phoneticPr fontId="107"/>
  </si>
  <si>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109"/>
  </si>
  <si>
    <t>東京都江東区白河四丁目地内</t>
    <rPh sb="0" eb="3">
      <t>トウキョウト</t>
    </rPh>
    <rPh sb="3" eb="6">
      <t>コウトウク</t>
    </rPh>
    <rPh sb="6" eb="8">
      <t>シラカワ</t>
    </rPh>
    <rPh sb="8" eb="11">
      <t>ヨンチョウメ</t>
    </rPh>
    <rPh sb="11" eb="13">
      <t>チナイ</t>
    </rPh>
    <phoneticPr fontId="109"/>
  </si>
  <si>
    <t>東京都墨田区立花六丁目地内</t>
    <rPh sb="0" eb="3">
      <t>トウキョウト</t>
    </rPh>
    <rPh sb="3" eb="6">
      <t>スミダク</t>
    </rPh>
    <rPh sb="6" eb="8">
      <t>タチバナ</t>
    </rPh>
    <rPh sb="8" eb="11">
      <t>ロクチョウメ</t>
    </rPh>
    <rPh sb="11" eb="13">
      <t>チナイ</t>
    </rPh>
    <phoneticPr fontId="109"/>
  </si>
  <si>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109"/>
  </si>
  <si>
    <t>東京都足立区本木二丁目地内</t>
    <rPh sb="0" eb="3">
      <t>トウキョウト</t>
    </rPh>
    <rPh sb="3" eb="6">
      <t>アダチク</t>
    </rPh>
    <rPh sb="6" eb="8">
      <t>モトキ</t>
    </rPh>
    <rPh sb="8" eb="11">
      <t>ニチョウメ</t>
    </rPh>
    <rPh sb="11" eb="13">
      <t>チナイ</t>
    </rPh>
    <phoneticPr fontId="109"/>
  </si>
  <si>
    <t>東京都江東区大島二丁目地内</t>
    <rPh sb="0" eb="3">
      <t>トウキョウト</t>
    </rPh>
    <rPh sb="3" eb="6">
      <t>コウトウク</t>
    </rPh>
    <rPh sb="6" eb="8">
      <t>オオジマ</t>
    </rPh>
    <rPh sb="8" eb="11">
      <t>ニチョウメ</t>
    </rPh>
    <rPh sb="11" eb="13">
      <t>チナイ</t>
    </rPh>
    <phoneticPr fontId="109"/>
  </si>
  <si>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109"/>
  </si>
  <si>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109"/>
  </si>
  <si>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109"/>
  </si>
  <si>
    <t>東京都足立区宮城一丁目地内</t>
    <rPh sb="0" eb="3">
      <t>トウキョウト</t>
    </rPh>
    <rPh sb="3" eb="6">
      <t>アダチク</t>
    </rPh>
    <rPh sb="6" eb="8">
      <t>ミヤギ</t>
    </rPh>
    <rPh sb="8" eb="11">
      <t>イッチョウメ</t>
    </rPh>
    <rPh sb="11" eb="12">
      <t>チ</t>
    </rPh>
    <rPh sb="12" eb="13">
      <t>ナイ</t>
    </rPh>
    <phoneticPr fontId="10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</si>
  <si>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109"/>
  </si>
  <si>
    <t>東京都北区十条台一丁目地内</t>
    <rPh sb="0" eb="3">
      <t>トウキョウト</t>
    </rPh>
    <rPh sb="3" eb="5">
      <t>キタク</t>
    </rPh>
    <rPh sb="5" eb="8">
      <t>ジュウジョウダイ</t>
    </rPh>
    <rPh sb="8" eb="11">
      <t>イッチョウメ</t>
    </rPh>
    <rPh sb="11" eb="12">
      <t>チ</t>
    </rPh>
    <rPh sb="12" eb="13">
      <t>ナイ</t>
    </rPh>
    <phoneticPr fontId="109"/>
  </si>
  <si>
    <t>東京都江東区有明一丁目地内</t>
    <rPh sb="0" eb="3">
      <t>トウキョウト</t>
    </rPh>
    <rPh sb="3" eb="6">
      <t>コウトウク</t>
    </rPh>
    <rPh sb="6" eb="8">
      <t>アリアケ</t>
    </rPh>
    <rPh sb="8" eb="11">
      <t>イッチョウメ</t>
    </rPh>
    <rPh sb="11" eb="13">
      <t>チナイ</t>
    </rPh>
    <phoneticPr fontId="109"/>
  </si>
  <si>
    <t>東京都三鷹市牟礼五丁目地内</t>
    <rPh sb="0" eb="3">
      <t>トウキョウト</t>
    </rPh>
    <rPh sb="3" eb="6">
      <t>ミタカシ</t>
    </rPh>
    <rPh sb="6" eb="8">
      <t>ムレ</t>
    </rPh>
    <rPh sb="8" eb="11">
      <t>ゴチョウメ</t>
    </rPh>
    <rPh sb="11" eb="12">
      <t>チ</t>
    </rPh>
    <rPh sb="12" eb="13">
      <t>ナイ</t>
    </rPh>
    <phoneticPr fontId="109"/>
  </si>
  <si>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109"/>
  </si>
  <si>
    <t>東京都江東区夢の島二丁目地内</t>
    <rPh sb="0" eb="3">
      <t>トウキョウト</t>
    </rPh>
    <rPh sb="3" eb="6">
      <t>コウトウク</t>
    </rPh>
    <rPh sb="6" eb="7">
      <t>ユメ</t>
    </rPh>
    <rPh sb="8" eb="9">
      <t>シマ</t>
    </rPh>
    <rPh sb="9" eb="12">
      <t>ニチョウメ</t>
    </rPh>
    <rPh sb="12" eb="13">
      <t>チ</t>
    </rPh>
    <rPh sb="13" eb="14">
      <t>ナイ</t>
    </rPh>
    <phoneticPr fontId="109"/>
  </si>
  <si>
    <t>東京都渋谷区千駄ヶ谷四丁目地内</t>
    <rPh sb="0" eb="3">
      <t>トウキョウト</t>
    </rPh>
    <rPh sb="3" eb="6">
      <t>シブヤク</t>
    </rPh>
    <rPh sb="6" eb="10">
      <t>センダガヤ</t>
    </rPh>
    <rPh sb="10" eb="13">
      <t>ヨンチョウメ</t>
    </rPh>
    <rPh sb="13" eb="14">
      <t>チ</t>
    </rPh>
    <rPh sb="14" eb="15">
      <t>ナイ</t>
    </rPh>
    <phoneticPr fontId="109"/>
  </si>
  <si>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109"/>
  </si>
  <si>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109"/>
  </si>
  <si>
    <t>東京都北区王子六丁目地内</t>
    <rPh sb="0" eb="3">
      <t>トウキョウト</t>
    </rPh>
    <rPh sb="3" eb="5">
      <t>キタク</t>
    </rPh>
    <rPh sb="5" eb="7">
      <t>オウジ</t>
    </rPh>
    <rPh sb="7" eb="10">
      <t>ロクチョウメ</t>
    </rPh>
    <rPh sb="10" eb="11">
      <t>チ</t>
    </rPh>
    <rPh sb="11" eb="12">
      <t>ナイ</t>
    </rPh>
    <phoneticPr fontId="109"/>
  </si>
  <si>
    <t>砒素及びその化合物
ふっ素及びその化合物</t>
    <rPh sb="2" eb="3">
      <t>オヨ</t>
    </rPh>
    <rPh sb="6" eb="9">
      <t>カゴウブツ</t>
    </rPh>
    <rPh sb="13" eb="14">
      <t>オヨ</t>
    </rPh>
    <rPh sb="17" eb="20">
      <t>カゴウブツ</t>
    </rPh>
    <phoneticPr fontId="109"/>
  </si>
  <si>
    <t>東京都品川区西大井一丁目地内</t>
    <rPh sb="0" eb="3">
      <t>トウキョウト</t>
    </rPh>
    <rPh sb="3" eb="6">
      <t>シナガワク</t>
    </rPh>
    <rPh sb="6" eb="9">
      <t>ニシオオイ</t>
    </rPh>
    <rPh sb="9" eb="12">
      <t>イッチョウメ</t>
    </rPh>
    <rPh sb="12" eb="13">
      <t>チ</t>
    </rPh>
    <rPh sb="13" eb="14">
      <t>ナイ</t>
    </rPh>
    <phoneticPr fontId="109"/>
  </si>
  <si>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109"/>
  </si>
  <si>
    <t>東京都目黒区中目黒二丁目地内</t>
    <rPh sb="0" eb="3">
      <t>トウキョウト</t>
    </rPh>
    <rPh sb="3" eb="6">
      <t>メグロク</t>
    </rPh>
    <rPh sb="6" eb="9">
      <t>ナカメグロ</t>
    </rPh>
    <rPh sb="9" eb="12">
      <t>ニチョウメ</t>
    </rPh>
    <rPh sb="12" eb="13">
      <t>チ</t>
    </rPh>
    <rPh sb="13" eb="14">
      <t>ナイ</t>
    </rPh>
    <phoneticPr fontId="109"/>
  </si>
  <si>
    <t>東京都杉並区梅里一丁目地内</t>
    <rPh sb="0" eb="3">
      <t>トウキョウト</t>
    </rPh>
    <rPh sb="3" eb="6">
      <t>スギナミク</t>
    </rPh>
    <rPh sb="6" eb="8">
      <t>ウメザト</t>
    </rPh>
    <rPh sb="8" eb="11">
      <t>イッチョウメ</t>
    </rPh>
    <rPh sb="11" eb="13">
      <t>チナイ</t>
    </rPh>
    <phoneticPr fontId="109"/>
  </si>
  <si>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109"/>
  </si>
  <si>
    <t>東京都葛飾区西新小岩三丁目地内</t>
    <rPh sb="0" eb="3">
      <t>トウキョウト</t>
    </rPh>
    <rPh sb="3" eb="6">
      <t>カツシカク</t>
    </rPh>
    <rPh sb="6" eb="10">
      <t>ニシシンコイワ</t>
    </rPh>
    <rPh sb="10" eb="13">
      <t>サンチョウメ</t>
    </rPh>
    <rPh sb="13" eb="14">
      <t>チ</t>
    </rPh>
    <rPh sb="14" eb="15">
      <t>ナイ</t>
    </rPh>
    <phoneticPr fontId="109"/>
  </si>
  <si>
    <t>東京都港区三田一丁目地内</t>
    <rPh sb="0" eb="3">
      <t>トウキョウト</t>
    </rPh>
    <rPh sb="3" eb="5">
      <t>ミナトク</t>
    </rPh>
    <rPh sb="5" eb="7">
      <t>ミタ</t>
    </rPh>
    <rPh sb="7" eb="10">
      <t>イッチョウメ</t>
    </rPh>
    <rPh sb="10" eb="11">
      <t>チ</t>
    </rPh>
    <rPh sb="11" eb="12">
      <t>ナイ</t>
    </rPh>
    <phoneticPr fontId="109"/>
  </si>
  <si>
    <t>東京都足立区宮城二丁目地内</t>
    <rPh sb="3" eb="6">
      <t>アダチク</t>
    </rPh>
    <rPh sb="6" eb="8">
      <t>ミヤギ</t>
    </rPh>
    <rPh sb="8" eb="11">
      <t>ニチョウメ</t>
    </rPh>
    <rPh sb="11" eb="12">
      <t>チ</t>
    </rPh>
    <rPh sb="12" eb="13">
      <t>ナイ</t>
    </rPh>
    <phoneticPr fontId="109"/>
  </si>
  <si>
    <t>東京都品川区北品川四丁目地内</t>
    <rPh sb="0" eb="3">
      <t>トウキョウト</t>
    </rPh>
    <rPh sb="3" eb="6">
      <t>シナガワク</t>
    </rPh>
    <rPh sb="6" eb="9">
      <t>キタシナガワ</t>
    </rPh>
    <rPh sb="9" eb="10">
      <t>ヨ</t>
    </rPh>
    <rPh sb="10" eb="12">
      <t>チョウメ</t>
    </rPh>
    <rPh sb="12" eb="14">
      <t>チナイ</t>
    </rPh>
    <phoneticPr fontId="109"/>
  </si>
  <si>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109"/>
  </si>
  <si>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109"/>
  </si>
  <si>
    <t>東京都大田区羽田空港二丁目地内</t>
    <rPh sb="0" eb="3">
      <t>トウキョウト</t>
    </rPh>
    <rPh sb="3" eb="6">
      <t>オオタク</t>
    </rPh>
    <rPh sb="6" eb="8">
      <t>ハネダ</t>
    </rPh>
    <rPh sb="8" eb="10">
      <t>クウコウ</t>
    </rPh>
    <rPh sb="10" eb="13">
      <t>ニチョウメ</t>
    </rPh>
    <rPh sb="13" eb="15">
      <t>チナイ</t>
    </rPh>
    <phoneticPr fontId="109"/>
  </si>
  <si>
    <t>東京都世田谷区喜多見三丁目地内</t>
    <rPh sb="0" eb="3">
      <t>トウキョウト</t>
    </rPh>
    <rPh sb="3" eb="7">
      <t>セタガヤク</t>
    </rPh>
    <rPh sb="7" eb="10">
      <t>キタミ</t>
    </rPh>
    <rPh sb="10" eb="13">
      <t>サンチョウメ</t>
    </rPh>
    <rPh sb="13" eb="14">
      <t>チ</t>
    </rPh>
    <rPh sb="14" eb="15">
      <t>ナイ</t>
    </rPh>
    <phoneticPr fontId="109"/>
  </si>
  <si>
    <t>東京都港区浜松町二丁目地内</t>
    <rPh sb="0" eb="3">
      <t>トウキョウト</t>
    </rPh>
    <rPh sb="3" eb="5">
      <t>ミナトク</t>
    </rPh>
    <rPh sb="5" eb="8">
      <t>ハママツチョウ</t>
    </rPh>
    <rPh sb="8" eb="11">
      <t>ニチョウメ</t>
    </rPh>
    <rPh sb="11" eb="12">
      <t>チ</t>
    </rPh>
    <rPh sb="12" eb="13">
      <t>ナイ</t>
    </rPh>
    <phoneticPr fontId="109"/>
  </si>
  <si>
    <t>東京都江東区亀戸六丁目地内</t>
    <rPh sb="0" eb="3">
      <t>トウキョウト</t>
    </rPh>
    <rPh sb="3" eb="6">
      <t>コウトウク</t>
    </rPh>
    <rPh sb="6" eb="8">
      <t>カメイド</t>
    </rPh>
    <rPh sb="8" eb="11">
      <t>ロクチョウメ</t>
    </rPh>
    <rPh sb="11" eb="12">
      <t>チ</t>
    </rPh>
    <rPh sb="12" eb="13">
      <t>ナイ</t>
    </rPh>
    <phoneticPr fontId="109"/>
  </si>
  <si>
    <t>東京都江東区新砂三丁目地内</t>
    <rPh sb="0" eb="3">
      <t>トウキョウト</t>
    </rPh>
    <rPh sb="3" eb="6">
      <t>コウトウク</t>
    </rPh>
    <rPh sb="6" eb="7">
      <t>シン</t>
    </rPh>
    <rPh sb="7" eb="8">
      <t>スナ</t>
    </rPh>
    <rPh sb="8" eb="11">
      <t>サンチョウメ</t>
    </rPh>
    <rPh sb="11" eb="12">
      <t>チ</t>
    </rPh>
    <rPh sb="12" eb="13">
      <t>ナイ</t>
    </rPh>
    <phoneticPr fontId="109"/>
  </si>
  <si>
    <t>東京都大田区京浜島二丁目地内</t>
    <rPh sb="0" eb="3">
      <t>トウキョウト</t>
    </rPh>
    <rPh sb="3" eb="6">
      <t>オオタク</t>
    </rPh>
    <rPh sb="6" eb="9">
      <t>ケイヒンジマ</t>
    </rPh>
    <rPh sb="9" eb="12">
      <t>ニチョウメ</t>
    </rPh>
    <rPh sb="12" eb="13">
      <t>チ</t>
    </rPh>
    <rPh sb="13" eb="14">
      <t>ナイ</t>
    </rPh>
    <phoneticPr fontId="109"/>
  </si>
  <si>
    <t>東京都港区虎ノ門一丁目地内</t>
    <rPh sb="0" eb="3">
      <t>トウキョウト</t>
    </rPh>
    <rPh sb="3" eb="5">
      <t>ミナトク</t>
    </rPh>
    <rPh sb="5" eb="6">
      <t>トラ</t>
    </rPh>
    <rPh sb="7" eb="8">
      <t>モン</t>
    </rPh>
    <rPh sb="8" eb="11">
      <t>イッチョウメ</t>
    </rPh>
    <rPh sb="11" eb="12">
      <t>チ</t>
    </rPh>
    <rPh sb="12" eb="13">
      <t>ナイ</t>
    </rPh>
    <phoneticPr fontId="109"/>
  </si>
  <si>
    <t>東京都江東区豊洲六丁目地内</t>
    <rPh sb="0" eb="3">
      <t>トウキョウト</t>
    </rPh>
    <rPh sb="3" eb="6">
      <t>コウトウク</t>
    </rPh>
    <rPh sb="6" eb="8">
      <t>トヨス</t>
    </rPh>
    <rPh sb="8" eb="11">
      <t>ロクチョウメ</t>
    </rPh>
    <rPh sb="11" eb="12">
      <t>チ</t>
    </rPh>
    <rPh sb="12" eb="13">
      <t>ナイ</t>
    </rPh>
    <phoneticPr fontId="109"/>
  </si>
  <si>
    <t>東京都江東区夢の島二丁目地内</t>
    <rPh sb="3" eb="6">
      <t>コウトウク</t>
    </rPh>
    <rPh sb="6" eb="7">
      <t>ユメ</t>
    </rPh>
    <rPh sb="8" eb="9">
      <t>シマ</t>
    </rPh>
    <rPh sb="9" eb="12">
      <t>ニチョウメ</t>
    </rPh>
    <rPh sb="12" eb="13">
      <t>チ</t>
    </rPh>
    <rPh sb="13" eb="14">
      <t>ナイ</t>
    </rPh>
    <phoneticPr fontId="106"/>
  </si>
  <si>
    <t>東京都江東区大島五丁目地内</t>
    <rPh sb="0" eb="3">
      <t>トウキョウト</t>
    </rPh>
    <rPh sb="3" eb="6">
      <t>コウトウク</t>
    </rPh>
    <rPh sb="6" eb="8">
      <t>オオジマ</t>
    </rPh>
    <rPh sb="8" eb="11">
      <t>ゴチョウメ</t>
    </rPh>
    <rPh sb="11" eb="13">
      <t>チナイ</t>
    </rPh>
    <phoneticPr fontId="109"/>
  </si>
  <si>
    <t>北海道室蘭市東町3丁目1番85の一部､1番89の一部</t>
  </si>
  <si>
    <t>カドミウム及びその化合物
水銀及びその化合物
セレン及びその化合物
鉛及びその化合物
砒素及びその化合物
ふっ素及びその化合物
ほう素及びその化合物</t>
    <phoneticPr fontId="109"/>
  </si>
  <si>
    <t>島根県松江市大輪町420番地1の一部</t>
  </si>
  <si>
    <t>鉛及びその化合物
ふっ素及びその化合物</t>
    <rPh sb="0" eb="1">
      <t>ナマリ</t>
    </rPh>
    <phoneticPr fontId="109"/>
  </si>
  <si>
    <t>熊本県熊本市北区大窪1丁目4番1､5番1､7番1及び8番の各一部</t>
  </si>
  <si>
    <t>熊本県熊本市中央区本荘町字瀬口398番2の一部､本荘町字松原365番の一部</t>
    <rPh sb="0" eb="3">
      <t>クマモトケン</t>
    </rPh>
    <phoneticPr fontId="107"/>
  </si>
  <si>
    <t>形質変更時要届出区域（自然由来特例区域）</t>
    <rPh sb="11" eb="13">
      <t>シゼン</t>
    </rPh>
    <rPh sb="13" eb="15">
      <t>ユライ</t>
    </rPh>
    <rPh sb="15" eb="17">
      <t>トクレイ</t>
    </rPh>
    <rPh sb="17" eb="19">
      <t>クイキ</t>
    </rPh>
    <phoneticPr fontId="119"/>
  </si>
  <si>
    <t>青森県八戸市大字河原木字宇兵ｴ河原8番3の一部､9番3の一部</t>
  </si>
  <si>
    <t>大阪府羽曳野市尺度435番及び蔵之内398番1の各一部</t>
  </si>
  <si>
    <t>鉛及びその化合物
砒素及びその化合物
ふっ素及びその化合物
ほう素及びその化合物</t>
    <rPh sb="0" eb="1">
      <t>ナマリ</t>
    </rPh>
    <rPh sb="1" eb="2">
      <t>オヨ</t>
    </rPh>
    <rPh sb="5" eb="8">
      <t>カゴウブツ</t>
    </rPh>
    <phoneticPr fontId="109"/>
  </si>
  <si>
    <t>形質変更時要届出区域</t>
    <rPh sb="0" eb="2">
      <t>ケイシツ</t>
    </rPh>
    <rPh sb="2" eb="4">
      <t>ヘンコウ</t>
    </rPh>
    <rPh sb="4" eb="5">
      <t>ジ</t>
    </rPh>
    <rPh sb="5" eb="6">
      <t>ヨウ</t>
    </rPh>
    <rPh sb="6" eb="8">
      <t>トドケデ</t>
    </rPh>
    <rPh sb="8" eb="10">
      <t>クイキ</t>
    </rPh>
    <phoneticPr fontId="106"/>
  </si>
  <si>
    <t>鉛及びその化合物
ふっ素及びその化合物</t>
  </si>
  <si>
    <t>愛知県名古屋市守山区太田井214番の一部及び215番の全部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</si>
  <si>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109"/>
  </si>
  <si>
    <t>○</t>
    <phoneticPr fontId="109"/>
  </si>
  <si>
    <t>広島県呉市仁方桟橋通1511番24の一部</t>
  </si>
  <si>
    <t>山梨県中巨摩郡昭和町築地新居字大島1199番1の一部</t>
    <phoneticPr fontId="109"/>
  </si>
  <si>
    <t>香川県三豊市三野町大見字雁股甲1610番の一部</t>
    <rPh sb="0" eb="3">
      <t>カガワケン</t>
    </rPh>
    <phoneticPr fontId="109"/>
  </si>
  <si>
    <t>栃木県栃木市平柳町二丁目字伊勢前104番3及び105番1の各一部</t>
    <rPh sb="0" eb="3">
      <t>トチギケン</t>
    </rPh>
    <phoneticPr fontId="109"/>
  </si>
  <si>
    <t>群馬県安中市小俣字滑ﾉ谷津1111番1の一部､1111番7の一部､1162番5の一部､下秋間字二本松1017番1の一部､安中字大星1503番1の一部､1511番1の一部､1512番2の一部､1513番1の一部</t>
  </si>
  <si>
    <t>兵庫県尼崎市末広町1丁目4番4･6､5番1の各全部､2丁目8番2の一部､8番5･8･9の各全部､16番1･3･6･9の各一部､16番21･22､17番7の各全部</t>
  </si>
  <si>
    <t>山梨県都留市上谷1559番地1の一部､1559番地2､1564番地1の一部､1567番地1の一部､1568番地1の一部､1569番地9の一部､1570番地</t>
    <phoneticPr fontId="109"/>
  </si>
  <si>
    <t>ふっ素及びその化合物</t>
    <phoneticPr fontId="106"/>
  </si>
  <si>
    <t>東京都八王子市下恩方町793番4､794番4の各一部</t>
  </si>
  <si>
    <t>東京都八王子市下恩方町794番4の一部</t>
  </si>
  <si>
    <t>水銀及びその化合物
鉛及びその化合物</t>
    <rPh sb="0" eb="2">
      <t>スイギン</t>
    </rPh>
    <rPh sb="2" eb="3">
      <t>オヨ</t>
    </rPh>
    <rPh sb="6" eb="9">
      <t>カゴウブツ</t>
    </rPh>
    <phoneticPr fontId="107"/>
  </si>
  <si>
    <t>山形県山形市緑町一丁目6番8の一部</t>
  </si>
  <si>
    <t>兵庫県姫路市飾磨区中島字濱崎新田3030番の一部及び3031番1の一部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</si>
  <si>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06"/>
  </si>
  <si>
    <t>シス-1,2-ジクロロエチレン
テトラクロロエチレン
トリクロロエチレン</t>
    <phoneticPr fontId="109"/>
  </si>
  <si>
    <t>砒素及びその化合物
ふっ素及びその化合物</t>
    <rPh sb="0" eb="2">
      <t>ヒソ</t>
    </rPh>
    <rPh sb="2" eb="3">
      <t>オヨ</t>
    </rPh>
    <rPh sb="6" eb="9">
      <t>カゴウブツ</t>
    </rPh>
    <rPh sb="12" eb="14">
      <t>ソオヨ</t>
    </rPh>
    <rPh sb="17" eb="20">
      <t>カゴウブツ</t>
    </rPh>
    <phoneticPr fontId="109"/>
  </si>
  <si>
    <t>大阪府大阪市西淀川区中島二丁目9番35､9番36</t>
    <rPh sb="0" eb="3">
      <t>オオサカフ</t>
    </rPh>
    <phoneticPr fontId="109"/>
  </si>
  <si>
    <t>北海道登別市新生町3丁目13番1の一部､13番2の一部</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</si>
  <si>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109"/>
  </si>
  <si>
    <t>形質変更時要届出区域</t>
    <phoneticPr fontId="106"/>
  </si>
  <si>
    <t>新潟県阿賀野市京ヶ瀬工業団地1062番2の一部､1194番1の一部､1195番の一部､1197番1の一部､1198番1の一部及び1199番1の一部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</si>
  <si>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106"/>
  </si>
  <si>
    <t>テトラクロロエチレン</t>
    <phoneticPr fontId="109"/>
  </si>
  <si>
    <t>○</t>
    <phoneticPr fontId="109"/>
  </si>
  <si>
    <t>大阪府豊中市曽根西町3丁目191番2の一部</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</si>
  <si>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109"/>
  </si>
  <si>
    <t>砒素及びその化合物
ふっ素及びその化合物
ほう素及びその化合物</t>
    <phoneticPr fontId="109"/>
  </si>
  <si>
    <t>大阪府大阪市西淀川区竹島二丁目11番､12番1､12番2､12番3</t>
  </si>
  <si>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108"/>
  </si>
  <si>
    <t>京都府京都市南区上鳥羽鉾立町11番9及び11番10 以上の地番の一部</t>
  </si>
  <si>
    <t>佐賀県唐津市二ﾀ子一丁目117番の一部及び124番1の一部</t>
  </si>
  <si>
    <t>鉛及びその化合物（含有）
ふっ素及びその化合物（溶出）</t>
    <rPh sb="0" eb="1">
      <t>ナマリ</t>
    </rPh>
    <rPh sb="1" eb="2">
      <t>オヨ</t>
    </rPh>
    <rPh sb="5" eb="8">
      <t>カゴウブツ</t>
    </rPh>
    <rPh sb="9" eb="11">
      <t>ガンユウ</t>
    </rPh>
    <rPh sb="15" eb="16">
      <t>ソ</t>
    </rPh>
    <rPh sb="16" eb="17">
      <t>オヨ</t>
    </rPh>
    <rPh sb="20" eb="23">
      <t>カゴウブツ</t>
    </rPh>
    <rPh sb="24" eb="26">
      <t>ヨウシュツ</t>
    </rPh>
    <phoneticPr fontId="106"/>
  </si>
  <si>
    <t>形質変更時要届出区域</t>
    <phoneticPr fontId="106"/>
  </si>
  <si>
    <t>大阪府堺市堺区石津北町3番1の一部</t>
  </si>
  <si>
    <t>大阪府堺市堺区石津北町9番3､9番4､10番の各々の一部</t>
  </si>
  <si>
    <t>大阪府堺市堺区石津北町5番､6番､7番2の各々の一部</t>
  </si>
  <si>
    <t>鉛及びその化合物
砒素及びその化合物</t>
    <rPh sb="11" eb="12">
      <t>オヨ</t>
    </rPh>
    <phoneticPr fontId="130"/>
  </si>
  <si>
    <t>○</t>
    <phoneticPr fontId="109"/>
  </si>
  <si>
    <t>砒素及びその化合物
ふっ素及びその化合物</t>
    <phoneticPr fontId="130"/>
  </si>
  <si>
    <t>岩手県宮古市藤原三丁目114番1の一部</t>
  </si>
  <si>
    <t>岩手県宮古市宮町一丁目1番1の一部並びに宮古市山口第1地割2番5の一部</t>
  </si>
  <si>
    <t>岩手県宮古市宮町一丁目1番1の一部</t>
  </si>
  <si>
    <t>岩手県宮古市藤原三丁目114番1の一部､114番5､64番77､64番80の一部､64番74並びに磯鶏第4地割113番7の一部､磯鶏第4地割111番5の一部､100番8の一部</t>
  </si>
  <si>
    <t>埼玉県川越市芳野台二丁目8番69の一部</t>
  </si>
  <si>
    <t>山口県周南市開成町4555の37の一部､4555の46の一部､4555の48の一部及び4555の49の一部</t>
  </si>
  <si>
    <t>○</t>
    <phoneticPr fontId="109"/>
  </si>
  <si>
    <t>群馬県渋川市金井字大野2843番3の一部､2843番41の一部</t>
  </si>
  <si>
    <t>新潟県燕市灰方字上ﾉ境7番5の一部</t>
  </si>
  <si>
    <t>大阪府東大阪市柏田本町45番9</t>
  </si>
  <si>
    <t>福井県三方上中郡若狭町鳥浜55号渡川34番1､34番2､34番3､35番､36番､37番､62番､79番</t>
  </si>
  <si>
    <t>埼玉県さいたま市岩槻区大字馬込字十番2100番1の一部</t>
  </si>
  <si>
    <t>東京都中野区南台五丁目地内</t>
    <rPh sb="0" eb="3">
      <t>トウキョウト</t>
    </rPh>
    <phoneticPr fontId="109"/>
  </si>
  <si>
    <t>神奈川県横浜市鶴見区下末吉二丁目889番2､890番2の各全部</t>
    <phoneticPr fontId="109"/>
  </si>
  <si>
    <t>山口県光市大字光井字武田4720の一部</t>
    <phoneticPr fontId="109"/>
  </si>
  <si>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109"/>
  </si>
  <si>
    <t>愛知県名古屋市港区潮見町37番7の一部</t>
  </si>
  <si>
    <t>六価クロム化合物</t>
    <rPh sb="0" eb="1">
      <t>ロク</t>
    </rPh>
    <rPh sb="5" eb="8">
      <t>カゴウブツ</t>
    </rPh>
    <phoneticPr fontId="109"/>
  </si>
  <si>
    <t>―</t>
    <phoneticPr fontId="109"/>
  </si>
  <si>
    <t>シアン化合物
鉛及びその化合物
ふっ素及びその化合物
ほう素及びその化合物</t>
    <rPh sb="18" eb="19">
      <t>ソ</t>
    </rPh>
    <rPh sb="19" eb="20">
      <t>オヨ</t>
    </rPh>
    <rPh sb="23" eb="26">
      <t>カゴウブツ</t>
    </rPh>
    <rPh sb="29" eb="30">
      <t>ソ</t>
    </rPh>
    <rPh sb="30" eb="31">
      <t>オヨ</t>
    </rPh>
    <rPh sb="34" eb="37">
      <t>カゴウブツ</t>
    </rPh>
    <phoneticPr fontId="109"/>
  </si>
  <si>
    <t>千葉県松戸市稔台五丁目12番1の一部</t>
    <rPh sb="0" eb="3">
      <t>チバケン</t>
    </rPh>
    <phoneticPr fontId="108"/>
  </si>
  <si>
    <t>福岡県北九州市門司区新門司三丁目81番5の一部</t>
  </si>
  <si>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109"/>
  </si>
  <si>
    <t>栃木県宇都宮市新里町乙字茗荷沢入1067番 外30筆</t>
  </si>
  <si>
    <t>福岡県豊前市大字八屋2544番61の一部</t>
    <rPh sb="0" eb="3">
      <t>フクオカケン</t>
    </rPh>
    <phoneticPr fontId="109"/>
  </si>
  <si>
    <t>カドミウム及びその化合物
六価クロム化合物
シアン化合物
鉛及びその化合物
砒素及びその化合物
ふっ素及びその化合物
ポリ塩化ビフェニル（PCB）</t>
    <phoneticPr fontId="109"/>
  </si>
  <si>
    <t>神奈川県横須賀市浦郷町5丁目2931番15､2931番33､2931番34､2931番35及び2931番36</t>
    <rPh sb="0" eb="4">
      <t>カナガワケン</t>
    </rPh>
    <phoneticPr fontId="109"/>
  </si>
  <si>
    <t>鉛及びその化合物
砒素及びその化合物</t>
    <rPh sb="0" eb="1">
      <t>ナマリ</t>
    </rPh>
    <rPh sb="1" eb="2">
      <t>オヨ</t>
    </rPh>
    <rPh sb="5" eb="8">
      <t>カゴウブツ</t>
    </rPh>
    <rPh sb="9" eb="11">
      <t>ヒソ</t>
    </rPh>
    <rPh sb="11" eb="12">
      <t>オヨ</t>
    </rPh>
    <rPh sb="15" eb="18">
      <t>カゴウブツ</t>
    </rPh>
    <phoneticPr fontId="106"/>
  </si>
  <si>
    <t>大阪府堺市堺区大仙町1050番7の一部</t>
  </si>
  <si>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</si>
  <si>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109"/>
  </si>
  <si>
    <t>大阪府大阪市住之江区北加賀屋五丁目27番1の一部</t>
    <rPh sb="0" eb="3">
      <t>オオサカフ</t>
    </rPh>
    <phoneticPr fontId="109"/>
  </si>
  <si>
    <t>形質変更時要届出区域</t>
    <phoneticPr fontId="109"/>
  </si>
  <si>
    <t>六価クロム化合物
ふっ素及びその化合物</t>
    <phoneticPr fontId="109"/>
  </si>
  <si>
    <t>○</t>
    <phoneticPr fontId="109"/>
  </si>
  <si>
    <t>香川県坂出市西庄町966番地11､12､24及び25の一部</t>
    <rPh sb="0" eb="3">
      <t>カガワケン</t>
    </rPh>
    <phoneticPr fontId="109"/>
  </si>
  <si>
    <t>○</t>
    <phoneticPr fontId="109"/>
  </si>
  <si>
    <t>―</t>
    <phoneticPr fontId="109"/>
  </si>
  <si>
    <t>千葉県市原市千種海岸3番地1の一部</t>
    <rPh sb="0" eb="3">
      <t>チバケン</t>
    </rPh>
    <rPh sb="3" eb="5">
      <t>イチハラ</t>
    </rPh>
    <rPh sb="5" eb="6">
      <t>シ</t>
    </rPh>
    <rPh sb="6" eb="8">
      <t>チグサ</t>
    </rPh>
    <rPh sb="8" eb="10">
      <t>カイガン</t>
    </rPh>
    <rPh sb="11" eb="13">
      <t>バンチ</t>
    </rPh>
    <rPh sb="15" eb="17">
      <t>イチブ</t>
    </rPh>
    <phoneticPr fontId="109"/>
  </si>
  <si>
    <t>形質変更時要届出区域（埋立地管理区域）</t>
    <rPh sb="11" eb="14">
      <t>ウメタテチ</t>
    </rPh>
    <rPh sb="14" eb="16">
      <t>カンリ</t>
    </rPh>
    <rPh sb="16" eb="18">
      <t>クイキ</t>
    </rPh>
    <phoneticPr fontId="119"/>
  </si>
  <si>
    <t>クロロエチレンを除く25物質</t>
    <rPh sb="8" eb="9">
      <t>ノゾ</t>
    </rPh>
    <rPh sb="12" eb="14">
      <t>ブッシツ</t>
    </rPh>
    <phoneticPr fontId="109"/>
  </si>
  <si>
    <t>兵庫県尼崎市船出23番の一部</t>
    <rPh sb="0" eb="3">
      <t>ヒョウゴケン</t>
    </rPh>
    <phoneticPr fontId="109"/>
  </si>
  <si>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107"/>
  </si>
  <si>
    <t>千葉県船橋市本中山4丁目668番1の一部､668番3の一部</t>
    <rPh sb="0" eb="3">
      <t>チバケン</t>
    </rPh>
    <phoneticPr fontId="109"/>
  </si>
  <si>
    <t>六価クロム化合物
鉛及びその化合物</t>
    <rPh sb="0" eb="1">
      <t>ロク</t>
    </rPh>
    <rPh sb="1" eb="2">
      <t>カ</t>
    </rPh>
    <rPh sb="5" eb="8">
      <t>カゴウブツ</t>
    </rPh>
    <rPh sb="9" eb="10">
      <t>ナマリ</t>
    </rPh>
    <rPh sb="10" eb="11">
      <t>オヨ</t>
    </rPh>
    <rPh sb="14" eb="17">
      <t>カゴウブツ</t>
    </rPh>
    <phoneticPr fontId="109"/>
  </si>
  <si>
    <t>砒素及びその化合物
ふっ素及びその化合物</t>
    <rPh sb="0" eb="2">
      <t>ヒソ</t>
    </rPh>
    <phoneticPr fontId="109"/>
  </si>
  <si>
    <t>大阪府大阪市淀川区塚本五丁目19番17</t>
  </si>
  <si>
    <t>○</t>
    <phoneticPr fontId="109"/>
  </si>
  <si>
    <t>広島県庄原市中本町二丁目1436番6の一部</t>
  </si>
  <si>
    <t>青森県むつ市大湊新町9番</t>
  </si>
  <si>
    <t>秋田県秋田市楢山字長沼27番3の一部および27番6の一部</t>
    <rPh sb="0" eb="3">
      <t>アキタケン</t>
    </rPh>
    <phoneticPr fontId="109"/>
  </si>
  <si>
    <t>砒素及びその化合物</t>
    <rPh sb="0" eb="2">
      <t>ヒソ</t>
    </rPh>
    <rPh sb="2" eb="3">
      <t>オヨ</t>
    </rPh>
    <rPh sb="6" eb="8">
      <t>カゴウ</t>
    </rPh>
    <rPh sb="8" eb="9">
      <t>ブツ</t>
    </rPh>
    <phoneticPr fontId="108"/>
  </si>
  <si>
    <t>福島県いわき市小名浜字高山1-1､1-309､1-310及び312-12の各一部</t>
    <phoneticPr fontId="109"/>
  </si>
  <si>
    <t>大阪府堺市西区浜寺船尾町西1丁2番3</t>
  </si>
  <si>
    <t>形質変更時要届出区域</t>
    <phoneticPr fontId="115"/>
  </si>
  <si>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108"/>
  </si>
  <si>
    <t>和歌山県海草郡紀美野町長谷字西浦谷下1260-31の一部</t>
  </si>
  <si>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109"/>
  </si>
  <si>
    <t>形質変更時要届出区域</t>
    <phoneticPr fontId="109"/>
  </si>
  <si>
    <t>○</t>
    <phoneticPr fontId="109"/>
  </si>
  <si>
    <t>大阪府大阪市大正区船町二丁目22番､23番､24番1の各一部</t>
  </si>
  <si>
    <t>大阪府大阪市淀川区塚本五丁目19番3</t>
    <rPh sb="0" eb="3">
      <t>オオサカフ</t>
    </rPh>
    <rPh sb="3" eb="6">
      <t>オオサカシ</t>
    </rPh>
    <phoneticPr fontId="109"/>
  </si>
  <si>
    <t>大阪府大阪市淀川区塚本五丁目19番16</t>
    <rPh sb="0" eb="3">
      <t>オオサカフ</t>
    </rPh>
    <rPh sb="3" eb="6">
      <t>オオサカシ</t>
    </rPh>
    <phoneticPr fontId="109"/>
  </si>
  <si>
    <t>形質変更時要届出区域（一部自然由来特例区域）</t>
  </si>
  <si>
    <t>千葉県千葉市中央区問屋町539番5の一部</t>
    <rPh sb="3" eb="6">
      <t>チバシ</t>
    </rPh>
    <rPh sb="6" eb="9">
      <t>チュウオウク</t>
    </rPh>
    <rPh sb="9" eb="12">
      <t>トンヤチョウ</t>
    </rPh>
    <rPh sb="15" eb="16">
      <t>バン</t>
    </rPh>
    <rPh sb="18" eb="20">
      <t>イチブ</t>
    </rPh>
    <phoneticPr fontId="109"/>
  </si>
  <si>
    <t>千葉県船橋市日の出2丁目8番1の一部</t>
    <rPh sb="0" eb="3">
      <t>チバケン</t>
    </rPh>
    <phoneticPr fontId="109"/>
  </si>
  <si>
    <t>千葉県富津市新富12番1の一部</t>
  </si>
  <si>
    <t>岐阜県恵那市長島町永田字羽白440番3､441番1並びに443番2､4及び19</t>
  </si>
  <si>
    <t>長野県北佐久郡御代田町大字御代田字大林4107番5の一部及び4107番77の一部</t>
  </si>
  <si>
    <t>山梨県甲府市荒川2丁目122番の一部</t>
  </si>
  <si>
    <t>砒素及びその化合物</t>
    <rPh sb="2" eb="3">
      <t>オヨ</t>
    </rPh>
    <phoneticPr fontId="130"/>
  </si>
  <si>
    <t>兵庫県尼崎市末広町2丁目8番2､16番1の各一部､16番2の全部､16番3･4･5･6･7･8･9の各一部､16番10･13･14･17､17番4の各全部</t>
  </si>
  <si>
    <t>大阪府豊中市原田西町10番の一部､237番</t>
  </si>
  <si>
    <t>テトラクロロエチレン
鉛及びその化合物
ほう素及びその化合物</t>
    <rPh sb="22" eb="23">
      <t>ソ</t>
    </rPh>
    <rPh sb="23" eb="24">
      <t>オヨ</t>
    </rPh>
    <rPh sb="27" eb="30">
      <t>カゴウブツ</t>
    </rPh>
    <phoneticPr fontId="109"/>
  </si>
  <si>
    <t>福島県双葉郡葛尾村大字落合字菅ﾉ又23番の一部</t>
  </si>
  <si>
    <t>兵庫県尼崎市御園1丁目243番9･10･14･15の各一部</t>
    <rPh sb="0" eb="3">
      <t>ヒョウゴケン</t>
    </rPh>
    <phoneticPr fontId="109"/>
  </si>
  <si>
    <t>千葉県柏市新十余二7番5の一部</t>
    <rPh sb="0" eb="3">
      <t>チバケン</t>
    </rPh>
    <phoneticPr fontId="109"/>
  </si>
  <si>
    <t>岡山県岡山市南区築港緑町一丁目1番2の一部</t>
    <rPh sb="0" eb="3">
      <t>オカヤマケン</t>
    </rPh>
    <phoneticPr fontId="109"/>
  </si>
  <si>
    <t>三重県津市香良洲町字新開地5275番4の一部</t>
  </si>
  <si>
    <t>大阪府大阪市北区大淀南二丁目2番1</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</si>
  <si>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109"/>
  </si>
  <si>
    <t>北海道室蘭市仲町120番1の一部</t>
  </si>
  <si>
    <t>水銀及びその化合物
ふっ素及びその化合物</t>
  </si>
  <si>
    <t>大阪府泉南市樽井一丁目764番､766番2､766番4､767番1､767番2及び2445番の各一部</t>
  </si>
  <si>
    <t>大阪府大東市新田境町30番1の一部</t>
  </si>
  <si>
    <t>千葉県市原市千種海岸3番地1の一部</t>
    <rPh sb="0" eb="3">
      <t>チバケン</t>
    </rPh>
    <rPh sb="3" eb="5">
      <t>イチハラ</t>
    </rPh>
    <rPh sb="5" eb="6">
      <t>シ</t>
    </rPh>
    <rPh sb="6" eb="8">
      <t>チグサ</t>
    </rPh>
    <rPh sb="8" eb="10">
      <t>カイガン</t>
    </rPh>
    <rPh sb="11" eb="13">
      <t>バンチ</t>
    </rPh>
    <rPh sb="15" eb="17">
      <t>イチブ</t>
    </rPh>
    <phoneticPr fontId="106"/>
  </si>
  <si>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106"/>
  </si>
  <si>
    <t>鉛及びその化合物
砒素及びその化合物</t>
    <rPh sb="0" eb="1">
      <t>ナマリ</t>
    </rPh>
    <rPh sb="1" eb="2">
      <t>オヨ</t>
    </rPh>
    <rPh sb="5" eb="8">
      <t>カゴウブツ</t>
    </rPh>
    <phoneticPr fontId="106"/>
  </si>
  <si>
    <t>岐阜県中津川市千旦林字鍜治屋平643番1及び字樋泉613番2の各一部</t>
  </si>
  <si>
    <t>新潟県新潟市中央区東出来島165番の一部</t>
    <phoneticPr fontId="109"/>
  </si>
  <si>
    <t>シス-1,2-ジクロロエチレン
鉛及びその化合物
砒素及びその化合物</t>
    <rPh sb="16" eb="17">
      <t>ナマリ</t>
    </rPh>
    <rPh sb="17" eb="18">
      <t>オヨ</t>
    </rPh>
    <rPh sb="21" eb="24">
      <t>カゴウブツ</t>
    </rPh>
    <rPh sb="25" eb="27">
      <t>ヒソ</t>
    </rPh>
    <phoneticPr fontId="107"/>
  </si>
  <si>
    <t>静岡県静岡市駿河区小鹿三丁目110番1</t>
  </si>
  <si>
    <t>静岡県沼津市大岡字西下耕地2771番1の一部及び2774番3の一部</t>
    <rPh sb="0" eb="2">
      <t>シズオカ</t>
    </rPh>
    <rPh sb="2" eb="3">
      <t>ケン</t>
    </rPh>
    <phoneticPr fontId="109"/>
  </si>
  <si>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106"/>
  </si>
  <si>
    <t>大阪府高石市高砂3丁目46番の一部</t>
    <phoneticPr fontId="109"/>
  </si>
  <si>
    <t>熊本県熊本市中央区黒髪二丁目928番1､969番､1000番1､1314番の各一部</t>
  </si>
  <si>
    <t>大阪府豊中市東豊中町5丁目2019番1の一部</t>
  </si>
  <si>
    <t>砒素及びその化合物
ふっ素及びその化合物
ほう素及びその化合物</t>
  </si>
  <si>
    <t>広島県広島市西区観音新町四丁目の2876番､2876番1及び2883番2の各一部</t>
  </si>
  <si>
    <t>六価クロム化合物
鉛及びその化合物
ふっ素及びその化合物</t>
  </si>
  <si>
    <t>クロロエチレン
テトラクロロエチレン
トリクロロエチレン
六価クロム化合物
シアン化合物
鉛及びその化合物
ふっ素及びその化合物</t>
    <phoneticPr fontId="109"/>
  </si>
  <si>
    <t>広島県広島市西区観音新町四丁目2876番の一部</t>
  </si>
  <si>
    <t>トリクロロエチレン
六価クロム化合物
鉛及びその化合物
砒素及びその化合物
ふっ素及びその化合物
ほう素及びその化合物</t>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</si>
  <si>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t>
  </si>
  <si>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109"/>
  </si>
  <si>
    <t>ふっ素及びその化合物</t>
    <rPh sb="2" eb="3">
      <t>ソ</t>
    </rPh>
    <phoneticPr fontId="106"/>
  </si>
  <si>
    <t>大阪府箕面市彩都粟生北1丁目1番2号の一部</t>
    <rPh sb="0" eb="3">
      <t>オオサカフ</t>
    </rPh>
    <phoneticPr fontId="109"/>
  </si>
  <si>
    <t>大阪府堺市西区築港新町2丁7番9､7番12､7番13の各々の一部</t>
  </si>
  <si>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106"/>
  </si>
  <si>
    <t>山口県下関市彦島弟子待町二丁目1371番2及び1418番1</t>
  </si>
  <si>
    <t>愛知県名古屋市港区潮見町37番1の一部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</si>
  <si>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</si>
  <si>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109"/>
  </si>
  <si>
    <t>山口県周南市開成町4555の37の一部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</si>
  <si>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106"/>
  </si>
  <si>
    <t>山口県岩国市灘町1の1の一部</t>
  </si>
  <si>
    <t>秋田県秋田市茨島三丁目18-1の一部､18-2､18-3､18-4</t>
  </si>
  <si>
    <t>宮城県気仙沼市朝日町7番5､8番1､9番､10番1､10番2､10番3､13番1､13番2､13番3､13番4､18番3､20番11､20番12</t>
  </si>
  <si>
    <t>岩手県宮古市藤原三丁目64番､114番の一部並びに磯鶏第4地割113番､114番の一部</t>
  </si>
  <si>
    <t>群馬県渋川市金井2843番地3の一部､2843番地39の一部､2843番地40の一部</t>
  </si>
  <si>
    <t>群馬県前橋市箱田町字三丁免1046番4､1047番1､1047番3
以上の地番の一部</t>
  </si>
  <si>
    <t>埼玉県秩父市下宮地町5343番1の一部</t>
    <phoneticPr fontId="109"/>
  </si>
  <si>
    <t>埼玉県本庄市下野堂字屋敷南218番1､218番3､218番4､225番1､227番1の各一部</t>
  </si>
  <si>
    <t>埼玉県さいたま市北区吉野町2丁目285-7､11､12の各一部</t>
  </si>
  <si>
    <t>埼玉県草加市谷塚二丁目403番の一部､403番2､410番2の一部</t>
  </si>
  <si>
    <t>埼玉県越谷市大字西方字上手3076番3､3092番4､3100番2､3106番3</t>
  </si>
  <si>
    <t>千葉県千葉市美浜区新港170-1､2､3､4の各一部</t>
  </si>
  <si>
    <t>東京都北区王子本町三丁目2番1､3番4､3番6､3番15及び1897番5の各一部</t>
  </si>
  <si>
    <t>東京都足立区花畑二丁目5355番1､3､45､46､68､5381番､5382番､5384番1､5385番6の各一部</t>
  </si>
  <si>
    <t>東京都杉並区高井戸東三丁目1231番1､1242番1､1242番3､1242番4､1242番21､1249番､1251番1､1264番1､1270番､1270番2､2022番6の各一部</t>
  </si>
  <si>
    <t>東京都足立区六町三丁目6番61､6番77､6番62の一部､6番73の一部､6番76の一部</t>
  </si>
  <si>
    <t>東京都品川区北品川五丁目420番1､420番7､438番1､438番3の各一部</t>
  </si>
  <si>
    <t>東京都大田区東糀谷二丁目754番､756番､757番､758番1､758番2､759番､760番1､761番1､761番2､761番4の各一部</t>
  </si>
  <si>
    <t>東京都江東区新砂二丁目632番3､4､6の各一部</t>
  </si>
  <si>
    <t>東京都港区海岸一丁目20番9､20番11の各一部</t>
  </si>
  <si>
    <t>東京都品川区東大井一丁目220番1､2の全部</t>
  </si>
  <si>
    <t>東京都江戸川区西小松川町2967番5､2968番5､2972番30､2985番1､3007番1､3075番7､3077番13の各一部及び2994番6､2988番18､2988番20､2988番23､3001番13､3088番39</t>
  </si>
  <si>
    <t>東京都港区港南一丁目6番5､6番24の各一部</t>
  </si>
  <si>
    <t>東京都葛飾区細田三丁目754番3､769番1､770番1､770番2､771番1､772番1､775番2､775番12､777番､777番2､778番1､778番3､779番2､781番1､781番4､同区細田町779番1､780番1の各一部､775番7の全部</t>
  </si>
  <si>
    <t>東京都昭島市美堀町五丁目3732番1､3733番1､3737番2､3738番2､3739番､3740番1､3741番､3745番1､3746番1､3747番1､3751番1､3755番1､同番14､3756番1､同番7､同番8､3808番2､同番13､同番14､同番15の各一部</t>
  </si>
  <si>
    <t>東京都葛飾区四つ木四丁目94番11及び同番36の各一部､42番8､48番2並びに49番2</t>
  </si>
  <si>
    <t>東京都八王子市楢原町448-1､448-3の一部</t>
  </si>
  <si>
    <t>東京都江東区豊洲六丁目1-4､6-1､8､9-9､12-1､13､26の各一部</t>
  </si>
  <si>
    <t>東京都江東区越中島三丁目3番1､同番8､同番9､同番10､同番11､同番12の各一部</t>
  </si>
  <si>
    <t>神奈川県横浜市金沢区六浦東一丁目359番1､359番10､427番2の各一部</t>
  </si>
  <si>
    <t>神奈川県横浜市戸塚区東俣野町(筆界未定1759､1760､1761､1762､1763､1764､1765､1766､1767､1768､1769､1770､1771､1772､1773及び1774)の一部</t>
  </si>
  <si>
    <t>神奈川県川崎市川崎区扇町39番6､40番1､41番3､46番1､46番4､46番15､47番3､47番8､60番1の一部</t>
  </si>
  <si>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</si>
  <si>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宮崎県日向市船場町1番2の一部､2番1の一部及び3番3の一部並びに日向市大字日知屋字ｳﾉﾊｲ15807番2の一部</t>
    <phoneticPr fontId="109"/>
  </si>
  <si>
    <t>長崎県佐世保市庵浦町2141番の一部､2143番ｲ-1､2143番ﾊ-1合併の一部､2143番3の一部</t>
  </si>
  <si>
    <t>福岡県北九州市八幡西区黒崎城石2293番1､2294番､2297番､2304番4､2312番1､2312番4､2312番5､2323番1､2315番3､2315番10､2323番8､2323番9､2323番11､2346番1､2346番7､2346番13の各一部</t>
  </si>
  <si>
    <t>福岡県北九州市八幡東区大字前田2142番1の一部､2142番36の一部､2142番35の一部､1578番3の一部､1520番3､1520番15の一部､1320番20､1320番19､1320番11､1320番3､1285番22､1285番4の一部､大字尾倉1955番7の一部</t>
  </si>
  <si>
    <t>福岡県小郡市小郡字大原町2228番1､2228番2､2230番､2231番及び2236番の各一部</t>
  </si>
  <si>
    <t>福岡県鞍手郡鞍手町小牧2232番1､2281番1の各一部</t>
  </si>
  <si>
    <t>兵庫県尼崎市塚口本町八丁目1番､1番29､30､32､35の各一部</t>
  </si>
  <si>
    <t>兵庫県尼崎市扇町15番､16番1の各一部</t>
  </si>
  <si>
    <t>兵庫県尼崎市塚口本町八丁目1番31､35の各一部､水路</t>
  </si>
  <si>
    <t>兵庫県神戸市灘区灘浜東町1番1､1番64､1番76､1番83､1番90､1番91､1番98､1番99､1番114､2番1､2番36､2番43､2番44､2番45､2番46､2番47､5番1､6番1､6番2､8番1､8番2､9番1､9番2､9番3､9番4､9番5､10番1､10番2､10番3</t>
  </si>
  <si>
    <t>兵庫県多可郡多可町加美区多田字宮前419番1､419番8､430番7､430番11､430番11の1､430番30､430番32､430番33､430番34､1162番1</t>
  </si>
  <si>
    <t>大阪府茨木市藤の里二丁目78番9､80番1､81番6､280番1､280番2､488番の各一部</t>
  </si>
  <si>
    <t>大阪府茨木市上郡二丁目443番1､443番4の各一部</t>
  </si>
  <si>
    <t>大阪府枚方市藤阪東町一丁目2492番1､2493番､2501番､2502番､2503番､2505番の各一部</t>
  </si>
  <si>
    <t>大阪府高槻市井尻2丁目145-1､726-1の各一部</t>
  </si>
  <si>
    <t>大阪府吹田市高城町1341番1､1341番3及び1341番5の各一部</t>
  </si>
  <si>
    <t>大阪府堺市西区築港新町3丁12番､13番の各々の一部</t>
  </si>
  <si>
    <t>大阪府堺市西区築港新町2丁6番40､6番42､6番43の各々の一部</t>
  </si>
  <si>
    <t>大阪府大阪市住吉区万代東三丁目25番1､大領三丁目3番1､41番1､57番の各一部</t>
  </si>
  <si>
    <t>大阪府大阪市西淀川区大野三丁目3番1の一部､3番2の一部､3番3の一部､8番の一部､10番の一部､12番の一部､187番の一部､205番の一部､510番の一部､511番の一部､512番､513番の一部､514番の一部､518幡の一部</t>
  </si>
  <si>
    <t>大阪府大阪市中央三丁目28番2､42番の各一部</t>
  </si>
  <si>
    <t>大阪府大阪市港区市岡三丁目19番28､19番29､19番44</t>
  </si>
  <si>
    <t>大阪府守口市大日町一丁目113番の一部､114番の一部､115番の一部､116番､117番､118番､119番の一部､120番の一部､121番の一部､122番､123番､127番､127番1､128番､129番2､130番1の一部､130番5の一部</t>
  </si>
  <si>
    <t>大阪府松原市西野々二丁目450､457-3､457-4､457-5､458-2､460､461-1､461-2､462､463-1の各一部</t>
  </si>
  <si>
    <t>東京都品川区北品川五丁目420番､420番7､428番1､438番1､483番3の一部</t>
  </si>
  <si>
    <t>東京都大田区東糀谷五丁目13番2､13番3､13番4､13番20の各一部</t>
  </si>
  <si>
    <t>東京都葛飾区青戸四丁目1087番1､1087番2､1089番の各一部</t>
  </si>
  <si>
    <t>東京都江戸川区松江七丁目194番4及び195番3の各一部､195番2､並びに195番7</t>
  </si>
  <si>
    <t>千葉県千葉市美浜区若葉三丁目1番1､1番18､1番19の各一部</t>
  </si>
  <si>
    <t>埼玉県越谷市大字西方字上手3058番1､3062番1､3151番68の一部</t>
  </si>
  <si>
    <t>埼玉県三郷市上口三丁目79番の一部､80番の一部､92番の一部､93番1の一部､ 264番の一部､265番の一部､266番の一部､267番の一部､268番の一部､番匠免三丁目194番1の一部､194番2の一部､195番の一部</t>
  </si>
  <si>
    <t>群馬県前橋市岩神町二丁目589番6の一部､589番8の一部､589番9の一部､589番16の一部､589番17の一部､589番18の一部､589番19の一部､589番20の一部､589番21の一部､589番22の一部､589番23の一部</t>
  </si>
  <si>
    <t>群馬県富岡市富岡字鳥居基1261番1の一部､1265番3の一部､1265番4､1269番2の一部の一部､字小舟南2015番2の一部､曽木字九田13番1の一部</t>
  </si>
  <si>
    <t>群馬県吾妻郡東吾妻町大字川戸字宮下1099番1の一部､1115番2の一部､1121番1の一部</t>
  </si>
  <si>
    <t>茨城県城里町阿波山229の一部､230の一部､244の一部</t>
  </si>
  <si>
    <t>山形県酒田市宮海字南浜1-116､1-117</t>
  </si>
  <si>
    <t>宮城県仙塩広域都市計画事業仙台市あすと長町土地区画整理事業仮換地1-1街区21､22､23､24画地の一部</t>
  </si>
  <si>
    <t>宮城県仙塩広域都市計画事業仙台市あすと長町土地区画整理事業仮換地1-1街区3画地の一部及び22､23､24画地の一部</t>
  </si>
  <si>
    <t>青森県青森市大字新城字平岡955番､956番､957番､958番､982番の内</t>
  </si>
  <si>
    <t>青森県青森市大字浦町字奥野359番､360番､352番11の内､352番14､352番18の内､359番地先</t>
  </si>
  <si>
    <t>青森県青森市古川二丁目9番10､11､12</t>
  </si>
  <si>
    <t>大分県別府市上野口町3087番7及び3087番137</t>
  </si>
  <si>
    <t>埼玉県鴻巣市前砂字袋160番1の一部</t>
    <phoneticPr fontId="109"/>
  </si>
  <si>
    <t>六価クロム化合物
鉛及びその化合物</t>
    <rPh sb="0" eb="1">
      <t>ロク</t>
    </rPh>
    <rPh sb="1" eb="2">
      <t>カ</t>
    </rPh>
    <rPh sb="5" eb="8">
      <t>カゴウブツ</t>
    </rPh>
    <rPh sb="9" eb="10">
      <t>ナマリ</t>
    </rPh>
    <rPh sb="10" eb="11">
      <t>オヨ</t>
    </rPh>
    <rPh sb="14" eb="17">
      <t>カゴウブツ</t>
    </rPh>
    <phoneticPr fontId="106"/>
  </si>
  <si>
    <t>大阪府大阪市西成区南津守二丁目3番1､13番1､13番2の各一部</t>
  </si>
  <si>
    <t>クロロエチレン
1,1-ジクロロエチレン
シスｰ1,2-ジクロロエチレン
テトラクロロエチレン
トリクロロエチレン</t>
  </si>
  <si>
    <t>鹿児島県垂水市本城字牧1452番の一部及び1454番1の一部</t>
  </si>
  <si>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</si>
  <si>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徳島県徳島市中吉野町4丁目37-5､21-4及び21-6</t>
  </si>
  <si>
    <t>鳥取県鳥取市幸町71番､73番の一部ほか</t>
  </si>
  <si>
    <t>兵庫県加古川市別府町西脇字新田310番3､310番7</t>
  </si>
  <si>
    <t>兵庫県尼崎市武庫之荘八丁目298番1､2の一部</t>
  </si>
  <si>
    <t>大阪府堺市堺区匠町6番1､6番4､6番5､6番6､7番及び8番の各々の一部</t>
  </si>
  <si>
    <t>大阪府大阪市東成区深江北二丁目22番5､22番7</t>
  </si>
  <si>
    <t>大阪府大阪市西淀川区歌島四丁目21番2､25番6</t>
  </si>
  <si>
    <t>大阪府大阪市西淀川区御幣島四丁目46番の一部､47番2､47番15の一部､47番17､48番3</t>
  </si>
  <si>
    <t>大阪府大阪市東淀川区東淡路5丁目16番1､16番3の各一部</t>
  </si>
  <si>
    <t>京都府京都市伏見区横大路八反田8番1､29番､57番､58番､59番､60番及び63番以上の地番の一部</t>
  </si>
  <si>
    <t>滋賀県湖南市吉永字中川原361番1､364番1､364番6の一部</t>
  </si>
  <si>
    <t>愛知県名古屋市港区本星崎町字北3804番1､3､6､18､3836番3､3998番､字南3998番4､4047番8､4133番及び南区本星崎町字外屋敷3801番3､7､9の一部</t>
  </si>
  <si>
    <t>新潟県上越市板倉区針字高畑66-4野一部､67-3の一部､245-1の一部､245-2の一部､245-7の一部､245-11の一部､245-12の一部</t>
  </si>
  <si>
    <t>新潟県新潟市東区松崎1丁目866-3､866-4の一部､887-1の一部､868の一部</t>
  </si>
  <si>
    <t>神奈川県川崎市宮前区有馬七丁目14番3､14番4の一部</t>
  </si>
  <si>
    <t>東京都大田区矢口一丁目515番､535番1の各一部</t>
  </si>
  <si>
    <t>東京都文京区後楽二丁目58番3､同番4､同番5､同番6､59番6､同番8及び同番10</t>
  </si>
  <si>
    <t>東京都江東区豊洲六丁目21番4､21番5､22番の各一部</t>
  </si>
  <si>
    <t>東京都墨田区八広四丁目139番､139番1及び140番2の各一部</t>
  </si>
  <si>
    <t>東京都北区浮間五丁目3番1､同番2､同番4､同番5</t>
  </si>
  <si>
    <t>東京都荒川区東尾久七丁目2833番1の一部､同番9の一部､同番18の一部､同番28､同番29の一部､2939番1の一部､1330番1の一部</t>
  </si>
  <si>
    <t>東京都豊島区巣鴨二丁目60番6､同番13の各一部</t>
  </si>
  <si>
    <t>東京都品川区西五反田六丁目6番1､6番2の各一部</t>
  </si>
  <si>
    <t>東京都世田谷区大蔵五丁目2876の全部､2874番1､2875番1､同番3､同番4､2877番､無番地の一部</t>
  </si>
  <si>
    <t>東京都港区芝浦一丁目61番1の一部､同番3､同番4及び同番5</t>
  </si>
  <si>
    <t>東京都北区西ｹ原二丁目3番9､同番10､同番17及び同区中里一丁目47番11の各一部</t>
  </si>
  <si>
    <t>千葉県旭市琴田字一番割2845番1の一部､2846番の一部､2849番の一部､2850番の一部､2852番の一部､2855番の一部､2856番の一部及び2858番5の一部</t>
  </si>
  <si>
    <t>大阪府豊中市原田南2丁目70番1の一部</t>
  </si>
  <si>
    <t>H25.10.18
一部追加
H29.12.12</t>
  </si>
  <si>
    <t>鉛及びその化合物
ふっ素及びその化合物
ポリ塩化ビフェニル</t>
  </si>
  <si>
    <t>水銀及びその化合物
鉛及びその化合物</t>
  </si>
  <si>
    <t>形質変更時要届出区域（一部自然由来特例区域）</t>
    <rPh sb="11" eb="13">
      <t>イチブ</t>
    </rPh>
    <rPh sb="13" eb="15">
      <t>シゼン</t>
    </rPh>
    <rPh sb="15" eb="17">
      <t>ユライ</t>
    </rPh>
    <rPh sb="17" eb="19">
      <t>トクレイ</t>
    </rPh>
    <rPh sb="19" eb="21">
      <t>クイキ</t>
    </rPh>
    <phoneticPr fontId="106"/>
  </si>
  <si>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107"/>
  </si>
  <si>
    <t>鉛及びその化合物
砒素及びその化合物
ふっ素及びその化合物</t>
    <phoneticPr fontId="109"/>
  </si>
  <si>
    <t>カドミウム及びその化合物
シアン化合物
鉛及びその化合物
砒素及びその化合物
ふっ素及びその化合物</t>
    <phoneticPr fontId="109"/>
  </si>
  <si>
    <t>鉛及びその化合物
砒素及びその化合物</t>
    <phoneticPr fontId="109"/>
  </si>
  <si>
    <t>大阪府大阪市此花区桜島一丁目508番､509番の各一部</t>
    <rPh sb="0" eb="3">
      <t>オオサカフ</t>
    </rPh>
    <phoneticPr fontId="109"/>
  </si>
  <si>
    <t>大阪府大阪市北区豊崎五丁目5番6</t>
    <rPh sb="0" eb="3">
      <t>オオサカフ</t>
    </rPh>
    <phoneticPr fontId="109"/>
  </si>
  <si>
    <t>大阪府大阪市西成区南津守二丁目51番､53番5の各一部</t>
    <rPh sb="0" eb="3">
      <t>オオサカフ</t>
    </rPh>
    <phoneticPr fontId="109"/>
  </si>
  <si>
    <t>大阪府大阪市西成区南津守二丁目53番3､53番13の各一部</t>
    <rPh sb="0" eb="3">
      <t>オオサカフ</t>
    </rPh>
    <phoneticPr fontId="109"/>
  </si>
  <si>
    <t>H29.3.24
一部解除
H29.7.28</t>
  </si>
  <si>
    <t>水銀及びその化合物
鉛及びその化合物
砒素及びその化合物
ふっ素及びその化合物</t>
  </si>
  <si>
    <t>福岡県柳川市大和町鷹ﾉ尾字東小袋625番2及び645番1の各一部</t>
    <rPh sb="0" eb="3">
      <t>フクオカケン</t>
    </rPh>
    <phoneticPr fontId="109"/>
  </si>
  <si>
    <t>岡山県倉敷市鶴の浦三丁目695番5､695番106</t>
    <phoneticPr fontId="109"/>
  </si>
  <si>
    <t>島根県益田市乙吉町ｲ103番1の一部､103番2､104番､106番1､106番2､106番3､106番4､106番5､109番､111番19､111番20､112番18</t>
    <phoneticPr fontId="109"/>
  </si>
  <si>
    <t>福島県いわき市小名浜字渚257-1及び257-5の各一部</t>
  </si>
  <si>
    <t>群馬県桐生市浜松町二丁目77番52</t>
  </si>
  <si>
    <t>北海道札幌市北区新琴似町769番2</t>
  </si>
  <si>
    <t>ベンゼン
鉛及びその化合物
砒素及びその化合物
ほう素及びその化合物</t>
    <phoneticPr fontId="109"/>
  </si>
  <si>
    <t>福島県二本松市住吉5番1の一部､7番1の一部及び206番の一部</t>
    <phoneticPr fontId="109"/>
  </si>
  <si>
    <t>鉛及びその化合物
砒素及びその化合物
ふっ素及びその化合物
ほう素及びその化合物</t>
  </si>
  <si>
    <t>大阪府大阪市淀川区三津屋南三丁目16番1､16番2､16番3､17番8､17番9､18番1､18番4､19番1､19番2､20番1､20番12､21番3､21番6､22番3､22番6､23番3</t>
  </si>
  <si>
    <t>千葉県四街道市小名木字滝原292番1の一部､302番1の一部､302番4の一部及び335番23の一部</t>
    <rPh sb="0" eb="3">
      <t>チバケン</t>
    </rPh>
    <rPh sb="3" eb="7">
      <t>ヨツカイドウシ</t>
    </rPh>
    <phoneticPr fontId="109"/>
  </si>
  <si>
    <t>千葉県四街道市小名木字滝原292番1の一部､292番10の一部､302番1の一部､302番4の一部､335番23の一部及び335番29の一部</t>
    <rPh sb="0" eb="3">
      <t>チバケン</t>
    </rPh>
    <phoneticPr fontId="109"/>
  </si>
  <si>
    <t>テトラクロロエチレン</t>
    <phoneticPr fontId="109"/>
  </si>
  <si>
    <t>1,1,1-トリクロロエタン</t>
    <phoneticPr fontId="109"/>
  </si>
  <si>
    <t>1,1-ジクロロエチレン
シス-1,2-ジクロロエチレン
テトラクロロエチレン
1,1,1-トリクロロエタン
トリクロロエチレン</t>
    <phoneticPr fontId="109"/>
  </si>
  <si>
    <t>千葉県君津市三直字宇曽貝689番1の一部､内箕輪字野馬木戸70番､外箕輪字白旗台1042番1及び杢師字白籏台612番1</t>
    <rPh sb="0" eb="3">
      <t>チバケン</t>
    </rPh>
    <phoneticPr fontId="109"/>
  </si>
  <si>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109"/>
  </si>
  <si>
    <t>シス-1,2-ジクロロエチレン
テトラクロロエチレン</t>
    <phoneticPr fontId="109"/>
  </si>
  <si>
    <t>神奈川県鎌倉市岡本字外耕地1370番2の一部</t>
    <phoneticPr fontId="109"/>
  </si>
  <si>
    <t>セレン及びその化合物
鉛及びその化合物</t>
  </si>
  <si>
    <t>六価クロム化合物
鉛及びその化合物
砒素及びその化合物
ふっ素及びその化合物</t>
  </si>
  <si>
    <t>愛知県名古屋市港区昭和町14番28の一部</t>
  </si>
  <si>
    <t>愛知県名古屋市中川区吉津四丁目3202番の一部､3204番の一部及び3208番の一部</t>
  </si>
  <si>
    <t>六価クロム化合物
ふっ素及びその化合物
ほう素及びその化合物</t>
    <rPh sb="0" eb="2">
      <t>ロッカ</t>
    </rPh>
    <rPh sb="5" eb="8">
      <t>カゴウブツ</t>
    </rPh>
    <phoneticPr fontId="106"/>
  </si>
  <si>
    <t>福井県鯖江市神中町2丁目501番9</t>
  </si>
  <si>
    <t>福井県鯖江市神中町2丁目501番25</t>
  </si>
  <si>
    <t>宮城県塩竈市中の島50番2の一部</t>
    <phoneticPr fontId="106"/>
  </si>
  <si>
    <t>全26物質</t>
    <rPh sb="0" eb="1">
      <t>ゼン</t>
    </rPh>
    <rPh sb="3" eb="5">
      <t>ブッシツ</t>
    </rPh>
    <phoneticPr fontId="106"/>
  </si>
  <si>
    <t>ふっ素及びその化合物</t>
    <rPh sb="2" eb="3">
      <t>ソ</t>
    </rPh>
    <rPh sb="3" eb="4">
      <t>オヨ</t>
    </rPh>
    <phoneticPr fontId="106"/>
  </si>
  <si>
    <t>砒素及びその化合物</t>
    <rPh sb="2" eb="3">
      <t>オヨ</t>
    </rPh>
    <phoneticPr fontId="106"/>
  </si>
  <si>
    <t>岩手県紫波郡矢巾町北矢幅第2地割の一部､又兵エ新田第3地割の一部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</si>
  <si>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106"/>
  </si>
  <si>
    <t>砒素及びその化合物
ふっ素及びその化合物</t>
    <rPh sb="0" eb="3">
      <t>ヒソオヨ</t>
    </rPh>
    <rPh sb="6" eb="9">
      <t>カゴウブツ</t>
    </rPh>
    <rPh sb="12" eb="13">
      <t>ソ</t>
    </rPh>
    <rPh sb="13" eb="14">
      <t>オヨ</t>
    </rPh>
    <rPh sb="17" eb="20">
      <t>カゴウブツ</t>
    </rPh>
    <phoneticPr fontId="106"/>
  </si>
  <si>
    <t>大阪府摂津市三島二丁目670番1の一部</t>
  </si>
  <si>
    <t>青森県青森市中央一丁目22番1の一部､22番4の一部</t>
  </si>
  <si>
    <t>埼玉県さいたま市北区植竹町一丁目324番の一部</t>
    <rPh sb="0" eb="3">
      <t>サイタマケン</t>
    </rPh>
    <phoneticPr fontId="106"/>
  </si>
  <si>
    <t>シス-1,2-ジクロロエチレン
テトラクロロエチレン</t>
    <phoneticPr fontId="106"/>
  </si>
  <si>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106"/>
  </si>
  <si>
    <t>鳥取市
（6件）</t>
    <phoneticPr fontId="109"/>
  </si>
  <si>
    <t>六価クロム化合物
水銀及びその化合物
鉛及びその化合物
砒素及びその化合物
ふっ素及びその化合物
ほう素及びその化合物</t>
  </si>
  <si>
    <t>千葉県市川市加藤新田202-8の一部（地番）</t>
  </si>
  <si>
    <t>熊本県熊本市中央区新屋敷一丁目17番1</t>
    <rPh sb="0" eb="3">
      <t>クマモトケン</t>
    </rPh>
    <phoneticPr fontId="106"/>
  </si>
  <si>
    <t>H25.4.26
一部追加
H30.1.15</t>
  </si>
  <si>
    <t>宇都宮市
（4件）</t>
    <rPh sb="0" eb="4">
      <t>ウツノミヤシ</t>
    </rPh>
    <phoneticPr fontId="109"/>
  </si>
  <si>
    <t>長岡市
（6件）</t>
    <rPh sb="0" eb="3">
      <t>ナガオカシ</t>
    </rPh>
    <phoneticPr fontId="109"/>
  </si>
  <si>
    <t>岐阜県関市小屋名字上中島420番1､421番､421番2､490番､491番2､498番1､498番3及び507番1の各一部</t>
  </si>
  <si>
    <t>滋賀県草津市野路東七丁目字中島2247番8､字清水作2251番､2276番､2276番4､字砂池2258番5の各一部</t>
  </si>
  <si>
    <t>大阪府交野市大字私市3018番､3029番1及び3031番1の各一部並びに3031番6</t>
  </si>
  <si>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111"/>
  </si>
  <si>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109"/>
  </si>
  <si>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106"/>
  </si>
  <si>
    <t>大阪府大阪市西成区千本中一丁目56番3､56番7</t>
  </si>
  <si>
    <t>大阪府大阪市住之江区南港北一丁目39番2､39番6の各一部</t>
    <phoneticPr fontId="106"/>
  </si>
  <si>
    <t>大阪府大阪市住吉区万代六丁目53番1､53番12</t>
  </si>
  <si>
    <t>大阪府大阪市城東区放出西二丁目59番1の一部</t>
  </si>
  <si>
    <t>大阪府大阪市城東区森之宮二丁目2番3､2番23及び2番24の各一部</t>
    <rPh sb="0" eb="3">
      <t>オオサカフ</t>
    </rPh>
    <rPh sb="3" eb="6">
      <t>オオサカシ</t>
    </rPh>
    <rPh sb="6" eb="7">
      <t>シロ</t>
    </rPh>
    <rPh sb="7" eb="9">
      <t>ヒガシク</t>
    </rPh>
    <rPh sb="9" eb="12">
      <t>モリノミヤ</t>
    </rPh>
    <rPh sb="12" eb="15">
      <t>ニチョウメ</t>
    </rPh>
    <rPh sb="16" eb="17">
      <t>バン</t>
    </rPh>
    <rPh sb="20" eb="21">
      <t>バン</t>
    </rPh>
    <rPh sb="23" eb="24">
      <t>オヨ</t>
    </rPh>
    <rPh sb="26" eb="27">
      <t>バン</t>
    </rPh>
    <rPh sb="30" eb="31">
      <t>カク</t>
    </rPh>
    <rPh sb="31" eb="33">
      <t>イチブ</t>
    </rPh>
    <phoneticPr fontId="109"/>
  </si>
  <si>
    <t>兵庫県尼崎市扶桑町1番､13番1､2､14番5の各一部</t>
    <phoneticPr fontId="109"/>
  </si>
  <si>
    <t>兵庫県尼崎市御園一丁目243番10､同番15の各一部</t>
  </si>
  <si>
    <t>奈良県奈良市秋篠町1277-1の一部､奈良市敷島町一丁目566-20､及び566-23の各一部､奈良市中山町178-1の一部</t>
  </si>
  <si>
    <t>鳥取県鳥取市吉方町二丁目468番､469番､470番の一部</t>
    <phoneticPr fontId="106"/>
  </si>
  <si>
    <t>島根県大田市五十猛町宇野梅山2318番5の一部､2318番6の一部</t>
  </si>
  <si>
    <t>岡山県津山市川崎字川原443番1の一部､445番2の一部､445番8の一部､445番23の一部､津山市川崎字川瀬458番6の一部</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</si>
  <si>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109"/>
  </si>
  <si>
    <t>広島県呉市仁方本町一丁目1428番40､41</t>
    <phoneticPr fontId="109"/>
  </si>
  <si>
    <t>山口県防府市大字新田字田否三丁目409番1､410番1､410番2､410番3､411番1､411番2及び字田否附439番の各一部</t>
    <phoneticPr fontId="106"/>
  </si>
  <si>
    <t>山口県周南市開成町4555の34の一部､4555の35の一部及び4555の46の一部</t>
  </si>
  <si>
    <t>山口県防府市鐘紡町162番3の一部､197番2の一部</t>
    <rPh sb="0" eb="3">
      <t>ヤマグチケン</t>
    </rPh>
    <rPh sb="3" eb="6">
      <t>ホウフシ</t>
    </rPh>
    <rPh sb="12" eb="13">
      <t>バン</t>
    </rPh>
    <rPh sb="15" eb="17">
      <t>イチブ</t>
    </rPh>
    <rPh sb="21" eb="22">
      <t>バン</t>
    </rPh>
    <rPh sb="24" eb="26">
      <t>イチブ</t>
    </rPh>
    <phoneticPr fontId="109"/>
  </si>
  <si>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109"/>
  </si>
  <si>
    <t>山口県熊毛郡田布施町大字麻郷字鳴子田610の一部並びに字藤尾416の10の一部､418の1の一部及び418の5の一部</t>
    <phoneticPr fontId="109"/>
  </si>
  <si>
    <t>山口県宇部市大字西沖の山字西沖16番5､16番22､7489番16､山陽小野田市大字小野田字長沢二宮開作7489番16</t>
    <rPh sb="0" eb="3">
      <t>ヤマグチケン</t>
    </rPh>
    <phoneticPr fontId="109"/>
  </si>
  <si>
    <t>香川県高松市朝日町三丁目493番4の一部､朝日町四丁目496番31の一部</t>
    <rPh sb="18" eb="20">
      <t>イチブ</t>
    </rPh>
    <phoneticPr fontId="106"/>
  </si>
  <si>
    <t>クロロエチレンを除く25物質</t>
    <phoneticPr fontId="109"/>
  </si>
  <si>
    <t>福岡県北九州市小倉北区西港町9番13､9番14,9番15､9番16の一部</t>
  </si>
  <si>
    <t>福岡県北九州市若松区響町二丁目1番､2番1､2番2､2番3､2番4､2番5､2番6､3番､4番､5番､6番､7番､5番地先､6番地先､7番1地先</t>
  </si>
  <si>
    <t>長崎県長崎市尾上町1番1の一部､1番57の一部</t>
    <rPh sb="17" eb="18">
      <t>バン</t>
    </rPh>
    <rPh sb="21" eb="23">
      <t>イチブ</t>
    </rPh>
    <phoneticPr fontId="109"/>
  </si>
  <si>
    <t>大分県中津市大字田尻字余水川新開2499-3､2500-1､2501-2の一部</t>
    <rPh sb="0" eb="3">
      <t>オオイタケン</t>
    </rPh>
    <phoneticPr fontId="130"/>
  </si>
  <si>
    <t>山口県周南市開成町4555の20の一部､4555の21の一部､4555の24の一部､4555の25の一部､4555の26の一部､4555の37の一部及び4555の46の一部</t>
  </si>
  <si>
    <t>京都府京都市伏見区深草大亀谷大谷町9番36の一部､京都府京都市伏見区深草大亀谷大山町70番3の一部
市有地(未登記)</t>
    <rPh sb="0" eb="3">
      <t>キョウトフ</t>
    </rPh>
    <rPh sb="25" eb="28">
      <t>キョウトフ</t>
    </rPh>
    <phoneticPr fontId="109"/>
  </si>
  <si>
    <t>三重県三重郡川越町大字亀崎新田字下新田80番16の一部､81番17の一部､81番18の一部､三重郡川越町大字亀崎新田字町屋86番3の一部</t>
    <phoneticPr fontId="106"/>
  </si>
  <si>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106"/>
  </si>
  <si>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109"/>
  </si>
  <si>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106"/>
  </si>
  <si>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106"/>
  </si>
  <si>
    <t>福岡県北九州市若松区向洋町10番1及び10番50の各一部</t>
    <rPh sb="0" eb="3">
      <t>フクオカケン</t>
    </rPh>
    <phoneticPr fontId="106"/>
  </si>
  <si>
    <t>福岡県北九州市八幡東区東田4丁目1番101</t>
    <rPh sb="0" eb="3">
      <t>フクオカケン</t>
    </rPh>
    <phoneticPr fontId="106"/>
  </si>
  <si>
    <t>六価クロム化合物
シアン化合物</t>
  </si>
  <si>
    <t>広島県広島市安芸区船越南二丁目1920番22の一部</t>
  </si>
  <si>
    <t>東京都足立区新田一丁目5番2､同番69､同番70､同番71</t>
  </si>
  <si>
    <t>東京都足立区小台二丁目792番2､同番7､同番9の各一部</t>
  </si>
  <si>
    <t>東京都足立区梅田五丁目566番､568番1及び569番1の各一部</t>
  </si>
  <si>
    <t>東京都江東区大島八丁目223番5の一部､223番6､254番3</t>
  </si>
  <si>
    <t>神奈川県横須賀市米が浜2丁目7番25､同7番26､深田台97番2､同97番6の各一部</t>
  </si>
  <si>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109"/>
  </si>
  <si>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109"/>
  </si>
  <si>
    <t>神奈川県横須賀市浦郷町5丁目2931番14､2931番31及び2931番47の各一部</t>
    <rPh sb="0" eb="4">
      <t>カナガワケン</t>
    </rPh>
    <phoneticPr fontId="109"/>
  </si>
  <si>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109"/>
  </si>
  <si>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109"/>
  </si>
  <si>
    <t>山梨県韮崎市清哲町青木字上阿原175-2､175-9､175-13､175-14､175-18､175-112､175-130(各一部)､同市清哲町折居字柳河原375-27(一部)､河川敷(韮崎市清哲町青木字上阿原175-2地先)</t>
    <phoneticPr fontId="106"/>
  </si>
  <si>
    <t>山梨県甲斐市玉川字向河原1626番3､1630番1､甲斐市玉川字永光河原1626番6､山梨県中巨摩郡昭和町築地新居字大島1188番1､1199番1の各一部</t>
    <phoneticPr fontId="106"/>
  </si>
  <si>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106"/>
  </si>
  <si>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106"/>
  </si>
  <si>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109"/>
  </si>
  <si>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</si>
  <si>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京都府京都市南区吉祥院宮ﾉ東町6番､7番､8番及び12番
以上の地番の一部</t>
  </si>
  <si>
    <t>大阪府大阪市阿倍野区松虫通三丁目57番3､73番1､79番</t>
    <phoneticPr fontId="106"/>
  </si>
  <si>
    <t>大阪府東大阪市稲田新町3丁目924番2の一部､924番5の一部､925番1の一部(地番表示)</t>
  </si>
  <si>
    <t>大阪府東大阪市朝日町143番1､喜里川町141番6の一部</t>
  </si>
  <si>
    <t>兵庫県神戸市中央区東川崎町二丁目14番の一部､20番の一部</t>
  </si>
  <si>
    <t>兵庫県姫路市木場十八反町18番2､18番3､62番､62番地先河川敷地の各一部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</si>
  <si>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</si>
  <si>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兵庫県姫路市書写字北垣内2125番2､2106番1及び字西ﾉ口2167番の各一部</t>
  </si>
  <si>
    <t>山口県宇部市大字西沖の山字西沖16番3の一部､16番6､7489番17､山陽小野田市大字小野田字長沢二宮開作7489番17､同市西沖字西沖14番7の一部</t>
    <phoneticPr fontId="106"/>
  </si>
  <si>
    <t>宮城県塩竃市港町一丁目77番､78番1</t>
    <phoneticPr fontId="109"/>
  </si>
  <si>
    <t>宮城県仙塩広域都市計画事業仙台市あすと長町土地区画整理事業仮換地1-1街区3画地の一部及び20､21､22､23､24画地の一部</t>
    <phoneticPr fontId="106"/>
  </si>
  <si>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106"/>
  </si>
  <si>
    <t>秋田県秋田市中通七丁目3番1号の一部､秋田県秋田市楢山字長沼24番地2の一部及び27番地3の一部</t>
    <rPh sb="38" eb="39">
      <t>オヨ</t>
    </rPh>
    <phoneticPr fontId="109"/>
  </si>
  <si>
    <t>福島県西白河郡西郷村字屋敷裏東3番1､3番2及び4番1の各一部並びに福島県白河市和尚壇10番1､10番1先(水)､10番10､11番1､22番2及び22番3の各一部並びに福島県白河市和尚壇山2番150及び2番152の各一部</t>
  </si>
  <si>
    <t>茨城県日立市鮎川町5丁目222番の一部､223番の一部､227番の一部､235番の一部､日立市鮎川町5丁目の日立市道の一部</t>
    <phoneticPr fontId="106"/>
  </si>
  <si>
    <t>群馬県吾妻郡東吾妻町大字岡崎字柏原9番2､9番11､10番2､10番14､19番2､19番4､233番2､249番2､無地番の一部</t>
    <phoneticPr fontId="109"/>
  </si>
  <si>
    <t>群馬県高崎市新町1221-1の一部､1221-2の一部</t>
  </si>
  <si>
    <t>埼玉県八潮市大字南後谷字粒田北69番3の一部､69番4の一部､94番16の一部､94番17の一部､94番13の一部､94番14の一部､94番15の一部､94番16の一部､94番17の一部､99番1の一部､227番1の一部</t>
    <phoneticPr fontId="109"/>
  </si>
  <si>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106"/>
  </si>
  <si>
    <t>千葉県長生郡長生村信友字笹島1297番1の一部</t>
    <rPh sb="0" eb="3">
      <t>チバケン</t>
    </rPh>
    <phoneticPr fontId="106"/>
  </si>
  <si>
    <t>埼玉県三郷市番匠免三丁目2番2の一部　外241筆</t>
  </si>
  <si>
    <t>茨城県東茨城郡大洗町磯浜町字大洗下より大貫境まで6881番536の一部</t>
    <rPh sb="0" eb="3">
      <t>イバラキケン</t>
    </rPh>
    <phoneticPr fontId="106"/>
  </si>
  <si>
    <t xml:space="preserve">鉛及びその化合物
砒素及びその化合物
ふっ素及びその化合物
</t>
  </si>
  <si>
    <t>神奈川県横須賀市船越町1丁目284番3､284番8､田浦港町446番2､446番14､446番23､446番24､田浦町6丁目50番1及び50番2の各一部</t>
    <phoneticPr fontId="106"/>
  </si>
  <si>
    <t>神奈川県横須賀市久里浜1丁目381番23の一部</t>
  </si>
  <si>
    <t>埼玉県さいたま市南区白幡五丁目1498-1､1501-1､1501-4の各一部</t>
    <phoneticPr fontId="106"/>
  </si>
  <si>
    <t>東京都江東区豊洲六丁目10番1､同番2､同番4､同番7､同番8､同番9及び同番10の一部</t>
  </si>
  <si>
    <t>東京都足立区関原一丁目853番4の一部､854番8の一部</t>
    <rPh sb="14" eb="15">
      <t>バン</t>
    </rPh>
    <rPh sb="17" eb="19">
      <t>イチブ</t>
    </rPh>
    <rPh sb="23" eb="24">
      <t>バン</t>
    </rPh>
    <rPh sb="26" eb="28">
      <t>イチブ</t>
    </rPh>
    <phoneticPr fontId="109"/>
  </si>
  <si>
    <t>東京都葛飾区堀切一丁目27番9の一部､同番12の一部､同番15､同番33､同番34､同番36の一部､同番39及び同番41の一部</t>
  </si>
  <si>
    <t>東京都江東区新木場二丁目4番3､同番4､同番5､同番6､同番7の各一部､4番8､同番9､同番10､同番11､同番12､同番13､同番14</t>
  </si>
  <si>
    <t>東京都北区浮間五丁目3番1､同番5の各一部</t>
  </si>
  <si>
    <t>東京都日野市さくら町1番2､同番5の各一部</t>
  </si>
  <si>
    <t>東京都大田区西六郷三丁目16番8の一部､同番12</t>
  </si>
  <si>
    <t>東京都墨田区堤通二丁目1612番24､48の各一部</t>
  </si>
  <si>
    <t>愛知県名古屋市中区三の丸二丁目5番2の一部､5番3の一部及び5番4の一部</t>
  </si>
  <si>
    <t>大阪府大阪市西淀川区大和田二丁目10番1の一部</t>
    <phoneticPr fontId="106"/>
  </si>
  <si>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109"/>
  </si>
  <si>
    <t>兵庫県尼崎市末広町1丁目1番13､5番10の各一部､8番6の全部</t>
    <rPh sb="0" eb="3">
      <t>ヒョウゴケン</t>
    </rPh>
    <phoneticPr fontId="106"/>
  </si>
  <si>
    <t>大阪府大阪市東住吉区今林四丁目18番22の一部</t>
  </si>
  <si>
    <t>ベンゼン
シアン化合物
水銀及びその化合物
鉛及びその化合物
砒素及びその化合物
ふっ素及びその化合物
ほう素及びその化合物</t>
    <phoneticPr fontId="106"/>
  </si>
  <si>
    <t>神奈川県川崎市川崎区塩浜4丁目4番4並びに4番5及び4番13の一部</t>
  </si>
  <si>
    <t>神奈川県川崎市中原区木月1丁目423番1の一部</t>
  </si>
  <si>
    <t>神奈川県川崎市川崎区塩浜3丁目21番4の一部</t>
    <rPh sb="0" eb="4">
      <t>カナガワケン</t>
    </rPh>
    <phoneticPr fontId="106"/>
  </si>
  <si>
    <t>鉛及びその化合物
ふっ素及びその化合物</t>
    <phoneticPr fontId="106"/>
  </si>
  <si>
    <t>六価クロム化合物
鉛及びその化合物</t>
    <rPh sb="0" eb="1">
      <t>ロッ</t>
    </rPh>
    <rPh sb="1" eb="2">
      <t>カ</t>
    </rPh>
    <rPh sb="5" eb="8">
      <t>カゴウブツ</t>
    </rPh>
    <rPh sb="9" eb="10">
      <t>ナマリ</t>
    </rPh>
    <rPh sb="10" eb="11">
      <t>オヨ</t>
    </rPh>
    <rPh sb="14" eb="17">
      <t>カゴウブツ</t>
    </rPh>
    <phoneticPr fontId="106"/>
  </si>
  <si>
    <t>神奈川県川崎市高津区末長三丁目1116番3の一部</t>
    <rPh sb="0" eb="4">
      <t>カナガワケン</t>
    </rPh>
    <phoneticPr fontId="106"/>
  </si>
  <si>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106"/>
  </si>
  <si>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109"/>
  </si>
  <si>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106"/>
  </si>
  <si>
    <t>千葉県茂原市早野字昭和3593番1の一部､字中ﾉ窪3300番の一部､字二番原2870番の一部</t>
  </si>
  <si>
    <t>六価クロム化合物
ふっ素及びその化合物</t>
  </si>
  <si>
    <t>北海道室蘭市仲町5番5の一部､5番6の一部､5番18の一部､5番20の一部</t>
  </si>
  <si>
    <t>埼玉県草加市谷塚上町61番7の一部</t>
    <rPh sb="0" eb="3">
      <t>サイタマケン</t>
    </rPh>
    <rPh sb="3" eb="6">
      <t>ソウカシ</t>
    </rPh>
    <phoneticPr fontId="106"/>
  </si>
  <si>
    <t>神奈川県川崎市扇町16番1の一部</t>
    <rPh sb="0" eb="4">
      <t>カナガワケン</t>
    </rPh>
    <rPh sb="4" eb="7">
      <t>カワサキシ</t>
    </rPh>
    <rPh sb="7" eb="9">
      <t>オウギマチ</t>
    </rPh>
    <rPh sb="11" eb="12">
      <t>バン</t>
    </rPh>
    <rPh sb="14" eb="16">
      <t>イチブ</t>
    </rPh>
    <phoneticPr fontId="106"/>
  </si>
  <si>
    <t>ベンゼン
砒素及びその化合物
鉛及びその化合物</t>
    <rPh sb="5" eb="7">
      <t>ヒソ</t>
    </rPh>
    <rPh sb="7" eb="8">
      <t>オヨ</t>
    </rPh>
    <rPh sb="11" eb="14">
      <t>カゴウブツ</t>
    </rPh>
    <phoneticPr fontId="106"/>
  </si>
  <si>
    <t>H29.12.27
一部解除
H30.2.27</t>
  </si>
  <si>
    <t>兵庫県姫路市飾磨区中島字大森新田梅2985番19及び字大森新田3048番3</t>
    <rPh sb="0" eb="3">
      <t>ヒョウゴケン</t>
    </rPh>
    <phoneticPr fontId="106"/>
  </si>
  <si>
    <t>カドミウム及びその化合物
シアン化合物
水銀及びその化合物
鉛及びその化合物</t>
  </si>
  <si>
    <t>兵庫県尼崎市北城内26番1･2の各全部､27番の一部､88番9･37･54･68･92の各全部</t>
  </si>
  <si>
    <t>水銀及びその化合物
鉛及びその化合物</t>
    <rPh sb="0" eb="2">
      <t>スイギン</t>
    </rPh>
    <rPh sb="2" eb="3">
      <t>オヨ</t>
    </rPh>
    <rPh sb="6" eb="9">
      <t>カゴウブツ</t>
    </rPh>
    <rPh sb="10" eb="11">
      <t>ナマリ</t>
    </rPh>
    <rPh sb="11" eb="12">
      <t>オヨ</t>
    </rPh>
    <rPh sb="15" eb="18">
      <t>カゴウブツ</t>
    </rPh>
    <phoneticPr fontId="106"/>
  </si>
  <si>
    <t>山口県山口市黄金町80の一部､80の2の一部､81の9の一部､81の10の一部､81の11の一部､125の1の一部､132の一部</t>
  </si>
  <si>
    <t>山口県周南市開成町4555の15の一部及び4555の30の一部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</si>
  <si>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106"/>
  </si>
  <si>
    <t>北海道小樽市塩谷2丁目4番10の一部､5番の一部､6番1の一部､7番1の一部､571番の一部､572番1､572番2､572番3の一部</t>
  </si>
  <si>
    <t>千葉県千葉市中央区浜野町1025番116の一部</t>
    <rPh sb="0" eb="3">
      <t>チバケン</t>
    </rPh>
    <rPh sb="3" eb="6">
      <t>チバシ</t>
    </rPh>
    <rPh sb="6" eb="9">
      <t>チュウオウク</t>
    </rPh>
    <rPh sb="9" eb="12">
      <t>ハマノチョウ</t>
    </rPh>
    <rPh sb="16" eb="17">
      <t>バン</t>
    </rPh>
    <rPh sb="21" eb="23">
      <t>イチブ</t>
    </rPh>
    <phoneticPr fontId="106"/>
  </si>
  <si>
    <t>H27.7.3
一部追加
H30.3.16</t>
  </si>
  <si>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106"/>
  </si>
  <si>
    <t>大阪府大阪市西淀川区中島一丁目100番595､100番887､100番896の一部､100番899</t>
    <rPh sb="0" eb="3">
      <t>オオサカフ</t>
    </rPh>
    <rPh sb="3" eb="6">
      <t>オオサカシ</t>
    </rPh>
    <phoneticPr fontId="106"/>
  </si>
  <si>
    <t>福岡県福岡市中央区荒津１丁目11番の一部</t>
    <rPh sb="0" eb="2">
      <t>フクオカ</t>
    </rPh>
    <rPh sb="2" eb="3">
      <t>ケン</t>
    </rPh>
    <phoneticPr fontId="106"/>
  </si>
  <si>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106"/>
  </si>
  <si>
    <t>六価クロム化合物
シアン化合物</t>
    <rPh sb="0" eb="2">
      <t>ロッカ</t>
    </rPh>
    <rPh sb="5" eb="8">
      <t>カゴウブツ</t>
    </rPh>
    <phoneticPr fontId="106"/>
  </si>
  <si>
    <t>砒素及びその化合物
ふっ素及びその化合物</t>
    <rPh sb="0" eb="3">
      <t>ヒソオヨ</t>
    </rPh>
    <rPh sb="6" eb="9">
      <t>カゴウブツ</t>
    </rPh>
    <rPh sb="12" eb="14">
      <t>ソオヨ</t>
    </rPh>
    <rPh sb="17" eb="20">
      <t>カゴウブツ</t>
    </rPh>
    <phoneticPr fontId="106"/>
  </si>
  <si>
    <t>大阪府大阪市淀川区加島一丁目348番2､348番5</t>
    <rPh sb="0" eb="3">
      <t>オオサカフ</t>
    </rPh>
    <phoneticPr fontId="106"/>
  </si>
  <si>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106"/>
  </si>
  <si>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106"/>
  </si>
  <si>
    <t>シス-1,2-ジクロロエチレン
トリクロロエチレン</t>
    <phoneticPr fontId="106"/>
  </si>
  <si>
    <t>砒素及びその化合物
ふっ素及びその化合物</t>
    <rPh sb="0" eb="2">
      <t>ヒソ</t>
    </rPh>
    <rPh sb="12" eb="13">
      <t>ソ</t>
    </rPh>
    <rPh sb="13" eb="14">
      <t>オヨ</t>
    </rPh>
    <rPh sb="17" eb="20">
      <t>カゴウブツ</t>
    </rPh>
    <phoneticPr fontId="106"/>
  </si>
  <si>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106"/>
  </si>
  <si>
    <t>カドミウム及びその化合物
六価クロム化合物
鉛及びその化合物
砒素及びその化合物</t>
    <phoneticPr fontId="106"/>
  </si>
  <si>
    <t>宮崎県都城市早水町4461番の一部､4494番8の一部､4500番の一部及び4500番1の一部</t>
    <rPh sb="0" eb="3">
      <t>ミヤザキケン</t>
    </rPh>
    <phoneticPr fontId="106"/>
  </si>
  <si>
    <t>福井市
（4件）</t>
    <rPh sb="0" eb="3">
      <t>フクイシ</t>
    </rPh>
    <phoneticPr fontId="109"/>
  </si>
  <si>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106"/>
  </si>
  <si>
    <t>大阪府大阪市住之江区南港南五丁目6番2､8番10､8番11､23番2､25番2の各一部､8番2､12番1､17番1､17番3､18番､24番1</t>
    <rPh sb="0" eb="3">
      <t>オオサカフ</t>
    </rPh>
    <phoneticPr fontId="106"/>
  </si>
  <si>
    <t>福岡県北九州市八幡西区大字浅川634番､659番1､659番4及び大字小敷709番1の各一部</t>
    <phoneticPr fontId="106"/>
  </si>
  <si>
    <t>シアン化合物
砒素及びその化合物</t>
  </si>
  <si>
    <t>鉛及びその化合物
砒素及びその化合物
ふっ素及びその化合物</t>
    <rPh sb="0" eb="1">
      <t>ナマリ</t>
    </rPh>
    <phoneticPr fontId="106"/>
  </si>
  <si>
    <t>クロロエチレン
シス-1,2-ジクロロエチレン
トリクロロエチレン
ふっ素及びその化合物</t>
  </si>
  <si>
    <t>岡山県岡山市中区江並字拾弐割428番17､428番36､428番37､428番38の各一部</t>
    <rPh sb="0" eb="3">
      <t>オカヤマケン</t>
    </rPh>
    <rPh sb="3" eb="6">
      <t>オカヤマシ</t>
    </rPh>
    <phoneticPr fontId="106"/>
  </si>
  <si>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</si>
  <si>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</si>
  <si>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</si>
  <si>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京都府向日市鶏冠井町清水4番</t>
    <rPh sb="0" eb="3">
      <t>キョウトフ</t>
    </rPh>
    <phoneticPr fontId="106"/>
  </si>
  <si>
    <t>兵庫県尼崎市塚口本町8丁目1番29～32の各一部</t>
    <rPh sb="0" eb="3">
      <t>ヒョウゴケン</t>
    </rPh>
    <phoneticPr fontId="106"/>
  </si>
  <si>
    <t>砒素及びその化合物
ほう素及びその化合物</t>
  </si>
  <si>
    <t>福岡県京都郡苅田町大字苅田字松浦3787番7の一部</t>
  </si>
  <si>
    <t>茨城県稲敷市高田字前原405番2の一部</t>
    <rPh sb="0" eb="3">
      <t>イバラキケン</t>
    </rPh>
    <phoneticPr fontId="106"/>
  </si>
  <si>
    <t>大阪府大阪市東成区中本五丁目37番4の一部</t>
  </si>
  <si>
    <t>六価クロム化合物
水銀及びその化合物
鉛及びその化合物
砒素及びその化合物</t>
    <phoneticPr fontId="106"/>
  </si>
  <si>
    <t>岡山県倉敷市船穂町柳井原字竹ノ端205-4ほか</t>
    <phoneticPr fontId="106"/>
  </si>
  <si>
    <t>岡山県総社市清音古地無番地</t>
    <rPh sb="0" eb="3">
      <t>オカヤマケン</t>
    </rPh>
    <rPh sb="3" eb="6">
      <t>ソウジャシ</t>
    </rPh>
    <rPh sb="6" eb="8">
      <t>キヨネ</t>
    </rPh>
    <rPh sb="8" eb="10">
      <t>コチ</t>
    </rPh>
    <rPh sb="10" eb="11">
      <t>ム</t>
    </rPh>
    <rPh sb="11" eb="13">
      <t>バンチ</t>
    </rPh>
    <phoneticPr fontId="106"/>
  </si>
  <si>
    <t>ふっ素及びその化合物
ほう素及びその化合物</t>
    <phoneticPr fontId="106"/>
  </si>
  <si>
    <t>大阪府富田林市向陽台一丁目32番の一部</t>
    <rPh sb="0" eb="3">
      <t>オオサカフ</t>
    </rPh>
    <rPh sb="7" eb="10">
      <t>コウヨウダイ</t>
    </rPh>
    <rPh sb="10" eb="13">
      <t>イッチョウメ</t>
    </rPh>
    <rPh sb="15" eb="16">
      <t>バン</t>
    </rPh>
    <phoneticPr fontId="106"/>
  </si>
  <si>
    <t>形質変更時要届出区域</t>
    <phoneticPr fontId="106"/>
  </si>
  <si>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109"/>
  </si>
  <si>
    <t>大阪府八尾市竹渕西三丁目118番､119番及び120番までの各一部</t>
    <rPh sb="0" eb="3">
      <t>オオサカフ</t>
    </rPh>
    <phoneticPr fontId="106"/>
  </si>
  <si>
    <t>大阪府豊中市服部寿町5丁目133番の一部</t>
  </si>
  <si>
    <t>形質変更時要届出区域（自然由来特例区域）</t>
    <rPh sb="11" eb="13">
      <t>シゼン</t>
    </rPh>
    <rPh sb="13" eb="15">
      <t>ユライ</t>
    </rPh>
    <rPh sb="15" eb="17">
      <t>トクレイ</t>
    </rPh>
    <rPh sb="17" eb="19">
      <t>クイキ</t>
    </rPh>
    <phoneticPr fontId="107"/>
  </si>
  <si>
    <t>青森県青森市桜川七丁目649番1､694番2､649番3</t>
  </si>
  <si>
    <t>兵庫県神戸市灘区摩耶海岸通二丁目2番1､2番2､2番3</t>
    <rPh sb="0" eb="3">
      <t>ヒョウゴケン</t>
    </rPh>
    <phoneticPr fontId="106"/>
  </si>
  <si>
    <t>兵庫県神戸市中央区東川崎町二丁目14番</t>
    <rPh sb="0" eb="3">
      <t>ヒョウゴケン</t>
    </rPh>
    <phoneticPr fontId="106"/>
  </si>
  <si>
    <t>クロロエチレン
シス-1,2-ジクロロエチレン
テトラクロロエチレン
鉛及びその化合物
ふっ素及びその化合物</t>
    <phoneticPr fontId="106"/>
  </si>
  <si>
    <t>第14条</t>
    <rPh sb="0" eb="1">
      <t>ダイ</t>
    </rPh>
    <rPh sb="3" eb="4">
      <t>ジョウ</t>
    </rPh>
    <phoneticPr fontId="111"/>
  </si>
  <si>
    <t>東京都江戸川区下篠崎町地内</t>
    <rPh sb="0" eb="3">
      <t>トウキョウト</t>
    </rPh>
    <rPh sb="3" eb="7">
      <t>エドガワク</t>
    </rPh>
    <rPh sb="7" eb="11">
      <t>シモシノザキマチ</t>
    </rPh>
    <rPh sb="11" eb="12">
      <t>チ</t>
    </rPh>
    <rPh sb="12" eb="13">
      <t>ナイ</t>
    </rPh>
    <phoneticPr fontId="109"/>
  </si>
  <si>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109"/>
  </si>
  <si>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109"/>
  </si>
  <si>
    <t>六価クロム化合物</t>
    <phoneticPr fontId="106"/>
  </si>
  <si>
    <t>シアン化合物
鉛及びその化合物
ふっ素及びその化合物</t>
    <rPh sb="18" eb="19">
      <t>ソ</t>
    </rPh>
    <rPh sb="19" eb="20">
      <t>オヨ</t>
    </rPh>
    <rPh sb="23" eb="26">
      <t>カゴウブツ</t>
    </rPh>
    <phoneticPr fontId="106"/>
  </si>
  <si>
    <t>東京都北区田端新町一丁目地内</t>
    <rPh sb="0" eb="3">
      <t>トウキョウト</t>
    </rPh>
    <rPh sb="3" eb="5">
      <t>キタク</t>
    </rPh>
    <rPh sb="5" eb="9">
      <t>タバタシンマチ</t>
    </rPh>
    <rPh sb="9" eb="12">
      <t>イッチョウメ</t>
    </rPh>
    <rPh sb="12" eb="14">
      <t>チナイ</t>
    </rPh>
    <phoneticPr fontId="106"/>
  </si>
  <si>
    <t>鉛及びその化合物</t>
    <phoneticPr fontId="106"/>
  </si>
  <si>
    <t>東京都港区西新橋三丁目地内</t>
    <rPh sb="0" eb="3">
      <t>トウキョウト</t>
    </rPh>
    <rPh sb="3" eb="5">
      <t>ミナトク</t>
    </rPh>
    <rPh sb="5" eb="8">
      <t>ニシシンバシ</t>
    </rPh>
    <rPh sb="8" eb="11">
      <t>サンチョウメ</t>
    </rPh>
    <rPh sb="11" eb="12">
      <t>チ</t>
    </rPh>
    <rPh sb="12" eb="13">
      <t>ナイ</t>
    </rPh>
    <phoneticPr fontId="106"/>
  </si>
  <si>
    <t>東京都大田区東糀谷六丁目地内</t>
    <rPh sb="0" eb="3">
      <t>トウキョウト</t>
    </rPh>
    <phoneticPr fontId="106"/>
  </si>
  <si>
    <t>東京都江東区東砂七丁目地内</t>
    <rPh sb="0" eb="3">
      <t>トウキョウト</t>
    </rPh>
    <phoneticPr fontId="106"/>
  </si>
  <si>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106"/>
  </si>
  <si>
    <t>東京都江戸川区平井三丁目地内</t>
    <rPh sb="0" eb="3">
      <t>トウキョウト</t>
    </rPh>
    <rPh sb="3" eb="7">
      <t>エドガワク</t>
    </rPh>
    <rPh sb="7" eb="9">
      <t>ヒライ</t>
    </rPh>
    <rPh sb="9" eb="12">
      <t>サンチョウメ</t>
    </rPh>
    <rPh sb="12" eb="13">
      <t>チ</t>
    </rPh>
    <rPh sb="13" eb="14">
      <t>ナイ</t>
    </rPh>
    <phoneticPr fontId="106"/>
  </si>
  <si>
    <t>東京都荒川区西日暮里五丁目地内</t>
    <rPh sb="0" eb="3">
      <t>トウキョウト</t>
    </rPh>
    <rPh sb="3" eb="6">
      <t>アラカワク</t>
    </rPh>
    <rPh sb="6" eb="10">
      <t>ニシニッポリ</t>
    </rPh>
    <rPh sb="10" eb="13">
      <t>ゴチョウメ</t>
    </rPh>
    <rPh sb="13" eb="14">
      <t>チ</t>
    </rPh>
    <rPh sb="14" eb="15">
      <t>ナイ</t>
    </rPh>
    <phoneticPr fontId="106"/>
  </si>
  <si>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106"/>
  </si>
  <si>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106"/>
  </si>
  <si>
    <t>東京都世田谷区粕谷一丁目地内</t>
    <rPh sb="0" eb="3">
      <t>トウキョウト</t>
    </rPh>
    <rPh sb="3" eb="7">
      <t>セタガヤク</t>
    </rPh>
    <rPh sb="7" eb="9">
      <t>カスヤ</t>
    </rPh>
    <rPh sb="9" eb="12">
      <t>イッチョウメ</t>
    </rPh>
    <rPh sb="12" eb="14">
      <t>チナイ</t>
    </rPh>
    <phoneticPr fontId="106"/>
  </si>
  <si>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06"/>
  </si>
  <si>
    <t>クロロエチレンを除く25物質</t>
  </si>
  <si>
    <t>東京都江東区有明一丁目地内</t>
    <rPh sb="0" eb="3">
      <t>トウキョウト</t>
    </rPh>
    <rPh sb="3" eb="6">
      <t>コウトウク</t>
    </rPh>
    <rPh sb="6" eb="8">
      <t>アリアケ</t>
    </rPh>
    <rPh sb="8" eb="11">
      <t>イッチョウメ</t>
    </rPh>
    <rPh sb="11" eb="13">
      <t>チナイ</t>
    </rPh>
    <phoneticPr fontId="106"/>
  </si>
  <si>
    <t>東京都大田区羽田旭町地内</t>
    <rPh sb="0" eb="2">
      <t>トウキョウ</t>
    </rPh>
    <rPh sb="2" eb="3">
      <t>ト</t>
    </rPh>
    <rPh sb="3" eb="6">
      <t>オオタク</t>
    </rPh>
    <rPh sb="6" eb="8">
      <t>ハネダ</t>
    </rPh>
    <rPh sb="8" eb="9">
      <t>アサヒ</t>
    </rPh>
    <rPh sb="9" eb="10">
      <t>マチ</t>
    </rPh>
    <rPh sb="10" eb="12">
      <t>チナイ</t>
    </rPh>
    <phoneticPr fontId="106"/>
  </si>
  <si>
    <t>東京都日野市石田一丁目地内</t>
    <rPh sb="0" eb="3">
      <t>トウキョウト</t>
    </rPh>
    <rPh sb="6" eb="8">
      <t>イシダ</t>
    </rPh>
    <rPh sb="8" eb="11">
      <t>イッチョウメ</t>
    </rPh>
    <rPh sb="11" eb="13">
      <t>チナイ</t>
    </rPh>
    <phoneticPr fontId="106"/>
  </si>
  <si>
    <t>シス-1,2-ジクロロエチレン
テトラクロロエチレン
トリクロロエチレン
ふっ素及びその化合物</t>
    <rPh sb="39" eb="40">
      <t>ソ</t>
    </rPh>
    <rPh sb="40" eb="41">
      <t>オヨ</t>
    </rPh>
    <rPh sb="44" eb="47">
      <t>カゴウブツ</t>
    </rPh>
    <phoneticPr fontId="106"/>
  </si>
  <si>
    <t>東京都葛飾区四つ木四丁目地内</t>
    <rPh sb="0" eb="3">
      <t>トウキョウト</t>
    </rPh>
    <rPh sb="3" eb="6">
      <t>カツシカク</t>
    </rPh>
    <rPh sb="6" eb="7">
      <t>ヨ</t>
    </rPh>
    <rPh sb="8" eb="9">
      <t>ギ</t>
    </rPh>
    <rPh sb="9" eb="12">
      <t>ヨンチョウメ</t>
    </rPh>
    <rPh sb="12" eb="14">
      <t>チナイ</t>
    </rPh>
    <phoneticPr fontId="106"/>
  </si>
  <si>
    <t>シス-1,2-ジクロロエチレン
トリクロロエチレン
鉛及びその化合物</t>
    <rPh sb="26" eb="27">
      <t>ナマリ</t>
    </rPh>
    <rPh sb="27" eb="28">
      <t>オヨ</t>
    </rPh>
    <rPh sb="31" eb="34">
      <t>カゴウブツ</t>
    </rPh>
    <phoneticPr fontId="106"/>
  </si>
  <si>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106"/>
  </si>
  <si>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106"/>
  </si>
  <si>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106"/>
  </si>
  <si>
    <t>東京都調布市国領町八丁目地内</t>
    <rPh sb="0" eb="3">
      <t>トウキョウト</t>
    </rPh>
    <rPh sb="3" eb="6">
      <t>チョウフシ</t>
    </rPh>
    <rPh sb="6" eb="9">
      <t>コクリョウチョウ</t>
    </rPh>
    <rPh sb="9" eb="12">
      <t>ハッチョウメ</t>
    </rPh>
    <rPh sb="12" eb="14">
      <t>チナイ</t>
    </rPh>
    <phoneticPr fontId="106"/>
  </si>
  <si>
    <t>鉛及びその化合物
砒素及びその化合物
ふっ素及びその化合物</t>
    <phoneticPr fontId="106"/>
  </si>
  <si>
    <t>東京都八王子市下恩方町424番6の一部</t>
    <phoneticPr fontId="106"/>
  </si>
  <si>
    <t>東京都江東区南砂七丁目地内</t>
    <rPh sb="0" eb="3">
      <t>トウキョウト</t>
    </rPh>
    <rPh sb="3" eb="6">
      <t>コウトウク</t>
    </rPh>
    <rPh sb="6" eb="8">
      <t>ミナミスナ</t>
    </rPh>
    <rPh sb="8" eb="11">
      <t>ナナチョウメ</t>
    </rPh>
    <rPh sb="11" eb="12">
      <t>チ</t>
    </rPh>
    <rPh sb="12" eb="13">
      <t>ナイ</t>
    </rPh>
    <phoneticPr fontId="106"/>
  </si>
  <si>
    <t>東京都府中市浅間町一丁目地内</t>
    <rPh sb="0" eb="3">
      <t>トウキョウト</t>
    </rPh>
    <rPh sb="3" eb="6">
      <t>フチュウシ</t>
    </rPh>
    <rPh sb="6" eb="9">
      <t>アサマチョウ</t>
    </rPh>
    <rPh sb="9" eb="12">
      <t>イッチョウメ</t>
    </rPh>
    <rPh sb="12" eb="14">
      <t>チナイ</t>
    </rPh>
    <phoneticPr fontId="106"/>
  </si>
  <si>
    <t>東京都墨田区立花四丁目地内</t>
    <rPh sb="0" eb="3">
      <t>トウキョウト</t>
    </rPh>
    <rPh sb="3" eb="6">
      <t>スミダク</t>
    </rPh>
    <rPh sb="6" eb="8">
      <t>タチバナ</t>
    </rPh>
    <rPh sb="8" eb="11">
      <t>ヨンチョウメ</t>
    </rPh>
    <rPh sb="11" eb="13">
      <t>チナイ</t>
    </rPh>
    <phoneticPr fontId="106"/>
  </si>
  <si>
    <t>六価クロム化合物
鉛及びその化合物
ふっ素及びその化合物
ほう素及びその化合物</t>
    <phoneticPr fontId="106"/>
  </si>
  <si>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106"/>
  </si>
  <si>
    <t>東京都墨田区立花三丁目地内</t>
    <rPh sb="0" eb="3">
      <t>トウキョウト</t>
    </rPh>
    <rPh sb="3" eb="6">
      <t>スミダク</t>
    </rPh>
    <rPh sb="6" eb="8">
      <t>タチバナ</t>
    </rPh>
    <rPh sb="8" eb="11">
      <t>サンチョウメ</t>
    </rPh>
    <rPh sb="11" eb="13">
      <t>チナイ</t>
    </rPh>
    <phoneticPr fontId="106"/>
  </si>
  <si>
    <t>東京都足立区梅田五丁目地内</t>
    <rPh sb="0" eb="3">
      <t>トウキョウト</t>
    </rPh>
    <rPh sb="3" eb="6">
      <t>アダチク</t>
    </rPh>
    <rPh sb="6" eb="8">
      <t>ウメダ</t>
    </rPh>
    <rPh sb="8" eb="11">
      <t>ゴチョウメ</t>
    </rPh>
    <rPh sb="11" eb="12">
      <t>チ</t>
    </rPh>
    <rPh sb="12" eb="13">
      <t>ナイ</t>
    </rPh>
    <phoneticPr fontId="106"/>
  </si>
  <si>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106"/>
  </si>
  <si>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106"/>
  </si>
  <si>
    <t>東京都江東区潮見二丁目地内</t>
    <rPh sb="0" eb="3">
      <t>トウキョウト</t>
    </rPh>
    <rPh sb="3" eb="6">
      <t>コウトウク</t>
    </rPh>
    <rPh sb="6" eb="8">
      <t>シオミ</t>
    </rPh>
    <rPh sb="8" eb="11">
      <t>ニチョウメ</t>
    </rPh>
    <rPh sb="11" eb="12">
      <t>チ</t>
    </rPh>
    <rPh sb="12" eb="13">
      <t>ナイ</t>
    </rPh>
    <phoneticPr fontId="106"/>
  </si>
  <si>
    <t>東京都新宿区西落合二丁目地内</t>
    <rPh sb="0" eb="3">
      <t>トウキョウト</t>
    </rPh>
    <rPh sb="3" eb="6">
      <t>シンジュクク</t>
    </rPh>
    <rPh sb="6" eb="9">
      <t>ニシオチアイ</t>
    </rPh>
    <rPh sb="9" eb="12">
      <t>ニチョウメ</t>
    </rPh>
    <rPh sb="12" eb="13">
      <t>チ</t>
    </rPh>
    <rPh sb="13" eb="14">
      <t>ナイ</t>
    </rPh>
    <phoneticPr fontId="106"/>
  </si>
  <si>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106"/>
  </si>
  <si>
    <t>六価クロム化合物
鉛及びその化合物
砒素及びその化合物</t>
    <phoneticPr fontId="106"/>
  </si>
  <si>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106"/>
  </si>
  <si>
    <t>東京都江戸川区松江四丁目地内</t>
    <rPh sb="0" eb="3">
      <t>トウキョウト</t>
    </rPh>
    <rPh sb="3" eb="7">
      <t>エドガワク</t>
    </rPh>
    <rPh sb="7" eb="9">
      <t>マツエ</t>
    </rPh>
    <rPh sb="9" eb="12">
      <t>ヨンチョウメ</t>
    </rPh>
    <rPh sb="12" eb="14">
      <t>チナイ</t>
    </rPh>
    <phoneticPr fontId="106"/>
  </si>
  <si>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106"/>
  </si>
  <si>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106"/>
  </si>
  <si>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106"/>
  </si>
  <si>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106"/>
  </si>
  <si>
    <t>東京都板橋区加賀一丁目地内</t>
    <rPh sb="0" eb="3">
      <t>トウキョウト</t>
    </rPh>
    <rPh sb="3" eb="6">
      <t>イタバシク</t>
    </rPh>
    <rPh sb="6" eb="8">
      <t>カガ</t>
    </rPh>
    <rPh sb="8" eb="11">
      <t>イッチョウメ</t>
    </rPh>
    <rPh sb="11" eb="13">
      <t>チナイ</t>
    </rPh>
    <phoneticPr fontId="106"/>
  </si>
  <si>
    <t>東京都大田区羽田四丁目地内</t>
    <rPh sb="0" eb="3">
      <t>トウキョウト</t>
    </rPh>
    <rPh sb="3" eb="6">
      <t>オオタク</t>
    </rPh>
    <rPh sb="6" eb="8">
      <t>ハネダ</t>
    </rPh>
    <rPh sb="8" eb="11">
      <t>ヨンチョウメ</t>
    </rPh>
    <rPh sb="11" eb="12">
      <t>チ</t>
    </rPh>
    <rPh sb="12" eb="13">
      <t>ナイ</t>
    </rPh>
    <phoneticPr fontId="106"/>
  </si>
  <si>
    <t>テトラクロロエチレン
トリクロロエチレン
ふっ素及びその化合物</t>
    <rPh sb="23" eb="24">
      <t>ソ</t>
    </rPh>
    <rPh sb="24" eb="25">
      <t>オヨ</t>
    </rPh>
    <rPh sb="28" eb="31">
      <t>カゴウブツ</t>
    </rPh>
    <phoneticPr fontId="106"/>
  </si>
  <si>
    <t>東京都足立区本木西町地内</t>
    <rPh sb="0" eb="3">
      <t>トウキョウト</t>
    </rPh>
    <rPh sb="3" eb="6">
      <t>アダチク</t>
    </rPh>
    <rPh sb="6" eb="8">
      <t>モトキ</t>
    </rPh>
    <rPh sb="8" eb="10">
      <t>ニシチョウ</t>
    </rPh>
    <rPh sb="10" eb="12">
      <t>チナイ</t>
    </rPh>
    <phoneticPr fontId="106"/>
  </si>
  <si>
    <t>シアン化合物
鉛及びその化合物
ふっ素及びその化合物</t>
    <rPh sb="7" eb="8">
      <t>ナマリ</t>
    </rPh>
    <rPh sb="8" eb="9">
      <t>オヨ</t>
    </rPh>
    <rPh sb="12" eb="15">
      <t>カゴウブツ</t>
    </rPh>
    <rPh sb="18" eb="19">
      <t>ソ</t>
    </rPh>
    <rPh sb="19" eb="20">
      <t>オヨ</t>
    </rPh>
    <rPh sb="23" eb="26">
      <t>カゴウブツ</t>
    </rPh>
    <phoneticPr fontId="106"/>
  </si>
  <si>
    <t xml:space="preserve">東京都江東区大島二丁目地内 </t>
    <rPh sb="0" eb="3">
      <t>トウキョウト</t>
    </rPh>
    <phoneticPr fontId="106"/>
  </si>
  <si>
    <t>東京都足立区梅田四丁目地内</t>
    <rPh sb="0" eb="3">
      <t>トウキョウト</t>
    </rPh>
    <rPh sb="3" eb="6">
      <t>アダチク</t>
    </rPh>
    <rPh sb="6" eb="8">
      <t>ウメダ</t>
    </rPh>
    <rPh sb="8" eb="11">
      <t>ヨンチョウメ</t>
    </rPh>
    <rPh sb="11" eb="12">
      <t>チ</t>
    </rPh>
    <rPh sb="12" eb="13">
      <t>ナイ</t>
    </rPh>
    <phoneticPr fontId="106"/>
  </si>
  <si>
    <t>鉛及びその化合物
ふっ素及びその化合物
ほう素及びその化合物</t>
    <phoneticPr fontId="106"/>
  </si>
  <si>
    <t>東京都板橋区舟渡四丁目地内</t>
    <rPh sb="0" eb="3">
      <t>トウキョウト</t>
    </rPh>
    <rPh sb="3" eb="6">
      <t>イタバシク</t>
    </rPh>
    <rPh sb="6" eb="8">
      <t>フナド</t>
    </rPh>
    <rPh sb="8" eb="11">
      <t>ヨンチョウメ</t>
    </rPh>
    <rPh sb="11" eb="12">
      <t>チ</t>
    </rPh>
    <rPh sb="12" eb="13">
      <t>ナイ</t>
    </rPh>
    <phoneticPr fontId="106"/>
  </si>
  <si>
    <t>東京都北区堀船三丁目地内</t>
    <rPh sb="0" eb="3">
      <t>トウキョウト</t>
    </rPh>
    <rPh sb="3" eb="5">
      <t>キタク</t>
    </rPh>
    <rPh sb="5" eb="7">
      <t>ホリフネ</t>
    </rPh>
    <rPh sb="7" eb="10">
      <t>サンチョウメ</t>
    </rPh>
    <rPh sb="10" eb="11">
      <t>チ</t>
    </rPh>
    <rPh sb="11" eb="12">
      <t>ナイ</t>
    </rPh>
    <phoneticPr fontId="106"/>
  </si>
  <si>
    <t>東京都足立区入谷八丁目地内</t>
    <rPh sb="0" eb="3">
      <t>トウキョウト</t>
    </rPh>
    <rPh sb="3" eb="6">
      <t>アダチク</t>
    </rPh>
    <rPh sb="6" eb="8">
      <t>イリヤ</t>
    </rPh>
    <rPh sb="8" eb="11">
      <t>ハッチョウメ</t>
    </rPh>
    <rPh sb="11" eb="12">
      <t>チ</t>
    </rPh>
    <rPh sb="12" eb="13">
      <t>ナイ</t>
    </rPh>
    <phoneticPr fontId="106"/>
  </si>
  <si>
    <t>東京都足立区鹿浜二丁目地内</t>
    <rPh sb="0" eb="3">
      <t>トウキョウト</t>
    </rPh>
    <rPh sb="3" eb="6">
      <t>アダチク</t>
    </rPh>
    <rPh sb="6" eb="8">
      <t>シカハマ</t>
    </rPh>
    <rPh sb="8" eb="11">
      <t>ニチョウメ</t>
    </rPh>
    <rPh sb="11" eb="13">
      <t>チナイ</t>
    </rPh>
    <phoneticPr fontId="106"/>
  </si>
  <si>
    <t>東京都大島町野増字クヅアラ地内</t>
    <rPh sb="0" eb="3">
      <t>トウキョウト</t>
    </rPh>
    <rPh sb="3" eb="6">
      <t>オオシマチョウ</t>
    </rPh>
    <rPh sb="6" eb="7">
      <t>ノ</t>
    </rPh>
    <rPh sb="7" eb="8">
      <t>マシ</t>
    </rPh>
    <rPh sb="8" eb="9">
      <t>アザ</t>
    </rPh>
    <rPh sb="13" eb="15">
      <t>チナイ</t>
    </rPh>
    <phoneticPr fontId="106"/>
  </si>
  <si>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106"/>
  </si>
  <si>
    <t>東京都足立区小台一丁目地内</t>
    <rPh sb="0" eb="3">
      <t>トウキョウト</t>
    </rPh>
    <rPh sb="3" eb="6">
      <t>アダチク</t>
    </rPh>
    <rPh sb="6" eb="8">
      <t>オダイ</t>
    </rPh>
    <rPh sb="8" eb="11">
      <t>イッチョウメ</t>
    </rPh>
    <rPh sb="11" eb="13">
      <t>チナイ</t>
    </rPh>
    <phoneticPr fontId="106"/>
  </si>
  <si>
    <t>ふっ素及びその化合物
ほう素及びその化合物</t>
    <phoneticPr fontId="109"/>
  </si>
  <si>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106"/>
  </si>
  <si>
    <t>東京都荒川区荒川五丁目地内</t>
    <rPh sb="0" eb="3">
      <t>トウキョウト</t>
    </rPh>
    <rPh sb="3" eb="6">
      <t>アラカワク</t>
    </rPh>
    <rPh sb="6" eb="8">
      <t>アラカワ</t>
    </rPh>
    <rPh sb="8" eb="11">
      <t>ゴチョウメ</t>
    </rPh>
    <rPh sb="11" eb="12">
      <t>チ</t>
    </rPh>
    <rPh sb="12" eb="13">
      <t>ナイ</t>
    </rPh>
    <phoneticPr fontId="106"/>
  </si>
  <si>
    <t>東京都大田区東糀谷三丁目30番1､同番3､同番5､同番6､同番7､同番9の各一部､同番8</t>
    <rPh sb="17" eb="18">
      <t>ドウ</t>
    </rPh>
    <rPh sb="18" eb="19">
      <t>バン</t>
    </rPh>
    <rPh sb="21" eb="22">
      <t>ドウ</t>
    </rPh>
    <phoneticPr fontId="106"/>
  </si>
  <si>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109"/>
  </si>
  <si>
    <t>東京都大田区羽田旭町10番1､10番20､10番21､10番22､10番23､10番24､10番26､10番27</t>
    <rPh sb="23" eb="24">
      <t>バン</t>
    </rPh>
    <rPh sb="29" eb="30">
      <t>バン</t>
    </rPh>
    <rPh sb="35" eb="36">
      <t>バン</t>
    </rPh>
    <rPh sb="41" eb="42">
      <t>バン</t>
    </rPh>
    <rPh sb="47" eb="48">
      <t>バン</t>
    </rPh>
    <rPh sb="53" eb="54">
      <t>バン</t>
    </rPh>
    <phoneticPr fontId="106"/>
  </si>
  <si>
    <t>六価クロム化合物
鉛及びその化合物</t>
    <rPh sb="0" eb="2">
      <t>ロッカ</t>
    </rPh>
    <rPh sb="5" eb="8">
      <t>カゴウブツ</t>
    </rPh>
    <rPh sb="9" eb="10">
      <t>ナマリ</t>
    </rPh>
    <rPh sb="10" eb="11">
      <t>オヨ</t>
    </rPh>
    <rPh sb="14" eb="17">
      <t>カゴウブツ</t>
    </rPh>
    <phoneticPr fontId="106"/>
  </si>
  <si>
    <t>東京都品川区広町二丁目地内</t>
    <rPh sb="0" eb="3">
      <t>トウキョウト</t>
    </rPh>
    <rPh sb="3" eb="6">
      <t>シナガワク</t>
    </rPh>
    <rPh sb="6" eb="8">
      <t>ヒロマチ</t>
    </rPh>
    <rPh sb="8" eb="11">
      <t>ニチョウメ</t>
    </rPh>
    <rPh sb="11" eb="13">
      <t>チナイ</t>
    </rPh>
    <phoneticPr fontId="106"/>
  </si>
  <si>
    <t>東京都板橋区前野町二丁目地内</t>
    <rPh sb="0" eb="3">
      <t>トウキョウト</t>
    </rPh>
    <rPh sb="3" eb="6">
      <t>イタバシク</t>
    </rPh>
    <rPh sb="6" eb="9">
      <t>マエノチョウ</t>
    </rPh>
    <rPh sb="9" eb="12">
      <t>ニチョウメ</t>
    </rPh>
    <rPh sb="12" eb="14">
      <t>チナイ</t>
    </rPh>
    <phoneticPr fontId="106"/>
  </si>
  <si>
    <t>シス-1,2-ジクロロエチレン
テトラクロロエチレン
トリクロロエチレン
六価クロム化合物</t>
    <rPh sb="37" eb="39">
      <t>ロッカ</t>
    </rPh>
    <rPh sb="42" eb="45">
      <t>カゴウブツ</t>
    </rPh>
    <phoneticPr fontId="106"/>
  </si>
  <si>
    <t>東京都中央区勝どき四丁目地内</t>
    <rPh sb="0" eb="3">
      <t>トウキョウト</t>
    </rPh>
    <rPh sb="3" eb="6">
      <t>チュウオウク</t>
    </rPh>
    <rPh sb="6" eb="7">
      <t>カチ</t>
    </rPh>
    <rPh sb="9" eb="12">
      <t>ヨンチョウメ</t>
    </rPh>
    <rPh sb="12" eb="14">
      <t>チナイ</t>
    </rPh>
    <phoneticPr fontId="106"/>
  </si>
  <si>
    <t>東京都豊島区東池袋五丁目地内</t>
    <rPh sb="0" eb="3">
      <t>トウキョウト</t>
    </rPh>
    <rPh sb="3" eb="6">
      <t>トシマク</t>
    </rPh>
    <rPh sb="6" eb="9">
      <t>ヒガシイケブクロ</t>
    </rPh>
    <rPh sb="9" eb="12">
      <t>ゴチョウメ</t>
    </rPh>
    <rPh sb="12" eb="14">
      <t>チナイ</t>
    </rPh>
    <phoneticPr fontId="106"/>
  </si>
  <si>
    <t>東京都調布市染地三丁目地内</t>
    <rPh sb="0" eb="3">
      <t>トウキョウト</t>
    </rPh>
    <rPh sb="3" eb="6">
      <t>チョウフシ</t>
    </rPh>
    <rPh sb="6" eb="8">
      <t>ソメチ</t>
    </rPh>
    <rPh sb="8" eb="11">
      <t>サンチョウメ</t>
    </rPh>
    <rPh sb="11" eb="12">
      <t>チ</t>
    </rPh>
    <rPh sb="12" eb="13">
      <t>ナイ</t>
    </rPh>
    <phoneticPr fontId="106"/>
  </si>
  <si>
    <t>東京都江東区豊洲六丁目地内</t>
    <rPh sb="0" eb="3">
      <t>トウキョウト</t>
    </rPh>
    <rPh sb="3" eb="6">
      <t>コウトウク</t>
    </rPh>
    <rPh sb="6" eb="8">
      <t>トヨス</t>
    </rPh>
    <rPh sb="8" eb="11">
      <t>ロクチョウメ</t>
    </rPh>
    <rPh sb="11" eb="13">
      <t>チナイ</t>
    </rPh>
    <phoneticPr fontId="106"/>
  </si>
  <si>
    <t>東京都文京区根津一丁目地内</t>
    <rPh sb="0" eb="3">
      <t>トウキョウト</t>
    </rPh>
    <rPh sb="3" eb="6">
      <t>ブンキョウク</t>
    </rPh>
    <rPh sb="6" eb="8">
      <t>ネヅ</t>
    </rPh>
    <rPh sb="8" eb="11">
      <t>イッチョウメ</t>
    </rPh>
    <rPh sb="11" eb="13">
      <t>チナイ</t>
    </rPh>
    <phoneticPr fontId="106"/>
  </si>
  <si>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109"/>
  </si>
  <si>
    <t>東京都足立区新田一丁目地内</t>
    <rPh sb="0" eb="3">
      <t>トウキョウト</t>
    </rPh>
    <rPh sb="3" eb="6">
      <t>アダチク</t>
    </rPh>
    <rPh sb="6" eb="8">
      <t>シンデン</t>
    </rPh>
    <rPh sb="8" eb="11">
      <t>イッチョウメ</t>
    </rPh>
    <rPh sb="11" eb="12">
      <t>チ</t>
    </rPh>
    <rPh sb="12" eb="13">
      <t>ナイ</t>
    </rPh>
    <phoneticPr fontId="106"/>
  </si>
  <si>
    <t>東京都目黒区上目黒二丁目地内</t>
    <rPh sb="0" eb="3">
      <t>トウキョウト</t>
    </rPh>
    <rPh sb="3" eb="6">
      <t>メグロク</t>
    </rPh>
    <rPh sb="6" eb="9">
      <t>カミメグロ</t>
    </rPh>
    <rPh sb="9" eb="12">
      <t>ニチョウメ</t>
    </rPh>
    <rPh sb="12" eb="13">
      <t>チ</t>
    </rPh>
    <rPh sb="13" eb="14">
      <t>ナイ</t>
    </rPh>
    <phoneticPr fontId="106"/>
  </si>
  <si>
    <t>東京都大田区羽田空港一丁目地内</t>
    <rPh sb="0" eb="3">
      <t>トウキョウト</t>
    </rPh>
    <rPh sb="3" eb="6">
      <t>オオタク</t>
    </rPh>
    <rPh sb="6" eb="8">
      <t>ハネダ</t>
    </rPh>
    <rPh sb="8" eb="10">
      <t>クウコウ</t>
    </rPh>
    <rPh sb="10" eb="13">
      <t>イッチョウメ</t>
    </rPh>
    <rPh sb="13" eb="15">
      <t>チナイ</t>
    </rPh>
    <phoneticPr fontId="106"/>
  </si>
  <si>
    <t>砒素及びその化合物</t>
    <phoneticPr fontId="106"/>
  </si>
  <si>
    <t>H27.5.13
一部追加
H29.12.8</t>
  </si>
  <si>
    <t>H28.9.8
一部追加
H29.12.11</t>
  </si>
  <si>
    <t>東京都大田区西六郷二丁目地内</t>
    <rPh sb="0" eb="3">
      <t>トウキョウト</t>
    </rPh>
    <rPh sb="3" eb="6">
      <t>オオタク</t>
    </rPh>
    <rPh sb="6" eb="9">
      <t>ニシロクゴウ</t>
    </rPh>
    <rPh sb="9" eb="12">
      <t>ニチョウメ</t>
    </rPh>
    <rPh sb="12" eb="14">
      <t>チナイ</t>
    </rPh>
    <phoneticPr fontId="106"/>
  </si>
  <si>
    <t>六価クロム化合物
シアン化合物
鉛及びその化合物
ふっ素及びその化合物
ほう素及びその化合物</t>
    <rPh sb="38" eb="39">
      <t>ソ</t>
    </rPh>
    <rPh sb="39" eb="40">
      <t>オヨ</t>
    </rPh>
    <rPh sb="43" eb="46">
      <t>カゴウブツ</t>
    </rPh>
    <phoneticPr fontId="106"/>
  </si>
  <si>
    <t>東京都文京区千駄木二丁目地内</t>
    <rPh sb="0" eb="3">
      <t>トウキョウト</t>
    </rPh>
    <rPh sb="3" eb="6">
      <t>ブンキョウク</t>
    </rPh>
    <rPh sb="6" eb="9">
      <t>センダギ</t>
    </rPh>
    <rPh sb="9" eb="12">
      <t>ニチョウメ</t>
    </rPh>
    <rPh sb="12" eb="14">
      <t>チナイ</t>
    </rPh>
    <phoneticPr fontId="106"/>
  </si>
  <si>
    <t>東京都渋谷区神南二丁目地内</t>
    <rPh sb="0" eb="3">
      <t>トウキョウト</t>
    </rPh>
    <rPh sb="3" eb="6">
      <t>シブヤク</t>
    </rPh>
    <rPh sb="6" eb="8">
      <t>ジンナン</t>
    </rPh>
    <rPh sb="8" eb="11">
      <t>ニチョウメ</t>
    </rPh>
    <rPh sb="11" eb="13">
      <t>チナイ</t>
    </rPh>
    <phoneticPr fontId="106"/>
  </si>
  <si>
    <t>東京都調布市野水二丁目1番1､府中市多磨町二丁目56番3､小金井市東町一丁目200番2､5､6の各一部</t>
    <phoneticPr fontId="106"/>
  </si>
  <si>
    <t>東京都新宿区戸山三丁目地内</t>
    <rPh sb="0" eb="3">
      <t>トウキョウト</t>
    </rPh>
    <rPh sb="3" eb="6">
      <t>シンジュクク</t>
    </rPh>
    <rPh sb="6" eb="8">
      <t>トヤマ</t>
    </rPh>
    <rPh sb="8" eb="11">
      <t>サンチョウメ</t>
    </rPh>
    <rPh sb="11" eb="12">
      <t>チ</t>
    </rPh>
    <rPh sb="12" eb="13">
      <t>ナイ</t>
    </rPh>
    <phoneticPr fontId="106"/>
  </si>
  <si>
    <t>六価クロム化合物
ふっ素及びその化合物</t>
    <rPh sb="0" eb="2">
      <t>ロッカ</t>
    </rPh>
    <rPh sb="5" eb="8">
      <t>カゴウブツ</t>
    </rPh>
    <phoneticPr fontId="106"/>
  </si>
  <si>
    <t>東京都葛飾区立石八丁目地内</t>
    <rPh sb="0" eb="3">
      <t>トウキョウト</t>
    </rPh>
    <rPh sb="3" eb="6">
      <t>カツシカク</t>
    </rPh>
    <rPh sb="6" eb="8">
      <t>タテイシ</t>
    </rPh>
    <rPh sb="8" eb="11">
      <t>ハッチョウメ</t>
    </rPh>
    <rPh sb="11" eb="12">
      <t>チ</t>
    </rPh>
    <rPh sb="12" eb="13">
      <t>ナイ</t>
    </rPh>
    <phoneticPr fontId="106"/>
  </si>
  <si>
    <t>シス-1,2-ジクロロエチレン
テトラクロロエチレン
トリクロロエチレン</t>
    <phoneticPr fontId="106"/>
  </si>
  <si>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106"/>
  </si>
  <si>
    <t>東京都大田区仲池上一丁目地内</t>
    <rPh sb="0" eb="3">
      <t>トウキョウト</t>
    </rPh>
    <rPh sb="3" eb="6">
      <t>オオタク</t>
    </rPh>
    <rPh sb="6" eb="9">
      <t>ナカイケガミ</t>
    </rPh>
    <rPh sb="9" eb="12">
      <t>イッチョウメ</t>
    </rPh>
    <rPh sb="12" eb="13">
      <t>チ</t>
    </rPh>
    <rPh sb="13" eb="14">
      <t>ナイ</t>
    </rPh>
    <phoneticPr fontId="106"/>
  </si>
  <si>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106"/>
  </si>
  <si>
    <t>東京都江戸川区松江二丁目地内</t>
    <rPh sb="0" eb="3">
      <t>トウキョウト</t>
    </rPh>
    <rPh sb="3" eb="7">
      <t>エドガワク</t>
    </rPh>
    <rPh sb="7" eb="9">
      <t>マツエ</t>
    </rPh>
    <rPh sb="9" eb="12">
      <t>ニチョウメ</t>
    </rPh>
    <rPh sb="12" eb="13">
      <t>チ</t>
    </rPh>
    <rPh sb="13" eb="14">
      <t>ナイ</t>
    </rPh>
    <phoneticPr fontId="106"/>
  </si>
  <si>
    <t>東京都目黒区三田二丁目地内</t>
    <rPh sb="0" eb="3">
      <t>トウキョウト</t>
    </rPh>
    <rPh sb="3" eb="6">
      <t>メグロク</t>
    </rPh>
    <rPh sb="6" eb="8">
      <t>ミタ</t>
    </rPh>
    <rPh sb="8" eb="11">
      <t>ニチョウメ</t>
    </rPh>
    <rPh sb="11" eb="12">
      <t>チ</t>
    </rPh>
    <rPh sb="12" eb="13">
      <t>ナイ</t>
    </rPh>
    <phoneticPr fontId="106"/>
  </si>
  <si>
    <t>東京都北区王子五丁目地内</t>
    <rPh sb="0" eb="3">
      <t>トウキョウト</t>
    </rPh>
    <rPh sb="3" eb="5">
      <t>キタク</t>
    </rPh>
    <rPh sb="5" eb="7">
      <t>オウジ</t>
    </rPh>
    <rPh sb="7" eb="8">
      <t>ゴ</t>
    </rPh>
    <rPh sb="8" eb="10">
      <t>チョウメ</t>
    </rPh>
    <rPh sb="10" eb="11">
      <t>チ</t>
    </rPh>
    <rPh sb="11" eb="12">
      <t>ナイ</t>
    </rPh>
    <phoneticPr fontId="109"/>
  </si>
  <si>
    <t>愛媛県松山市文京町1番の一部</t>
    <rPh sb="0" eb="3">
      <t>エヒメケン</t>
    </rPh>
    <rPh sb="3" eb="6">
      <t>マツヤマシ</t>
    </rPh>
    <rPh sb="6" eb="9">
      <t>ブンキョウチョウ</t>
    </rPh>
    <rPh sb="10" eb="11">
      <t>バン</t>
    </rPh>
    <rPh sb="12" eb="14">
      <t>イチブ</t>
    </rPh>
    <phoneticPr fontId="106"/>
  </si>
  <si>
    <t>東京都目黒区上目黒三丁目地内</t>
    <rPh sb="0" eb="3">
      <t>トウキョウト</t>
    </rPh>
    <rPh sb="3" eb="6">
      <t>メグロク</t>
    </rPh>
    <rPh sb="6" eb="9">
      <t>カミメグロ</t>
    </rPh>
    <rPh sb="9" eb="12">
      <t>サンチョウメ</t>
    </rPh>
    <rPh sb="12" eb="13">
      <t>チ</t>
    </rPh>
    <rPh sb="13" eb="14">
      <t>ナイ</t>
    </rPh>
    <phoneticPr fontId="106"/>
  </si>
  <si>
    <t>東京都墨田区八広四丁目地内</t>
    <rPh sb="0" eb="3">
      <t>トウキョウト</t>
    </rPh>
    <rPh sb="3" eb="6">
      <t>スミダク</t>
    </rPh>
    <rPh sb="6" eb="8">
      <t>ヤヒロ</t>
    </rPh>
    <rPh sb="8" eb="11">
      <t>ヨンチョウメ</t>
    </rPh>
    <rPh sb="11" eb="12">
      <t>チ</t>
    </rPh>
    <rPh sb="12" eb="13">
      <t>ナイ</t>
    </rPh>
    <phoneticPr fontId="106"/>
  </si>
  <si>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106"/>
  </si>
  <si>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106"/>
  </si>
  <si>
    <t>東京都足立区扇三丁目地内</t>
    <rPh sb="0" eb="3">
      <t>トウキョウト</t>
    </rPh>
    <rPh sb="3" eb="6">
      <t>アダチク</t>
    </rPh>
    <rPh sb="6" eb="7">
      <t>オオギ</t>
    </rPh>
    <rPh sb="7" eb="10">
      <t>サンチョウメ</t>
    </rPh>
    <rPh sb="10" eb="11">
      <t>チ</t>
    </rPh>
    <rPh sb="11" eb="12">
      <t>ナイ</t>
    </rPh>
    <phoneticPr fontId="106"/>
  </si>
  <si>
    <t>東京都江東区東砂二丁目地内</t>
    <rPh sb="0" eb="3">
      <t>トウキョウト</t>
    </rPh>
    <rPh sb="3" eb="6">
      <t>コウトウク</t>
    </rPh>
    <rPh sb="6" eb="8">
      <t>ヒガシスナ</t>
    </rPh>
    <rPh sb="8" eb="11">
      <t>ニチョウメ</t>
    </rPh>
    <rPh sb="11" eb="12">
      <t>チ</t>
    </rPh>
    <rPh sb="12" eb="13">
      <t>ナイ</t>
    </rPh>
    <phoneticPr fontId="106"/>
  </si>
  <si>
    <t>クロロエチレン
シス-1,2-ジクロロエチレン
テトラクロロエチレン</t>
    <phoneticPr fontId="106"/>
  </si>
  <si>
    <t>東京都江東区北砂五丁目地内</t>
    <rPh sb="0" eb="3">
      <t>トウキョウト</t>
    </rPh>
    <rPh sb="3" eb="6">
      <t>コウトウク</t>
    </rPh>
    <rPh sb="6" eb="8">
      <t>キタスナ</t>
    </rPh>
    <rPh sb="8" eb="11">
      <t>ゴチョウメ</t>
    </rPh>
    <rPh sb="11" eb="12">
      <t>チ</t>
    </rPh>
    <rPh sb="12" eb="13">
      <t>ナイ</t>
    </rPh>
    <phoneticPr fontId="106"/>
  </si>
  <si>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106"/>
  </si>
  <si>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106"/>
  </si>
  <si>
    <t>東京都新宿区市谷本村町地内</t>
    <rPh sb="0" eb="3">
      <t>トウキョウト</t>
    </rPh>
    <rPh sb="3" eb="6">
      <t>シンジュクク</t>
    </rPh>
    <rPh sb="6" eb="8">
      <t>イチガヤ</t>
    </rPh>
    <rPh sb="8" eb="11">
      <t>ホンムラチョウ</t>
    </rPh>
    <rPh sb="11" eb="13">
      <t>チナイ</t>
    </rPh>
    <phoneticPr fontId="106"/>
  </si>
  <si>
    <t>岐阜県岐阜市祈年町四丁目1番地､五丁目34番地､六丁目43､44､53番地の一部</t>
    <phoneticPr fontId="106"/>
  </si>
  <si>
    <t>新潟県燕市東太田字上筒丸2616番の一部</t>
    <rPh sb="0" eb="3">
      <t>ニイガタケン</t>
    </rPh>
    <phoneticPr fontId="106"/>
  </si>
  <si>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</si>
  <si>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106"/>
  </si>
  <si>
    <t>六価クロム化合物
ふっ素及びその化合物</t>
    <rPh sb="0" eb="2">
      <t>ロッカ</t>
    </rPh>
    <rPh sb="5" eb="8">
      <t>カゴウブツ</t>
    </rPh>
    <rPh sb="11" eb="12">
      <t>ソ</t>
    </rPh>
    <rPh sb="12" eb="13">
      <t>オヨ</t>
    </rPh>
    <rPh sb="16" eb="19">
      <t>カゴウブツ</t>
    </rPh>
    <phoneticPr fontId="107"/>
  </si>
  <si>
    <t>大阪府高槻市古曽部町一丁目22番1､22番6､31番3､31番4､31番7､33番2､131番1､134番､135番1､136番1､137番1､138番1､139番の各一部</t>
  </si>
  <si>
    <t>兵庫県姫路市白浜町字常盤新開甲841番59の一部､字万代新開甲912番17の一部､字甲八束新開甲1077番6の一部､字乙八束新開甲1122番8及び字末広新開甲1920番42</t>
  </si>
  <si>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106"/>
  </si>
  <si>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106"/>
  </si>
  <si>
    <t>六価クロム化合物
砒素及びその化合物</t>
    <rPh sb="0" eb="2">
      <t>ロッカ</t>
    </rPh>
    <rPh sb="5" eb="8">
      <t>カゴウブツ</t>
    </rPh>
    <rPh sb="9" eb="11">
      <t>ヒソ</t>
    </rPh>
    <rPh sb="11" eb="12">
      <t>オヨ</t>
    </rPh>
    <rPh sb="15" eb="18">
      <t>カゴウブツ</t>
    </rPh>
    <phoneticPr fontId="106"/>
  </si>
  <si>
    <t>H29.9.12
一部解除
H30.5.30</t>
  </si>
  <si>
    <t>千葉県流山市西初石6丁目835番1の一部</t>
  </si>
  <si>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106"/>
  </si>
  <si>
    <t>福岡県北九州市小倉南区大字朽網3914番58の一部</t>
    <rPh sb="0" eb="3">
      <t>フクオカケン</t>
    </rPh>
    <phoneticPr fontId="106"/>
  </si>
  <si>
    <t>形質変更時要届出区域</t>
    <rPh sb="0" eb="2">
      <t>ケイシツ</t>
    </rPh>
    <rPh sb="2" eb="4">
      <t>ヘンコウ</t>
    </rPh>
    <rPh sb="4" eb="5">
      <t>ジ</t>
    </rPh>
    <rPh sb="5" eb="6">
      <t>ヨウ</t>
    </rPh>
    <rPh sb="6" eb="8">
      <t>トドケデ</t>
    </rPh>
    <rPh sb="8" eb="10">
      <t>クイキ</t>
    </rPh>
    <phoneticPr fontId="121"/>
  </si>
  <si>
    <t>愛知県名古屋市南区荒浜町2丁目10番2の一部</t>
    <rPh sb="0" eb="3">
      <t>アイチケン</t>
    </rPh>
    <rPh sb="3" eb="7">
      <t>ナゴヤシ</t>
    </rPh>
    <phoneticPr fontId="109"/>
  </si>
  <si>
    <t>愛知県名古屋市港区大江町6番4の一部</t>
    <rPh sb="9" eb="12">
      <t>オオエチョウ</t>
    </rPh>
    <rPh sb="13" eb="14">
      <t>バン</t>
    </rPh>
    <rPh sb="16" eb="18">
      <t>イチブ</t>
    </rPh>
    <phoneticPr fontId="106"/>
  </si>
  <si>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106"/>
  </si>
  <si>
    <t>六価クロム化合物
鉛及びその化合物</t>
  </si>
  <si>
    <t>福島県郡山市富田町字満水田 1番1､1番3､2番､3番1､7番､12番､26番､38番2､41番､77番及び13番の一部､字若宮前10番</t>
    <phoneticPr fontId="109"/>
  </si>
  <si>
    <t>福島県郡山市富田町字満水田2番の一部</t>
    <phoneticPr fontId="109"/>
  </si>
  <si>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09"/>
  </si>
  <si>
    <t>第14条</t>
    <phoneticPr fontId="106"/>
  </si>
  <si>
    <t>鉛及びその化合物
砒素及びその化合物
ふっ素及びその化合物</t>
    <rPh sb="0" eb="1">
      <t>ナマリ</t>
    </rPh>
    <rPh sb="1" eb="2">
      <t>オヨ</t>
    </rPh>
    <rPh sb="5" eb="8">
      <t>カゴウブツ</t>
    </rPh>
    <phoneticPr fontId="106"/>
  </si>
  <si>
    <t>砒素及びその化合物
ふっ素及びその化合物</t>
    <rPh sb="0" eb="2">
      <t>ヒソ</t>
    </rPh>
    <phoneticPr fontId="106"/>
  </si>
  <si>
    <t>神奈川県川崎市川崎区塩浜四丁目1番10の一部</t>
    <phoneticPr fontId="106"/>
  </si>
  <si>
    <t>神奈川県川崎市川崎区千鳥町9番11</t>
    <phoneticPr fontId="106"/>
  </si>
  <si>
    <t>クロロエチレン
シス-1,2-ジクロロエチレン
テトラクロロエチレン
トリクロロエチレン</t>
  </si>
  <si>
    <t>宮城県仙台市泉区八乙女中央四丁目118番1</t>
    <rPh sb="0" eb="3">
      <t>ミヤギケン</t>
    </rPh>
    <rPh sb="3" eb="6">
      <t>センダイシ</t>
    </rPh>
    <phoneticPr fontId="106"/>
  </si>
  <si>
    <t>宮城県仙台市太白区秋保町湯元字鹿乙18番2､20番､26番及び38番並びに薬師42番3及び54番2</t>
  </si>
  <si>
    <t>大阪府大阪市東淀川区柴島一丁目128番3､272番7､778番1､1123番2､1123番3､道の各一部</t>
  </si>
  <si>
    <t>大阪府藤井寺市北岡二丁目40番1の一部</t>
  </si>
  <si>
    <t>クロロエチレン
シス-1,2-ジクロロエチレン
トリクロロエチレン</t>
  </si>
  <si>
    <t>新潟県新潟市南区和泉651-4の一部</t>
    <rPh sb="0" eb="3">
      <t>ニイガタケン</t>
    </rPh>
    <phoneticPr fontId="106"/>
  </si>
  <si>
    <t>北海道室蘭市東町3丁目1番23､1番91の一部</t>
  </si>
  <si>
    <t>大阪府大阪市浪速区恵美須西三丁目59番3の一部</t>
    <rPh sb="0" eb="3">
      <t>オオサカフ</t>
    </rPh>
    <rPh sb="3" eb="6">
      <t>オオサカシ</t>
    </rPh>
    <phoneticPr fontId="106"/>
  </si>
  <si>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106"/>
  </si>
  <si>
    <t>大阪府大阪市西淀川区竹島一丁目1番の一部､1番7､14番1</t>
  </si>
  <si>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109"/>
  </si>
  <si>
    <t>新潟県柏崎市日石町字仲才身1556番の一部､1559番の一部､1560番の一部､1561番の一部､字小二百刈1566番の一部､字塩込1570番の一部</t>
  </si>
  <si>
    <t>沼津市
（2件）</t>
    <rPh sb="0" eb="3">
      <t>ヌマヅシ</t>
    </rPh>
    <phoneticPr fontId="109"/>
  </si>
  <si>
    <t>宮崎県日向市船場町1番2の一部</t>
    <rPh sb="0" eb="3">
      <t>ミヤザキケン</t>
    </rPh>
    <rPh sb="3" eb="5">
      <t>ヒュウガ</t>
    </rPh>
    <rPh sb="6" eb="8">
      <t>センバ</t>
    </rPh>
    <phoneticPr fontId="106"/>
  </si>
  <si>
    <t>六価クロム化合物
ほう素及びその化合物
シアン化合物</t>
  </si>
  <si>
    <t>大阪府大阪市都島区都島南通二丁目338番1の一部</t>
    <phoneticPr fontId="109"/>
  </si>
  <si>
    <t>大阪府大阪市東淀川区柴島一丁目260番4､272番24</t>
    <rPh sb="0" eb="3">
      <t>オオサカフ</t>
    </rPh>
    <rPh sb="3" eb="5">
      <t>オオサカ</t>
    </rPh>
    <phoneticPr fontId="109"/>
  </si>
  <si>
    <t>大阪府吹田市山田丘133番1及び262番1の各一部</t>
  </si>
  <si>
    <t>砒素及びその化合物
ふっ素及びその化合物</t>
    <rPh sb="0" eb="2">
      <t>ヒソ</t>
    </rPh>
    <rPh sb="2" eb="3">
      <t>オヨ</t>
    </rPh>
    <rPh sb="6" eb="9">
      <t>カゴウブツ</t>
    </rPh>
    <phoneticPr fontId="106"/>
  </si>
  <si>
    <t>大阪府茨木市美穂ヶ丘2704番の一部</t>
  </si>
  <si>
    <t>兵庫県神戸市須磨区妙法寺字菅ﾉ池3番1､691番3</t>
  </si>
  <si>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106"/>
  </si>
  <si>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</si>
  <si>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大阪府大阪市西淀川区佃五丁目1番の一部､6番2､8番1の一部､44番1､160番</t>
  </si>
  <si>
    <t>大阪府大阪市淀川区田川北三丁目627番3､628番5</t>
  </si>
  <si>
    <t>ふっ素及びその化合物
砒素及びその化合物</t>
    <rPh sb="2" eb="3">
      <t>ソ</t>
    </rPh>
    <rPh sb="3" eb="4">
      <t>オヨ</t>
    </rPh>
    <rPh sb="7" eb="10">
      <t>カゴウブツ</t>
    </rPh>
    <rPh sb="11" eb="13">
      <t>ヒソ</t>
    </rPh>
    <rPh sb="13" eb="14">
      <t>オヨ</t>
    </rPh>
    <rPh sb="17" eb="20">
      <t>カゴウブツ</t>
    </rPh>
    <phoneticPr fontId="106"/>
  </si>
  <si>
    <t>シス-1,2-ジクロロエチレン
砒素及びその化合物
ふっ素及びその化合物</t>
    <rPh sb="16" eb="18">
      <t>ヒソ</t>
    </rPh>
    <rPh sb="18" eb="19">
      <t>オヨ</t>
    </rPh>
    <rPh sb="28" eb="29">
      <t>ソ</t>
    </rPh>
    <phoneticPr fontId="109"/>
  </si>
  <si>
    <t>広島県広島市中区東千田町一丁目の1番1及び59の各一部</t>
    <rPh sb="19" eb="20">
      <t>オヨ</t>
    </rPh>
    <phoneticPr fontId="109"/>
  </si>
  <si>
    <t>広島県広島市南区大州四丁目の343番2､343番11の各一部</t>
    <phoneticPr fontId="109"/>
  </si>
  <si>
    <t>新潟県新潟市中央区関新3丁目1686-1の一部､1686-5の一部</t>
  </si>
  <si>
    <t>千葉県習志野市芝園二丁目1番92の一部</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</si>
  <si>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106"/>
  </si>
  <si>
    <t>シアン化合物
鉛及びその化合物
砒素及びその化合物
ふっ素及びその化合物</t>
  </si>
  <si>
    <t>大阪府大阪市西淀川区千舟一丁目44番</t>
    <rPh sb="0" eb="3">
      <t>オオサカフ</t>
    </rPh>
    <phoneticPr fontId="109"/>
  </si>
  <si>
    <t>砒素及びその化合物</t>
    <rPh sb="0" eb="2">
      <t>ひそ</t>
    </rPh>
    <rPh sb="2" eb="3">
      <t>およ</t>
    </rPh>
    <rPh sb="6" eb="9">
      <t>かごうぶつ</t>
    </rPh>
    <phoneticPr fontId="106" type="Hiragana"/>
  </si>
  <si>
    <t>呉市
（4件）</t>
    <phoneticPr fontId="109"/>
  </si>
  <si>
    <t>鳥取県鳥取市雲山372番の4の一部</t>
    <rPh sb="0" eb="3">
      <t>トットリケン</t>
    </rPh>
    <phoneticPr fontId="109"/>
  </si>
  <si>
    <t>六価クロム化合物
シアン化合物
鉛及びその化合物
ふっ素及びその化合物</t>
  </si>
  <si>
    <t>セレン及びその化合物
鉛及びその化合物
砒素及びその化合物
ふっ素及びその化合物
ほう素及びその化合物</t>
  </si>
  <si>
    <t>千葉県千葉市稲毛区六方町210番1､同番8及び同番9の各一部</t>
    <rPh sb="0" eb="3">
      <t>チバケン</t>
    </rPh>
    <rPh sb="27" eb="30">
      <t>カクイチブ</t>
    </rPh>
    <phoneticPr fontId="109"/>
  </si>
  <si>
    <t>福岡県北九州市八幡東区東田四丁目1番107の一部</t>
    <rPh sb="0" eb="3">
      <t>フクオカケン</t>
    </rPh>
    <phoneticPr fontId="109"/>
  </si>
  <si>
    <t>鉛及びその化合物
ふっ素及びその化合物
ほう素及びその化合物</t>
  </si>
  <si>
    <t>ベンゼン
シアン化合物
鉛及びその化合物
砒素及びその化合物</t>
    <rPh sb="8" eb="11">
      <t>カゴウブツ</t>
    </rPh>
    <rPh sb="12" eb="13">
      <t>ナマリ</t>
    </rPh>
    <rPh sb="21" eb="23">
      <t>ヒソ</t>
    </rPh>
    <phoneticPr fontId="106"/>
  </si>
  <si>
    <t>岡山県倉敷市水島川崎通一丁目14番1の一部</t>
    <rPh sb="6" eb="8">
      <t>ミズシマ</t>
    </rPh>
    <rPh sb="8" eb="21">
      <t>カワサキトオリイッチョウメ１４バン１ノイチブ</t>
    </rPh>
    <phoneticPr fontId="106"/>
  </si>
  <si>
    <t>青森県むつ市大湊新町9番の一部</t>
  </si>
  <si>
    <t>青森県
（2件）</t>
    <rPh sb="0" eb="3">
      <t>アオモリケン</t>
    </rPh>
    <phoneticPr fontId="109"/>
  </si>
  <si>
    <t>東京都八王子市美山町2161番3の一部</t>
    <phoneticPr fontId="109"/>
  </si>
  <si>
    <t>東京都八王子市子安町三丁目951番の一部</t>
  </si>
  <si>
    <t>山梨県甲府市国玉町字久保田930-4､922-5の一部､922-6の一部､930-2の一部</t>
  </si>
  <si>
    <t>大阪府枚方市招提田近1丁目9番1､10番3の各一部</t>
  </si>
  <si>
    <t>岩手県紫波郡矢巾町北矢幅第1地割の一部及び第2地割の一部､又兵ｴ新田第3地割の一部並びに上矢次第3地割の一部及び第4地割の一部</t>
    <rPh sb="0" eb="3">
      <t>イワテケン</t>
    </rPh>
    <phoneticPr fontId="109"/>
  </si>
  <si>
    <t>秋田県秋田市楢山字長沼1番1の一部および24番2の一部</t>
  </si>
  <si>
    <t>大阪府大阪市城東区関目一丁目10番6</t>
    <phoneticPr fontId="109"/>
  </si>
  <si>
    <t>神奈川県相模原市緑区大山町403番47の一部及び403番88の一部</t>
  </si>
  <si>
    <t>北海道滝川市泉町238番1の一部</t>
  </si>
  <si>
    <t>茨城県取手市白山7丁目甲65番1及び甲82番1の各一部</t>
    <rPh sb="18" eb="19">
      <t>コウ</t>
    </rPh>
    <phoneticPr fontId="109"/>
  </si>
  <si>
    <t>茨城県高萩市大字秋山字西上原475番の一部</t>
    <rPh sb="0" eb="3">
      <t>イバラキケン</t>
    </rPh>
    <rPh sb="6" eb="8">
      <t>オオアザ</t>
    </rPh>
    <phoneticPr fontId="109"/>
  </si>
  <si>
    <t>静岡県沼津市一本松字上原69番2の一部､70番2の一部､70番6､70番7の一部､70番8の一部､199番1の一部､339番5､339番6､340番5</t>
    <rPh sb="0" eb="3">
      <t>シズオカケン</t>
    </rPh>
    <rPh sb="3" eb="5">
      <t>ヌマヅ</t>
    </rPh>
    <phoneticPr fontId="109"/>
  </si>
  <si>
    <t>大阪府高槻市富田町三丁目26番6の一部</t>
    <rPh sb="0" eb="3">
      <t>オオサカフ</t>
    </rPh>
    <phoneticPr fontId="109"/>
  </si>
  <si>
    <t>徳島県阿南市橘町小勝1-1の一部</t>
    <rPh sb="0" eb="3">
      <t>トクシマケン</t>
    </rPh>
    <rPh sb="3" eb="6">
      <t>アナンシ</t>
    </rPh>
    <rPh sb="6" eb="8">
      <t>タチバナチョウ</t>
    </rPh>
    <rPh sb="8" eb="10">
      <t>コカツ</t>
    </rPh>
    <rPh sb="14" eb="16">
      <t>イチブ</t>
    </rPh>
    <phoneticPr fontId="106"/>
  </si>
  <si>
    <t>クロロエチレン
1,1,1-トリクロロエタン
トリクロロエチレン
ほう素及びその化合物</t>
  </si>
  <si>
    <t>福井県小浜市駅前町11号称丸1番6､12号流田1番24､17号千軒1番4および8号伊原1番18の各一部</t>
    <rPh sb="0" eb="3">
      <t>フクイケン</t>
    </rPh>
    <phoneticPr fontId="109"/>
  </si>
  <si>
    <t>福井県小浜市駅前町11号称丸1番6､12号流田1番24､13号柳原1番21､14号茶木1番17および17号千軒1番4の各一部</t>
    <rPh sb="0" eb="3">
      <t>フクイケン</t>
    </rPh>
    <phoneticPr fontId="109"/>
  </si>
  <si>
    <t>兵庫県姫路市白浜町字末広新開甲1920番59及び字乙八束新開甲1122番16</t>
    <rPh sb="0" eb="3">
      <t>ヒョウゴケン</t>
    </rPh>
    <phoneticPr fontId="109"/>
  </si>
  <si>
    <t>山梨県甲斐市篠原字山ﾉ神1355番1､1355番2の各一部</t>
  </si>
  <si>
    <t>山梨県甲斐市中下条字東河原2041番1､2041番4の各一部</t>
  </si>
  <si>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106"/>
  </si>
  <si>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106"/>
  </si>
  <si>
    <t>山梨県韮崎市清哲町青木字上阿原175-2､175-9､175-13､175-14､175-112(各一部)､河川敷(韮崎市清哲町青木字上阿原175-2地先)</t>
    <phoneticPr fontId="109"/>
  </si>
  <si>
    <t>京都府京都市南区吉祥院宮ﾉ東町4番､6番､7番､8番､10番､11番及び12番､以上の地番の一部</t>
    <phoneticPr fontId="109"/>
  </si>
  <si>
    <t>神奈川県横須賀市船越町一丁目284番1､287番､289番､290番､317番及び318番の各一部並びに同315番及び316番</t>
    <rPh sb="0" eb="4">
      <t>カナガワケン</t>
    </rPh>
    <phoneticPr fontId="109"/>
  </si>
  <si>
    <t>福岡県直方市大字中泉1298番2及び1299番5の各一部</t>
  </si>
  <si>
    <t>千葉県八千代市緑が丘西七丁目1番1の一部</t>
    <rPh sb="0" eb="2">
      <t>チバ</t>
    </rPh>
    <rPh sb="2" eb="3">
      <t>ケン</t>
    </rPh>
    <phoneticPr fontId="109"/>
  </si>
  <si>
    <t>群馬県前橋市岩神町三丁目977番15番</t>
    <rPh sb="6" eb="9">
      <t>イワガミチョウ</t>
    </rPh>
    <rPh sb="9" eb="12">
      <t>サンチョウメ</t>
    </rPh>
    <rPh sb="15" eb="16">
      <t>バン</t>
    </rPh>
    <rPh sb="18" eb="19">
      <t>バン</t>
    </rPh>
    <phoneticPr fontId="109"/>
  </si>
  <si>
    <t>カドミウム及びその化合物
鉛及びその化合物
砒素及びその化合物</t>
    <rPh sb="5" eb="6">
      <t>オヨ</t>
    </rPh>
    <rPh sb="9" eb="12">
      <t>カゴウブツ</t>
    </rPh>
    <rPh sb="22" eb="24">
      <t>ヒソ</t>
    </rPh>
    <rPh sb="24" eb="25">
      <t>オヨ</t>
    </rPh>
    <rPh sb="28" eb="31">
      <t>カゴウブツ</t>
    </rPh>
    <phoneticPr fontId="107"/>
  </si>
  <si>
    <t>水銀及びその化合物
鉛及びその化合物
砒素及びその化合物
ふっ素及びその化合物</t>
    <rPh sb="0" eb="2">
      <t>スイギン</t>
    </rPh>
    <rPh sb="2" eb="3">
      <t>オヨ</t>
    </rPh>
    <rPh sb="6" eb="9">
      <t>カゴウブツ</t>
    </rPh>
    <phoneticPr fontId="106"/>
  </si>
  <si>
    <t>神奈川県横浜市西区みなとみらい四丁目5番1､5番2及び5番5の各一部</t>
    <phoneticPr fontId="109"/>
  </si>
  <si>
    <t>神奈川県横浜市金沢区福浦二丁目7番31の一部</t>
    <rPh sb="7" eb="10">
      <t>カナザワク</t>
    </rPh>
    <rPh sb="10" eb="12">
      <t>フクウラ</t>
    </rPh>
    <rPh sb="12" eb="15">
      <t>ニチョウメ</t>
    </rPh>
    <rPh sb="16" eb="17">
      <t>バン</t>
    </rPh>
    <rPh sb="20" eb="22">
      <t>イチブ</t>
    </rPh>
    <phoneticPr fontId="106"/>
  </si>
  <si>
    <t>神奈川県横浜市鶴見区大黒町20番1の一部</t>
    <phoneticPr fontId="109"/>
  </si>
  <si>
    <t>神奈川県横浜市鶴見区大黒町14番1の一部</t>
    <phoneticPr fontId="109"/>
  </si>
  <si>
    <t>神奈川県横浜市磯子区新中原町1番1</t>
  </si>
  <si>
    <t>鉛及びその化合物
砒素及びその化合物
ふっ素及びその化合物</t>
    <phoneticPr fontId="109"/>
  </si>
  <si>
    <t>神奈川県横浜市神奈川区守屋町3丁目13番18､13番19の各一部</t>
    <phoneticPr fontId="109"/>
  </si>
  <si>
    <t>ベンゼン
シアン化合物
鉛及びその化合物
砒素及びその化合物</t>
    <phoneticPr fontId="109"/>
  </si>
  <si>
    <t>神奈川県横浜市鶴見区末広町2丁目1番5､2番17の各一部</t>
    <phoneticPr fontId="109"/>
  </si>
  <si>
    <t>神奈川県横浜市西区みなとみらい四丁目3番2の一部</t>
    <phoneticPr fontId="109"/>
  </si>
  <si>
    <t>水銀及びその化合物
砒素及びその化合物</t>
    <phoneticPr fontId="109"/>
  </si>
  <si>
    <t>神奈川県横浜市金沢区鳥浜町12番2の一部</t>
  </si>
  <si>
    <t>水銀及びその化合物
砒素及びその化合物
ふっ素及びその化合物</t>
    <phoneticPr fontId="109"/>
  </si>
  <si>
    <t>神奈川県横浜市金沢区富岡東二丁目2,555番の135及び2,555番の204</t>
    <phoneticPr fontId="109"/>
  </si>
  <si>
    <t>神奈川県横浜市保土ケ谷区神戸町140番5の一部</t>
    <rPh sb="7" eb="11">
      <t>ホドガヤ</t>
    </rPh>
    <rPh sb="11" eb="12">
      <t>ク</t>
    </rPh>
    <rPh sb="12" eb="15">
      <t>ゴウドチョウ</t>
    </rPh>
    <rPh sb="18" eb="19">
      <t>バン</t>
    </rPh>
    <rPh sb="21" eb="23">
      <t>イチブ</t>
    </rPh>
    <phoneticPr fontId="106"/>
  </si>
  <si>
    <t>神奈川県横浜市泉区和泉町の一部</t>
    <rPh sb="7" eb="9">
      <t>イズミク</t>
    </rPh>
    <rPh sb="9" eb="12">
      <t>イズミチョウ</t>
    </rPh>
    <rPh sb="13" eb="15">
      <t>イチブ</t>
    </rPh>
    <phoneticPr fontId="106"/>
  </si>
  <si>
    <t>神奈川県横浜市磯子区丸山一丁目459番2の一部</t>
    <phoneticPr fontId="109"/>
  </si>
  <si>
    <t>クロロエチレン
シス-1,2-ジクロロエチレン
テトラクロロエチレン
トリクロロエチレン</t>
    <phoneticPr fontId="109"/>
  </si>
  <si>
    <t>神奈川県横浜市戸塚区汲沢町字小無行219番3の一部</t>
    <phoneticPr fontId="109"/>
  </si>
  <si>
    <t>鉛及びその化合物
ふっ素及びその化合物</t>
    <phoneticPr fontId="109"/>
  </si>
  <si>
    <t>神奈川県横浜市鶴見区矢向一丁目813番2から813番4まで､813番7並びに1111番1､1122番1及び1123番2の各一部</t>
  </si>
  <si>
    <t>神奈川県横浜市鶴見区鶴見中央三丁目1336番5の一部</t>
    <phoneticPr fontId="109"/>
  </si>
  <si>
    <t>神奈川県横浜市神奈川区千若町1丁目3番1の一部</t>
  </si>
  <si>
    <t>神奈川県横浜市鶴見区東寺尾三丁目578番4及び579番2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</si>
  <si>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106"/>
  </si>
  <si>
    <t>神奈川県平塚市北金目四丁目217番1､1004番</t>
    <phoneticPr fontId="109"/>
  </si>
  <si>
    <t>神奈川県平塚市四之宮六丁目1019番1､1022番1</t>
    <phoneticPr fontId="109"/>
  </si>
  <si>
    <t>第４条</t>
    <phoneticPr fontId="109"/>
  </si>
  <si>
    <t>群馬県高崎市島野町68番1の一部､西横手町159番1の一部</t>
    <rPh sb="0" eb="3">
      <t>グンマケン</t>
    </rPh>
    <rPh sb="3" eb="6">
      <t>タカサキシ</t>
    </rPh>
    <phoneticPr fontId="109"/>
  </si>
  <si>
    <t>ほう素及びその化合物</t>
    <rPh sb="2" eb="3">
      <t>ソ</t>
    </rPh>
    <rPh sb="3" eb="4">
      <t>オヨ</t>
    </rPh>
    <rPh sb="7" eb="10">
      <t>カゴウブツ</t>
    </rPh>
    <phoneticPr fontId="106"/>
  </si>
  <si>
    <t>神奈川県横浜市金沢区鳥浜町1番1､1番19の各一部</t>
  </si>
  <si>
    <t>神奈川県横浜市金沢区鳥浜町1番1の一部</t>
  </si>
  <si>
    <t>千葉県流山市流山字東谷945番1</t>
    <phoneticPr fontId="109"/>
  </si>
  <si>
    <t>香川県坂出市番の州町7番1の一部</t>
    <rPh sb="0" eb="3">
      <t>カガワケン</t>
    </rPh>
    <rPh sb="3" eb="6">
      <t>サカイデシ</t>
    </rPh>
    <phoneticPr fontId="106"/>
  </si>
  <si>
    <t>岐阜県多治見市東町1丁目9番3の一部</t>
  </si>
  <si>
    <t>茨城県古河市北利根8番4､8番13､8番14､8番15</t>
  </si>
  <si>
    <t>大阪府大阪市淀川区三津屋中三丁目1番1､1番12､1番13､1番23</t>
    <rPh sb="0" eb="3">
      <t>オオサカフ</t>
    </rPh>
    <phoneticPr fontId="109"/>
  </si>
  <si>
    <t>長野県伊那市荒井3749番1の一部</t>
  </si>
  <si>
    <t>青森県青森市桂木四丁目5番4､5番6､5番7</t>
    <rPh sb="0" eb="3">
      <t>アオモリケン</t>
    </rPh>
    <phoneticPr fontId="109"/>
  </si>
  <si>
    <t>福島県須賀川市影沼町52番8及び53番1の全部</t>
  </si>
  <si>
    <t>岐阜県加茂郡坂祝町酒倉字南高見2353番1及び4の一部</t>
  </si>
  <si>
    <t>福岡県北九州市小倉北区高見台2803番2､2838番2､2840番8及び中井口2番1の各一部</t>
    <rPh sb="0" eb="3">
      <t>フクオカケン</t>
    </rPh>
    <phoneticPr fontId="109"/>
  </si>
  <si>
    <t>福岡県北九州市若松区向洋町11番1の一部並びに11番3､11番5及び11番6</t>
    <phoneticPr fontId="109"/>
  </si>
  <si>
    <t>鉛及びその化合物
砒素及びその化合物</t>
    <rPh sb="0" eb="1">
      <t>ナマリ</t>
    </rPh>
    <rPh sb="1" eb="2">
      <t>オヨ</t>
    </rPh>
    <rPh sb="5" eb="8">
      <t>カゴウブツ</t>
    </rPh>
    <rPh sb="9" eb="11">
      <t>ヒソ</t>
    </rPh>
    <phoneticPr fontId="106"/>
  </si>
  <si>
    <t>大阪府高槻市大学町344番3の一部</t>
    <rPh sb="0" eb="3">
      <t>オオサカフ</t>
    </rPh>
    <rPh sb="6" eb="8">
      <t>ダイガク</t>
    </rPh>
    <phoneticPr fontId="106"/>
  </si>
  <si>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107"/>
  </si>
  <si>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106"/>
  </si>
  <si>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109"/>
  </si>
  <si>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106"/>
  </si>
  <si>
    <t>クロロエチレン
鉛及びその化合物</t>
    <rPh sb="8" eb="9">
      <t>ナマリ</t>
    </rPh>
    <rPh sb="9" eb="10">
      <t>オヨ</t>
    </rPh>
    <rPh sb="13" eb="16">
      <t>カゴウブツ</t>
    </rPh>
    <phoneticPr fontId="106"/>
  </si>
  <si>
    <t>水銀及びその化合物</t>
    <rPh sb="0" eb="2">
      <t>スイギン</t>
    </rPh>
    <rPh sb="2" eb="3">
      <t>オヨ</t>
    </rPh>
    <rPh sb="6" eb="9">
      <t>カゴウブツ</t>
    </rPh>
    <phoneticPr fontId="106"/>
  </si>
  <si>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109"/>
  </si>
  <si>
    <t>鉛及びその化合物
砒素及びその化合物</t>
    <rPh sb="0" eb="1">
      <t>ナマリ</t>
    </rPh>
    <rPh sb="1" eb="2">
      <t>オヨ</t>
    </rPh>
    <rPh sb="5" eb="8">
      <t>カゴウブツ</t>
    </rPh>
    <rPh sb="9" eb="12">
      <t>ヒソオヨ</t>
    </rPh>
    <rPh sb="15" eb="18">
      <t>カゴウブツ</t>
    </rPh>
    <phoneticPr fontId="106"/>
  </si>
  <si>
    <t>大阪府大阪市西成区花園北一丁目2番14</t>
    <rPh sb="0" eb="3">
      <t>オオサカフ</t>
    </rPh>
    <rPh sb="3" eb="6">
      <t>オオサカシ</t>
    </rPh>
    <phoneticPr fontId="109"/>
  </si>
  <si>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</si>
  <si>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ふっ素及びその化合物</t>
    <rPh sb="2" eb="4">
      <t>ソオヨ</t>
    </rPh>
    <rPh sb="7" eb="10">
      <t>カゴウブツ</t>
    </rPh>
    <phoneticPr fontId="106"/>
  </si>
  <si>
    <t>神奈川県川崎市中原区上小田中4丁目1015番1の一部</t>
    <rPh sb="0" eb="4">
      <t>カナガワケン</t>
    </rPh>
    <phoneticPr fontId="109"/>
  </si>
  <si>
    <t>神奈川県川崎市川崎区千鳥町12番地の一部</t>
    <rPh sb="0" eb="4">
      <t>カナガワケン</t>
    </rPh>
    <rPh sb="4" eb="7">
      <t>カワサキシ</t>
    </rPh>
    <rPh sb="7" eb="10">
      <t>カワサキク</t>
    </rPh>
    <rPh sb="10" eb="13">
      <t>チドリチョウ</t>
    </rPh>
    <rPh sb="15" eb="17">
      <t>バンチ</t>
    </rPh>
    <rPh sb="18" eb="20">
      <t>イチブ</t>
    </rPh>
    <phoneticPr fontId="106"/>
  </si>
  <si>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106"/>
  </si>
  <si>
    <t>神奈川県川崎市幸区塚越4丁目301番の一部</t>
    <rPh sb="0" eb="4">
      <t>カナガワケン</t>
    </rPh>
    <rPh sb="4" eb="7">
      <t>カワサキシ</t>
    </rPh>
    <rPh sb="7" eb="9">
      <t>サイワイク</t>
    </rPh>
    <rPh sb="9" eb="11">
      <t>ツカコシ</t>
    </rPh>
    <rPh sb="12" eb="14">
      <t>チョウメ</t>
    </rPh>
    <rPh sb="17" eb="18">
      <t>バン</t>
    </rPh>
    <rPh sb="19" eb="21">
      <t>イチブ</t>
    </rPh>
    <phoneticPr fontId="106"/>
  </si>
  <si>
    <t>シアン化合物
ふっ素及びその化合物</t>
    <rPh sb="3" eb="6">
      <t>カゴウブツ</t>
    </rPh>
    <rPh sb="9" eb="10">
      <t>ソ</t>
    </rPh>
    <rPh sb="10" eb="11">
      <t>オヨ</t>
    </rPh>
    <rPh sb="14" eb="17">
      <t>カゴウブツ</t>
    </rPh>
    <phoneticPr fontId="10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</si>
  <si>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109"/>
  </si>
  <si>
    <t>一部埋立地特例区域</t>
    <rPh sb="0" eb="2">
      <t>イチブ</t>
    </rPh>
    <rPh sb="2" eb="4">
      <t>ウメタテ</t>
    </rPh>
    <rPh sb="4" eb="5">
      <t>チ</t>
    </rPh>
    <rPh sb="5" eb="7">
      <t>トクレイ</t>
    </rPh>
    <rPh sb="7" eb="9">
      <t>クイキ</t>
    </rPh>
    <phoneticPr fontId="109"/>
  </si>
  <si>
    <t>形質変更時要届出区域（一部埋立地特例区域）</t>
    <rPh sb="11" eb="13">
      <t>イチブ</t>
    </rPh>
    <rPh sb="16" eb="18">
      <t>トクレイ</t>
    </rPh>
    <phoneticPr fontId="109"/>
  </si>
  <si>
    <t>千葉県千葉市美浜区新港227番13</t>
    <rPh sb="0" eb="2">
      <t>チバ</t>
    </rPh>
    <rPh sb="2" eb="3">
      <t>ケン</t>
    </rPh>
    <phoneticPr fontId="109"/>
  </si>
  <si>
    <t>広島県広島市西区観音新町四丁目2876番21の一部</t>
    <rPh sb="0" eb="3">
      <t>ヒロシマケン</t>
    </rPh>
    <phoneticPr fontId="109"/>
  </si>
  <si>
    <t>福島県双葉郡楢葉町大字大谷字鐘突堂21番1及び22番4の各一部</t>
  </si>
  <si>
    <t>福島県双葉郡楢葉町大字大谷字鐘突堂21番1､22番1､22番2及び22番4の各一部</t>
    <phoneticPr fontId="109"/>
  </si>
  <si>
    <t>福島県いわき市泉町下川字大剣404番の一部及び404番地先</t>
    <rPh sb="0" eb="3">
      <t>フクシマケン</t>
    </rPh>
    <phoneticPr fontId="106"/>
  </si>
  <si>
    <t>砒素及びその化合物
ふっ素及びその化合物</t>
    <rPh sb="12" eb="13">
      <t>モト</t>
    </rPh>
    <rPh sb="13" eb="14">
      <t>オヨ</t>
    </rPh>
    <rPh sb="17" eb="20">
      <t>カゴウブツ</t>
    </rPh>
    <phoneticPr fontId="108"/>
  </si>
  <si>
    <t>福岡県北九州市門司区瀬戸町1番7の一部､1番8の一部､1番9の一部､1番15の一部､大字門司3270番75</t>
    <rPh sb="10" eb="13">
      <t>セトチョウ</t>
    </rPh>
    <phoneticPr fontId="109"/>
  </si>
  <si>
    <t>群馬県邑楽郡邑楽町大字赤堀字大谷原3685番13の一部</t>
    <rPh sb="0" eb="3">
      <t>グンマケン</t>
    </rPh>
    <phoneticPr fontId="109"/>
  </si>
  <si>
    <t>第14条</t>
    <rPh sb="0" eb="1">
      <t>ダイ</t>
    </rPh>
    <rPh sb="3" eb="4">
      <t>ジョウ</t>
    </rPh>
    <phoneticPr fontId="128"/>
  </si>
  <si>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106"/>
  </si>
  <si>
    <t>埼玉県三郷市彦沢三丁目44番1の一部､44番2の一部､45番1の一部､45番2の一部､51番3の一部､84番2の一部､132番2の一部､166番の一部､169番2の一部､171番3の一部､173番2の一部､186番2の一部､188番2の一部</t>
    <phoneticPr fontId="109"/>
  </si>
  <si>
    <t>福井県敦賀市若泉町22番の一部､24番､25番の一部､30番､31番､36番､37番の一部､39番の一部､43番の一部､44番の一部､45番の一部､46番の一部､47番の一部､51番の一部､57番の一部､58番の一部および59番の一部</t>
    <phoneticPr fontId="109"/>
  </si>
  <si>
    <t>岩手県八幡平市大更第25地割61番1の一部</t>
    <rPh sb="0" eb="3">
      <t>イワテケン</t>
    </rPh>
    <phoneticPr fontId="109"/>
  </si>
  <si>
    <t>千葉県八千代市上高野字中野1807番13の一部</t>
    <phoneticPr fontId="109"/>
  </si>
  <si>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106"/>
  </si>
  <si>
    <t>宮城県仙台市太白区あすと長町一丁目3番4の一部</t>
  </si>
  <si>
    <t>大阪府堺市堺区南島町四丁152番の一部</t>
    <rPh sb="0" eb="3">
      <t>オオサカフ</t>
    </rPh>
    <phoneticPr fontId="109"/>
  </si>
  <si>
    <t>大阪府茨木市丑寅一丁目200番1の一部</t>
    <rPh sb="0" eb="3">
      <t>オオサカフ</t>
    </rPh>
    <phoneticPr fontId="109"/>
  </si>
  <si>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106"/>
  </si>
  <si>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106"/>
  </si>
  <si>
    <t>福岡県福岡市城南区茶山三丁目34番１の一部</t>
    <rPh sb="0" eb="3">
      <t>フクオカケン</t>
    </rPh>
    <rPh sb="3" eb="6">
      <t>フクオカシ</t>
    </rPh>
    <rPh sb="6" eb="9">
      <t>ジョウナンク</t>
    </rPh>
    <rPh sb="9" eb="11">
      <t>チャヤマ</t>
    </rPh>
    <rPh sb="11" eb="12">
      <t>サン</t>
    </rPh>
    <rPh sb="12" eb="14">
      <t>チョウメ</t>
    </rPh>
    <rPh sb="16" eb="17">
      <t>バン</t>
    </rPh>
    <rPh sb="19" eb="21">
      <t>イチブ</t>
    </rPh>
    <phoneticPr fontId="106"/>
  </si>
  <si>
    <t>熊本県熊本市中央区黒髪四丁目648番1の一部</t>
    <rPh sb="0" eb="3">
      <t>クマモトケン</t>
    </rPh>
    <rPh sb="20" eb="22">
      <t>イチブ</t>
    </rPh>
    <phoneticPr fontId="106"/>
  </si>
  <si>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109"/>
  </si>
  <si>
    <t>鉛及びその化合物
ふっ素及びその化合物</t>
    <rPh sb="0" eb="1">
      <t>ナマリ</t>
    </rPh>
    <rPh sb="1" eb="2">
      <t>オヨ</t>
    </rPh>
    <rPh sb="5" eb="8">
      <t>カゴウブツ</t>
    </rPh>
    <phoneticPr fontId="106"/>
  </si>
  <si>
    <t>福島県須賀川市横山町91番､92番､93番及び94番の各一部</t>
  </si>
  <si>
    <t>大阪府大阪市住之江区南港北一丁目41番5､41番6､43番7</t>
    <rPh sb="0" eb="3">
      <t>オオサカフ</t>
    </rPh>
    <rPh sb="3" eb="6">
      <t>オオサカシ</t>
    </rPh>
    <phoneticPr fontId="109"/>
  </si>
  <si>
    <t>クロロエチレン
シス-1,2-ジクロロエチレン
トリクロロエチレン</t>
    <phoneticPr fontId="109"/>
  </si>
  <si>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106"/>
  </si>
  <si>
    <t>H24.3.1
一部追加
H30.12.14</t>
  </si>
  <si>
    <t>熊本県熊本市中央区本荘町字瀬口398番2の一部､本荘町字松原365番の一部､本荘町字上白川端320番1の一部</t>
    <phoneticPr fontId="109"/>
  </si>
  <si>
    <t>六価クロム化合物
ほう素及びその化合物</t>
    <rPh sb="0" eb="2">
      <t>ロクカ</t>
    </rPh>
    <rPh sb="5" eb="8">
      <t>カゴウブツ</t>
    </rPh>
    <rPh sb="11" eb="12">
      <t>ソ</t>
    </rPh>
    <rPh sb="12" eb="13">
      <t>オヨ</t>
    </rPh>
    <rPh sb="16" eb="19">
      <t>カゴウブツ</t>
    </rPh>
    <phoneticPr fontId="106"/>
  </si>
  <si>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106"/>
  </si>
  <si>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106"/>
  </si>
  <si>
    <t>愛知県名古屋市港区港陽一丁目105番1の一部</t>
    <phoneticPr fontId="10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</si>
  <si>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106"/>
  </si>
  <si>
    <t>大阪府大阪市西淀川区御幣島五丁目17番2</t>
    <phoneticPr fontId="109"/>
  </si>
  <si>
    <t>千葉県市原市千種海岸3番地1の一部</t>
    <phoneticPr fontId="109"/>
  </si>
  <si>
    <t>千葉県袖ｹ浦市北袖14番の一部</t>
    <phoneticPr fontId="109"/>
  </si>
  <si>
    <t>千葉県千葉市美浜区新港228番6､228番7､228番15</t>
  </si>
  <si>
    <t>千葉県八千代市緑が丘西七丁目698番の一部</t>
    <phoneticPr fontId="109"/>
  </si>
  <si>
    <t>千葉県八千代市緑が丘西七丁目687番の一部及び700番の一部</t>
    <phoneticPr fontId="109"/>
  </si>
  <si>
    <t>H28.11.29
地番変更
H31.1.4</t>
  </si>
  <si>
    <t>千葉県八千代市緑が丘西五丁目519番の一部及び522番の一部</t>
    <phoneticPr fontId="109"/>
  </si>
  <si>
    <t>大阪府豊中市神州町394番4の一部</t>
    <rPh sb="0" eb="3">
      <t>オオサカフ</t>
    </rPh>
    <rPh sb="3" eb="6">
      <t>トヨナカシ</t>
    </rPh>
    <rPh sb="6" eb="9">
      <t>カミスチョウ</t>
    </rPh>
    <rPh sb="12" eb="13">
      <t>バン</t>
    </rPh>
    <rPh sb="14" eb="15">
      <t>チョウバン</t>
    </rPh>
    <rPh sb="15" eb="17">
      <t>イチブ</t>
    </rPh>
    <phoneticPr fontId="106"/>
  </si>
  <si>
    <t>シアン化合物
鉛及びその化合物
砒素及びその化合物
ポリ塩化ビフェニル(PCB)</t>
    <rPh sb="3" eb="6">
      <t>カゴウブツ</t>
    </rPh>
    <rPh sb="16" eb="18">
      <t>ヒソ</t>
    </rPh>
    <rPh sb="18" eb="19">
      <t>オヨ</t>
    </rPh>
    <rPh sb="22" eb="23">
      <t>ケ</t>
    </rPh>
    <rPh sb="28" eb="30">
      <t>エンカ</t>
    </rPh>
    <phoneticPr fontId="107"/>
  </si>
  <si>
    <t>形質変更時要届出区域（一部埋立地管理区域）</t>
    <rPh sb="11" eb="13">
      <t>イチブ</t>
    </rPh>
    <rPh sb="13" eb="16">
      <t>ウメタテチ</t>
    </rPh>
    <rPh sb="16" eb="18">
      <t>カンリ</t>
    </rPh>
    <rPh sb="18" eb="20">
      <t>クイキ</t>
    </rPh>
    <phoneticPr fontId="106"/>
  </si>
  <si>
    <t>埼玉県桶川市南二丁目827番4の一部</t>
    <phoneticPr fontId="109"/>
  </si>
  <si>
    <t>セレン及びその化合物
鉛及びその化合物</t>
    <rPh sb="11" eb="12">
      <t>ナマリ</t>
    </rPh>
    <rPh sb="12" eb="13">
      <t>オヨ</t>
    </rPh>
    <rPh sb="16" eb="19">
      <t>カゴウブツ</t>
    </rPh>
    <phoneticPr fontId="106"/>
  </si>
  <si>
    <t>大阪府大阪市此花区島屋四丁目21番13の一部</t>
  </si>
  <si>
    <t>大阪府堺市堺区昭和通五丁73番2及び73番6の各々の一部</t>
    <rPh sb="0" eb="3">
      <t>オオサカフ</t>
    </rPh>
    <phoneticPr fontId="109"/>
  </si>
  <si>
    <t>兵庫県尼崎市南塚口町6丁目160番1･2の各一部</t>
    <phoneticPr fontId="109"/>
  </si>
  <si>
    <t>大阪府八尾市宮町三丁目37番､37番3､37番4及び39番の各一部並びに四丁目82番2､88番及び88番2の各一部</t>
    <rPh sb="0" eb="3">
      <t>オオサカフ</t>
    </rPh>
    <phoneticPr fontId="109"/>
  </si>
  <si>
    <t>大阪府八尾市西弓削一丁目109番及び110番の各一部</t>
    <rPh sb="0" eb="3">
      <t>オオサカフ</t>
    </rPh>
    <phoneticPr fontId="109"/>
  </si>
  <si>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106"/>
  </si>
  <si>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106"/>
  </si>
  <si>
    <t>神奈川県横須賀市長井6丁目5359番2の一部</t>
    <phoneticPr fontId="109"/>
  </si>
  <si>
    <t>形質変更時要届出区域（一部自然由来特例区域）</t>
    <phoneticPr fontId="109"/>
  </si>
  <si>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109"/>
  </si>
  <si>
    <t>トリクロロエチレン
ベンゼン
鉛及びその化合物
砒素及びその化合物
ふっ素及びその化合物
ほう素及びその化合物</t>
  </si>
  <si>
    <t>六価クロム化合物
ふっ素及びその化合物</t>
    <rPh sb="0" eb="2">
      <t>ロッカ</t>
    </rPh>
    <rPh sb="5" eb="8">
      <t>カゴウブツ</t>
    </rPh>
    <rPh sb="11" eb="13">
      <t>ソオヨ</t>
    </rPh>
    <rPh sb="16" eb="19">
      <t>カゴウブツ</t>
    </rPh>
    <phoneticPr fontId="106"/>
  </si>
  <si>
    <t>第４条第14条</t>
    <phoneticPr fontId="106"/>
  </si>
  <si>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106"/>
  </si>
  <si>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106"/>
  </si>
  <si>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106"/>
  </si>
  <si>
    <t>H29.10.20
一部追加
H30.10.12</t>
  </si>
  <si>
    <t>広島県広島市西区観音新町四丁目2876番1､2876番23､2876番24及び2876番26の各一部</t>
    <phoneticPr fontId="109"/>
  </si>
  <si>
    <t>砒素及びその化合物</t>
    <rPh sb="0" eb="2">
      <t>ヒソ</t>
    </rPh>
    <phoneticPr fontId="106"/>
  </si>
  <si>
    <t>大阪府高槻市殿町723番2の一部</t>
    <rPh sb="0" eb="3">
      <t>オオサカフ</t>
    </rPh>
    <rPh sb="3" eb="5">
      <t>タカツキ</t>
    </rPh>
    <phoneticPr fontId="106"/>
  </si>
  <si>
    <t>福岡県大牟田市健老町424番1､424番2及び424番3の全部</t>
    <phoneticPr fontId="109"/>
  </si>
  <si>
    <t>兵庫県尼崎市扶桑町11番2､11番10､14番6､31番､36番の各一部(地番)</t>
    <rPh sb="0" eb="3">
      <t>ヒョウゴケン</t>
    </rPh>
    <phoneticPr fontId="109"/>
  </si>
  <si>
    <t>長崎県長崎市尾上町1番24の一部､1番57の一部</t>
    <phoneticPr fontId="109"/>
  </si>
  <si>
    <t>鉛及びその化合物
砒素及びその化合物</t>
    <rPh sb="0" eb="1">
      <t>ナマリ</t>
    </rPh>
    <rPh sb="1" eb="2">
      <t>オヨ</t>
    </rPh>
    <rPh sb="5" eb="8">
      <t>カゴウブツ</t>
    </rPh>
    <rPh sb="11" eb="12">
      <t>オヨ</t>
    </rPh>
    <phoneticPr fontId="106"/>
  </si>
  <si>
    <t>岩手県一関市旭町17番52の一部</t>
    <rPh sb="0" eb="3">
      <t>イワテケン</t>
    </rPh>
    <rPh sb="3" eb="6">
      <t>イチノセキシ</t>
    </rPh>
    <rPh sb="6" eb="8">
      <t>アサヒマチ</t>
    </rPh>
    <rPh sb="10" eb="11">
      <t>バン</t>
    </rPh>
    <rPh sb="14" eb="16">
      <t>イチブ</t>
    </rPh>
    <phoneticPr fontId="106"/>
  </si>
  <si>
    <t>千葉県市原市八幡海岸通2番3 外10筆</t>
    <rPh sb="0" eb="2">
      <t>チバ</t>
    </rPh>
    <rPh sb="2" eb="3">
      <t>ケン</t>
    </rPh>
    <rPh sb="3" eb="5">
      <t>イチハラ</t>
    </rPh>
    <rPh sb="5" eb="6">
      <t>シ</t>
    </rPh>
    <rPh sb="6" eb="11">
      <t>ヤワタカイガンドオリ</t>
    </rPh>
    <phoneticPr fontId="109"/>
  </si>
  <si>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109"/>
  </si>
  <si>
    <t>長野県松本市筑摩四丁目2666番1の一部､同2604番3</t>
    <phoneticPr fontId="109"/>
  </si>
  <si>
    <t>静岡県掛川市淡陽18番地の一部</t>
    <rPh sb="0" eb="3">
      <t>シズオカケン</t>
    </rPh>
    <rPh sb="3" eb="6">
      <t>カケガワシ</t>
    </rPh>
    <rPh sb="6" eb="8">
      <t>タンヨウ</t>
    </rPh>
    <rPh sb="10" eb="12">
      <t>バンチ</t>
    </rPh>
    <rPh sb="13" eb="15">
      <t>イチブ</t>
    </rPh>
    <phoneticPr fontId="106"/>
  </si>
  <si>
    <t>和歌山県和歌山市宇須4丁目200番9の一部､204番6の一部</t>
    <phoneticPr fontId="109"/>
  </si>
  <si>
    <t>兵庫県加古川市平岡町高畑字西ヶ原上ﾉ段400番1の一部､同400番6の一部､同404番1の一部</t>
    <phoneticPr fontId="109"/>
  </si>
  <si>
    <t>埼玉県戸田市新曽南三丁目6866番の一部､6882番の一部､四丁目6741番1の一部､6741番10の一部</t>
    <phoneticPr fontId="109"/>
  </si>
  <si>
    <t>香川県東かがわ市伊座324番1の一部､325番2の一部､326番1の一部､326番2の一部､330番4の一部及び333番3の一部</t>
    <phoneticPr fontId="109"/>
  </si>
  <si>
    <t>埼玉県さいたま市北区植竹町一丁目324番の一部</t>
    <phoneticPr fontId="109"/>
  </si>
  <si>
    <t>H22.9.24
一部解除
H24.8.17</t>
  </si>
  <si>
    <t>福岡県北九州市八幡西区大字藤田2303番1､2307番4､2307番10､2419番1､2444番3及び黒崎城石2312番3の各一部</t>
    <phoneticPr fontId="109"/>
  </si>
  <si>
    <t>岡山県備前市友延字竹ﾉ本700番の一部､備前市友延字高下淵706番1の一部､備前市友延字伊勢ﾉ下716番の一部</t>
    <phoneticPr fontId="109"/>
  </si>
  <si>
    <t>水銀及びその化合物
鉛及びその化合物
砒素及びその化合物
ふっ素及びその化合物</t>
    <phoneticPr fontId="109"/>
  </si>
  <si>
    <t>岡山県備前市友延字竹ﾉ本700番の一部､備前市友延字高下淵706番1の一部､備前市友延字伊勢ﾉ下716番の一部､備前市友延字横縄手764番1の一部､備前市友延字鋳物師768番1の一部</t>
    <phoneticPr fontId="109"/>
  </si>
  <si>
    <t>宮崎県宮崎市佐土原町下田島7826番28の一部</t>
    <rPh sb="0" eb="3">
      <t>ミヤザキケン</t>
    </rPh>
    <phoneticPr fontId="109"/>
  </si>
  <si>
    <t>クロロエチレン
シス-1,2-ジクロロエチレン
トリクロロエチレン</t>
    <phoneticPr fontId="109"/>
  </si>
  <si>
    <t>大阪府茨木市西安威二丁目230番の一部</t>
    <rPh sb="0" eb="3">
      <t>オオサカフ</t>
    </rPh>
    <phoneticPr fontId="109"/>
  </si>
  <si>
    <t>千葉県船橋市西浦3丁目21番3の一部</t>
    <phoneticPr fontId="109"/>
  </si>
  <si>
    <t>H30.8.24
一部解除
H31.3.1</t>
  </si>
  <si>
    <t>大阪府大阪市淀川区三津屋中三丁目1番14</t>
    <rPh sb="0" eb="3">
      <t>オオサカフ</t>
    </rPh>
    <phoneticPr fontId="109"/>
  </si>
  <si>
    <t>大阪府大阪市浪速区浪速東二丁目11番4､11番5､11番6､11番7､11番19､11番20､11番22の各一部</t>
    <phoneticPr fontId="109"/>
  </si>
  <si>
    <t>福井県福井市文京4丁目2301-1の一部､2301-2の一部､2302-1の一部､2302-2の一部､2303の一部､2327の一部</t>
    <phoneticPr fontId="109"/>
  </si>
  <si>
    <t>千葉県市川市市川南2丁目94-1の一部､94-3の一部､95-1の一部(地番)</t>
    <phoneticPr fontId="109"/>
  </si>
  <si>
    <t>大阪府大阪市東淀川区下新庄二丁目443番､444番の各一部､下新庄五丁目447番､448番､456番､457番､468番､469番､里道の各一部</t>
    <rPh sb="0" eb="3">
      <t>オオサカフ</t>
    </rPh>
    <rPh sb="3" eb="6">
      <t>オオサカシ</t>
    </rPh>
    <phoneticPr fontId="109"/>
  </si>
  <si>
    <t>広島県東広島市八本松東4丁目2710番2の一部､131番2の一部</t>
    <rPh sb="0" eb="3">
      <t>ヒロシマケン</t>
    </rPh>
    <phoneticPr fontId="109"/>
  </si>
  <si>
    <t>新潟県新潟市東区山木戸7丁目1412-1の一部､1412-9</t>
    <rPh sb="0" eb="3">
      <t>ニイガタケン</t>
    </rPh>
    <phoneticPr fontId="109"/>
  </si>
  <si>
    <t>鉛及びその化合物
ほう素及びその化合物</t>
  </si>
  <si>
    <t>宮城県栗原市鶯沢南郷新反田7番の一部</t>
    <phoneticPr fontId="109"/>
  </si>
  <si>
    <t>神奈川県川崎市幸区塚越4丁目298番1､301番の一部</t>
    <phoneticPr fontId="109"/>
  </si>
  <si>
    <t>兵庫県尼崎市御園1丁目243番14､水路の各一部</t>
    <phoneticPr fontId="109"/>
  </si>
  <si>
    <t>兵庫県尼崎市塚口本町8丁目1番の一部</t>
    <phoneticPr fontId="109"/>
  </si>
  <si>
    <t>シス-1,2-ジクロロエチレン</t>
    <phoneticPr fontId="106"/>
  </si>
  <si>
    <t>クロロエチレン
1,1-ジクロロエチレン
シス-1,2-ジクロロエチレン
テトラクロロエチレン
トリクロロエチレン
六価クロム化合物
ふっ素及びその化合物
ほう素及びその化合物</t>
    <phoneticPr fontId="109"/>
  </si>
  <si>
    <t>広島県安芸郡坂町鯛尾一丁目5708番34の一部､5708番35の一部､5708番42の一部</t>
    <phoneticPr fontId="109"/>
  </si>
  <si>
    <t>広島県東広島市高屋町郷685番5の一部､685番6､685番8の一部､685番18､1219番1の一部､1219番2､1219番3の一部</t>
    <phoneticPr fontId="109"/>
  </si>
  <si>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109"/>
  </si>
  <si>
    <t>大阪府大阪市北区天満一丁目254番の一部</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</si>
  <si>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109"/>
  </si>
  <si>
    <t>兵庫県姫路市網干区大江島字肥塚新田南883番2の一部</t>
    <rPh sb="0" eb="3">
      <t>ヒョウゴケン</t>
    </rPh>
    <phoneticPr fontId="109"/>
  </si>
  <si>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106"/>
  </si>
  <si>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106"/>
  </si>
  <si>
    <t>宮崎県都城市吉尾町8-4､26､27-1､28､29､30､31-2､32-1､33-2､35-1､35-2､35-3､35-4､38-1及び39-1</t>
    <rPh sb="0" eb="3">
      <t>ミヤザキケン</t>
    </rPh>
    <phoneticPr fontId="10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</si>
  <si>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106"/>
  </si>
  <si>
    <t>新潟県新潟市東区船江町2丁目263-1の一部､263-25の一部</t>
    <rPh sb="0" eb="3">
      <t>ニイガタケン</t>
    </rPh>
    <phoneticPr fontId="109"/>
  </si>
  <si>
    <t>沖縄県南城市大里字大里高嶺原2063番及び2085番の各一部並びに2063番地先の里道及び水路の各一部</t>
    <rPh sb="0" eb="3">
      <t>オキナワケン</t>
    </rPh>
    <phoneticPr fontId="109"/>
  </si>
  <si>
    <t>福岡県大牟田市新港町1番122､1番191､1番215､1番218及び1番220の全部並びに1番219､1番221､1番225､1番226及び1番235の各一部</t>
    <phoneticPr fontId="109"/>
  </si>
  <si>
    <t>カドミウム及びその化合物
六価クロム化合物
水銀及びその化合物
セレン及びその化合物
鉛及びその化合物
砒素及びその化合物
ふっ素及びその化合物
ほう素及びその化合物</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</si>
  <si>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106"/>
  </si>
  <si>
    <t>大阪府大阪市住之江区南港南一丁目15番1の一部</t>
    <rPh sb="0" eb="3">
      <t>オオサカフ</t>
    </rPh>
    <phoneticPr fontId="109"/>
  </si>
  <si>
    <t>千葉県千葉市中央区亥鼻1丁目54-2の一部､64-1の一部</t>
    <rPh sb="0" eb="2">
      <t>チバ</t>
    </rPh>
    <rPh sb="2" eb="3">
      <t>ケン</t>
    </rPh>
    <phoneticPr fontId="109"/>
  </si>
  <si>
    <t>千葉県千葉市美浜区新港35番1の一部</t>
    <rPh sb="0" eb="2">
      <t>チバ</t>
    </rPh>
    <rPh sb="2" eb="3">
      <t>ケン</t>
    </rPh>
    <phoneticPr fontId="109"/>
  </si>
  <si>
    <t>長野県岡谷市湖畔一丁目97番の一部､97番2の一部､97番3の一部､104番1の一部､104番3の一部及び109番の一部</t>
    <phoneticPr fontId="109"/>
  </si>
  <si>
    <t>北海道札幌市東区北48条東1丁目1-7､1-9の一部</t>
    <phoneticPr fontId="109"/>
  </si>
  <si>
    <t>北海道札幌市手稲区前田7条15丁目4番1号の一部</t>
    <phoneticPr fontId="109"/>
  </si>
  <si>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106"/>
  </si>
  <si>
    <t>シス-1,2-ジクロロエチレン
テトラクロロエチレン</t>
    <phoneticPr fontId="109"/>
  </si>
  <si>
    <t>クロロエチレン
1,1-ジクロロエチレン
シス-1,2-ジクロロエチレン
ジクロロメタン
トリクロロエチレン</t>
    <phoneticPr fontId="109"/>
  </si>
  <si>
    <t>H29.6.2
一部解除
H31.2.15</t>
  </si>
  <si>
    <t>東京都八王子市千人町一丁目5番23､24の各一部</t>
    <rPh sb="0" eb="2">
      <t>トウキョウ</t>
    </rPh>
    <rPh sb="2" eb="3">
      <t>ト</t>
    </rPh>
    <phoneticPr fontId="109"/>
  </si>
  <si>
    <t>東京都八王子市千人町一丁目5番23､24の各一部</t>
    <phoneticPr fontId="109"/>
  </si>
  <si>
    <t>神奈川県横須賀市走水2丁目1069番17の一部</t>
    <rPh sb="0" eb="4">
      <t>カナガワケン</t>
    </rPh>
    <phoneticPr fontId="109"/>
  </si>
  <si>
    <t>兵庫県尼崎市南塚口町六丁目156番1の全部､156番4の一部</t>
    <rPh sb="0" eb="3">
      <t>ヒョウゴケン</t>
    </rPh>
    <phoneticPr fontId="109"/>
  </si>
  <si>
    <t>青森県青森市柳川一丁目13番1､13番14､29番1､29番6､29番7､42番8､42番86､112番47の各一部</t>
    <rPh sb="0" eb="3">
      <t>アオモリケン</t>
    </rPh>
    <phoneticPr fontId="109"/>
  </si>
  <si>
    <t>カドミウム及びその化合物
セレン及びその化合物
鉛及びその化合物
砒素及びその化合物
ふっ素及びその化合物</t>
    <phoneticPr fontId="109"/>
  </si>
  <si>
    <t>愛知県名古屋市守山区大字中志段味字下定納80番の一部</t>
    <rPh sb="0" eb="3">
      <t>アイチケン</t>
    </rPh>
    <phoneticPr fontId="109"/>
  </si>
  <si>
    <t>愛知県名古屋市南区弥次ヱ町2丁目8番の全部</t>
    <rPh sb="0" eb="3">
      <t>アイチケン</t>
    </rPh>
    <phoneticPr fontId="109"/>
  </si>
  <si>
    <t>愛知県名古屋市港区泰明町1丁目1番の一部</t>
    <rPh sb="0" eb="3">
      <t>アイチケン</t>
    </rPh>
    <phoneticPr fontId="109"/>
  </si>
  <si>
    <t>愛知県名古屋市港区大江町7番2の一部</t>
    <rPh sb="0" eb="3">
      <t>アイチケン</t>
    </rPh>
    <phoneticPr fontId="109"/>
  </si>
  <si>
    <t>愛知県名古屋市南区弥次ヱ町2丁目9番1の一部</t>
    <rPh sb="0" eb="3">
      <t>アイチケン</t>
    </rPh>
    <phoneticPr fontId="109"/>
  </si>
  <si>
    <t>大阪府茨木市下穂積一丁目3番2の一部</t>
    <phoneticPr fontId="109"/>
  </si>
  <si>
    <t>六価クロム化合物</t>
    <rPh sb="0" eb="2">
      <t>ロッカ</t>
    </rPh>
    <phoneticPr fontId="106"/>
  </si>
  <si>
    <t>大阪府門真市幸福町2026番､2027番及び2028番の各一部</t>
    <phoneticPr fontId="109"/>
  </si>
  <si>
    <t>テトラクロロエチレン</t>
    <phoneticPr fontId="108"/>
  </si>
  <si>
    <t>水銀及びその化合物
鉛及びその化合物
ふっ素及びその化合物</t>
    <rPh sb="10" eb="11">
      <t>ナマリ</t>
    </rPh>
    <rPh sb="11" eb="12">
      <t>オヨ</t>
    </rPh>
    <rPh sb="15" eb="18">
      <t>カゴウブツ</t>
    </rPh>
    <rPh sb="21" eb="22">
      <t>ソ</t>
    </rPh>
    <rPh sb="22" eb="23">
      <t>オヨ</t>
    </rPh>
    <rPh sb="26" eb="29">
      <t>カゴウブツ</t>
    </rPh>
    <phoneticPr fontId="106"/>
  </si>
  <si>
    <t>大阪府摂津市西一津屋700番1の一部</t>
    <phoneticPr fontId="109"/>
  </si>
  <si>
    <t>兵庫県尼崎市高田町99番1､112番1､115番2､126番4･5､131番1､242番､243番の各一部､121番2の全部</t>
    <rPh sb="5" eb="6">
      <t>シ</t>
    </rPh>
    <phoneticPr fontId="109"/>
  </si>
  <si>
    <t>青森県青森市柳川一丁目13番14､29番1､42番8､112番1､112番38､112番42､112番61の各一部</t>
    <rPh sb="0" eb="2">
      <t>アオモリ</t>
    </rPh>
    <rPh sb="2" eb="3">
      <t>ケン</t>
    </rPh>
    <rPh sb="3" eb="5">
      <t>アオモリ</t>
    </rPh>
    <phoneticPr fontId="109"/>
  </si>
  <si>
    <t>大阪府高槻市明田町611番2､769番10､777番19､777番20の各一部</t>
    <phoneticPr fontId="109"/>
  </si>
  <si>
    <t>鉛及びその化合物
砒素及びその化合物</t>
    <phoneticPr fontId="109"/>
  </si>
  <si>
    <t>京都府舞鶴市字大波上小字田黒1379番の一部他25筆</t>
    <rPh sb="0" eb="3">
      <t>キョウトフ</t>
    </rPh>
    <phoneticPr fontId="109"/>
  </si>
  <si>
    <t>神奈川県横須賀市久里浜9丁目2260番3､2260番10､2260番13､2260番14及び2260番27の各一部</t>
    <phoneticPr fontId="109"/>
  </si>
  <si>
    <t>兵庫県神戸市兵庫区和田崎町9番､10番､11番､24番､50番､51番､52番､62番､87番､92番､95番の各一部</t>
    <phoneticPr fontId="109"/>
  </si>
  <si>
    <t>大阪府東大阪市下小阪1丁目462-10の一部</t>
    <rPh sb="0" eb="3">
      <t>オオサカフ</t>
    </rPh>
    <rPh sb="3" eb="6">
      <t>ヒガシオオサカ</t>
    </rPh>
    <phoneticPr fontId="109"/>
  </si>
  <si>
    <t>大阪府大阪市淀川区三津屋中三丁目15番1の一部</t>
    <rPh sb="0" eb="3">
      <t>オオサカフ</t>
    </rPh>
    <phoneticPr fontId="109"/>
  </si>
  <si>
    <t>熊本県熊本市中央区黒髪二丁目1000番1の一部</t>
    <phoneticPr fontId="109"/>
  </si>
  <si>
    <t>大阪府大阪市福島区大開四丁目43番8</t>
    <rPh sb="0" eb="3">
      <t>オオサカフ</t>
    </rPh>
    <phoneticPr fontId="109"/>
  </si>
  <si>
    <t>岡山県備前市吉永町南方字小高坊110番4の一部､同字柏原西123番の一部､125番2の一部</t>
    <rPh sb="0" eb="3">
      <t>オカヤマケン</t>
    </rPh>
    <phoneticPr fontId="109"/>
  </si>
  <si>
    <t>六価クロム化合物
鉛及びその化合物
ふっ素及びその化合物
ほう素及びその化合物</t>
    <rPh sb="0" eb="2">
      <t>ロッカ</t>
    </rPh>
    <rPh sb="20" eb="21">
      <t>ソ</t>
    </rPh>
    <rPh sb="31" eb="32">
      <t>ソ</t>
    </rPh>
    <phoneticPr fontId="106"/>
  </si>
  <si>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109"/>
  </si>
  <si>
    <t>岐阜県多治見市前畑町5丁目8番1の一部､35､43及び45の一部並びに11番5､12及び17の各一部</t>
    <phoneticPr fontId="10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</si>
  <si>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106"/>
  </si>
  <si>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106"/>
  </si>
  <si>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106"/>
  </si>
  <si>
    <t>広島県広島市中区南吉島一丁目901番20の一部</t>
    <phoneticPr fontId="109"/>
  </si>
  <si>
    <t>千葉県富津市新富25番の一部､33番5の一部､33番7の一部､33番9の一部､33番13の一部､34番1の一部</t>
    <phoneticPr fontId="109"/>
  </si>
  <si>
    <t>兵庫県尼崎市食満5丁目206番1の一部､206番2の全部､206番4･5の各一部</t>
    <rPh sb="0" eb="3">
      <t>ヒョウゴケン</t>
    </rPh>
    <phoneticPr fontId="10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</si>
  <si>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106"/>
  </si>
  <si>
    <t>大阪府大阪市淀川区加島一丁目467番17</t>
    <rPh sb="0" eb="3">
      <t>オオサカフ</t>
    </rPh>
    <phoneticPr fontId="109"/>
  </si>
  <si>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106"/>
  </si>
  <si>
    <t>大阪府大阪市浪速区浪速東三丁目7番24の一部</t>
    <rPh sb="0" eb="3">
      <t>オオサカフ</t>
    </rPh>
    <rPh sb="3" eb="6">
      <t>オオサカシ</t>
    </rPh>
    <phoneticPr fontId="109"/>
  </si>
  <si>
    <t>兵庫県尼崎市猪名寺1丁目571番の一部</t>
    <rPh sb="0" eb="3">
      <t>ヒョウゴケン</t>
    </rPh>
    <phoneticPr fontId="109"/>
  </si>
  <si>
    <t>岐阜県関市平賀町一丁目63-2､61-3､70､71-1､73-4､78-1､78-4､79､80-1､81-2､82-2､82-3､82-4及び84並びに63-2先(赤道)で構成される土地の一部</t>
    <phoneticPr fontId="109"/>
  </si>
  <si>
    <t>青森県青森市大字新城字山田587番30外</t>
    <rPh sb="0" eb="3">
      <t>アオモリケン</t>
    </rPh>
    <phoneticPr fontId="109"/>
  </si>
  <si>
    <t>青森県青森市大字新城字平岡140番及び142番3の各一部､143番3､145番2､145番14</t>
    <rPh sb="0" eb="3">
      <t>アオモリケン</t>
    </rPh>
    <phoneticPr fontId="109"/>
  </si>
  <si>
    <t>大阪府枚方市宇山東町309番1の一部</t>
    <rPh sb="0" eb="3">
      <t>オオサカフ</t>
    </rPh>
    <phoneticPr fontId="109"/>
  </si>
  <si>
    <t>神奈川県平塚市四之宮七丁目1318番1</t>
    <rPh sb="0" eb="4">
      <t>カナガワケン</t>
    </rPh>
    <rPh sb="4" eb="7">
      <t>ヒラツカシ</t>
    </rPh>
    <rPh sb="7" eb="10">
      <t>シノミヤ</t>
    </rPh>
    <rPh sb="10" eb="11">
      <t>ナナ</t>
    </rPh>
    <rPh sb="11" eb="13">
      <t>チョウメ</t>
    </rPh>
    <rPh sb="17" eb="18">
      <t>バン</t>
    </rPh>
    <phoneticPr fontId="106"/>
  </si>
  <si>
    <t>兵庫県明石市川崎町100番1の一部</t>
    <phoneticPr fontId="109"/>
  </si>
  <si>
    <t>大阪府大阪市浪速区恵美須西三丁目38番2の一部</t>
    <phoneticPr fontId="109"/>
  </si>
  <si>
    <t>大阪府大阪市都島区東野田町四丁目499番の一部</t>
    <phoneticPr fontId="109"/>
  </si>
  <si>
    <t>大阪府大阪市西成区南津守五丁目22番22</t>
    <rPh sb="0" eb="3">
      <t>オオサカフ</t>
    </rPh>
    <phoneticPr fontId="109"/>
  </si>
  <si>
    <t>六価クロム化合物
シアン化合物
鉛及びその化合物
ふっ素及びその化合物
ほう素及びその化合物</t>
    <phoneticPr fontId="109"/>
  </si>
  <si>
    <t>福島県田村市大越町上大越字中平60番2先(道)､60番3､60番3先(道)､60番2及び61番の各一部</t>
    <phoneticPr fontId="109"/>
  </si>
  <si>
    <t>六価クロム化合物
ふっ素及びその化合物</t>
    <rPh sb="11" eb="12">
      <t>ソ</t>
    </rPh>
    <rPh sb="12" eb="13">
      <t>オヨ</t>
    </rPh>
    <rPh sb="16" eb="19">
      <t>カゴウブツ</t>
    </rPh>
    <phoneticPr fontId="107"/>
  </si>
  <si>
    <t>神奈川県横浜市港北区師岡町字沼上耕地760番6から760番9まで､760番10の一部､760番12､800番8､800番9の一部､800番10､800番11の一部及び800番12</t>
    <rPh sb="0" eb="4">
      <t>カナガワケン</t>
    </rPh>
    <rPh sb="4" eb="7">
      <t>ヨコハマシ</t>
    </rPh>
    <rPh sb="7" eb="9">
      <t>コウホク</t>
    </rPh>
    <phoneticPr fontId="109"/>
  </si>
  <si>
    <t>クロロエチレン
1,1-ジクロロエチレン
シス-1,2-ジクロロエチレン
テトラクロロエチレン
トリクロロエチレン
ふっ素及びその化合物</t>
    <phoneticPr fontId="109"/>
  </si>
  <si>
    <t>神奈川県横浜市金沢区六浦一丁目4033番1､4033番138</t>
    <rPh sb="0" eb="4">
      <t>カナガワケン</t>
    </rPh>
    <rPh sb="4" eb="7">
      <t>ヨコハマシ</t>
    </rPh>
    <phoneticPr fontId="109"/>
  </si>
  <si>
    <t>ベンゼン
鉛及びその化合物</t>
    <phoneticPr fontId="109"/>
  </si>
  <si>
    <t>神奈川県横浜市鶴見区安善町2丁目4番1､4番2､4番5の各一部</t>
    <rPh sb="0" eb="4">
      <t>カナガワケン</t>
    </rPh>
    <rPh sb="4" eb="7">
      <t>ヨコハマシ</t>
    </rPh>
    <phoneticPr fontId="109"/>
  </si>
  <si>
    <t>神奈川県横浜市中区2丁目9-10の一部</t>
    <phoneticPr fontId="109"/>
  </si>
  <si>
    <t>神奈川県横浜市西区みなとみらい五丁目1番3､1番33､1番34</t>
    <rPh sb="0" eb="7">
      <t>カナガワケンヨコハマシ</t>
    </rPh>
    <phoneticPr fontId="109"/>
  </si>
  <si>
    <t>神奈川県横浜市旭区川井本町74番3の一部､74番6､74番7､74番8の一部､75番8の一部及び75番10</t>
    <rPh sb="0" eb="7">
      <t>カナガワケンヨコハマシ</t>
    </rPh>
    <phoneticPr fontId="109"/>
  </si>
  <si>
    <t>神奈川県横浜市磯子区新杉田町8番1の一部</t>
    <rPh sb="0" eb="7">
      <t>カナガワケンヨコハマシ</t>
    </rPh>
    <phoneticPr fontId="109"/>
  </si>
  <si>
    <t>神奈川県横浜市神奈川区入江二丁目5番4､5番5､5番6､5番7､5番8､5番9､5番10､5番11､5番14､5番15､5番20､5番21の各一部</t>
    <rPh sb="0" eb="7">
      <t>カナガワケンヨコハマシ</t>
    </rPh>
    <phoneticPr fontId="109"/>
  </si>
  <si>
    <t>クロロエチレン
シス-1,2-ジクロロエチレン
トリクロロエチレン
六価クロム化合物
シアン化合物
鉛及びその化合物
ふっ素及びその化合物</t>
    <phoneticPr fontId="109"/>
  </si>
  <si>
    <t>シス-1,2-ジクロロエチレン
テトラクロロエチレン
トリクロロエチレン</t>
    <phoneticPr fontId="109"/>
  </si>
  <si>
    <t>六価クロム化合物
鉛及びその化合物
砒素及びその化合物</t>
    <rPh sb="0" eb="2">
      <t>ロッカ</t>
    </rPh>
    <phoneticPr fontId="106"/>
  </si>
  <si>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106"/>
  </si>
  <si>
    <t>神奈川県横浜市西区岡野二丁目10番の5､10番の6､10番の7､10番の8､10番の9､10番の17の各一部</t>
    <rPh sb="0" eb="7">
      <t>カナガワケンヨコハマシ</t>
    </rPh>
    <phoneticPr fontId="109"/>
  </si>
  <si>
    <t>六価クロム化合物
鉛及びその化合物
ふっ素及びその化合物
ほう素及びその化合物</t>
    <phoneticPr fontId="109"/>
  </si>
  <si>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106"/>
  </si>
  <si>
    <t>福岡県北九州市若松区北湊町13番1及び13番4の各一部並びに13番6及び13番56</t>
    <rPh sb="0" eb="3">
      <t>フクオカケン</t>
    </rPh>
    <phoneticPr fontId="109"/>
  </si>
  <si>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106"/>
  </si>
  <si>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106"/>
  </si>
  <si>
    <t>形質変更時要届出区域</t>
    <phoneticPr fontId="109"/>
  </si>
  <si>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106"/>
  </si>
  <si>
    <t>宮崎県延岡市中川原町5丁目4900番19の一部及び5445番の一部</t>
    <phoneticPr fontId="109"/>
  </si>
  <si>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08"/>
  </si>
  <si>
    <t>砒素及びその化合物
ふっ素及びその化合物</t>
    <phoneticPr fontId="109"/>
  </si>
  <si>
    <t>大阪府大阪市北区大深町4番8の一部</t>
    <phoneticPr fontId="109"/>
  </si>
  <si>
    <t>東京都足立区南花畑一丁目地内</t>
    <rPh sb="0" eb="3">
      <t>トウキョウト</t>
    </rPh>
    <rPh sb="3" eb="6">
      <t>アダチク</t>
    </rPh>
    <rPh sb="6" eb="9">
      <t>ミナミハナハタ</t>
    </rPh>
    <rPh sb="9" eb="12">
      <t>イッチョウメ</t>
    </rPh>
    <rPh sb="12" eb="13">
      <t>チ</t>
    </rPh>
    <rPh sb="13" eb="14">
      <t>ナイ</t>
    </rPh>
    <phoneticPr fontId="106"/>
  </si>
  <si>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106"/>
  </si>
  <si>
    <t>第14条</t>
    <phoneticPr fontId="107"/>
  </si>
  <si>
    <t>東京都荒川区東尾久六丁目地内</t>
    <phoneticPr fontId="109"/>
  </si>
  <si>
    <t>東京都江東区豊洲六丁目地内</t>
    <phoneticPr fontId="109"/>
  </si>
  <si>
    <t>第14条</t>
    <phoneticPr fontId="109"/>
  </si>
  <si>
    <t>東京都足立区関原一丁目地内</t>
    <phoneticPr fontId="109"/>
  </si>
  <si>
    <t>四塩化炭素</t>
    <phoneticPr fontId="106"/>
  </si>
  <si>
    <t>テトラクロロエチレン
トリクロロエチレン</t>
    <phoneticPr fontId="109"/>
  </si>
  <si>
    <t>シス-1,2-ジクロロエチレン
鉛及びその化合物
砒素及びその化合物
ふっ素及びその化合物</t>
    <phoneticPr fontId="109"/>
  </si>
  <si>
    <t>鉛及びその化合物
ふっ素及びその化合物</t>
    <rPh sb="11" eb="12">
      <t>ソ</t>
    </rPh>
    <rPh sb="12" eb="13">
      <t>オヨ</t>
    </rPh>
    <phoneticPr fontId="109"/>
  </si>
  <si>
    <t>第３条</t>
    <phoneticPr fontId="109"/>
  </si>
  <si>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109"/>
  </si>
  <si>
    <t>東京都大田区大森西二丁目地内</t>
    <rPh sb="0" eb="2">
      <t>トウキョウ</t>
    </rPh>
    <rPh sb="2" eb="3">
      <t>ト</t>
    </rPh>
    <rPh sb="3" eb="6">
      <t>オオタク</t>
    </rPh>
    <rPh sb="6" eb="9">
      <t>オオモリニシ</t>
    </rPh>
    <rPh sb="9" eb="12">
      <t>ニチョウメ</t>
    </rPh>
    <rPh sb="12" eb="13">
      <t>チ</t>
    </rPh>
    <rPh sb="13" eb="14">
      <t>ナイ</t>
    </rPh>
    <phoneticPr fontId="106"/>
  </si>
  <si>
    <t>セレン及びその化合物
鉛及びその化合物
砒素及びその化合物
ふっ素及びその化合物</t>
    <phoneticPr fontId="106"/>
  </si>
  <si>
    <t>東京都江東区有明三丁目地内</t>
    <rPh sb="0" eb="2">
      <t>トウキョウ</t>
    </rPh>
    <rPh sb="2" eb="3">
      <t>ト</t>
    </rPh>
    <rPh sb="3" eb="6">
      <t>コウトウク</t>
    </rPh>
    <rPh sb="6" eb="8">
      <t>アリアケ</t>
    </rPh>
    <rPh sb="8" eb="11">
      <t>サンチョウメ</t>
    </rPh>
    <rPh sb="11" eb="12">
      <t>チ</t>
    </rPh>
    <rPh sb="12" eb="13">
      <t>ナイ</t>
    </rPh>
    <phoneticPr fontId="106"/>
  </si>
  <si>
    <t>砒素及びその化合物</t>
    <phoneticPr fontId="109"/>
  </si>
  <si>
    <t>東京都大田区羽田空港三丁目1番の一部</t>
    <phoneticPr fontId="109"/>
  </si>
  <si>
    <t>シス-1,2-ジクロロエチレン
トリクロロエチレン
シアン化合物
砒素及びその化合物
ふっ素及びその化合物</t>
  </si>
  <si>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106"/>
  </si>
  <si>
    <t>カドミウム及びその化合物
六価クロム化合物
鉛及びその化合物
ふっ素及びその化合物</t>
    <rPh sb="33" eb="34">
      <t>ソ</t>
    </rPh>
    <rPh sb="34" eb="35">
      <t>オヨ</t>
    </rPh>
    <rPh sb="38" eb="41">
      <t>カゴウブツ</t>
    </rPh>
    <phoneticPr fontId="106"/>
  </si>
  <si>
    <t>テトラクロロエチレン
鉛及びその化合物
砒素及びその化合物
ふっ素及びその化合物</t>
    <phoneticPr fontId="106"/>
  </si>
  <si>
    <t>水銀及びその化合物
砒素及びその化合物</t>
    <rPh sb="0" eb="2">
      <t>スイギン</t>
    </rPh>
    <rPh sb="2" eb="3">
      <t>オヨ</t>
    </rPh>
    <rPh sb="6" eb="9">
      <t>カゴウブツ</t>
    </rPh>
    <rPh sb="10" eb="12">
      <t>ヒソ</t>
    </rPh>
    <rPh sb="12" eb="13">
      <t>オヨ</t>
    </rPh>
    <rPh sb="16" eb="19">
      <t>カゴウブツ</t>
    </rPh>
    <phoneticPr fontId="106"/>
  </si>
  <si>
    <t>クロロエチレン
テトラクロロエチレン
ほう素及びその化合物</t>
    <rPh sb="21" eb="22">
      <t>ソ</t>
    </rPh>
    <rPh sb="22" eb="23">
      <t>オヨ</t>
    </rPh>
    <rPh sb="26" eb="29">
      <t>カゴウブツ</t>
    </rPh>
    <phoneticPr fontId="106"/>
  </si>
  <si>
    <t>東京都中央区八重洲一丁目地内</t>
    <rPh sb="0" eb="2">
      <t>トウキョウ</t>
    </rPh>
    <rPh sb="2" eb="3">
      <t>ト</t>
    </rPh>
    <rPh sb="3" eb="6">
      <t>チュウオウク</t>
    </rPh>
    <rPh sb="6" eb="9">
      <t>ヤエス</t>
    </rPh>
    <rPh sb="9" eb="12">
      <t>イッチョウメ</t>
    </rPh>
    <rPh sb="12" eb="13">
      <t>チ</t>
    </rPh>
    <rPh sb="13" eb="14">
      <t>ナイ</t>
    </rPh>
    <phoneticPr fontId="106"/>
  </si>
  <si>
    <t>東京都江東区東砂二丁目地内</t>
    <rPh sb="0" eb="2">
      <t>トウキョウ</t>
    </rPh>
    <rPh sb="2" eb="3">
      <t>ト</t>
    </rPh>
    <rPh sb="3" eb="6">
      <t>コウトウク</t>
    </rPh>
    <rPh sb="6" eb="8">
      <t>ヒガシスナ</t>
    </rPh>
    <rPh sb="8" eb="11">
      <t>ニチョウメ</t>
    </rPh>
    <rPh sb="11" eb="12">
      <t>チ</t>
    </rPh>
    <rPh sb="12" eb="13">
      <t>ナイ</t>
    </rPh>
    <phoneticPr fontId="106"/>
  </si>
  <si>
    <t>東京都新宿区霞ヶ丘町地内</t>
    <rPh sb="0" eb="2">
      <t>トウキョウ</t>
    </rPh>
    <rPh sb="2" eb="3">
      <t>ト</t>
    </rPh>
    <rPh sb="3" eb="6">
      <t>シンジュクク</t>
    </rPh>
    <rPh sb="6" eb="9">
      <t>カスミガオカ</t>
    </rPh>
    <rPh sb="9" eb="10">
      <t>チョウ</t>
    </rPh>
    <rPh sb="10" eb="11">
      <t>チ</t>
    </rPh>
    <rPh sb="11" eb="12">
      <t>ナイ</t>
    </rPh>
    <phoneticPr fontId="106"/>
  </si>
  <si>
    <t>東京都大田区京浜島三丁目地内</t>
    <rPh sb="0" eb="2">
      <t>トウキョウ</t>
    </rPh>
    <rPh sb="2" eb="3">
      <t>ト</t>
    </rPh>
    <rPh sb="9" eb="10">
      <t>サン</t>
    </rPh>
    <phoneticPr fontId="106"/>
  </si>
  <si>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106"/>
  </si>
  <si>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106"/>
  </si>
  <si>
    <t>鉛及びその化合物
ほう素及びその化合物</t>
    <rPh sb="0" eb="1">
      <t>ナマリ</t>
    </rPh>
    <rPh sb="1" eb="2">
      <t>オヨ</t>
    </rPh>
    <rPh sb="5" eb="8">
      <t>カゴウブツ</t>
    </rPh>
    <rPh sb="11" eb="12">
      <t>ソ</t>
    </rPh>
    <rPh sb="12" eb="13">
      <t>オヨ</t>
    </rPh>
    <rPh sb="16" eb="19">
      <t>カゴウブツ</t>
    </rPh>
    <phoneticPr fontId="106"/>
  </si>
  <si>
    <t>東京都墨田区墨田四丁目地内</t>
    <rPh sb="0" eb="2">
      <t>トウキョウ</t>
    </rPh>
    <rPh sb="2" eb="3">
      <t>ト</t>
    </rPh>
    <rPh sb="3" eb="6">
      <t>スミダク</t>
    </rPh>
    <rPh sb="6" eb="8">
      <t>スミダ</t>
    </rPh>
    <rPh sb="8" eb="11">
      <t>ヨンチョウメ</t>
    </rPh>
    <rPh sb="11" eb="12">
      <t>チ</t>
    </rPh>
    <rPh sb="12" eb="13">
      <t>ナイ</t>
    </rPh>
    <phoneticPr fontId="106"/>
  </si>
  <si>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106"/>
  </si>
  <si>
    <t>東京都江東区新砂三丁目地内</t>
    <rPh sb="0" eb="2">
      <t>トウキョウ</t>
    </rPh>
    <rPh sb="2" eb="3">
      <t>ト</t>
    </rPh>
    <rPh sb="3" eb="6">
      <t>コウトウク</t>
    </rPh>
    <rPh sb="6" eb="8">
      <t>シンスナ</t>
    </rPh>
    <rPh sb="8" eb="11">
      <t>サンチョウメ</t>
    </rPh>
    <rPh sb="11" eb="12">
      <t>チ</t>
    </rPh>
    <rPh sb="12" eb="13">
      <t>ナイ</t>
    </rPh>
    <phoneticPr fontId="106"/>
  </si>
  <si>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106"/>
  </si>
  <si>
    <t>東京都三鷹市牟礼六丁目地内</t>
    <rPh sb="0" eb="2">
      <t>トウキョウ</t>
    </rPh>
    <rPh sb="2" eb="3">
      <t>ト</t>
    </rPh>
    <rPh sb="3" eb="6">
      <t>ミタカシ</t>
    </rPh>
    <rPh sb="6" eb="8">
      <t>ムレイ</t>
    </rPh>
    <rPh sb="8" eb="11">
      <t>ロクチョウメ</t>
    </rPh>
    <rPh sb="11" eb="12">
      <t>チ</t>
    </rPh>
    <rPh sb="12" eb="13">
      <t>ナイ</t>
    </rPh>
    <phoneticPr fontId="106"/>
  </si>
  <si>
    <t>鉛及びその化合物
砒素及びその化合物
ふっ素及びその化合物
ほう素及びその化合物</t>
    <phoneticPr fontId="106"/>
  </si>
  <si>
    <t>東京都北区桐ヶ丘一丁目地内</t>
    <rPh sb="0" eb="2">
      <t>トウキョウ</t>
    </rPh>
    <rPh sb="2" eb="3">
      <t>ト</t>
    </rPh>
    <rPh sb="3" eb="5">
      <t>キタク</t>
    </rPh>
    <rPh sb="5" eb="8">
      <t>キリガオカ</t>
    </rPh>
    <rPh sb="8" eb="11">
      <t>イッチョウメ</t>
    </rPh>
    <rPh sb="11" eb="12">
      <t>チ</t>
    </rPh>
    <rPh sb="12" eb="13">
      <t>ナイ</t>
    </rPh>
    <phoneticPr fontId="106"/>
  </si>
  <si>
    <t>六価クロム化合物
鉛及びその化合物</t>
    <rPh sb="0" eb="2">
      <t>ロッカ</t>
    </rPh>
    <rPh sb="5" eb="8">
      <t>カゴウブツ</t>
    </rPh>
    <phoneticPr fontId="106"/>
  </si>
  <si>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106"/>
  </si>
  <si>
    <t>東京都大田区東糀谷五丁目地内</t>
    <rPh sb="0" eb="3">
      <t>トウキョウト</t>
    </rPh>
    <rPh sb="3" eb="6">
      <t>オオタク</t>
    </rPh>
    <rPh sb="6" eb="9">
      <t>ヒガシコウジヤ</t>
    </rPh>
    <rPh sb="9" eb="12">
      <t>ゴチョウメ</t>
    </rPh>
    <rPh sb="12" eb="13">
      <t>チ</t>
    </rPh>
    <rPh sb="13" eb="14">
      <t>ナイ</t>
    </rPh>
    <phoneticPr fontId="106"/>
  </si>
  <si>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106"/>
  </si>
  <si>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106"/>
  </si>
  <si>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106"/>
  </si>
  <si>
    <t>東京都大田区平和島四丁目地内</t>
    <rPh sb="0" eb="2">
      <t>トウキョウ</t>
    </rPh>
    <rPh sb="2" eb="3">
      <t>ト</t>
    </rPh>
    <rPh sb="3" eb="6">
      <t>オオタク</t>
    </rPh>
    <rPh sb="6" eb="9">
      <t>ヘイワジマ</t>
    </rPh>
    <rPh sb="9" eb="12">
      <t>ヨンチョウメ</t>
    </rPh>
    <rPh sb="12" eb="13">
      <t>チ</t>
    </rPh>
    <rPh sb="13" eb="14">
      <t>ナイ</t>
    </rPh>
    <phoneticPr fontId="106"/>
  </si>
  <si>
    <t>東京都大田区田園調布一丁目地内</t>
    <phoneticPr fontId="106"/>
  </si>
  <si>
    <t>東京都板橋区仲町地内</t>
    <rPh sb="0" eb="2">
      <t>トウキョウ</t>
    </rPh>
    <rPh sb="2" eb="3">
      <t>ト</t>
    </rPh>
    <rPh sb="3" eb="6">
      <t>イタバシク</t>
    </rPh>
    <rPh sb="6" eb="8">
      <t>ナカマチ</t>
    </rPh>
    <rPh sb="8" eb="9">
      <t>チ</t>
    </rPh>
    <rPh sb="9" eb="10">
      <t>ナイ</t>
    </rPh>
    <phoneticPr fontId="106"/>
  </si>
  <si>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106"/>
  </si>
  <si>
    <t>東京都板橋区成増二丁目地内</t>
    <rPh sb="0" eb="2">
      <t>トウキョウ</t>
    </rPh>
    <rPh sb="2" eb="3">
      <t>ト</t>
    </rPh>
    <rPh sb="3" eb="6">
      <t>イタバシク</t>
    </rPh>
    <rPh sb="6" eb="8">
      <t>ナリマス</t>
    </rPh>
    <rPh sb="8" eb="11">
      <t>ニチョウメ</t>
    </rPh>
    <rPh sb="11" eb="12">
      <t>チ</t>
    </rPh>
    <rPh sb="12" eb="13">
      <t>ナイ</t>
    </rPh>
    <phoneticPr fontId="106"/>
  </si>
  <si>
    <t>シアン化合物
ほう素及びその化合物</t>
    <rPh sb="9" eb="10">
      <t>ソ</t>
    </rPh>
    <rPh sb="10" eb="11">
      <t>オヨ</t>
    </rPh>
    <rPh sb="14" eb="17">
      <t>カゴウブツ</t>
    </rPh>
    <phoneticPr fontId="106"/>
  </si>
  <si>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106"/>
  </si>
  <si>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106"/>
  </si>
  <si>
    <t>東京都江東区豊洲六丁目地内</t>
    <rPh sb="0" eb="2">
      <t>トウキョウ</t>
    </rPh>
    <rPh sb="2" eb="3">
      <t>ト</t>
    </rPh>
    <rPh sb="3" eb="6">
      <t>コウトウク</t>
    </rPh>
    <rPh sb="6" eb="8">
      <t>トヨス</t>
    </rPh>
    <rPh sb="8" eb="11">
      <t>ロクチョウメ</t>
    </rPh>
    <rPh sb="11" eb="12">
      <t>チ</t>
    </rPh>
    <rPh sb="12" eb="13">
      <t>ナイ</t>
    </rPh>
    <phoneticPr fontId="106"/>
  </si>
  <si>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106"/>
  </si>
  <si>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106"/>
  </si>
  <si>
    <t>六価クロム化合物
ふっ素及びその化合物
ほう素及びその化合物</t>
    <rPh sb="0" eb="2">
      <t>ロッカ</t>
    </rPh>
    <rPh sb="5" eb="8">
      <t>カゴウブツ</t>
    </rPh>
    <rPh sb="11" eb="12">
      <t>ソ</t>
    </rPh>
    <rPh sb="22" eb="23">
      <t>ソ</t>
    </rPh>
    <phoneticPr fontId="106"/>
  </si>
  <si>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106"/>
  </si>
  <si>
    <t>東京都北区豊島四丁目地内</t>
    <rPh sb="0" eb="2">
      <t>トウキョウ</t>
    </rPh>
    <rPh sb="2" eb="3">
      <t>ト</t>
    </rPh>
    <rPh sb="3" eb="5">
      <t>キタク</t>
    </rPh>
    <rPh sb="5" eb="7">
      <t>トシマ</t>
    </rPh>
    <rPh sb="7" eb="10">
      <t>ヨンチョウメ</t>
    </rPh>
    <rPh sb="10" eb="11">
      <t>チ</t>
    </rPh>
    <rPh sb="11" eb="12">
      <t>ナイ</t>
    </rPh>
    <phoneticPr fontId="106"/>
  </si>
  <si>
    <t>鉛及びその化合物
ふっ素及びその化合物</t>
    <rPh sb="0" eb="1">
      <t>ナマリ</t>
    </rPh>
    <rPh sb="1" eb="2">
      <t>オヨ</t>
    </rPh>
    <rPh sb="5" eb="8">
      <t>カゴウブツ</t>
    </rPh>
    <rPh sb="11" eb="12">
      <t>ソ</t>
    </rPh>
    <phoneticPr fontId="106"/>
  </si>
  <si>
    <t>東京都板橋区弥生町地内</t>
    <rPh sb="0" eb="2">
      <t>トウキョウ</t>
    </rPh>
    <rPh sb="2" eb="3">
      <t>ト</t>
    </rPh>
    <rPh sb="3" eb="6">
      <t>イタバシク</t>
    </rPh>
    <rPh sb="6" eb="9">
      <t>ヤヨイチョウ</t>
    </rPh>
    <rPh sb="9" eb="10">
      <t>チ</t>
    </rPh>
    <rPh sb="10" eb="11">
      <t>ナイ</t>
    </rPh>
    <phoneticPr fontId="106"/>
  </si>
  <si>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106"/>
  </si>
  <si>
    <t>東京都大田区京浜島二丁目地内</t>
    <rPh sb="0" eb="2">
      <t>トウキョウ</t>
    </rPh>
    <rPh sb="2" eb="3">
      <t>ト</t>
    </rPh>
    <rPh sb="3" eb="6">
      <t>オオタク</t>
    </rPh>
    <rPh sb="6" eb="9">
      <t>ケイヒンジマ</t>
    </rPh>
    <rPh sb="9" eb="12">
      <t>ニチョウメ</t>
    </rPh>
    <rPh sb="12" eb="13">
      <t>チ</t>
    </rPh>
    <rPh sb="13" eb="14">
      <t>ナイ</t>
    </rPh>
    <phoneticPr fontId="106"/>
  </si>
  <si>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106"/>
  </si>
  <si>
    <t>東京都港区海岸一丁目地内</t>
    <rPh sb="0" eb="2">
      <t>トウキョウ</t>
    </rPh>
    <rPh sb="2" eb="3">
      <t>ト</t>
    </rPh>
    <rPh sb="3" eb="5">
      <t>ミナトク</t>
    </rPh>
    <rPh sb="5" eb="7">
      <t>カイガン</t>
    </rPh>
    <rPh sb="7" eb="10">
      <t>イッチョウメ</t>
    </rPh>
    <rPh sb="10" eb="11">
      <t>チ</t>
    </rPh>
    <rPh sb="11" eb="12">
      <t>ナイ</t>
    </rPh>
    <phoneticPr fontId="106"/>
  </si>
  <si>
    <t>東京都品川区八潮三丁目地内</t>
    <rPh sb="0" eb="2">
      <t>トウキョウ</t>
    </rPh>
    <rPh sb="2" eb="3">
      <t>ト</t>
    </rPh>
    <rPh sb="3" eb="6">
      <t>シナガワク</t>
    </rPh>
    <rPh sb="6" eb="8">
      <t>ヤシオ</t>
    </rPh>
    <rPh sb="8" eb="11">
      <t>サンチョウメ</t>
    </rPh>
    <rPh sb="11" eb="12">
      <t>チ</t>
    </rPh>
    <rPh sb="12" eb="13">
      <t>ナイ</t>
    </rPh>
    <phoneticPr fontId="106"/>
  </si>
  <si>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106"/>
  </si>
  <si>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106"/>
  </si>
  <si>
    <t>東京都港区白金一丁目地内</t>
    <rPh sb="0" eb="2">
      <t>トウキョウ</t>
    </rPh>
    <rPh sb="2" eb="3">
      <t>ト</t>
    </rPh>
    <rPh sb="3" eb="5">
      <t>ミナトク</t>
    </rPh>
    <rPh sb="5" eb="7">
      <t>シロガネ</t>
    </rPh>
    <rPh sb="7" eb="10">
      <t>イッチョウメ</t>
    </rPh>
    <rPh sb="10" eb="11">
      <t>チ</t>
    </rPh>
    <rPh sb="11" eb="12">
      <t>ナイ</t>
    </rPh>
    <phoneticPr fontId="106"/>
  </si>
  <si>
    <t>東京都中央区晴海三丁目地内</t>
    <rPh sb="0" eb="3">
      <t>トウキョウト</t>
    </rPh>
    <rPh sb="3" eb="6">
      <t>チュウオウク</t>
    </rPh>
    <rPh sb="6" eb="8">
      <t>ハルミ</t>
    </rPh>
    <rPh sb="8" eb="11">
      <t>サンチョウメ</t>
    </rPh>
    <rPh sb="11" eb="12">
      <t>チ</t>
    </rPh>
    <rPh sb="12" eb="13">
      <t>ナイ</t>
    </rPh>
    <phoneticPr fontId="106"/>
  </si>
  <si>
    <t>東京都江東区北砂六丁目地内</t>
    <rPh sb="0" eb="3">
      <t>トウキョウト</t>
    </rPh>
    <rPh sb="3" eb="6">
      <t>コウトウク</t>
    </rPh>
    <rPh sb="6" eb="8">
      <t>キタスナ</t>
    </rPh>
    <rPh sb="8" eb="11">
      <t>ロクチョウメ</t>
    </rPh>
    <rPh sb="11" eb="12">
      <t>チ</t>
    </rPh>
    <rPh sb="12" eb="13">
      <t>ナイ</t>
    </rPh>
    <phoneticPr fontId="106"/>
  </si>
  <si>
    <t>東京都板橋区舟渡一丁目地内</t>
    <rPh sb="0" eb="3">
      <t>トウキョウト</t>
    </rPh>
    <rPh sb="3" eb="5">
      <t>イタバシ</t>
    </rPh>
    <rPh sb="5" eb="6">
      <t>ク</t>
    </rPh>
    <rPh sb="6" eb="8">
      <t>フナド</t>
    </rPh>
    <rPh sb="8" eb="11">
      <t>イッチョウメ</t>
    </rPh>
    <rPh sb="11" eb="12">
      <t>チ</t>
    </rPh>
    <rPh sb="12" eb="13">
      <t>ナイ</t>
    </rPh>
    <phoneticPr fontId="106"/>
  </si>
  <si>
    <t>東京都港区芝浦四丁目地内</t>
    <rPh sb="0" eb="3">
      <t>トウキョウト</t>
    </rPh>
    <rPh sb="3" eb="5">
      <t>ミナトク</t>
    </rPh>
    <rPh sb="5" eb="7">
      <t>シバウラ</t>
    </rPh>
    <rPh sb="7" eb="10">
      <t>ヨンチョウメ</t>
    </rPh>
    <rPh sb="10" eb="11">
      <t>チ</t>
    </rPh>
    <rPh sb="11" eb="12">
      <t>ナイ</t>
    </rPh>
    <phoneticPr fontId="106"/>
  </si>
  <si>
    <t>鉛及びその化合物
砒素及びその化合物
ふっ素及びその化合物</t>
    <rPh sb="0" eb="1">
      <t>ナマリ</t>
    </rPh>
    <rPh sb="9" eb="11">
      <t>ヒソ</t>
    </rPh>
    <rPh sb="21" eb="22">
      <t>ソ</t>
    </rPh>
    <phoneticPr fontId="106"/>
  </si>
  <si>
    <t>東京都荒川区西尾久三丁目地内</t>
    <rPh sb="0" eb="3">
      <t>トウキョウト</t>
    </rPh>
    <rPh sb="3" eb="6">
      <t>アラカワク</t>
    </rPh>
    <rPh sb="6" eb="9">
      <t>ニシオグ</t>
    </rPh>
    <rPh sb="9" eb="12">
      <t>サンチョウメ</t>
    </rPh>
    <rPh sb="12" eb="13">
      <t>チ</t>
    </rPh>
    <rPh sb="13" eb="14">
      <t>ナイ</t>
    </rPh>
    <phoneticPr fontId="106"/>
  </si>
  <si>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106"/>
  </si>
  <si>
    <t>東京都北区王子五丁目地内</t>
    <rPh sb="0" eb="3">
      <t>トウキョウト</t>
    </rPh>
    <rPh sb="3" eb="5">
      <t>キタク</t>
    </rPh>
    <rPh sb="5" eb="7">
      <t>オウジ</t>
    </rPh>
    <rPh sb="7" eb="10">
      <t>ゴチョウメ</t>
    </rPh>
    <rPh sb="10" eb="11">
      <t>チ</t>
    </rPh>
    <rPh sb="11" eb="12">
      <t>ナイ</t>
    </rPh>
    <phoneticPr fontId="106"/>
  </si>
  <si>
    <t>東京都世田谷区上用賀一丁目地内</t>
    <rPh sb="0" eb="3">
      <t>トウキョウト</t>
    </rPh>
    <rPh sb="3" eb="15">
      <t>セタガヤクカミヨウガイッチョウメチナイ</t>
    </rPh>
    <phoneticPr fontId="106"/>
  </si>
  <si>
    <t>水銀及びその化合物
セレン及びその化合物
鉛及びその化合物</t>
    <rPh sb="0" eb="2">
      <t>スイギン</t>
    </rPh>
    <rPh sb="21" eb="22">
      <t>ナマリ</t>
    </rPh>
    <phoneticPr fontId="106"/>
  </si>
  <si>
    <t>東京都足立区南花畑一丁目地内</t>
    <rPh sb="0" eb="2">
      <t>トウキョウ</t>
    </rPh>
    <rPh sb="2" eb="3">
      <t>ト</t>
    </rPh>
    <rPh sb="3" eb="6">
      <t>アダチク</t>
    </rPh>
    <rPh sb="6" eb="9">
      <t>ミナミハナハタ</t>
    </rPh>
    <rPh sb="9" eb="12">
      <t>イッチョウメ</t>
    </rPh>
    <rPh sb="12" eb="13">
      <t>チ</t>
    </rPh>
    <rPh sb="13" eb="14">
      <t>ナイ</t>
    </rPh>
    <phoneticPr fontId="106"/>
  </si>
  <si>
    <t>鉛及びその化合物
ふっ素及びその化合物</t>
    <rPh sb="0" eb="1">
      <t>ナマリ</t>
    </rPh>
    <rPh sb="11" eb="12">
      <t>ソ</t>
    </rPh>
    <phoneticPr fontId="106"/>
  </si>
  <si>
    <t>東京都練馬区氷川台三丁目地内</t>
    <rPh sb="0" eb="3">
      <t>トウキョウト</t>
    </rPh>
    <rPh sb="3" eb="6">
      <t>ネリマク</t>
    </rPh>
    <rPh sb="6" eb="9">
      <t>ヒカワダイ</t>
    </rPh>
    <rPh sb="9" eb="12">
      <t>サンチョウメ</t>
    </rPh>
    <rPh sb="12" eb="13">
      <t>チ</t>
    </rPh>
    <rPh sb="13" eb="14">
      <t>ナイ</t>
    </rPh>
    <phoneticPr fontId="106"/>
  </si>
  <si>
    <t>東京都墨田区横網二丁目地内</t>
    <rPh sb="0" eb="3">
      <t>トウキョウト</t>
    </rPh>
    <rPh sb="3" eb="6">
      <t>スミダク</t>
    </rPh>
    <rPh sb="6" eb="8">
      <t>ヨコアミ</t>
    </rPh>
    <rPh sb="8" eb="11">
      <t>ニチョウメ</t>
    </rPh>
    <rPh sb="11" eb="12">
      <t>チ</t>
    </rPh>
    <rPh sb="12" eb="13">
      <t>ナイ</t>
    </rPh>
    <phoneticPr fontId="106"/>
  </si>
  <si>
    <t>東京都江東区大島一丁目地内</t>
    <rPh sb="0" eb="3">
      <t>トウキョウト</t>
    </rPh>
    <rPh sb="3" eb="6">
      <t>コウトウク</t>
    </rPh>
    <rPh sb="6" eb="8">
      <t>オオジマ</t>
    </rPh>
    <rPh sb="8" eb="11">
      <t>イッチョウメ</t>
    </rPh>
    <rPh sb="11" eb="12">
      <t>チ</t>
    </rPh>
    <rPh sb="12" eb="13">
      <t>ナイ</t>
    </rPh>
    <phoneticPr fontId="106"/>
  </si>
  <si>
    <t>東京都千代田区神田和泉町地内</t>
    <rPh sb="0" eb="3">
      <t>トウキョウト</t>
    </rPh>
    <rPh sb="3" eb="7">
      <t>チヨダク</t>
    </rPh>
    <rPh sb="7" eb="12">
      <t>カンダイズミチョウ</t>
    </rPh>
    <rPh sb="12" eb="13">
      <t>チ</t>
    </rPh>
    <rPh sb="13" eb="14">
      <t>ナイ</t>
    </rPh>
    <phoneticPr fontId="106"/>
  </si>
  <si>
    <t>東京都品川区東品川四丁目地内</t>
    <rPh sb="0" eb="3">
      <t>トウキョウト</t>
    </rPh>
    <phoneticPr fontId="109"/>
  </si>
  <si>
    <t>東京都足立区興野一丁目地内</t>
    <rPh sb="0" eb="3">
      <t>トウキョウト</t>
    </rPh>
    <phoneticPr fontId="109"/>
  </si>
  <si>
    <t>東京都目黒区大橋二丁目地内</t>
    <rPh sb="0" eb="3">
      <t>トウキョウト</t>
    </rPh>
    <rPh sb="3" eb="6">
      <t>メグロク</t>
    </rPh>
    <rPh sb="6" eb="8">
      <t>オオハシ</t>
    </rPh>
    <rPh sb="8" eb="11">
      <t>ニチョウメ</t>
    </rPh>
    <rPh sb="11" eb="12">
      <t>チ</t>
    </rPh>
    <rPh sb="12" eb="13">
      <t>ナイ</t>
    </rPh>
    <phoneticPr fontId="106"/>
  </si>
  <si>
    <t>東京都中野区新井五丁目地内</t>
    <rPh sb="0" eb="3">
      <t>トウキョウト</t>
    </rPh>
    <rPh sb="3" eb="6">
      <t>ナカノク</t>
    </rPh>
    <rPh sb="6" eb="8">
      <t>アライ</t>
    </rPh>
    <rPh sb="8" eb="11">
      <t>ゴチョウメ</t>
    </rPh>
    <rPh sb="11" eb="12">
      <t>チ</t>
    </rPh>
    <rPh sb="12" eb="13">
      <t>ナイ</t>
    </rPh>
    <phoneticPr fontId="106"/>
  </si>
  <si>
    <t>トリクロロエチレン
ふっ素及びその化合物
ほう素及びその化合物</t>
    <rPh sb="12" eb="13">
      <t>ソ</t>
    </rPh>
    <rPh sb="23" eb="24">
      <t>ソ</t>
    </rPh>
    <phoneticPr fontId="106"/>
  </si>
  <si>
    <t>東京都江戸川区中央三丁目地内</t>
    <rPh sb="0" eb="3">
      <t>トウキョウト</t>
    </rPh>
    <rPh sb="3" eb="7">
      <t>エドガワク</t>
    </rPh>
    <rPh sb="7" eb="9">
      <t>チュウオウ</t>
    </rPh>
    <rPh sb="9" eb="12">
      <t>サンチョウメ</t>
    </rPh>
    <rPh sb="12" eb="13">
      <t>チ</t>
    </rPh>
    <rPh sb="13" eb="14">
      <t>ナイ</t>
    </rPh>
    <phoneticPr fontId="106"/>
  </si>
  <si>
    <t>東京都清瀬市野塩一丁目地内</t>
    <rPh sb="0" eb="3">
      <t>トウキョウト</t>
    </rPh>
    <rPh sb="3" eb="6">
      <t>キヨセシ</t>
    </rPh>
    <rPh sb="6" eb="7">
      <t>ノ</t>
    </rPh>
    <rPh sb="7" eb="8">
      <t>シオ</t>
    </rPh>
    <rPh sb="8" eb="11">
      <t>イッチョウメ</t>
    </rPh>
    <rPh sb="11" eb="12">
      <t>チ</t>
    </rPh>
    <rPh sb="12" eb="13">
      <t>ナイ</t>
    </rPh>
    <phoneticPr fontId="106"/>
  </si>
  <si>
    <t>東京都葛飾区新宿六丁目地内</t>
    <rPh sb="0" eb="3">
      <t>トウキョウト</t>
    </rPh>
    <rPh sb="3" eb="6">
      <t>カツシカク</t>
    </rPh>
    <rPh sb="6" eb="8">
      <t>ニイジュク</t>
    </rPh>
    <rPh sb="8" eb="11">
      <t>ロクチョウメ</t>
    </rPh>
    <rPh sb="11" eb="12">
      <t>チ</t>
    </rPh>
    <rPh sb="12" eb="13">
      <t>ナイ</t>
    </rPh>
    <phoneticPr fontId="106"/>
  </si>
  <si>
    <t>東京都北区浮間三丁目地内</t>
    <rPh sb="0" eb="3">
      <t>トウキョウト</t>
    </rPh>
    <rPh sb="3" eb="5">
      <t>キタク</t>
    </rPh>
    <rPh sb="5" eb="7">
      <t>ウキマ</t>
    </rPh>
    <rPh sb="7" eb="10">
      <t>サンチョウメ</t>
    </rPh>
    <rPh sb="10" eb="11">
      <t>チ</t>
    </rPh>
    <rPh sb="11" eb="12">
      <t>ナイ</t>
    </rPh>
    <phoneticPr fontId="106"/>
  </si>
  <si>
    <t>シアン化合物
ふっ素及びその化合物</t>
    <rPh sb="9" eb="10">
      <t>ソ</t>
    </rPh>
    <phoneticPr fontId="106"/>
  </si>
  <si>
    <t>東京都足立区本木北町地内</t>
    <rPh sb="0" eb="3">
      <t>トウキョウト</t>
    </rPh>
    <rPh sb="3" eb="6">
      <t>アダチク</t>
    </rPh>
    <rPh sb="6" eb="8">
      <t>モトキ</t>
    </rPh>
    <rPh sb="8" eb="10">
      <t>キタマチ</t>
    </rPh>
    <rPh sb="10" eb="11">
      <t>チ</t>
    </rPh>
    <rPh sb="11" eb="12">
      <t>ナイ</t>
    </rPh>
    <phoneticPr fontId="106"/>
  </si>
  <si>
    <t>東京都荒川区西日暮里一丁目地内</t>
    <rPh sb="0" eb="3">
      <t>トウキョウト</t>
    </rPh>
    <rPh sb="3" eb="6">
      <t>アラカワク</t>
    </rPh>
    <rPh sb="6" eb="10">
      <t>ニシニッポリ</t>
    </rPh>
    <rPh sb="10" eb="13">
      <t>イッチョウメ</t>
    </rPh>
    <rPh sb="13" eb="14">
      <t>チ</t>
    </rPh>
    <rPh sb="14" eb="15">
      <t>ナイ</t>
    </rPh>
    <phoneticPr fontId="106"/>
  </si>
  <si>
    <t>六価クロム化合物
シアン化合物
ほう素及びその化合物</t>
    <rPh sb="0" eb="2">
      <t>ロッカ</t>
    </rPh>
    <rPh sb="18" eb="19">
      <t>ソ</t>
    </rPh>
    <phoneticPr fontId="106"/>
  </si>
  <si>
    <t>東京都立川市羽衣町一丁目地内</t>
    <rPh sb="0" eb="3">
      <t>トウキョウト</t>
    </rPh>
    <rPh sb="3" eb="6">
      <t>タチカワシ</t>
    </rPh>
    <rPh sb="6" eb="9">
      <t>ハゴロモチョウ</t>
    </rPh>
    <rPh sb="9" eb="12">
      <t>イッチョウメ</t>
    </rPh>
    <rPh sb="12" eb="13">
      <t>チ</t>
    </rPh>
    <rPh sb="13" eb="14">
      <t>ナイ</t>
    </rPh>
    <phoneticPr fontId="106"/>
  </si>
  <si>
    <t>東京都世田谷区北沢三丁目地内</t>
    <rPh sb="0" eb="3">
      <t>トウキョウト</t>
    </rPh>
    <rPh sb="3" eb="7">
      <t>セタガヤク</t>
    </rPh>
    <rPh sb="7" eb="9">
      <t>キタザワ</t>
    </rPh>
    <rPh sb="9" eb="12">
      <t>サンチョウメ</t>
    </rPh>
    <rPh sb="12" eb="13">
      <t>チ</t>
    </rPh>
    <rPh sb="13" eb="14">
      <t>ナイ</t>
    </rPh>
    <phoneticPr fontId="106"/>
  </si>
  <si>
    <t>東京都立川市泉町地内</t>
    <rPh sb="0" eb="3">
      <t>トウキョウト</t>
    </rPh>
    <rPh sb="3" eb="6">
      <t>タチカワシ</t>
    </rPh>
    <rPh sb="6" eb="7">
      <t>イズミ</t>
    </rPh>
    <rPh sb="7" eb="8">
      <t>チョウ</t>
    </rPh>
    <rPh sb="8" eb="9">
      <t>チ</t>
    </rPh>
    <rPh sb="9" eb="10">
      <t>ナイ</t>
    </rPh>
    <phoneticPr fontId="106"/>
  </si>
  <si>
    <t>東京都江東区東砂七丁目地内</t>
    <rPh sb="0" eb="3">
      <t>トウキョウト</t>
    </rPh>
    <rPh sb="3" eb="6">
      <t>コウトウク</t>
    </rPh>
    <rPh sb="6" eb="8">
      <t>ヒガシスナ</t>
    </rPh>
    <rPh sb="8" eb="11">
      <t>ナナチョウメ</t>
    </rPh>
    <rPh sb="11" eb="12">
      <t>チ</t>
    </rPh>
    <rPh sb="12" eb="13">
      <t>ナイ</t>
    </rPh>
    <phoneticPr fontId="106"/>
  </si>
  <si>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106"/>
  </si>
  <si>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106"/>
  </si>
  <si>
    <t>セレン及びその化合物
鉛及びその化合物</t>
    <rPh sb="11" eb="12">
      <t>ナマリ</t>
    </rPh>
    <phoneticPr fontId="106"/>
  </si>
  <si>
    <t>東京都江戸川区西葛西八丁目地内</t>
    <rPh sb="0" eb="3">
      <t>トウキョウト</t>
    </rPh>
    <rPh sb="3" eb="7">
      <t>エドガワク</t>
    </rPh>
    <rPh sb="7" eb="10">
      <t>ニシカサイ</t>
    </rPh>
    <rPh sb="10" eb="13">
      <t>ハッチョウメ</t>
    </rPh>
    <rPh sb="13" eb="14">
      <t>チ</t>
    </rPh>
    <rPh sb="14" eb="15">
      <t>ナイ</t>
    </rPh>
    <phoneticPr fontId="106"/>
  </si>
  <si>
    <t>東京都府中市幸町二丁目地内</t>
    <rPh sb="0" eb="3">
      <t>トウキョウト</t>
    </rPh>
    <rPh sb="6" eb="7">
      <t>サイワイ</t>
    </rPh>
    <rPh sb="8" eb="11">
      <t>ニチョウメ</t>
    </rPh>
    <phoneticPr fontId="106"/>
  </si>
  <si>
    <t>東京都品川区広町一丁目地内</t>
    <rPh sb="0" eb="3">
      <t>トウキョウト</t>
    </rPh>
    <rPh sb="3" eb="6">
      <t>シナガワク</t>
    </rPh>
    <rPh sb="6" eb="8">
      <t>ヒロマチ</t>
    </rPh>
    <rPh sb="8" eb="9">
      <t>イッ</t>
    </rPh>
    <rPh sb="9" eb="11">
      <t>チョウメ</t>
    </rPh>
    <rPh sb="11" eb="12">
      <t>チ</t>
    </rPh>
    <rPh sb="12" eb="13">
      <t>ナイ</t>
    </rPh>
    <phoneticPr fontId="106"/>
  </si>
  <si>
    <t>鉛及びその化合物
砒素及びその化合物
ふっ素及びその化合物</t>
    <rPh sb="0" eb="1">
      <t>ナマリ</t>
    </rPh>
    <rPh sb="9" eb="11">
      <t>ヒソ</t>
    </rPh>
    <rPh sb="11" eb="12">
      <t>オヨ</t>
    </rPh>
    <rPh sb="15" eb="18">
      <t>カゴウブツ</t>
    </rPh>
    <rPh sb="21" eb="22">
      <t>ソ</t>
    </rPh>
    <phoneticPr fontId="106"/>
  </si>
  <si>
    <t>東京都台東区清川二丁目地内</t>
    <rPh sb="0" eb="3">
      <t>トウキョウト</t>
    </rPh>
    <rPh sb="3" eb="6">
      <t>タイトウク</t>
    </rPh>
    <rPh sb="6" eb="8">
      <t>キヨカワ</t>
    </rPh>
    <rPh sb="8" eb="11">
      <t>ニチョウメ</t>
    </rPh>
    <rPh sb="11" eb="12">
      <t>チ</t>
    </rPh>
    <rPh sb="12" eb="13">
      <t>ナイ</t>
    </rPh>
    <phoneticPr fontId="106"/>
  </si>
  <si>
    <t>東京都江戸川区東葛西九丁目地内</t>
    <rPh sb="0" eb="3">
      <t>トウキョウト</t>
    </rPh>
    <rPh sb="3" eb="7">
      <t>エドガワク</t>
    </rPh>
    <rPh sb="7" eb="10">
      <t>ヒガシカサイ</t>
    </rPh>
    <rPh sb="10" eb="13">
      <t>キュウチョウメ</t>
    </rPh>
    <rPh sb="13" eb="14">
      <t>チ</t>
    </rPh>
    <rPh sb="14" eb="15">
      <t>ナイ</t>
    </rPh>
    <phoneticPr fontId="106"/>
  </si>
  <si>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106"/>
  </si>
  <si>
    <t>東京都港区港南二丁目地内</t>
    <rPh sb="0" eb="3">
      <t>トウキョウト</t>
    </rPh>
    <rPh sb="3" eb="5">
      <t>ミナトク</t>
    </rPh>
    <rPh sb="5" eb="7">
      <t>コウナン</t>
    </rPh>
    <rPh sb="7" eb="10">
      <t>ニチョウメ</t>
    </rPh>
    <rPh sb="10" eb="11">
      <t>チ</t>
    </rPh>
    <rPh sb="11" eb="12">
      <t>ナイ</t>
    </rPh>
    <phoneticPr fontId="106"/>
  </si>
  <si>
    <t>東京都千代田区三番町地内</t>
    <rPh sb="0" eb="3">
      <t>トウキョウト</t>
    </rPh>
    <rPh sb="3" eb="7">
      <t>チヨダク</t>
    </rPh>
    <rPh sb="7" eb="9">
      <t>サンバン</t>
    </rPh>
    <rPh sb="9" eb="10">
      <t>マチ</t>
    </rPh>
    <rPh sb="10" eb="11">
      <t>チ</t>
    </rPh>
    <rPh sb="11" eb="12">
      <t>ナイ</t>
    </rPh>
    <phoneticPr fontId="106"/>
  </si>
  <si>
    <t>兵庫県神戸市長田区東尻池新町1番の2の一部</t>
    <rPh sb="0" eb="3">
      <t>ヒョウゴケン</t>
    </rPh>
    <rPh sb="3" eb="6">
      <t>コウベシ</t>
    </rPh>
    <rPh sb="6" eb="9">
      <t>ナガタク</t>
    </rPh>
    <rPh sb="9" eb="10">
      <t>ヒガシ</t>
    </rPh>
    <rPh sb="10" eb="11">
      <t>シリ</t>
    </rPh>
    <rPh sb="11" eb="12">
      <t>イケ</t>
    </rPh>
    <rPh sb="12" eb="13">
      <t>シン</t>
    </rPh>
    <rPh sb="13" eb="14">
      <t>マチ</t>
    </rPh>
    <rPh sb="15" eb="16">
      <t>バン</t>
    </rPh>
    <rPh sb="19" eb="21">
      <t>イチブ</t>
    </rPh>
    <phoneticPr fontId="106"/>
  </si>
  <si>
    <t>兵庫県尼崎市若王寺3丁目104番の一部</t>
    <phoneticPr fontId="109"/>
  </si>
  <si>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106"/>
  </si>
  <si>
    <t>第３条</t>
    <rPh sb="0" eb="1">
      <t>ダイ</t>
    </rPh>
    <rPh sb="2" eb="3">
      <t>ジョウ</t>
    </rPh>
    <phoneticPr fontId="129"/>
  </si>
  <si>
    <t>H31.4.12
一部解除
R1.6.25</t>
  </si>
  <si>
    <t>北海道札幌市中央区南2条西3丁目20番の一部</t>
    <phoneticPr fontId="109"/>
  </si>
  <si>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106"/>
  </si>
  <si>
    <t>兵庫県明石市魚住町金ｹ崎字己ﾉ池東391番2､399番3の各一部</t>
    <phoneticPr fontId="109"/>
  </si>
  <si>
    <t>香川県高松市木太町字東新開2828番1の一部､2828番3の一部､2828番9の一部､2858番17の一部及び2859番8の一部</t>
    <phoneticPr fontId="109"/>
  </si>
  <si>
    <t>静岡県静岡市清水区袖師町字西浜2001番､2002番</t>
    <rPh sb="0" eb="3">
      <t>シズオカケン</t>
    </rPh>
    <phoneticPr fontId="109"/>
  </si>
  <si>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106"/>
  </si>
  <si>
    <t>鉛及びその化合物</t>
    <rPh sb="0" eb="8">
      <t>ナマリ</t>
    </rPh>
    <phoneticPr fontId="106"/>
  </si>
  <si>
    <t>大阪府大阪市中央区上町一丁目18番9､18番14の各一部</t>
    <rPh sb="0" eb="3">
      <t>オオサカフ</t>
    </rPh>
    <rPh sb="3" eb="6">
      <t>オオサカシ</t>
    </rPh>
    <phoneticPr fontId="109"/>
  </si>
  <si>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106"/>
  </si>
  <si>
    <t>形質変更時要届出区域（一部自然由来特例区域）</t>
    <rPh sb="11" eb="13">
      <t>イチブ</t>
    </rPh>
    <rPh sb="13" eb="15">
      <t>シゼン</t>
    </rPh>
    <rPh sb="15" eb="17">
      <t>ユライ</t>
    </rPh>
    <rPh sb="17" eb="19">
      <t>トクレイ</t>
    </rPh>
    <phoneticPr fontId="110"/>
  </si>
  <si>
    <t>長崎県長崎市幸町86番2の一部</t>
    <rPh sb="0" eb="3">
      <t>ナガサキケン</t>
    </rPh>
    <rPh sb="3" eb="5">
      <t>ナガサキ</t>
    </rPh>
    <rPh sb="5" eb="6">
      <t>シ</t>
    </rPh>
    <rPh sb="6" eb="8">
      <t>サイワイチョウ</t>
    </rPh>
    <rPh sb="10" eb="11">
      <t>バン</t>
    </rPh>
    <rPh sb="13" eb="15">
      <t>イチブ</t>
    </rPh>
    <phoneticPr fontId="106"/>
  </si>
  <si>
    <t>大阪府大阪市西淀川区大和田二丁目3番</t>
    <rPh sb="0" eb="3">
      <t>オオサカフ</t>
    </rPh>
    <phoneticPr fontId="109"/>
  </si>
  <si>
    <t>大阪府大阪市北区大深町19番10､19番16の各一部､梅田三丁目138番､141番1の各一部</t>
    <rPh sb="0" eb="3">
      <t>オオサカフ</t>
    </rPh>
    <phoneticPr fontId="109"/>
  </si>
  <si>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106"/>
  </si>
  <si>
    <t>宮崎市
（2件)</t>
    <rPh sb="2" eb="3">
      <t>シ</t>
    </rPh>
    <phoneticPr fontId="109"/>
  </si>
  <si>
    <t>六価クロム化合物
鉛及びその化合物
砒素及びその化合物
ふっ素及びその化合物
ほう素及びその化合物</t>
  </si>
  <si>
    <t>水銀及びその化合物
砒素及びその化合物</t>
  </si>
  <si>
    <t>山口県防府市大字江泊字三舛2558の1の一部､2558の5､2558の6の一部､2560の1の一部及び2560の2の一部並びに字槌屋2550の1の一部､2550の2の一部及び2550の4の一部</t>
    <phoneticPr fontId="109"/>
  </si>
  <si>
    <t>山口県宇部市大字沖宇部字沖ノ山5254の18の一部</t>
    <phoneticPr fontId="109"/>
  </si>
  <si>
    <t>山口県周南市開成町4543の1の一部</t>
    <phoneticPr fontId="109"/>
  </si>
  <si>
    <t>山口県光市大字光井字武田4720の5の一部</t>
    <phoneticPr fontId="109"/>
  </si>
  <si>
    <t>青森県青森市小柳4丁目28番1､28番3､29番1､28番2の一部､28番1地先､23番､22番2の一部､23番地先</t>
    <phoneticPr fontId="109"/>
  </si>
  <si>
    <t>愛知県春日井市御幸町3丁目1番15､16､17､36､37及び39の各一部</t>
    <phoneticPr fontId="109"/>
  </si>
  <si>
    <t>岩手県紫波郡矢巾町上矢次第3地割の一部及び第4地割の一部</t>
    <phoneticPr fontId="109"/>
  </si>
  <si>
    <t>福岡県福岡市博多区大字東平尾の一部､同区大字雀居の一部</t>
    <rPh sb="0" eb="3">
      <t>フクオカケン</t>
    </rPh>
    <rPh sb="3" eb="6">
      <t>フクオカシ</t>
    </rPh>
    <rPh sb="6" eb="9">
      <t>ハカタク</t>
    </rPh>
    <rPh sb="9" eb="11">
      <t>オオアザ</t>
    </rPh>
    <rPh sb="11" eb="12">
      <t>ヒガシ</t>
    </rPh>
    <rPh sb="12" eb="14">
      <t>ヒラオ</t>
    </rPh>
    <rPh sb="15" eb="17">
      <t>イチブ</t>
    </rPh>
    <rPh sb="18" eb="19">
      <t>ドウ</t>
    </rPh>
    <rPh sb="19" eb="20">
      <t>ク</t>
    </rPh>
    <rPh sb="20" eb="22">
      <t>オオアザ</t>
    </rPh>
    <rPh sb="22" eb="23">
      <t>ジャク</t>
    </rPh>
    <rPh sb="23" eb="24">
      <t>イ</t>
    </rPh>
    <rPh sb="25" eb="27">
      <t>イチブ</t>
    </rPh>
    <phoneticPr fontId="106"/>
  </si>
  <si>
    <t>大分県別府市大字内竈字上別府1226番3､字片上1256番7､1256番14､1256番15</t>
    <phoneticPr fontId="109"/>
  </si>
  <si>
    <t>新潟県新発田市東新町4丁目367番の一部､368番の一部､880番の一部</t>
    <phoneticPr fontId="109"/>
  </si>
  <si>
    <t>鉛及びその化合物
砒素及びその化合物
ふっ素及びその化合物</t>
    <rPh sb="21" eb="22">
      <t>ソ</t>
    </rPh>
    <phoneticPr fontId="106"/>
  </si>
  <si>
    <t>大阪府大阪市鶴見区今津南一丁目3番1の一部</t>
    <rPh sb="0" eb="3">
      <t>オオサカフ</t>
    </rPh>
    <phoneticPr fontId="109"/>
  </si>
  <si>
    <t>形質変更時要届出区域</t>
    <rPh sb="0" eb="10">
      <t>ケイシツヘンコウジヨウトドケデクイキ</t>
    </rPh>
    <phoneticPr fontId="106"/>
  </si>
  <si>
    <t>北海道札幌市西区西町南11丁目8-1の一部､10の一部</t>
    <phoneticPr fontId="109"/>
  </si>
  <si>
    <t>北海道札幌市西区西町南11丁目10の一部</t>
    <phoneticPr fontId="109"/>
  </si>
  <si>
    <t>埼玉県本庄市南二丁目2123番61の一部､2124番5の一部､2136番1の一部､2151番6の一部及び2297番1の一部</t>
    <phoneticPr fontId="109"/>
  </si>
  <si>
    <t>ふっ素及びその化合物</t>
    <rPh sb="2" eb="3">
      <t>ソ</t>
    </rPh>
    <rPh sb="3" eb="4">
      <t>オヨ</t>
    </rPh>
    <rPh sb="7" eb="10">
      <t>カゴウブツ</t>
    </rPh>
    <phoneticPr fontId="121"/>
  </si>
  <si>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121"/>
  </si>
  <si>
    <t>和歌山市
（6件）</t>
    <rPh sb="0" eb="4">
      <t>ワカヤマシ</t>
    </rPh>
    <phoneticPr fontId="109"/>
  </si>
  <si>
    <t>新潟県新潟市中央区美咲町1丁目664番703の一部</t>
    <rPh sb="0" eb="3">
      <t>ニイガタケン</t>
    </rPh>
    <phoneticPr fontId="109"/>
  </si>
  <si>
    <t>鉛及びその化合物
砒素及びその化合物</t>
    <rPh sb="0" eb="1">
      <t>ナマリ</t>
    </rPh>
    <rPh sb="1" eb="2">
      <t>オヨ</t>
    </rPh>
    <rPh sb="5" eb="8">
      <t>カゴウブツ</t>
    </rPh>
    <rPh sb="9" eb="11">
      <t>ヒソ</t>
    </rPh>
    <rPh sb="11" eb="12">
      <t>オヨ</t>
    </rPh>
    <rPh sb="15" eb="17">
      <t>カゴウ</t>
    </rPh>
    <rPh sb="17" eb="18">
      <t>ブツ</t>
    </rPh>
    <phoneticPr fontId="106"/>
  </si>
  <si>
    <t>北海道室蘭市仲町15番の一部､16番3の一部､17番の一部､47番1の一部</t>
    <phoneticPr fontId="109"/>
  </si>
  <si>
    <t>北海道室蘭市仲町1番の一部､9番の一部</t>
    <phoneticPr fontId="109"/>
  </si>
  <si>
    <t>1,1,1-トリクロロエタン
トリクロロエチレン
六価クロム化合物
鉛及びその化合物
ふっ素及びその化合物
ほう素及びその化合物</t>
    <rPh sb="25" eb="26">
      <t>ロク</t>
    </rPh>
    <rPh sb="26" eb="27">
      <t>カ</t>
    </rPh>
    <rPh sb="30" eb="33">
      <t>カゴウブツ</t>
    </rPh>
    <rPh sb="34" eb="35">
      <t>ナマリ</t>
    </rPh>
    <rPh sb="35" eb="36">
      <t>オヨ</t>
    </rPh>
    <rPh sb="39" eb="42">
      <t>カゴウブツ</t>
    </rPh>
    <rPh sb="45" eb="46">
      <t>ソ</t>
    </rPh>
    <rPh sb="46" eb="47">
      <t>オヨ</t>
    </rPh>
    <rPh sb="50" eb="52">
      <t>カゴウ</t>
    </rPh>
    <rPh sb="52" eb="53">
      <t>ブツ</t>
    </rPh>
    <rPh sb="56" eb="57">
      <t>ソ</t>
    </rPh>
    <rPh sb="57" eb="58">
      <t>オヨ</t>
    </rPh>
    <rPh sb="61" eb="63">
      <t>カゴウ</t>
    </rPh>
    <rPh sb="63" eb="64">
      <t>ブツ</t>
    </rPh>
    <phoneticPr fontId="106"/>
  </si>
  <si>
    <t>岐阜県岐阜市黒野字二の丸328-8の一部､707-2の一部</t>
  </si>
  <si>
    <t>岐阜県岐阜市黒野字二の丸328-8の一部､707-2の一部</t>
    <phoneticPr fontId="109"/>
  </si>
  <si>
    <t>大阪府大阪市西成区長橋二丁目5番2､5番23､8番1､9番､10番1､10番2､11番の各一部</t>
    <rPh sb="0" eb="3">
      <t>オオサカフ</t>
    </rPh>
    <phoneticPr fontId="109"/>
  </si>
  <si>
    <t>北海道札幌市中央区北4条東5丁目2､3､4､同5丁目6丁目373-3､同6丁目374-2､同7丁目374-3</t>
    <rPh sb="22" eb="23">
      <t>ドウ</t>
    </rPh>
    <rPh sb="35" eb="36">
      <t>ドウ</t>
    </rPh>
    <rPh sb="45" eb="46">
      <t>ドウ</t>
    </rPh>
    <phoneticPr fontId="109"/>
  </si>
  <si>
    <t>長野県中野市三好町一丁目312番15及び312番17の一部</t>
    <rPh sb="0" eb="3">
      <t>ナガノケン</t>
    </rPh>
    <phoneticPr fontId="109"/>
  </si>
  <si>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109"/>
  </si>
  <si>
    <t>クロロエチレン
シス-1,2-ジクロロエチレン
テトラクロロエチレン
ふっ素及びその化合物</t>
  </si>
  <si>
    <t>茨城県神栖市砂山21番の一部</t>
    <rPh sb="0" eb="3">
      <t>イバラキケン</t>
    </rPh>
    <phoneticPr fontId="118"/>
  </si>
  <si>
    <t>茨城県古河市西牛谷字中明1554番1他40筆の各一部､同1533番他70筆</t>
    <rPh sb="0" eb="3">
      <t>イバラキケン</t>
    </rPh>
    <rPh sb="27" eb="28">
      <t>ドウ</t>
    </rPh>
    <phoneticPr fontId="118"/>
  </si>
  <si>
    <t>茨城県神栖市東和田25番1の一部</t>
    <phoneticPr fontId="109"/>
  </si>
  <si>
    <t>新潟県燕市水道町二丁目4213番2の一部､4213番3､4217番7の一部</t>
    <rPh sb="0" eb="3">
      <t>ニイガタケン</t>
    </rPh>
    <phoneticPr fontId="109"/>
  </si>
  <si>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106"/>
  </si>
  <si>
    <t>大阪府大阪市淀川区三津屋中二丁目26番5､28番</t>
    <rPh sb="0" eb="3">
      <t>オオサカフ</t>
    </rPh>
    <rPh sb="3" eb="6">
      <t>オオサカシ</t>
    </rPh>
    <phoneticPr fontId="109"/>
  </si>
  <si>
    <t>大阪府大阪市西成区北津守三丁目89番､89番4の各一部</t>
    <phoneticPr fontId="109"/>
  </si>
  <si>
    <t>栃木県栃木市都賀町家中字三ツ塚1862番1他11筆の各一部</t>
    <phoneticPr fontId="109"/>
  </si>
  <si>
    <t>栃木県栃木市都賀町家中字要害2242番3他2筆の各一部</t>
    <phoneticPr fontId="109"/>
  </si>
  <si>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106"/>
  </si>
  <si>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106"/>
  </si>
  <si>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106"/>
  </si>
  <si>
    <t>福岡県古賀市天神三丁目1293番1の一部</t>
    <phoneticPr fontId="109"/>
  </si>
  <si>
    <t>六価クロム化合物
シアン化合物
鉛及びその化合物</t>
    <rPh sb="0" eb="2">
      <t>ロッカ</t>
    </rPh>
    <rPh sb="5" eb="8">
      <t>カゴウブツ</t>
    </rPh>
    <rPh sb="12" eb="15">
      <t>カゴウブツ</t>
    </rPh>
    <phoneticPr fontId="106"/>
  </si>
  <si>
    <t>大阪府大阪市大正区泉尾七丁目13番3の一部</t>
    <phoneticPr fontId="109"/>
  </si>
  <si>
    <t>長野県木曽郡木曽町福島2378-2､2381及び2386-1並びに福島2382､2384-1､2385-1及び2326-6の一部</t>
    <phoneticPr fontId="109"/>
  </si>
  <si>
    <t>福島県田村郡三春町字天王前3番の一部</t>
    <phoneticPr fontId="109"/>
  </si>
  <si>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106"/>
  </si>
  <si>
    <t>京都府綾部市青野町西馬場下38番1の一部､39番1の一部及び43番の一部</t>
  </si>
  <si>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117"/>
  </si>
  <si>
    <t>愛知県常滑市新開町六丁目3番2の一部</t>
    <rPh sb="0" eb="3">
      <t>アイチケン</t>
    </rPh>
    <phoneticPr fontId="109"/>
  </si>
  <si>
    <t>福岡県北九州市八幡西区大字熊手2465番1の一部</t>
    <rPh sb="0" eb="2">
      <t>フクオカ</t>
    </rPh>
    <rPh sb="2" eb="3">
      <t>ケン</t>
    </rPh>
    <phoneticPr fontId="109"/>
  </si>
  <si>
    <t>新潟県燕市東太田字往来西1560番14の一部､1560番15の一部</t>
    <phoneticPr fontId="109"/>
  </si>
  <si>
    <t>&lt;1&gt;53,858
&lt;2&gt;34,893</t>
  </si>
  <si>
    <t>形質変更時要届出区域（埋立地管理区域・埋立地特例区域）</t>
    <phoneticPr fontId="109"/>
  </si>
  <si>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109"/>
  </si>
  <si>
    <t>第４条</t>
    <phoneticPr fontId="109"/>
  </si>
  <si>
    <t>形質変更時要届出区域</t>
    <phoneticPr fontId="109"/>
  </si>
  <si>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109"/>
  </si>
  <si>
    <t>鉛及びその化合物</t>
    <phoneticPr fontId="109"/>
  </si>
  <si>
    <t>京都府京都市南区吉祥院新田参ﾉ段町2番1の一部</t>
    <rPh sb="0" eb="3">
      <t>キョウトフ</t>
    </rPh>
    <phoneticPr fontId="109"/>
  </si>
  <si>
    <t>京都府京都市下京区中堂寺粟田町91番の一部</t>
    <phoneticPr fontId="109"/>
  </si>
  <si>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106"/>
  </si>
  <si>
    <t>新潟県新潟市東区鴎島町6番1､7番1､10番2の各一部､6番6</t>
    <rPh sb="0" eb="3">
      <t>ニイガタケン</t>
    </rPh>
    <phoneticPr fontId="109"/>
  </si>
  <si>
    <t>新潟県新潟市中央区美咲町1丁目664番344の一部､664番701の一部､664番706､664番707の一部</t>
    <phoneticPr fontId="109"/>
  </si>
  <si>
    <t>新潟県新潟市西区山田字堤付2310番43､2310番44､2310番45</t>
    <phoneticPr fontId="109"/>
  </si>
  <si>
    <t>新潟県新潟市中央区美咲町1丁目664番702の一部､664番705の一部</t>
    <phoneticPr fontId="109"/>
  </si>
  <si>
    <t>新潟県新潟市東区紫竹卸新町2006番1の一部､2005番1の一部</t>
    <phoneticPr fontId="109"/>
  </si>
  <si>
    <t>新潟県新潟市東区榎179-1の一部､179-3の一部､179-4の一部､山木戸1449-2の一部</t>
    <rPh sb="0" eb="3">
      <t>ニイガタケン</t>
    </rPh>
    <phoneticPr fontId="109"/>
  </si>
  <si>
    <t>新潟県新潟市東区臨港町2丁目25-1､1-4</t>
    <phoneticPr fontId="109"/>
  </si>
  <si>
    <t>宮城県大崎市古川駅前大通四丁目110番1､110番7及び110番8</t>
    <phoneticPr fontId="109"/>
  </si>
  <si>
    <t>茨城県筑西市下岡崎字河原向320番1の一部､同市下中山字西鶴334番1の一部､同市下中山字西鶴344番の一部､同市下中山字西鶴345番2の一部</t>
    <phoneticPr fontId="109"/>
  </si>
  <si>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106"/>
  </si>
  <si>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106"/>
  </si>
  <si>
    <t>埼玉県さいたま市岩槻区美園東二丁目39番3､4､5､6､7､8</t>
    <rPh sb="0" eb="3">
      <t>サイタマケン</t>
    </rPh>
    <rPh sb="7" eb="8">
      <t>シ</t>
    </rPh>
    <rPh sb="8" eb="11">
      <t>イワツキク</t>
    </rPh>
    <rPh sb="11" eb="13">
      <t>ミソノ</t>
    </rPh>
    <rPh sb="13" eb="14">
      <t>ヒガシ</t>
    </rPh>
    <phoneticPr fontId="106"/>
  </si>
  <si>
    <t>埼玉県さいたま市大宮区桜木町3丁目1番1､3､大成町1丁目1番2の各一部</t>
    <phoneticPr fontId="106"/>
  </si>
  <si>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106"/>
  </si>
  <si>
    <t>東京都昭島市築地町字沖ﾉ原地内､同市築地町字武蔵野地内､同市中神町字東新町畑地内､同市福島町字武蔵野上地内及び同市福島町字砂川道下地内</t>
  </si>
  <si>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106"/>
  </si>
  <si>
    <t>神奈川県横浜市戸塚区下倉田町字下耕地34番5､34番10及び49番5の各一部</t>
    <phoneticPr fontId="109"/>
  </si>
  <si>
    <t>神奈川県横浜市鶴見区矢向一丁目 1167-1の一部 外</t>
  </si>
  <si>
    <t>神奈川県横浜市港北区高田西一丁目569番の1の一部</t>
    <phoneticPr fontId="109"/>
  </si>
  <si>
    <t>神奈川県横浜市港北区新羽町字北耕地2,079番の1及び2,080番の各一部</t>
    <phoneticPr fontId="109"/>
  </si>
  <si>
    <t>神奈川県鎌倉市岩瀬字下土腐1,218番1､1,220番2､1,247番及び1,250番1の各一部</t>
    <phoneticPr fontId="109"/>
  </si>
  <si>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106"/>
  </si>
  <si>
    <t>神奈川県藤沢市村岡東二丁目26番5､8､9の各一部</t>
    <rPh sb="0" eb="4">
      <t>カナガワケン</t>
    </rPh>
    <rPh sb="4" eb="7">
      <t>フジサワシ</t>
    </rPh>
    <phoneticPr fontId="109"/>
  </si>
  <si>
    <t>愛知県名古屋市瑞穂区桃園町 505番､506番､509番の一部､516番の一部､517番の一部</t>
    <phoneticPr fontId="109"/>
  </si>
  <si>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106"/>
  </si>
  <si>
    <t>京都府京都市伏見区横大路千両松町 448番､449番1､450番､455番 
以上の地番の一部</t>
    <phoneticPr fontId="109"/>
  </si>
  <si>
    <t>京都府京都市南区上鳥羽鉾立町11番2､11番8､11番9､11番10及び11番11 以上の地番の一部</t>
    <phoneticPr fontId="109"/>
  </si>
  <si>
    <t>京都府京都市南区吉祥院宮ﾉ東町1番､2番､3番､12番､13番以上の地番の一部</t>
    <phoneticPr fontId="106"/>
  </si>
  <si>
    <t>京都府京都市南区吉祥院宮ﾉ東町1番､2番､3番､12番７13番以上の地番の一部</t>
    <phoneticPr fontId="106"/>
  </si>
  <si>
    <t>シアン化合物
水銀及びその化合物
セレン及びその化合物
ふっ素及びその化合物
ほう素及びその化合物</t>
    <rPh sb="7" eb="10">
      <t>スイギンオヨ</t>
    </rPh>
    <rPh sb="13" eb="16">
      <t>カゴウブツ</t>
    </rPh>
    <rPh sb="20" eb="21">
      <t>オヨ</t>
    </rPh>
    <rPh sb="24" eb="27">
      <t>カゴウブツ</t>
    </rPh>
    <rPh sb="30" eb="32">
      <t>ソオヨ</t>
    </rPh>
    <rPh sb="35" eb="38">
      <t>カゴウブツ</t>
    </rPh>
    <rPh sb="41" eb="43">
      <t>ソオヨ</t>
    </rPh>
    <rPh sb="46" eb="49">
      <t>カゴウブツ</t>
    </rPh>
    <phoneticPr fontId="106"/>
  </si>
  <si>
    <t>大阪府大阪市住之江区東加賀屋一丁目9番1の一部</t>
    <phoneticPr fontId="109"/>
  </si>
  <si>
    <t>カドミウム及びその化合物
鉛及びその化合物</t>
    <rPh sb="5" eb="6">
      <t>オヨ</t>
    </rPh>
    <rPh sb="9" eb="12">
      <t>カゴウブツ</t>
    </rPh>
    <phoneticPr fontId="107"/>
  </si>
  <si>
    <t>千葉県八千代市大和田新田字長兵衛野711番2の一部</t>
    <phoneticPr fontId="109"/>
  </si>
  <si>
    <t>神奈川県横浜市栄区桂町字平島136番19に隣接する筆界未定(136番6､7､8､9､10､11､12､13､14､15､16､17及び18)の各一部</t>
    <rPh sb="0" eb="7">
      <t>カナガワケンヨコハマシ</t>
    </rPh>
    <phoneticPr fontId="109"/>
  </si>
  <si>
    <t>神奈川県横浜市西区みなとみらい三丁目3番1､3番2及び3番4の各一部</t>
    <rPh sb="0" eb="7">
      <t>カナガワケンヨコハマシ</t>
    </rPh>
    <phoneticPr fontId="109"/>
  </si>
  <si>
    <t>神奈川県横浜市戸塚区吉田町字土腐252番1､字一町田279番1､字御嶽前306番､字野仲305番1の各一部</t>
    <rPh sb="0" eb="4">
      <t>カナガワケン</t>
    </rPh>
    <phoneticPr fontId="109"/>
  </si>
  <si>
    <t>神奈川県横浜市金沢区福浦一丁目13番2の一部</t>
    <phoneticPr fontId="109"/>
  </si>
  <si>
    <t>神奈川県横浜市磯子区新磯子町30-2､34及び30-3の各一部</t>
    <phoneticPr fontId="109"/>
  </si>
  <si>
    <t>兵庫県尼崎市潮江4丁目65番2の一部</t>
    <phoneticPr fontId="109"/>
  </si>
  <si>
    <t>兵庫県明石市魚住町西岡字石ヶ坪1325番1､1325番5､字合之元1359番</t>
    <phoneticPr fontId="109"/>
  </si>
  <si>
    <t>第３条</t>
    <rPh sb="0" eb="1">
      <t>ダイ</t>
    </rPh>
    <rPh sb="2" eb="3">
      <t>ジョウ</t>
    </rPh>
    <phoneticPr fontId="104"/>
  </si>
  <si>
    <t>ふっ素及びその化合物</t>
    <rPh sb="2" eb="3">
      <t>ソ</t>
    </rPh>
    <rPh sb="3" eb="4">
      <t>オヨ</t>
    </rPh>
    <rPh sb="7" eb="10">
      <t>カゴウブツ</t>
    </rPh>
    <phoneticPr fontId="104"/>
  </si>
  <si>
    <t>大阪府吹田市片山町二丁目54番6の一部</t>
    <phoneticPr fontId="109"/>
  </si>
  <si>
    <t>砒素及びその化合物
ふっ素及びその化合物</t>
    <rPh sb="12" eb="13">
      <t>ソ</t>
    </rPh>
    <rPh sb="13" eb="14">
      <t>オヨ</t>
    </rPh>
    <rPh sb="17" eb="20">
      <t>カゴウブツ</t>
    </rPh>
    <phoneticPr fontId="106"/>
  </si>
  <si>
    <t>大阪府交野市星田北四丁目4548番8及び4735番2の一部</t>
    <phoneticPr fontId="109"/>
  </si>
  <si>
    <t>佐賀県佐賀市天神一丁目152番1</t>
    <phoneticPr fontId="109"/>
  </si>
  <si>
    <t>長崎県佐世保市白岳町50番19の一部</t>
    <rPh sb="0" eb="3">
      <t>ナガサキケン</t>
    </rPh>
    <rPh sb="3" eb="7">
      <t>サセボシ</t>
    </rPh>
    <rPh sb="7" eb="10">
      <t>シラタケチョウ</t>
    </rPh>
    <rPh sb="12" eb="13">
      <t>バン</t>
    </rPh>
    <rPh sb="16" eb="18">
      <t>イチブ</t>
    </rPh>
    <phoneticPr fontId="103"/>
  </si>
  <si>
    <t>第４条</t>
    <rPh sb="0" eb="1">
      <t>ダイ</t>
    </rPh>
    <rPh sb="2" eb="3">
      <t>ジョウ</t>
    </rPh>
    <phoneticPr fontId="103"/>
  </si>
  <si>
    <t>ふっ素及びその化合物</t>
    <rPh sb="2" eb="3">
      <t>ソ</t>
    </rPh>
    <rPh sb="3" eb="4">
      <t>オヨ</t>
    </rPh>
    <rPh sb="7" eb="10">
      <t>カゴウブツ</t>
    </rPh>
    <phoneticPr fontId="103"/>
  </si>
  <si>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106"/>
  </si>
  <si>
    <t>鉛及びその化合物</t>
    <phoneticPr fontId="109"/>
  </si>
  <si>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106"/>
  </si>
  <si>
    <t>第14条</t>
    <rPh sb="0" eb="1">
      <t>ダイ</t>
    </rPh>
    <rPh sb="3" eb="4">
      <t>ジョウ</t>
    </rPh>
    <phoneticPr fontId="102"/>
  </si>
  <si>
    <t>シアン化合物
鉛及びその化合物
砒素及びその化合物
ふっ素及びその化合物</t>
    <rPh sb="3" eb="6">
      <t>カゴウブツ</t>
    </rPh>
    <rPh sb="28" eb="30">
      <t>ソオヨ</t>
    </rPh>
    <rPh sb="33" eb="36">
      <t>カゴウブツ</t>
    </rPh>
    <phoneticPr fontId="102"/>
  </si>
  <si>
    <t>鉛及びその化合物
砒素及びその化合物
ほう素及びその化合物</t>
    <rPh sb="21" eb="23">
      <t>ソオヨ</t>
    </rPh>
    <rPh sb="26" eb="29">
      <t>カゴウブツ</t>
    </rPh>
    <phoneticPr fontId="102"/>
  </si>
  <si>
    <t>鉛及びその化合物
砒素及びその化合物
ふっ素及びその化合物</t>
    <rPh sb="21" eb="23">
      <t>ソオヨ</t>
    </rPh>
    <rPh sb="26" eb="29">
      <t>カゴウブツ</t>
    </rPh>
    <phoneticPr fontId="102"/>
  </si>
  <si>
    <t>大阪府大阪市西淀川区百島二丁目417番2の一部</t>
    <phoneticPr fontId="109"/>
  </si>
  <si>
    <t>大阪府大阪市天王寺区上之宮町26番2､26番11の各一部</t>
    <phoneticPr fontId="109"/>
  </si>
  <si>
    <t>大阪府大阪市西淀川区歌島四丁目18番の一部</t>
    <phoneticPr fontId="109"/>
  </si>
  <si>
    <t>第３条</t>
    <rPh sb="0" eb="1">
      <t>ダイ</t>
    </rPh>
    <rPh sb="2" eb="3">
      <t>ジョウ</t>
    </rPh>
    <phoneticPr fontId="101"/>
  </si>
  <si>
    <t>群馬県前橋市三俣町一丁目29番1号</t>
    <rPh sb="0" eb="3">
      <t>グンマケン</t>
    </rPh>
    <phoneticPr fontId="109"/>
  </si>
  <si>
    <t>茨城県結城市大字鹿窪字土手ノ内1673番1の一部</t>
    <rPh sb="0" eb="3">
      <t>イバラギケン</t>
    </rPh>
    <phoneticPr fontId="109"/>
  </si>
  <si>
    <t>シス-1,2-ジクロロエチレン
トリクロロエチレン
ベンゼン
六価クロム化合物
鉛及びその化合物</t>
    <rPh sb="40" eb="41">
      <t>ナマリ</t>
    </rPh>
    <rPh sb="41" eb="42">
      <t>オヨ</t>
    </rPh>
    <rPh sb="45" eb="48">
      <t>カゴウブツ</t>
    </rPh>
    <phoneticPr fontId="109"/>
  </si>
  <si>
    <t>シス-1,2-ジクロロエチレン
トリクロロエチレン
六価クロム化合物
ほう素及びその化合物
シアン化合物</t>
    <rPh sb="26" eb="28">
      <t>ロッカ</t>
    </rPh>
    <rPh sb="31" eb="34">
      <t>カゴウブツ</t>
    </rPh>
    <rPh sb="37" eb="38">
      <t>ソ</t>
    </rPh>
    <rPh sb="38" eb="39">
      <t>オヨ</t>
    </rPh>
    <rPh sb="42" eb="45">
      <t>カゴウブツ</t>
    </rPh>
    <rPh sb="49" eb="52">
      <t>カゴウブツ</t>
    </rPh>
    <phoneticPr fontId="109"/>
  </si>
  <si>
    <t>トリクロロエチレン
1,1-ジクロロエチレン
シス-1,2-ジクロロエチレン
鉛及びその化合物
ほう素及びその化合物</t>
    <rPh sb="50" eb="51">
      <t>ソ</t>
    </rPh>
    <phoneticPr fontId="109"/>
  </si>
  <si>
    <t>鉛及びその化合物
砒素及びその化合物
ふっ素及びその化合物</t>
    <rPh sb="9" eb="11">
      <t>ヒソ</t>
    </rPh>
    <rPh sb="11" eb="12">
      <t>オヨ</t>
    </rPh>
    <rPh sb="21" eb="22">
      <t>ソ</t>
    </rPh>
    <phoneticPr fontId="109"/>
  </si>
  <si>
    <t>鉛及びその化合物
ふっ素及びその化合物</t>
    <rPh sb="11" eb="12">
      <t>ソ</t>
    </rPh>
    <phoneticPr fontId="109"/>
  </si>
  <si>
    <t>セレン及びその化合物
鉛及びその化合物
砒素及びその化合物</t>
    <rPh sb="3" eb="4">
      <t>オヨ</t>
    </rPh>
    <rPh sb="7" eb="10">
      <t>カゴウブツ</t>
    </rPh>
    <rPh sb="20" eb="22">
      <t>ヒソ</t>
    </rPh>
    <phoneticPr fontId="109"/>
  </si>
  <si>
    <t>鉛及びその化合物
砒素及びその化合物</t>
    <rPh sb="9" eb="11">
      <t>ヒソ</t>
    </rPh>
    <phoneticPr fontId="107"/>
  </si>
  <si>
    <t>鉛及びその化合物
砒素及びその化合物
ふっ素及びその化合物</t>
    <rPh sb="9" eb="11">
      <t>ヒソ</t>
    </rPh>
    <rPh sb="11" eb="12">
      <t>オヨ</t>
    </rPh>
    <rPh sb="21" eb="22">
      <t>ソ</t>
    </rPh>
    <rPh sb="22" eb="23">
      <t>オヨ</t>
    </rPh>
    <phoneticPr fontId="109"/>
  </si>
  <si>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107"/>
  </si>
  <si>
    <t>鉛及びその化合物
砒素及びその化合物
ふっ素及びその化合物</t>
    <rPh sb="9" eb="11">
      <t>ヒソ</t>
    </rPh>
    <rPh sb="21" eb="22">
      <t>ソ</t>
    </rPh>
    <phoneticPr fontId="107"/>
  </si>
  <si>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107"/>
  </si>
  <si>
    <t>四塩化炭素
鉛及びその化合物
ふっ素及びその化合物</t>
    <rPh sb="0" eb="1">
      <t>ヨン</t>
    </rPh>
    <rPh sb="1" eb="3">
      <t>エンカ</t>
    </rPh>
    <rPh sb="3" eb="5">
      <t>タンソ</t>
    </rPh>
    <rPh sb="17" eb="18">
      <t>ソ</t>
    </rPh>
    <rPh sb="18" eb="19">
      <t>オヨ</t>
    </rPh>
    <rPh sb="22" eb="25">
      <t>カゴウブツ</t>
    </rPh>
    <phoneticPr fontId="107"/>
  </si>
  <si>
    <t>ベンゼン
砒素及びその化合物
ふっ素及びその化合物</t>
    <rPh sb="5" eb="7">
      <t>ヒソ</t>
    </rPh>
    <rPh sb="7" eb="8">
      <t>オヨ</t>
    </rPh>
    <rPh sb="11" eb="14">
      <t>カゴウブツ</t>
    </rPh>
    <rPh sb="17" eb="18">
      <t>ソ</t>
    </rPh>
    <rPh sb="18" eb="19">
      <t>オヨ</t>
    </rPh>
    <rPh sb="22" eb="25">
      <t>カゴウブツ</t>
    </rPh>
    <phoneticPr fontId="107"/>
  </si>
  <si>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108"/>
  </si>
  <si>
    <t>シス-1,2-ジクロロエチレン
テトラクロロエチレン
トリクロロエチレン</t>
    <phoneticPr fontId="109"/>
  </si>
  <si>
    <t>ベンゼン
鉛及びその化合物
ふっ素及びその化合物</t>
    <phoneticPr fontId="107"/>
  </si>
  <si>
    <t>鉛及びその化合物
砒素及びその化合物</t>
    <phoneticPr fontId="109"/>
  </si>
  <si>
    <t>シス-1,2-ジクロロエチレン
トリクロロエチレン</t>
    <phoneticPr fontId="109"/>
  </si>
  <si>
    <t>砒素及びその化合物
ふっ素及びその化合物</t>
    <rPh sb="12" eb="13">
      <t>ソ</t>
    </rPh>
    <rPh sb="13" eb="14">
      <t>オヨ</t>
    </rPh>
    <rPh sb="17" eb="20">
      <t>カゴウブツ</t>
    </rPh>
    <phoneticPr fontId="107"/>
  </si>
  <si>
    <t>鉛及びその化合物
砒素及びその化合物
ふっ素及びその化合物</t>
    <rPh sb="9" eb="11">
      <t>ヒ</t>
    </rPh>
    <rPh sb="11" eb="18">
      <t>オカ</t>
    </rPh>
    <rPh sb="22" eb="29">
      <t>オカ</t>
    </rPh>
    <phoneticPr fontId="109"/>
  </si>
  <si>
    <t>鉛及びその化合物
ほう素及びその化合物</t>
    <rPh sb="11" eb="12">
      <t>ソ</t>
    </rPh>
    <rPh sb="12" eb="13">
      <t>オヨ</t>
    </rPh>
    <rPh sb="16" eb="19">
      <t>カゴウブツ</t>
    </rPh>
    <phoneticPr fontId="108"/>
  </si>
  <si>
    <t>水銀及びその化合物
鉛及びその化合物
砒素及びその化合物</t>
    <rPh sb="19" eb="20">
      <t>ヒ</t>
    </rPh>
    <rPh sb="20" eb="21">
      <t>ス</t>
    </rPh>
    <phoneticPr fontId="108"/>
  </si>
  <si>
    <t>鉛及びその化合物
ふっ素及びその化合物
ほう素及びその化合物</t>
    <rPh sb="9" eb="19">
      <t>ｆ</t>
    </rPh>
    <rPh sb="20" eb="30">
      <t>ｂ</t>
    </rPh>
    <phoneticPr fontId="109"/>
  </si>
  <si>
    <t>鉛及びその化合物
砒素及びその化合物
ふっ素及びその化合物</t>
    <rPh sb="21" eb="22">
      <t>ソ</t>
    </rPh>
    <phoneticPr fontId="109"/>
  </si>
  <si>
    <t>神奈川県川崎市幸区河原町1番36､37､48､49､60の一部</t>
    <phoneticPr fontId="109"/>
  </si>
  <si>
    <t>神奈川県川崎市川崎区塩浜2丁目22番1､12､13､14の一部</t>
    <phoneticPr fontId="109"/>
  </si>
  <si>
    <t>京都府京都市南区吉祥院石原東之口21番2､22番2､23番､52番及び53番 以上の地番の一部</t>
    <rPh sb="0" eb="3">
      <t>キョウトフ</t>
    </rPh>
    <phoneticPr fontId="109"/>
  </si>
  <si>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109"/>
  </si>
  <si>
    <t>大阪府堺市堺区築港八幡町1-65､1-73､1-123､1-139､1-140</t>
    <phoneticPr fontId="109"/>
  </si>
  <si>
    <t>第14条</t>
    <rPh sb="0" eb="1">
      <t>ダイ</t>
    </rPh>
    <rPh sb="3" eb="4">
      <t>ジョウ</t>
    </rPh>
    <phoneticPr fontId="100"/>
  </si>
  <si>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100"/>
  </si>
  <si>
    <t>形質変更時要届出区域（埋立地管理区域）</t>
    <rPh sb="11" eb="14">
      <t>ウメタテチ</t>
    </rPh>
    <rPh sb="14" eb="16">
      <t>カンリ</t>
    </rPh>
    <rPh sb="16" eb="18">
      <t>クイキ</t>
    </rPh>
    <phoneticPr fontId="100"/>
  </si>
  <si>
    <t>福岡県北九州市八幡東区東田二丁目2番118</t>
    <rPh sb="0" eb="3">
      <t>フクオカケン</t>
    </rPh>
    <phoneticPr fontId="109"/>
  </si>
  <si>
    <t>福岡県北九州市若松区響町一丁目16番3の一部</t>
    <rPh sb="0" eb="3">
      <t>フクオカケン</t>
    </rPh>
    <phoneticPr fontId="109"/>
  </si>
  <si>
    <t>第３条</t>
    <rPh sb="0" eb="1">
      <t>ダイ</t>
    </rPh>
    <rPh sb="2" eb="3">
      <t>ジョウ</t>
    </rPh>
    <phoneticPr fontId="99"/>
  </si>
  <si>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99"/>
  </si>
  <si>
    <t>鉛及びその化合物
ふっ素及びその化合物</t>
    <rPh sb="11" eb="12">
      <t>ソ</t>
    </rPh>
    <rPh sb="12" eb="13">
      <t>オヨ</t>
    </rPh>
    <rPh sb="16" eb="19">
      <t>カゴウブツ</t>
    </rPh>
    <phoneticPr fontId="106"/>
  </si>
  <si>
    <t>第３条</t>
    <rPh sb="0" eb="1">
      <t>ダイ</t>
    </rPh>
    <rPh sb="2" eb="3">
      <t>ジョウ</t>
    </rPh>
    <phoneticPr fontId="98"/>
  </si>
  <si>
    <t>福島県須賀川市保土原字中屋敷38番､57番2及び57番3の各一部</t>
    <phoneticPr fontId="109"/>
  </si>
  <si>
    <t>形質変更時要届出区域（自然由来特例区域）</t>
    <rPh sb="11" eb="13">
      <t>シゼン</t>
    </rPh>
    <rPh sb="13" eb="15">
      <t>ユライ</t>
    </rPh>
    <rPh sb="15" eb="17">
      <t>トクレイ</t>
    </rPh>
    <rPh sb="17" eb="19">
      <t>クイキ</t>
    </rPh>
    <phoneticPr fontId="97"/>
  </si>
  <si>
    <t>第４条</t>
    <rPh sb="0" eb="1">
      <t>ダイ</t>
    </rPh>
    <rPh sb="2" eb="3">
      <t>ジョウ</t>
    </rPh>
    <phoneticPr fontId="97"/>
  </si>
  <si>
    <t>砒素及びその化合物</t>
    <rPh sb="0" eb="3">
      <t>ヒソオヨ</t>
    </rPh>
    <rPh sb="6" eb="9">
      <t>カゴウブツ</t>
    </rPh>
    <phoneticPr fontId="97"/>
  </si>
  <si>
    <t>福井県大飯郡高浜町薗部40字西奥田1番1の一部､2番1の一部､3番1､4番1､5番1､6番1､7番1､8番1､9番1､10番1､11番1､12番1､13番1､14番1､15番1､16番1､17番1､18番1､19番1および20番1</t>
    <phoneticPr fontId="109"/>
  </si>
  <si>
    <t>第３条</t>
    <rPh sb="0" eb="1">
      <t>ダイ</t>
    </rPh>
    <rPh sb="2" eb="3">
      <t>ジョウ</t>
    </rPh>
    <phoneticPr fontId="95"/>
  </si>
  <si>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96"/>
  </si>
  <si>
    <t>埼玉県行田市富士見町一丁目16番1の一部､16番2の一部及び16番3の一部</t>
    <phoneticPr fontId="109"/>
  </si>
  <si>
    <t>第３条</t>
    <rPh sb="0" eb="1">
      <t>ダイ</t>
    </rPh>
    <rPh sb="2" eb="3">
      <t>ジョウ</t>
    </rPh>
    <phoneticPr fontId="94"/>
  </si>
  <si>
    <t>六価クロム化合物</t>
    <rPh sb="0" eb="1">
      <t>ロク</t>
    </rPh>
    <rPh sb="1" eb="2">
      <t>カ</t>
    </rPh>
    <rPh sb="5" eb="8">
      <t>カゴウブツ</t>
    </rPh>
    <phoneticPr fontId="105"/>
  </si>
  <si>
    <t>千葉県松戸市上本郷字二丁目4005番の一部</t>
    <phoneticPr fontId="109"/>
  </si>
  <si>
    <t>千葉県松戸市上本郷字三丁目4159番の一部､4160番の一部</t>
    <phoneticPr fontId="109"/>
  </si>
  <si>
    <t>鉛及びその化合物</t>
    <rPh sb="0" eb="1">
      <t>ナマリ</t>
    </rPh>
    <rPh sb="1" eb="2">
      <t>オヨ</t>
    </rPh>
    <rPh sb="5" eb="8">
      <t>カゴウブツ</t>
    </rPh>
    <phoneticPr fontId="94"/>
  </si>
  <si>
    <t>神奈川県秦野市曽屋字六反地937番1の一部</t>
    <rPh sb="0" eb="4">
      <t>カナガワケン</t>
    </rPh>
    <phoneticPr fontId="109"/>
  </si>
  <si>
    <t>形質変更時要届出区域（埋立地管理区域）</t>
    <rPh sb="11" eb="14">
      <t>ウメタテチ</t>
    </rPh>
    <rPh sb="14" eb="16">
      <t>カンリ</t>
    </rPh>
    <rPh sb="16" eb="18">
      <t>クイキ</t>
    </rPh>
    <phoneticPr fontId="93"/>
  </si>
  <si>
    <t>愛知県東海市元浜町39番の一部</t>
    <rPh sb="0" eb="3">
      <t>アイチケン</t>
    </rPh>
    <rPh sb="3" eb="6">
      <t>トウカイシ</t>
    </rPh>
    <rPh sb="6" eb="9">
      <t>モトハマチョウ</t>
    </rPh>
    <rPh sb="11" eb="12">
      <t>バン</t>
    </rPh>
    <rPh sb="13" eb="15">
      <t>イチブ</t>
    </rPh>
    <phoneticPr fontId="93"/>
  </si>
  <si>
    <t>第３条</t>
    <rPh sb="0" eb="1">
      <t>ダイ</t>
    </rPh>
    <rPh sb="2" eb="3">
      <t>ジョウ</t>
    </rPh>
    <phoneticPr fontId="93"/>
  </si>
  <si>
    <t>ふっ素及びその化合物</t>
    <rPh sb="2" eb="3">
      <t>ソ</t>
    </rPh>
    <rPh sb="3" eb="4">
      <t>オヨ</t>
    </rPh>
    <rPh sb="7" eb="10">
      <t>カゴウブツ</t>
    </rPh>
    <phoneticPr fontId="93"/>
  </si>
  <si>
    <t>第３条</t>
    <rPh sb="0" eb="1">
      <t>ダイ</t>
    </rPh>
    <rPh sb="2" eb="3">
      <t>ジョウ</t>
    </rPh>
    <phoneticPr fontId="92"/>
  </si>
  <si>
    <t>砒素及びその化合物</t>
    <rPh sb="0" eb="2">
      <t>ヒソ</t>
    </rPh>
    <rPh sb="2" eb="3">
      <t>オヨ</t>
    </rPh>
    <rPh sb="6" eb="9">
      <t>カゴウブツ</t>
    </rPh>
    <phoneticPr fontId="92"/>
  </si>
  <si>
    <t>大阪府高石市高砂一丁目6番1及び6番2の各一部</t>
    <phoneticPr fontId="109"/>
  </si>
  <si>
    <t>鉛及びその化合物</t>
    <rPh sb="0" eb="1">
      <t>ナマリ</t>
    </rPh>
    <rPh sb="1" eb="2">
      <t>オヨ</t>
    </rPh>
    <rPh sb="5" eb="8">
      <t>カゴウブツ</t>
    </rPh>
    <phoneticPr fontId="92"/>
  </si>
  <si>
    <t>大阪府摂津市鳥飼西五丁目26番1の一部</t>
    <phoneticPr fontId="109"/>
  </si>
  <si>
    <t>和歌山県海南市船尾字中濱260番96の一部</t>
    <phoneticPr fontId="109"/>
  </si>
  <si>
    <t>岡山県岡山市南区築港元町3番85､5番､5番81､5番82の各一部</t>
    <rPh sb="0" eb="3">
      <t>オカヤマケン</t>
    </rPh>
    <rPh sb="3" eb="6">
      <t>オカヤマシ</t>
    </rPh>
    <phoneticPr fontId="106"/>
  </si>
  <si>
    <t>岡山県岡山市南区東畦299番､299番1､307番1､301番の各一部</t>
    <phoneticPr fontId="109"/>
  </si>
  <si>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106"/>
  </si>
  <si>
    <t>第３条</t>
    <rPh sb="0" eb="1">
      <t>ダイ</t>
    </rPh>
    <rPh sb="2" eb="3">
      <t>ジョウ</t>
    </rPh>
    <phoneticPr fontId="91"/>
  </si>
  <si>
    <t>大阪府池田市桃園2丁目993番1の一部</t>
    <phoneticPr fontId="109"/>
  </si>
  <si>
    <t>第４条</t>
    <rPh sb="0" eb="1">
      <t>ダイ</t>
    </rPh>
    <rPh sb="2" eb="3">
      <t>ジョウ</t>
    </rPh>
    <phoneticPr fontId="90"/>
  </si>
  <si>
    <t>岩手県一関市山目町二丁目571番の一部</t>
    <phoneticPr fontId="106"/>
  </si>
  <si>
    <t>鉛及びその化合物</t>
    <rPh sb="0" eb="1">
      <t>ナマリ</t>
    </rPh>
    <rPh sb="1" eb="2">
      <t>オヨ</t>
    </rPh>
    <rPh sb="5" eb="8">
      <t>カゴウブツ</t>
    </rPh>
    <phoneticPr fontId="90"/>
  </si>
  <si>
    <t>大阪府茨木市西河原一丁目755番2の一部､田中町337番3及び1827番2の各一部､上中条二丁目330番2の一部､春日四丁目394番2の一部､東宇野辺町73番3の一部</t>
    <rPh sb="0" eb="3">
      <t>オオサカフ</t>
    </rPh>
    <phoneticPr fontId="109"/>
  </si>
  <si>
    <t>形質変更時要届出区域（埋立地管理区域）</t>
    <rPh sb="11" eb="14">
      <t>ウメタテチ</t>
    </rPh>
    <rPh sb="14" eb="16">
      <t>カンリ</t>
    </rPh>
    <rPh sb="16" eb="18">
      <t>クイキ</t>
    </rPh>
    <phoneticPr fontId="90"/>
  </si>
  <si>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90"/>
  </si>
  <si>
    <t>兵庫県尼崎市平左衛門町65番10､68番1･2､68番6～8､70番､71番の各一部</t>
    <phoneticPr fontId="109"/>
  </si>
  <si>
    <t>福岡県北九州市小倉北区末広二丁目13番の一部</t>
    <rPh sb="0" eb="3">
      <t>フクオカケン</t>
    </rPh>
    <phoneticPr fontId="109"/>
  </si>
  <si>
    <t>福岡県北九州市小倉北区西港町97番3の一部</t>
    <rPh sb="0" eb="2">
      <t>フクオカ</t>
    </rPh>
    <rPh sb="2" eb="3">
      <t>ケン</t>
    </rPh>
    <phoneticPr fontId="109"/>
  </si>
  <si>
    <t>ベンゼン
シアン化合物
ふっ素及びその化合物</t>
    <phoneticPr fontId="109"/>
  </si>
  <si>
    <t>大阪府大阪市西淀川区歌島四丁目20番の一部</t>
    <phoneticPr fontId="109"/>
  </si>
  <si>
    <t>大阪府堺市堺区築港八幡町1番1の一部､1番11の一部､1番21</t>
    <rPh sb="3" eb="5">
      <t>サカイシ</t>
    </rPh>
    <phoneticPr fontId="109"/>
  </si>
  <si>
    <t>山口県下関市後田町一丁目186番1号</t>
    <phoneticPr fontId="109"/>
  </si>
  <si>
    <t>兵庫県尼崎市塚口本町八丁目1番の一部</t>
    <phoneticPr fontId="109"/>
  </si>
  <si>
    <t>形質変更時要届出区域（埋立地管理区域）</t>
    <rPh sb="11" eb="14">
      <t>ウメタテチ</t>
    </rPh>
    <rPh sb="14" eb="16">
      <t>カンリ</t>
    </rPh>
    <rPh sb="16" eb="18">
      <t>クイキ</t>
    </rPh>
    <phoneticPr fontId="88"/>
  </si>
  <si>
    <t>第３条</t>
    <rPh sb="0" eb="1">
      <t>ダイ</t>
    </rPh>
    <rPh sb="2" eb="3">
      <t>ジョウ</t>
    </rPh>
    <phoneticPr fontId="88"/>
  </si>
  <si>
    <t>ふっ素及びその化合物</t>
    <rPh sb="2" eb="3">
      <t>ソ</t>
    </rPh>
    <rPh sb="3" eb="4">
      <t>オヨ</t>
    </rPh>
    <rPh sb="7" eb="10">
      <t>カゴウブツ</t>
    </rPh>
    <phoneticPr fontId="89"/>
  </si>
  <si>
    <t>千葉県君津市君津1番の一部</t>
    <rPh sb="0" eb="2">
      <t>チバ</t>
    </rPh>
    <rPh sb="2" eb="3">
      <t>ケン</t>
    </rPh>
    <rPh sb="3" eb="6">
      <t>キミツシ</t>
    </rPh>
    <rPh sb="6" eb="8">
      <t>キミツ</t>
    </rPh>
    <rPh sb="9" eb="10">
      <t>バン</t>
    </rPh>
    <rPh sb="11" eb="13">
      <t>イチブ</t>
    </rPh>
    <phoneticPr fontId="88"/>
  </si>
  <si>
    <t>埼玉県草加市瀬崎二丁目319番5</t>
    <phoneticPr fontId="109"/>
  </si>
  <si>
    <t>第14条</t>
    <rPh sb="0" eb="1">
      <t>ダイ</t>
    </rPh>
    <rPh sb="3" eb="4">
      <t>ジョウ</t>
    </rPh>
    <phoneticPr fontId="87"/>
  </si>
  <si>
    <t>ふっ素及びその化合物</t>
    <rPh sb="2" eb="3">
      <t>ソ</t>
    </rPh>
    <rPh sb="3" eb="4">
      <t>オヨ</t>
    </rPh>
    <rPh sb="7" eb="10">
      <t>カゴウブツ</t>
    </rPh>
    <phoneticPr fontId="88"/>
  </si>
  <si>
    <t>長野県上田市上丸子1478番5の一部</t>
    <phoneticPr fontId="109"/>
  </si>
  <si>
    <t>砒素及びその化合物</t>
    <rPh sb="0" eb="2">
      <t>ヒソ</t>
    </rPh>
    <rPh sb="2" eb="3">
      <t>オヨ</t>
    </rPh>
    <rPh sb="6" eb="9">
      <t>カゴウブツ</t>
    </rPh>
    <phoneticPr fontId="86"/>
  </si>
  <si>
    <t>第14条</t>
    <rPh sb="0" eb="1">
      <t>ダイ</t>
    </rPh>
    <rPh sb="3" eb="4">
      <t>ジョウ</t>
    </rPh>
    <phoneticPr fontId="86"/>
  </si>
  <si>
    <t>鉛及びその化合物</t>
    <rPh sb="0" eb="1">
      <t>ナマリ</t>
    </rPh>
    <rPh sb="1" eb="2">
      <t>オヨ</t>
    </rPh>
    <rPh sb="5" eb="8">
      <t>カゴウブツ</t>
    </rPh>
    <phoneticPr fontId="86"/>
  </si>
  <si>
    <t>ふっ素及びその化合物</t>
    <rPh sb="2" eb="3">
      <t>ソ</t>
    </rPh>
    <rPh sb="3" eb="4">
      <t>オヨ</t>
    </rPh>
    <rPh sb="7" eb="10">
      <t>カゴウブツ</t>
    </rPh>
    <phoneticPr fontId="86"/>
  </si>
  <si>
    <t>兵庫県姫路市書写字西ﾉ口2167番の一部</t>
    <rPh sb="0" eb="3">
      <t>ヒョウゴケン</t>
    </rPh>
    <phoneticPr fontId="109"/>
  </si>
  <si>
    <t>兵庫県姫路市網干区新在家字日富見梅1番の一部</t>
    <rPh sb="0" eb="3">
      <t>ヒョウゴケン</t>
    </rPh>
    <phoneticPr fontId="109"/>
  </si>
  <si>
    <t>兵庫県姫路市大津区勘兵衛町二丁目261番1の一部</t>
    <rPh sb="0" eb="3">
      <t>ヒョウゴケン</t>
    </rPh>
    <phoneticPr fontId="109"/>
  </si>
  <si>
    <t>第３条</t>
    <rPh sb="0" eb="1">
      <t>ダイ</t>
    </rPh>
    <rPh sb="2" eb="3">
      <t>ジョウ</t>
    </rPh>
    <phoneticPr fontId="86"/>
  </si>
  <si>
    <t>セレン及びその化合物
鉛及びその化合物
砒素及びその化合物
ふっ素及びその化合物</t>
    <rPh sb="20" eb="22">
      <t>ヒソ</t>
    </rPh>
    <rPh sb="22" eb="23">
      <t>オヨ</t>
    </rPh>
    <rPh sb="26" eb="29">
      <t>カゴウブツ</t>
    </rPh>
    <phoneticPr fontId="86"/>
  </si>
  <si>
    <t>兵庫県姫路市広畑区富士町1番､17番の各一部</t>
    <phoneticPr fontId="109"/>
  </si>
  <si>
    <t>宮崎県日向市大字日知屋字加賀側3389番1の一部</t>
    <phoneticPr fontId="109"/>
  </si>
  <si>
    <t>テトラクロロエチレン
セレン及びその化合物
鉛及びその化合物
砒素及びその化合物
ふっ素及びその化合物</t>
  </si>
  <si>
    <t>愛知県名古屋市西区新木町61番の一部､62番の一部､63番の一部､64番1の一部､64番2の一部､65番の一部､66番の一部､67番1の一部及び68番1の一部</t>
    <phoneticPr fontId="106"/>
  </si>
  <si>
    <t>H30.8.10
一部解除
H31.1.21</t>
  </si>
  <si>
    <t>愛知県名古屋市港区稲永三丁目801番1の一部及び801番2の一部</t>
    <phoneticPr fontId="106"/>
  </si>
  <si>
    <t>愛知県名古屋市熱田区六野一丁目307番の一部</t>
    <phoneticPr fontId="109"/>
  </si>
  <si>
    <t>第14条</t>
    <rPh sb="0" eb="1">
      <t>ダイ</t>
    </rPh>
    <rPh sb="3" eb="4">
      <t>ジョウ</t>
    </rPh>
    <phoneticPr fontId="85"/>
  </si>
  <si>
    <t>ふっ素及びその化合物</t>
    <rPh sb="2" eb="4">
      <t>ソオヨ</t>
    </rPh>
    <rPh sb="7" eb="10">
      <t>カゴウブツ</t>
    </rPh>
    <phoneticPr fontId="85"/>
  </si>
  <si>
    <t>愛知県名古屋市緑区大根山一丁目8番の一部</t>
    <rPh sb="7" eb="9">
      <t>ミドリク</t>
    </rPh>
    <rPh sb="9" eb="11">
      <t>オオネ</t>
    </rPh>
    <rPh sb="11" eb="12">
      <t>ヤマ</t>
    </rPh>
    <rPh sb="12" eb="15">
      <t>イッチョウメ</t>
    </rPh>
    <rPh sb="16" eb="17">
      <t>バン</t>
    </rPh>
    <rPh sb="18" eb="20">
      <t>イチブ</t>
    </rPh>
    <phoneticPr fontId="85"/>
  </si>
  <si>
    <t>砒素及びその化合物
ふっ素及びその化合物</t>
    <rPh sb="0" eb="3">
      <t>ヒソオヨ</t>
    </rPh>
    <rPh sb="6" eb="9">
      <t>カゴウブツ</t>
    </rPh>
    <rPh sb="12" eb="13">
      <t>ソ</t>
    </rPh>
    <rPh sb="13" eb="14">
      <t>オヨ</t>
    </rPh>
    <rPh sb="17" eb="20">
      <t>カゴウブツ</t>
    </rPh>
    <phoneticPr fontId="85"/>
  </si>
  <si>
    <t>形質変更時要届出区域（埋立地管理区域）</t>
    <rPh sb="11" eb="14">
      <t>ウメタテチ</t>
    </rPh>
    <rPh sb="14" eb="16">
      <t>カンリ</t>
    </rPh>
    <rPh sb="16" eb="18">
      <t>クイキ</t>
    </rPh>
    <phoneticPr fontId="85"/>
  </si>
  <si>
    <t>クロロエチレン
シス-1,2-ジクロロエチレン
鉛及びその化合物
砒素及びその化合物
ふっ素及びその化合物</t>
    <rPh sb="24" eb="26">
      <t>ナマリオヨ</t>
    </rPh>
    <rPh sb="29" eb="32">
      <t>カゴウブツ</t>
    </rPh>
    <rPh sb="33" eb="36">
      <t>ヒソオヨ</t>
    </rPh>
    <rPh sb="39" eb="42">
      <t>カゴウブツ</t>
    </rPh>
    <rPh sb="45" eb="47">
      <t>ソオヨ</t>
    </rPh>
    <rPh sb="50" eb="53">
      <t>カゴウブツ</t>
    </rPh>
    <phoneticPr fontId="85"/>
  </si>
  <si>
    <t>砒素及びその化合物</t>
    <rPh sb="0" eb="3">
      <t>ヒソオヨ</t>
    </rPh>
    <rPh sb="6" eb="9">
      <t>カゴウブツ</t>
    </rPh>
    <phoneticPr fontId="85"/>
  </si>
  <si>
    <t>愛知県名古屋市西区押切一丁目801番の一部</t>
    <rPh sb="7" eb="9">
      <t>ニシク</t>
    </rPh>
    <rPh sb="9" eb="11">
      <t>オシキリ</t>
    </rPh>
    <rPh sb="11" eb="14">
      <t>イッチョウメ</t>
    </rPh>
    <rPh sb="17" eb="18">
      <t>バン</t>
    </rPh>
    <rPh sb="19" eb="21">
      <t>イチブ</t>
    </rPh>
    <phoneticPr fontId="85"/>
  </si>
  <si>
    <t>愛知県名古屋市港区野跡三丁目1番3の一部</t>
    <rPh sb="7" eb="9">
      <t>ミナトク</t>
    </rPh>
    <rPh sb="9" eb="11">
      <t>ノセキ</t>
    </rPh>
    <rPh sb="11" eb="14">
      <t>サンチョウメ</t>
    </rPh>
    <rPh sb="15" eb="16">
      <t>バン</t>
    </rPh>
    <rPh sb="18" eb="20">
      <t>イチブ</t>
    </rPh>
    <phoneticPr fontId="85"/>
  </si>
  <si>
    <t>愛知県名古屋市港区船見町1番42の一部</t>
    <rPh sb="7" eb="9">
      <t>ミナトク</t>
    </rPh>
    <rPh sb="9" eb="11">
      <t>フナミ</t>
    </rPh>
    <rPh sb="11" eb="12">
      <t>チョウ</t>
    </rPh>
    <rPh sb="13" eb="14">
      <t>バン</t>
    </rPh>
    <rPh sb="17" eb="19">
      <t>イチブ</t>
    </rPh>
    <phoneticPr fontId="85"/>
  </si>
  <si>
    <t>鉛及びその化合物</t>
    <rPh sb="0" eb="2">
      <t>ナマリオヨ</t>
    </rPh>
    <rPh sb="5" eb="8">
      <t>カゴウブツ</t>
    </rPh>
    <phoneticPr fontId="85"/>
  </si>
  <si>
    <t>愛知県名古屋市港区野跡二丁目11番2の一部､13番1の一部､13番2の全部及び14番1の一部</t>
    <phoneticPr fontId="109"/>
  </si>
  <si>
    <t>第４条</t>
    <rPh sb="0" eb="1">
      <t>ダイ</t>
    </rPh>
    <rPh sb="2" eb="3">
      <t>ジョウ</t>
    </rPh>
    <phoneticPr fontId="82"/>
  </si>
  <si>
    <t>六価クロム化合物</t>
    <rPh sb="0" eb="2">
      <t>ロッカ</t>
    </rPh>
    <rPh sb="5" eb="8">
      <t>カゴウブツ</t>
    </rPh>
    <phoneticPr fontId="83"/>
  </si>
  <si>
    <t>大阪府東大阪市吉田下島1番1の一部</t>
    <rPh sb="0" eb="3">
      <t>オオサカフ</t>
    </rPh>
    <rPh sb="3" eb="7">
      <t>ヒガシオオサカシ</t>
    </rPh>
    <rPh sb="7" eb="9">
      <t>ヨシダシ</t>
    </rPh>
    <rPh sb="9" eb="17">
      <t>モジマ１バン１ノイチブ</t>
    </rPh>
    <phoneticPr fontId="82"/>
  </si>
  <si>
    <t>栃木県足利市朝倉町261番の一部</t>
    <rPh sb="0" eb="3">
      <t>トチギケン</t>
    </rPh>
    <rPh sb="3" eb="6">
      <t>アシカガシ</t>
    </rPh>
    <rPh sb="6" eb="8">
      <t>アサクラ</t>
    </rPh>
    <rPh sb="8" eb="9">
      <t>チョウ</t>
    </rPh>
    <rPh sb="12" eb="13">
      <t>バン</t>
    </rPh>
    <rPh sb="14" eb="16">
      <t>イチブ</t>
    </rPh>
    <phoneticPr fontId="81"/>
  </si>
  <si>
    <t>第４条</t>
    <rPh sb="0" eb="1">
      <t>ダイ</t>
    </rPh>
    <rPh sb="2" eb="3">
      <t>ジョウ</t>
    </rPh>
    <phoneticPr fontId="81"/>
  </si>
  <si>
    <t>鉛及びその化合物
ふっ素及びその化合物</t>
    <rPh sb="11" eb="12">
      <t>ソ</t>
    </rPh>
    <rPh sb="12" eb="13">
      <t>オヨ</t>
    </rPh>
    <rPh sb="16" eb="19">
      <t>カゴウブツ</t>
    </rPh>
    <phoneticPr fontId="107"/>
  </si>
  <si>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10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</si>
  <si>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93"/>
  </si>
  <si>
    <t>富山市
（2件）</t>
    <rPh sb="0" eb="2">
      <t>トヤマ</t>
    </rPh>
    <rPh sb="2" eb="3">
      <t>シ</t>
    </rPh>
    <rPh sb="6" eb="7">
      <t>ケン</t>
    </rPh>
    <phoneticPr fontId="109"/>
  </si>
  <si>
    <t>砒素及びその化合物
ふっ素及びその化合物</t>
    <phoneticPr fontId="121"/>
  </si>
  <si>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109"/>
  </si>
  <si>
    <t>富山県富山市興人町字表川原割1番の一部及び字表三番割1番の一部</t>
    <phoneticPr fontId="109"/>
  </si>
  <si>
    <t>第14条</t>
    <rPh sb="0" eb="1">
      <t>ダイ</t>
    </rPh>
    <rPh sb="3" eb="4">
      <t>ジョウ</t>
    </rPh>
    <phoneticPr fontId="80"/>
  </si>
  <si>
    <t>ふっ素及びその化合物</t>
    <rPh sb="2" eb="4">
      <t>ソオヨ</t>
    </rPh>
    <rPh sb="7" eb="10">
      <t>カゴウブツ</t>
    </rPh>
    <phoneticPr fontId="81"/>
  </si>
  <si>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80"/>
  </si>
  <si>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79"/>
  </si>
  <si>
    <t>第14条</t>
    <rPh sb="0" eb="1">
      <t>ダイ</t>
    </rPh>
    <rPh sb="3" eb="4">
      <t>ジョウ</t>
    </rPh>
    <phoneticPr fontId="79"/>
  </si>
  <si>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</si>
  <si>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第３条</t>
    <rPh sb="0" eb="1">
      <t>ダイ</t>
    </rPh>
    <rPh sb="2" eb="3">
      <t>ジョウ</t>
    </rPh>
    <phoneticPr fontId="79"/>
  </si>
  <si>
    <t>クロロエチレン
1,2-ジクロロエチレン
テトラクロロエチレン
トリクロロエチレン</t>
  </si>
  <si>
    <t>大阪府守口市南寺方南通一丁目20番1､26番1及び104番の全部</t>
    <phoneticPr fontId="109"/>
  </si>
  <si>
    <t>香川県高松市中山町31番1の一部､31番3の一部､31番5の一部､31番9の一部､31番11の一部､31番12の一部､31番13の一部､31番15､31番16の一部及び31番17の一部の区域</t>
    <phoneticPr fontId="109"/>
  </si>
  <si>
    <t>第14条</t>
    <rPh sb="0" eb="1">
      <t>ダイ</t>
    </rPh>
    <rPh sb="3" eb="4">
      <t>ジョウ</t>
    </rPh>
    <phoneticPr fontId="78"/>
  </si>
  <si>
    <t>形質変更時要届出区域（埋立地特例区域）</t>
    <rPh sb="11" eb="14">
      <t>ウメタテチ</t>
    </rPh>
    <rPh sb="14" eb="16">
      <t>トクレイ</t>
    </rPh>
    <rPh sb="16" eb="18">
      <t>クイキ</t>
    </rPh>
    <phoneticPr fontId="78"/>
  </si>
  <si>
    <t>第３条</t>
    <rPh sb="0" eb="1">
      <t>ダイ</t>
    </rPh>
    <rPh sb="2" eb="3">
      <t>ジョウ</t>
    </rPh>
    <phoneticPr fontId="78"/>
  </si>
  <si>
    <t>熊本県八代市新港町四丁目8番1の一部</t>
    <phoneticPr fontId="109"/>
  </si>
  <si>
    <t>鉛及びその化合物</t>
    <rPh sb="0" eb="1">
      <t>ナマリ</t>
    </rPh>
    <rPh sb="1" eb="2">
      <t>オヨ</t>
    </rPh>
    <rPh sb="5" eb="8">
      <t>カゴウブツ</t>
    </rPh>
    <phoneticPr fontId="78"/>
  </si>
  <si>
    <t>大阪府八尾市大字木本110番1の一部</t>
    <phoneticPr fontId="109"/>
  </si>
  <si>
    <t>水銀及びその化合物
鉛及びその化合物
砒素及びその化合物
ふっ素及びその化合物
ほう素及びその化合物</t>
  </si>
  <si>
    <t>愛媛県四国中央市三島紙屋町字出湧628番の一部</t>
    <phoneticPr fontId="109"/>
  </si>
  <si>
    <t>第３条</t>
    <rPh sb="0" eb="1">
      <t>ダイ</t>
    </rPh>
    <rPh sb="2" eb="3">
      <t>ジョウ</t>
    </rPh>
    <phoneticPr fontId="77"/>
  </si>
  <si>
    <t>神奈川県足柄上郡開成町吉田島字吉田新田4,291番18､4,292番6及び4,292番6に接する無番地の各一部</t>
    <phoneticPr fontId="109"/>
  </si>
  <si>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76"/>
  </si>
  <si>
    <t>第14条</t>
    <rPh sb="0" eb="1">
      <t>ダイ</t>
    </rPh>
    <rPh sb="3" eb="4">
      <t>ジョウ</t>
    </rPh>
    <phoneticPr fontId="76"/>
  </si>
  <si>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76"/>
  </si>
  <si>
    <t>宮城県仙台市宮城野区扇町一丁目5番7の一部</t>
    <rPh sb="0" eb="3">
      <t>ミヤギケン</t>
    </rPh>
    <rPh sb="3" eb="6">
      <t>センダイシ</t>
    </rPh>
    <rPh sb="6" eb="10">
      <t>ミヤギノク</t>
    </rPh>
    <rPh sb="10" eb="15">
      <t>オウギマチイッチョウメ</t>
    </rPh>
    <rPh sb="16" eb="17">
      <t>バン</t>
    </rPh>
    <rPh sb="19" eb="21">
      <t>イチブ</t>
    </rPh>
    <phoneticPr fontId="76"/>
  </si>
  <si>
    <t>愛知県名古屋市天白区久方二丁目12番2の一部</t>
    <phoneticPr fontId="109"/>
  </si>
  <si>
    <t>愛知県名古屋市守山区喜多山二丁目3番の一部､101番の一部､101番地先､108番の一部､109番の一部､1301番2の一部､1304番3の一部､1401番2の一部及び3901番の一部､茶臼前1801番の一部､小幡五丁目1401番2の一部､1401番3の一部､1434番の一部､1434番2の一部､1436番2の一部及び1437番2の一部並びに大谷町1301番の一部､1301番地先､1507番1の一部及び1507番2の一部</t>
    <phoneticPr fontId="109"/>
  </si>
  <si>
    <t>第４条</t>
    <rPh sb="0" eb="1">
      <t>ダイ</t>
    </rPh>
    <rPh sb="2" eb="3">
      <t>ジョウ</t>
    </rPh>
    <phoneticPr fontId="76"/>
  </si>
  <si>
    <t>ベンゼン
シアン化合物
水銀及びその化合物
鉛及びその化合物
ふっ素及びその化合物</t>
    <phoneticPr fontId="109"/>
  </si>
  <si>
    <t>福岡県北九州市戸畑区大字中原46番93の一部</t>
    <phoneticPr fontId="109"/>
  </si>
  <si>
    <t>第14条</t>
    <rPh sb="0" eb="1">
      <t>ダイ</t>
    </rPh>
    <rPh sb="3" eb="4">
      <t>ジョウ</t>
    </rPh>
    <phoneticPr fontId="75"/>
  </si>
  <si>
    <t>鉛及びその化合物</t>
    <rPh sb="0" eb="1">
      <t>ナマリ</t>
    </rPh>
    <rPh sb="1" eb="2">
      <t>オヨ</t>
    </rPh>
    <rPh sb="5" eb="8">
      <t>カゴウブツ</t>
    </rPh>
    <phoneticPr fontId="75"/>
  </si>
  <si>
    <t>大阪府高槻市中川町443番33の一部</t>
    <rPh sb="0" eb="3">
      <t>オオサカフ</t>
    </rPh>
    <rPh sb="3" eb="6">
      <t>タカツキシ</t>
    </rPh>
    <rPh sb="6" eb="9">
      <t>ナカガワチョウ</t>
    </rPh>
    <rPh sb="12" eb="13">
      <t>バン</t>
    </rPh>
    <rPh sb="16" eb="18">
      <t>イチブ</t>
    </rPh>
    <phoneticPr fontId="75"/>
  </si>
  <si>
    <t>第３条</t>
    <rPh sb="0" eb="1">
      <t>ダイ</t>
    </rPh>
    <rPh sb="2" eb="3">
      <t>ジョウ</t>
    </rPh>
    <phoneticPr fontId="75"/>
  </si>
  <si>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75"/>
  </si>
  <si>
    <t>形質変更時要届出区域（自然由来特例区域）</t>
    <rPh sb="11" eb="13">
      <t>シゼン</t>
    </rPh>
    <rPh sb="13" eb="15">
      <t>ユライ</t>
    </rPh>
    <rPh sb="15" eb="17">
      <t>トクレイ</t>
    </rPh>
    <rPh sb="17" eb="19">
      <t>クイキ</t>
    </rPh>
    <phoneticPr fontId="75"/>
  </si>
  <si>
    <t>ふっ素及びその化合物</t>
    <rPh sb="2" eb="3">
      <t>ソ</t>
    </rPh>
    <rPh sb="3" eb="4">
      <t>オヨ</t>
    </rPh>
    <rPh sb="7" eb="10">
      <t>カゴウブツ</t>
    </rPh>
    <phoneticPr fontId="75"/>
  </si>
  <si>
    <t>熊本県熊本市南区近見七丁目1636番1及び1637番1の各一部</t>
    <rPh sb="0" eb="3">
      <t>クマモトケン</t>
    </rPh>
    <phoneticPr fontId="109"/>
  </si>
  <si>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109"/>
  </si>
  <si>
    <t>兵庫県尼崎市塚口本町6丁目37番4～6､225番5､6､塚口本町8丁目1番20､23､24､28､29の各一部</t>
    <phoneticPr fontId="109"/>
  </si>
  <si>
    <t>兵庫県尼崎市末広町一丁目5番2､3､15､末広町二丁目16番18～20の各全部
扇町15番､16番1､20番､21番の各一部</t>
    <phoneticPr fontId="109"/>
  </si>
  <si>
    <t>和歌山県和歌山市松江東1丁目1034番1､1034番3､1034番4､1034番10､1034番11､1043番1､1043番3､1043番5の各一部</t>
    <rPh sb="72" eb="73">
      <t>カク</t>
    </rPh>
    <phoneticPr fontId="109"/>
  </si>
  <si>
    <t>第３条</t>
    <rPh sb="0" eb="1">
      <t>ダイ</t>
    </rPh>
    <rPh sb="2" eb="3">
      <t>ジョウ</t>
    </rPh>
    <phoneticPr fontId="74"/>
  </si>
  <si>
    <t>形質変更時要届出区域（埋立地管理区域）</t>
    <rPh sb="11" eb="14">
      <t>ウメタテチ</t>
    </rPh>
    <rPh sb="14" eb="16">
      <t>カンリ</t>
    </rPh>
    <rPh sb="16" eb="18">
      <t>クイキ</t>
    </rPh>
    <phoneticPr fontId="74"/>
  </si>
  <si>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74"/>
  </si>
  <si>
    <t>千葉県市川市塩浜一丁目12番の一部</t>
    <phoneticPr fontId="109"/>
  </si>
  <si>
    <t>第14条</t>
    <rPh sb="0" eb="1">
      <t>ダイ</t>
    </rPh>
    <rPh sb="3" eb="4">
      <t>ジョウ</t>
    </rPh>
    <phoneticPr fontId="74"/>
  </si>
  <si>
    <t>大阪府大東市三洋町1番1､956番1､966番､1316番及び1317番並びに大野二丁目980番1の各一部</t>
    <rPh sb="0" eb="3">
      <t>オオサカフ</t>
    </rPh>
    <phoneticPr fontId="109"/>
  </si>
  <si>
    <t>シアン化合物
鉛及びその化合物
砒素及びその化合物
ふっ素及びその化合物</t>
    <rPh sb="3" eb="6">
      <t>カゴウブツ</t>
    </rPh>
    <rPh sb="16" eb="18">
      <t>ヒソ</t>
    </rPh>
    <rPh sb="18" eb="19">
      <t>オヨ</t>
    </rPh>
    <rPh sb="22" eb="25">
      <t>カゴウブツ</t>
    </rPh>
    <rPh sb="28" eb="30">
      <t>ソオヨ</t>
    </rPh>
    <rPh sb="33" eb="36">
      <t>カゴウブツ</t>
    </rPh>
    <phoneticPr fontId="74"/>
  </si>
  <si>
    <t>形質変更時要届出区域（埋立地管理区域）</t>
    <rPh sb="11" eb="14">
      <t>ウメタテチ</t>
    </rPh>
    <rPh sb="14" eb="16">
      <t>カンリ</t>
    </rPh>
    <rPh sb="16" eb="18">
      <t>クイキ</t>
    </rPh>
    <phoneticPr fontId="73"/>
  </si>
  <si>
    <t>第14条</t>
    <rPh sb="0" eb="1">
      <t>ダイ</t>
    </rPh>
    <rPh sb="3" eb="4">
      <t>ジョウ</t>
    </rPh>
    <phoneticPr fontId="73"/>
  </si>
  <si>
    <t>六価クロム化合物
シアン化合物
鉛及びその化合物
ふっ素及びその化合物
ほう素及びその化合物</t>
    <rPh sb="0" eb="2">
      <t>ロッカ</t>
    </rPh>
    <rPh sb="5" eb="8">
      <t>カゴウブツ</t>
    </rPh>
    <rPh sb="12" eb="15">
      <t>カゴウブツ</t>
    </rPh>
    <phoneticPr fontId="73"/>
  </si>
  <si>
    <t>愛知県名古屋市南区浜田町5丁目1番の一部</t>
    <rPh sb="0" eb="3">
      <t>アイチケン</t>
    </rPh>
    <phoneticPr fontId="109"/>
  </si>
  <si>
    <t>第３条</t>
    <rPh sb="0" eb="1">
      <t>ダイ</t>
    </rPh>
    <rPh sb="2" eb="3">
      <t>ジョウ</t>
    </rPh>
    <phoneticPr fontId="72"/>
  </si>
  <si>
    <t>北海道札幌市中央区北7条西26丁目2番2</t>
    <phoneticPr fontId="10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</si>
  <si>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109"/>
  </si>
  <si>
    <t>形質変更時要届出区域（埋立地管理区域）</t>
    <rPh sb="11" eb="14">
      <t>ウメタテチ</t>
    </rPh>
    <rPh sb="14" eb="16">
      <t>カンリ</t>
    </rPh>
    <rPh sb="16" eb="18">
      <t>クイキ</t>
    </rPh>
    <phoneticPr fontId="71"/>
  </si>
  <si>
    <t>第４条</t>
    <rPh sb="0" eb="1">
      <t>ダイ</t>
    </rPh>
    <rPh sb="2" eb="3">
      <t>ジョウ</t>
    </rPh>
    <phoneticPr fontId="71"/>
  </si>
  <si>
    <t>クロロエチレン
四塩化炭素
1,2-ジクロロエタン
1,1-ジクロロエチレン
1,2-ジクロロエチレン
1,3-ジクロロプロペン
ジクロロメタン
1,1,2-トリクロロエタン
鉛及びその化合物
砒素及びその化合物</t>
  </si>
  <si>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109"/>
  </si>
  <si>
    <t>六価クロム化合物
鉛及びその化合物
ふっ素及びその化合物
ほう素及びその化合物</t>
  </si>
  <si>
    <t>第３条</t>
    <rPh sb="0" eb="1">
      <t>ダイ</t>
    </rPh>
    <rPh sb="2" eb="3">
      <t>ジョウ</t>
    </rPh>
    <phoneticPr fontId="70"/>
  </si>
  <si>
    <t>砒素及びその化合物
ふっ素及びその化合物</t>
    <rPh sb="0" eb="2">
      <t>ヒソ</t>
    </rPh>
    <rPh sb="2" eb="3">
      <t>オヨ</t>
    </rPh>
    <rPh sb="6" eb="9">
      <t>カゴウブツ</t>
    </rPh>
    <rPh sb="12" eb="13">
      <t>ソ</t>
    </rPh>
    <rPh sb="13" eb="14">
      <t>オヨ</t>
    </rPh>
    <rPh sb="17" eb="20">
      <t>カゴウブツ</t>
    </rPh>
    <phoneticPr fontId="70"/>
  </si>
  <si>
    <t>愛知県半田市川崎町二丁目1番1及び知多郡武豊町字北曲輪1番1の各一部</t>
    <phoneticPr fontId="109"/>
  </si>
  <si>
    <t>第４条</t>
    <phoneticPr fontId="104"/>
  </si>
  <si>
    <t>鉛及びその化合物</t>
    <rPh sb="0" eb="1">
      <t>ナマリ</t>
    </rPh>
    <rPh sb="1" eb="2">
      <t>オヨ</t>
    </rPh>
    <rPh sb="5" eb="8">
      <t>カゴウブツ</t>
    </rPh>
    <phoneticPr fontId="104"/>
  </si>
  <si>
    <t>大阪府吹田市芝田町1番5､3番2及び46番10の各一部</t>
    <phoneticPr fontId="109"/>
  </si>
  <si>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83"/>
  </si>
  <si>
    <t>テトラクロロエチレン
トリクロロエチレン
砒素及びその化合物</t>
    <rPh sb="21" eb="23">
      <t>ヒソ</t>
    </rPh>
    <rPh sb="22" eb="23">
      <t>ソ</t>
    </rPh>
    <rPh sb="23" eb="24">
      <t>オヨ</t>
    </rPh>
    <rPh sb="27" eb="30">
      <t>カゴウブツ</t>
    </rPh>
    <phoneticPr fontId="83"/>
  </si>
  <si>
    <t>第４条</t>
    <rPh sb="0" eb="1">
      <t>ダイ</t>
    </rPh>
    <rPh sb="2" eb="3">
      <t>ジョウ</t>
    </rPh>
    <phoneticPr fontId="69"/>
  </si>
  <si>
    <t>第３条</t>
    <rPh sb="0" eb="1">
      <t>ダイ</t>
    </rPh>
    <rPh sb="2" eb="3">
      <t>ジョウ</t>
    </rPh>
    <phoneticPr fontId="69"/>
  </si>
  <si>
    <t>ふっ素及びその化合物</t>
    <rPh sb="2" eb="3">
      <t>ソ</t>
    </rPh>
    <rPh sb="3" eb="4">
      <t>オヨ</t>
    </rPh>
    <rPh sb="7" eb="10">
      <t>カゴウブツ</t>
    </rPh>
    <phoneticPr fontId="69"/>
  </si>
  <si>
    <t>大阪府堺市西区築港新町三丁8番1の一部</t>
    <rPh sb="0" eb="3">
      <t>オオサカフ</t>
    </rPh>
    <phoneticPr fontId="109"/>
  </si>
  <si>
    <t>栃木県小山市城東四丁目131番1外3筆の各一部</t>
  </si>
  <si>
    <t>クロロエチレン
1,1-ジクロロエチレン
1,2-ジクロロエチレン
トリクロロエチレン</t>
    <phoneticPr fontId="106"/>
  </si>
  <si>
    <t>福島県いわき市常磐関船町宮下40番1､41番1及び42番1</t>
    <phoneticPr fontId="109"/>
  </si>
  <si>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106"/>
  </si>
  <si>
    <t>○</t>
    <phoneticPr fontId="109"/>
  </si>
  <si>
    <t>形質変更時要届出区域（一部自然由来特例区域）</t>
    <rPh sb="11" eb="13">
      <t>イチブ</t>
    </rPh>
    <phoneticPr fontId="109"/>
  </si>
  <si>
    <t>大阪府大阪市住之江区平林南一丁目6番13の一部</t>
    <rPh sb="0" eb="3">
      <t>オオサカフ</t>
    </rPh>
    <phoneticPr fontId="109"/>
  </si>
  <si>
    <t>兵庫県明石市大久保町大窪字北開知410番1､字下檜山1545番3､字桶掛50番､字丁田69番1､字赤落8番1の各一部</t>
    <phoneticPr fontId="109"/>
  </si>
  <si>
    <t>第３条</t>
    <rPh sb="0" eb="1">
      <t>ダイ</t>
    </rPh>
    <rPh sb="2" eb="3">
      <t>ジョウ</t>
    </rPh>
    <phoneticPr fontId="68"/>
  </si>
  <si>
    <t>砒素及びその化合物</t>
    <rPh sb="0" eb="2">
      <t>ヒソ</t>
    </rPh>
    <rPh sb="2" eb="3">
      <t>オヨ</t>
    </rPh>
    <rPh sb="6" eb="9">
      <t>カゴウブツ</t>
    </rPh>
    <phoneticPr fontId="68"/>
  </si>
  <si>
    <t>新潟県三条市吉田字舘ﾉ入1366番5の一部､1411番甲の一部､1411番丁の一部､1412番の一部､1413番の一部､1415番の一部</t>
    <phoneticPr fontId="109"/>
  </si>
  <si>
    <t>第４条</t>
    <rPh sb="0" eb="1">
      <t>ダイ</t>
    </rPh>
    <rPh sb="2" eb="3">
      <t>ジョウ</t>
    </rPh>
    <phoneticPr fontId="67"/>
  </si>
  <si>
    <t>クロロエチレン
1,2-ジクロロエチレン
トリクロロエチレン</t>
  </si>
  <si>
    <t>砒素及びその化合物
ふっ素及びその化合物</t>
    <phoneticPr fontId="107"/>
  </si>
  <si>
    <t>神奈川県横浜市中区豊浦町3番の一部</t>
    <rPh sb="0" eb="7">
      <t>カナガワケンヨコハマシ</t>
    </rPh>
    <phoneticPr fontId="109"/>
  </si>
  <si>
    <t>神奈川県横浜市港北区綱島東五丁目1,203番及び1,206番の各一部</t>
    <rPh sb="0" eb="7">
      <t>カナガワケンヨコハマシ</t>
    </rPh>
    <phoneticPr fontId="109"/>
  </si>
  <si>
    <t>クロロエチレン
1,1-ジクロロエチレン
1,2-ジクロロエチレン
ジクロロメタン
トリクロロエチレン
カドミウム及びその化合物
六価クロム化合物
セレン及びその化合物
鉛及びその化合物
砒素及びその化合物
ふっ素及びその化合物
ほう素及びその化合物</t>
  </si>
  <si>
    <t>神奈川県横浜市鶴見区末広町1丁目1番1､1番3､1番4､1番8､1番9､1番23､1番24､2番1､4番1､4番3､4番4､4番6､13番1､13番2､13番3及び13番4並びに小野町65番2､65番20､65番21､65番22､65番23､65番24､65番25､65番26､125番2及び125番7</t>
    <rPh sb="0" eb="7">
      <t>カナガワケンヨコハマシ</t>
    </rPh>
    <phoneticPr fontId="109"/>
  </si>
  <si>
    <t>神奈川県横浜市戸塚区戸塚町字三ﾉ区216番1及び上倉田町字堀内前79番1の各一部</t>
    <phoneticPr fontId="109"/>
  </si>
  <si>
    <t>神奈川県横浜市西区みなとみらい三丁目3番1､3番2の各一部</t>
    <phoneticPr fontId="109"/>
  </si>
  <si>
    <t>神奈川県横浜市金沢区柴町及び長浜地内</t>
    <phoneticPr fontId="109"/>
  </si>
  <si>
    <t>神奈川県横浜市西区みなとみらい四丁目2番1､2番4の各一部</t>
    <phoneticPr fontId="109"/>
  </si>
  <si>
    <t>神奈川県横浜市金沢区大川13番7､瀬戸4,621番7､瀬戸4,621番8の各一部</t>
    <rPh sb="0" eb="7">
      <t>カナガワケンヨコハマシ</t>
    </rPh>
    <phoneticPr fontId="109"/>
  </si>
  <si>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66"/>
  </si>
  <si>
    <t>第14条</t>
    <rPh sb="0" eb="1">
      <t>ダイ</t>
    </rPh>
    <rPh sb="3" eb="4">
      <t>ジョウ</t>
    </rPh>
    <phoneticPr fontId="66"/>
  </si>
  <si>
    <t>鉛及びその化合物
砒素及びその化合物
ふっ素及びその化合物</t>
    <rPh sb="9" eb="10">
      <t>ヒ</t>
    </rPh>
    <phoneticPr fontId="66" alignment="distributed"/>
  </si>
  <si>
    <t>広島県三原市円一町一丁目1901番10の一部</t>
    <rPh sb="0" eb="3">
      <t>ヒロシマケン</t>
    </rPh>
    <phoneticPr fontId="109"/>
  </si>
  <si>
    <t>第14条</t>
    <rPh sb="0" eb="1">
      <t>ダイ</t>
    </rPh>
    <rPh sb="3" eb="4">
      <t>ジョウ</t>
    </rPh>
    <phoneticPr fontId="65"/>
  </si>
  <si>
    <t>砒素及びその化合物</t>
    <rPh sb="0" eb="2">
      <t>ヒソ</t>
    </rPh>
    <rPh sb="2" eb="3">
      <t>オヨ</t>
    </rPh>
    <rPh sb="6" eb="9">
      <t>カゴウブツ</t>
    </rPh>
    <phoneticPr fontId="65"/>
  </si>
  <si>
    <t>京都府京都市伏見区舞台町9番の一部</t>
    <rPh sb="0" eb="3">
      <t>キョウトフ</t>
    </rPh>
    <phoneticPr fontId="109"/>
  </si>
  <si>
    <t>形質変更時要届出区域（埋立地管理区域）</t>
    <rPh sb="11" eb="14">
      <t>ウメタテチ</t>
    </rPh>
    <rPh sb="14" eb="16">
      <t>カンリ</t>
    </rPh>
    <rPh sb="16" eb="18">
      <t>クイキ</t>
    </rPh>
    <phoneticPr fontId="65"/>
  </si>
  <si>
    <t>全26物質</t>
    <phoneticPr fontId="109"/>
  </si>
  <si>
    <t>福岡県北九州市八幡東区大字前田2142番1､2142番33､2145番2､2148番1及び2151番の各一部</t>
    <rPh sb="0" eb="3">
      <t>フクオカケン</t>
    </rPh>
    <phoneticPr fontId="109"/>
  </si>
  <si>
    <t>福岡県北九州市若松区大字安瀬64番204</t>
    <rPh sb="0" eb="3">
      <t>フクオカケン</t>
    </rPh>
    <phoneticPr fontId="109"/>
  </si>
  <si>
    <t>福岡県北九州市戸畑区大字中原46番1及び46番197の各一部</t>
    <rPh sb="0" eb="3">
      <t>フクオカケン</t>
    </rPh>
    <phoneticPr fontId="10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</si>
  <si>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109"/>
  </si>
  <si>
    <t>第14条</t>
    <rPh sb="0" eb="1">
      <t>ダイ</t>
    </rPh>
    <rPh sb="3" eb="4">
      <t>ジョウ</t>
    </rPh>
    <phoneticPr fontId="64"/>
  </si>
  <si>
    <t>第４条</t>
    <rPh sb="0" eb="1">
      <t>ダイ</t>
    </rPh>
    <rPh sb="2" eb="3">
      <t>ジョウ</t>
    </rPh>
    <phoneticPr fontId="64"/>
  </si>
  <si>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64"/>
  </si>
  <si>
    <t>大阪府大阪市住之江区平林北一丁目2番43の一部</t>
    <rPh sb="0" eb="3">
      <t>オオサカフ</t>
    </rPh>
    <phoneticPr fontId="109"/>
  </si>
  <si>
    <t>大阪府大阪市西淀川区歌島四丁目17番の一部</t>
    <rPh sb="0" eb="3">
      <t>オオサカフ</t>
    </rPh>
    <phoneticPr fontId="109"/>
  </si>
  <si>
    <t>神奈川県茅ヶ崎市茅ヶ崎三丁目1153番1､1166番1､2660番2の各一部</t>
    <phoneticPr fontId="109"/>
  </si>
  <si>
    <t>形質変更時要届出区域（埋立地管理区域）</t>
    <rPh sb="11" eb="14">
      <t>ウメタテチ</t>
    </rPh>
    <rPh sb="14" eb="16">
      <t>カンリ</t>
    </rPh>
    <rPh sb="16" eb="18">
      <t>クイキ</t>
    </rPh>
    <phoneticPr fontId="63"/>
  </si>
  <si>
    <t>第４条</t>
    <rPh sb="0" eb="1">
      <t>ダイ</t>
    </rPh>
    <rPh sb="2" eb="3">
      <t>ジョウ</t>
    </rPh>
    <phoneticPr fontId="63"/>
  </si>
  <si>
    <t>鉛及びその化合物</t>
    <rPh sb="0" eb="1">
      <t>ナマリ</t>
    </rPh>
    <rPh sb="1" eb="2">
      <t>オヨ</t>
    </rPh>
    <rPh sb="5" eb="8">
      <t>カゴウブツ</t>
    </rPh>
    <phoneticPr fontId="63"/>
  </si>
  <si>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63"/>
  </si>
  <si>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6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</si>
  <si>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61"/>
  </si>
  <si>
    <t>岡山県岡山市南区中畦684番1､684番9の各一部</t>
    <rPh sb="0" eb="3">
      <t>オカヤマケン</t>
    </rPh>
    <rPh sb="3" eb="6">
      <t>オカヤマシ</t>
    </rPh>
    <phoneticPr fontId="109"/>
  </si>
  <si>
    <t>第３条</t>
    <rPh sb="0" eb="1">
      <t>ダイ</t>
    </rPh>
    <rPh sb="2" eb="3">
      <t>ジョウ</t>
    </rPh>
    <phoneticPr fontId="60"/>
  </si>
  <si>
    <t>静岡県伊豆の国市長岡字岩穴口741番2､伊豆の国市長岡字大堤下780番1､783番1､783番4､783番8､783番9､780番1地先道路敷､783番4地先水路の各一部</t>
    <phoneticPr fontId="109"/>
  </si>
  <si>
    <t>第14条</t>
    <rPh sb="0" eb="1">
      <t>ダイ</t>
    </rPh>
    <rPh sb="3" eb="4">
      <t>ジョウ</t>
    </rPh>
    <phoneticPr fontId="83"/>
  </si>
  <si>
    <t>セレン及びその化合物
砒素及びその化合物</t>
    <rPh sb="3" eb="4">
      <t>オヨ</t>
    </rPh>
    <rPh sb="7" eb="10">
      <t>カゴウブツ</t>
    </rPh>
    <rPh sb="11" eb="13">
      <t>ヒソ</t>
    </rPh>
    <rPh sb="13" eb="14">
      <t>オヨ</t>
    </rPh>
    <rPh sb="17" eb="20">
      <t>カゴウブツ</t>
    </rPh>
    <phoneticPr fontId="83"/>
  </si>
  <si>
    <t>静岡県菊川市東横地字東ﾉ谷口3077番1､字半三谷口3092番1､3094番4及び3125番1の各一部</t>
    <phoneticPr fontId="109"/>
  </si>
  <si>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83"/>
  </si>
  <si>
    <t>形質変更時要届出区域（自然由来特例区域）</t>
    <rPh sb="11" eb="13">
      <t>シゼン</t>
    </rPh>
    <rPh sb="13" eb="15">
      <t>ユライ</t>
    </rPh>
    <rPh sb="15" eb="17">
      <t>トクレイ</t>
    </rPh>
    <rPh sb="17" eb="19">
      <t>クイキ</t>
    </rPh>
    <phoneticPr fontId="60"/>
  </si>
  <si>
    <t>第14条</t>
    <rPh sb="0" eb="1">
      <t>ダイ</t>
    </rPh>
    <rPh sb="3" eb="4">
      <t>ジョウ</t>
    </rPh>
    <phoneticPr fontId="60"/>
  </si>
  <si>
    <t>砒素及びその化合物
ふっ素及びその化合物</t>
    <rPh sb="0" eb="2">
      <t>ヒソ</t>
    </rPh>
    <rPh sb="2" eb="3">
      <t>オヨ</t>
    </rPh>
    <rPh sb="6" eb="9">
      <t>カゴウブツ</t>
    </rPh>
    <phoneticPr fontId="60"/>
  </si>
  <si>
    <t>大阪府守口市大字高瀬旧世木433番､434番､804番1､805番､806番1､807番､811番2､812番､813番､814番､815番､816番及び925番2の各一部並びに大字高瀬旧大枝700番1､700番2､701番及び702番の各一部</t>
    <rPh sb="0" eb="3">
      <t>オオサカフ</t>
    </rPh>
    <phoneticPr fontId="109"/>
  </si>
  <si>
    <t>六価クロム化合物</t>
    <rPh sb="0" eb="2">
      <t>ロッカ</t>
    </rPh>
    <rPh sb="5" eb="8">
      <t>カゴウブツ</t>
    </rPh>
    <phoneticPr fontId="61"/>
  </si>
  <si>
    <t>埼玉県比企郡小川町大字腰越字金井70番1の一部</t>
    <phoneticPr fontId="109"/>
  </si>
  <si>
    <t>大阪府大阪市北区梅田一丁目9番2､9番4､65番､66番の各一部及び63番､64番､北区梅田三丁目26番､27番､28番､29番､30番､31番の各一部､北区角田町27番2､37番､51番1､52番､57番､91番の各一部及び37番3､37番4､北区小松原町25番1の一部､北区曽根崎二丁目4番8､4番10､10番6､11番18､12番1､16番5､17番2､17番5､17番8､17番10､18番､19番5､20番､21番､22番､23番8､24番3､25番7､53番13､54番､59番1､84番の各一部及び4番9､9番11､13番1､14番､15番1､17番4､55番1､56番､57番､58番､60番､61番6､北区梅田一丁目　広路5大阪駅前線支線1号線､2号線､4号線の各一部(都市計画道路､地番なし)</t>
    <rPh sb="0" eb="3">
      <t>オオサカフ</t>
    </rPh>
    <rPh sb="249" eb="250">
      <t>バン</t>
    </rPh>
    <rPh sb="257" eb="258">
      <t>バン</t>
    </rPh>
    <rPh sb="261" eb="262">
      <t>バン</t>
    </rPh>
    <rPh sb="267" eb="268">
      <t>バン</t>
    </rPh>
    <rPh sb="272" eb="273">
      <t>バン</t>
    </rPh>
    <rPh sb="276" eb="277">
      <t>バン</t>
    </rPh>
    <rPh sb="281" eb="282">
      <t>バン</t>
    </rPh>
    <rPh sb="291" eb="292">
      <t>バン</t>
    </rPh>
    <rPh sb="295" eb="296">
      <t>バン</t>
    </rPh>
    <rPh sb="299" eb="300">
      <t>バン</t>
    </rPh>
    <rPh sb="337" eb="339">
      <t>ゴウセン</t>
    </rPh>
    <phoneticPr fontId="109"/>
  </si>
  <si>
    <t>大阪府大阪市西成区北津守一丁目10番1､10番3､10番4､13番1の各一部</t>
  </si>
  <si>
    <t>大阪府大阪市生野区田島五丁目168番3の一部</t>
    <rPh sb="0" eb="3">
      <t>オオサカフ</t>
    </rPh>
    <rPh sb="3" eb="6">
      <t>オオサカシ</t>
    </rPh>
    <phoneticPr fontId="109"/>
  </si>
  <si>
    <t>形質変更時要届出区域（一部自然由来特例区域）</t>
    <rPh sb="11" eb="13">
      <t>イチブ</t>
    </rPh>
    <rPh sb="13" eb="15">
      <t>シゼン</t>
    </rPh>
    <rPh sb="15" eb="17">
      <t>ユライ</t>
    </rPh>
    <rPh sb="17" eb="19">
      <t>トクレイ</t>
    </rPh>
    <rPh sb="19" eb="21">
      <t>クイキ</t>
    </rPh>
    <phoneticPr fontId="60"/>
  </si>
  <si>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109"/>
  </si>
  <si>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109"/>
  </si>
  <si>
    <t>全26物質</t>
    <rPh sb="0" eb="1">
      <t>ゼン</t>
    </rPh>
    <rPh sb="3" eb="5">
      <t>ブッシツ</t>
    </rPh>
    <phoneticPr fontId="109"/>
  </si>
  <si>
    <t>静岡県島田市相賀字室谷49番12､47番173､相賀字菅ケ谷45番2､45番4､46番1､伊太字上伊太794番10の各一部</t>
    <phoneticPr fontId="109"/>
  </si>
  <si>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109"/>
  </si>
  <si>
    <t>第３条</t>
    <rPh sb="0" eb="1">
      <t>ダイ</t>
    </rPh>
    <rPh sb="2" eb="3">
      <t>ジョウ</t>
    </rPh>
    <phoneticPr fontId="59"/>
  </si>
  <si>
    <t>鉛及びその化合物</t>
    <rPh sb="0" eb="1">
      <t>ナマリ</t>
    </rPh>
    <rPh sb="1" eb="2">
      <t>オヨ</t>
    </rPh>
    <rPh sb="5" eb="8">
      <t>カゴウブツ</t>
    </rPh>
    <phoneticPr fontId="59"/>
  </si>
  <si>
    <t>岐阜県羽島郡笠松町北及字小町屋47番の一部</t>
    <phoneticPr fontId="109"/>
  </si>
  <si>
    <t>ふっ素及びその化合物</t>
    <rPh sb="2" eb="3">
      <t>ソ</t>
    </rPh>
    <rPh sb="3" eb="4">
      <t>オヨ</t>
    </rPh>
    <rPh sb="7" eb="10">
      <t>カゴウブツ</t>
    </rPh>
    <phoneticPr fontId="58"/>
  </si>
  <si>
    <t>第14条</t>
    <rPh sb="0" eb="1">
      <t>ダイ</t>
    </rPh>
    <rPh sb="3" eb="4">
      <t>ジョウ</t>
    </rPh>
    <phoneticPr fontId="57"/>
  </si>
  <si>
    <t>千葉県東金市家徳字上南153番1の一部､153番3の一部及び154番3の一部</t>
    <rPh sb="0" eb="2">
      <t>チバ</t>
    </rPh>
    <rPh sb="2" eb="3">
      <t>ケン</t>
    </rPh>
    <phoneticPr fontId="109"/>
  </si>
  <si>
    <t>形質変更時要届出区域（自然由来特例区域）</t>
    <rPh sb="11" eb="13">
      <t>シゼン</t>
    </rPh>
    <rPh sb="13" eb="15">
      <t>ユライ</t>
    </rPh>
    <rPh sb="15" eb="17">
      <t>トクレイ</t>
    </rPh>
    <rPh sb="17" eb="19">
      <t>クイキ</t>
    </rPh>
    <phoneticPr fontId="57"/>
  </si>
  <si>
    <t>クロロエチレン
砒素及びその化合物</t>
    <phoneticPr fontId="109"/>
  </si>
  <si>
    <t>大阪府高槻市八丁畷町118番4､118番5</t>
    <rPh sb="0" eb="3">
      <t>オオサカフ</t>
    </rPh>
    <phoneticPr fontId="109"/>
  </si>
  <si>
    <t>テトラクロロエチレン
トリクロロエチレン
水銀及びその化合物</t>
    <rPh sb="21" eb="23">
      <t>スイギン</t>
    </rPh>
    <rPh sb="23" eb="24">
      <t>オヨ</t>
    </rPh>
    <rPh sb="27" eb="30">
      <t>カゴウブツ</t>
    </rPh>
    <phoneticPr fontId="109"/>
  </si>
  <si>
    <t>形質変更時要届出区域（一部自然由来特例区域）</t>
    <rPh sb="11" eb="13">
      <t>イチブ</t>
    </rPh>
    <rPh sb="13" eb="15">
      <t>シゼン</t>
    </rPh>
    <rPh sb="15" eb="17">
      <t>ユライ</t>
    </rPh>
    <rPh sb="17" eb="19">
      <t>トクレイ</t>
    </rPh>
    <rPh sb="19" eb="21">
      <t>クイキ</t>
    </rPh>
    <phoneticPr fontId="56"/>
  </si>
  <si>
    <t>第３条</t>
    <rPh sb="0" eb="1">
      <t>ダイ</t>
    </rPh>
    <rPh sb="2" eb="3">
      <t>ジョウ</t>
    </rPh>
    <phoneticPr fontId="56"/>
  </si>
  <si>
    <t>鉛及びその化合物
砒素及びその化合物
ふっ素及びその化合物
ほう素及びその化合物</t>
    <rPh sb="21" eb="22">
      <t>ソ</t>
    </rPh>
    <rPh sb="32" eb="34">
      <t>ソオヨ</t>
    </rPh>
    <rPh sb="37" eb="40">
      <t>カゴウブツ</t>
    </rPh>
    <phoneticPr fontId="56"/>
  </si>
  <si>
    <t>大阪府大阪市西淀川区御幣島五丁目11番2､11番5</t>
    <rPh sb="3" eb="6">
      <t>オオサカシ</t>
    </rPh>
    <phoneticPr fontId="109"/>
  </si>
  <si>
    <t>第14条</t>
    <rPh sb="0" eb="1">
      <t>ダイ</t>
    </rPh>
    <rPh sb="3" eb="4">
      <t>ジョウ</t>
    </rPh>
    <phoneticPr fontId="56"/>
  </si>
  <si>
    <t>水銀及びその化合物</t>
    <rPh sb="0" eb="2">
      <t>スイギン</t>
    </rPh>
    <rPh sb="2" eb="3">
      <t>オヨ</t>
    </rPh>
    <rPh sb="6" eb="9">
      <t>カゴウブツ</t>
    </rPh>
    <phoneticPr fontId="56"/>
  </si>
  <si>
    <t>宮崎県延岡市中川原町5丁目4900番19の一部</t>
    <phoneticPr fontId="109"/>
  </si>
  <si>
    <t>富士市
（2件）</t>
    <rPh sb="0" eb="2">
      <t>フジ</t>
    </rPh>
    <phoneticPr fontId="109"/>
  </si>
  <si>
    <t>岡山県岡山市中区桜橋一丁目1322番､1314番2､1314番3､1314番4､1314番6､1314番7､1316番1､1316番2の各一部</t>
    <phoneticPr fontId="109"/>
  </si>
  <si>
    <t>形質変更時要届出区域（埋立地管理区域）</t>
    <rPh sb="11" eb="14">
      <t>ウメタテチ</t>
    </rPh>
    <rPh sb="14" eb="16">
      <t>カンリ</t>
    </rPh>
    <rPh sb="16" eb="18">
      <t>クイキ</t>
    </rPh>
    <phoneticPr fontId="54"/>
  </si>
  <si>
    <t>第３条</t>
    <rPh sb="0" eb="1">
      <t>ダイ</t>
    </rPh>
    <rPh sb="2" eb="3">
      <t>ジョウ</t>
    </rPh>
    <phoneticPr fontId="54"/>
  </si>
  <si>
    <t>ふっ素及びその化合物</t>
    <rPh sb="2" eb="3">
      <t>ソ</t>
    </rPh>
    <rPh sb="3" eb="4">
      <t>オヨ</t>
    </rPh>
    <rPh sb="7" eb="10">
      <t>カゴウブツ</t>
    </rPh>
    <phoneticPr fontId="55"/>
  </si>
  <si>
    <t>千葉県君津市君津1番の一部</t>
    <rPh sb="0" eb="2">
      <t>チバ</t>
    </rPh>
    <rPh sb="2" eb="3">
      <t>ケン</t>
    </rPh>
    <rPh sb="3" eb="6">
      <t>キミツシ</t>
    </rPh>
    <rPh sb="6" eb="8">
      <t>キミツ</t>
    </rPh>
    <rPh sb="9" eb="10">
      <t>バン</t>
    </rPh>
    <rPh sb="11" eb="13">
      <t>イチブ</t>
    </rPh>
    <phoneticPr fontId="54"/>
  </si>
  <si>
    <t>第３条</t>
    <rPh sb="0" eb="1">
      <t>ダイ</t>
    </rPh>
    <rPh sb="2" eb="3">
      <t>ジョウ</t>
    </rPh>
    <phoneticPr fontId="53"/>
  </si>
  <si>
    <t>第14条</t>
    <rPh sb="0" eb="1">
      <t>ダイ</t>
    </rPh>
    <rPh sb="3" eb="4">
      <t>ジョウ</t>
    </rPh>
    <phoneticPr fontId="53"/>
  </si>
  <si>
    <t>ベンゼン
シアン化合物</t>
    <rPh sb="8" eb="11">
      <t>カゴウブツ</t>
    </rPh>
    <phoneticPr fontId="53"/>
  </si>
  <si>
    <t>熊本県熊本市西区春日2丁目702番10の一部</t>
    <phoneticPr fontId="109"/>
  </si>
  <si>
    <t>第14条</t>
    <rPh sb="0" eb="1">
      <t>ダイ</t>
    </rPh>
    <rPh sb="3" eb="4">
      <t>ジョウ</t>
    </rPh>
    <phoneticPr fontId="52"/>
  </si>
  <si>
    <t>広島県広島市安佐南区中筋四丁目125番2の一部</t>
    <rPh sb="0" eb="3">
      <t>ヒロシマケン</t>
    </rPh>
    <phoneticPr fontId="109"/>
  </si>
  <si>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52"/>
  </si>
  <si>
    <t>第３条</t>
    <rPh sb="0" eb="1">
      <t>ダイ</t>
    </rPh>
    <rPh sb="2" eb="3">
      <t>ジョウ</t>
    </rPh>
    <phoneticPr fontId="52"/>
  </si>
  <si>
    <t>ふっ素及びその化合物</t>
    <rPh sb="2" eb="3">
      <t>ソ</t>
    </rPh>
    <rPh sb="3" eb="4">
      <t>オヨ</t>
    </rPh>
    <rPh sb="7" eb="10">
      <t>カゴウブツ</t>
    </rPh>
    <phoneticPr fontId="53"/>
  </si>
  <si>
    <t>群馬県安中市中後閑968番1</t>
    <rPh sb="0" eb="3">
      <t>グンマケン</t>
    </rPh>
    <rPh sb="3" eb="6">
      <t>アンナカシ</t>
    </rPh>
    <rPh sb="6" eb="9">
      <t>ナカゴカン</t>
    </rPh>
    <rPh sb="12" eb="13">
      <t>バン</t>
    </rPh>
    <phoneticPr fontId="52"/>
  </si>
  <si>
    <t>茨城県古河市北利根15番､15番3､15番5､15番6､16番1の各一部</t>
    <phoneticPr fontId="109"/>
  </si>
  <si>
    <t>長崎県佐世保市沖新町37番1の一部</t>
    <rPh sb="0" eb="3">
      <t>ナガサキケン</t>
    </rPh>
    <rPh sb="3" eb="7">
      <t>サセボシ</t>
    </rPh>
    <rPh sb="7" eb="8">
      <t>オキ</t>
    </rPh>
    <rPh sb="8" eb="9">
      <t>シン</t>
    </rPh>
    <rPh sb="9" eb="10">
      <t>チョウ</t>
    </rPh>
    <rPh sb="12" eb="13">
      <t>バン</t>
    </rPh>
    <rPh sb="15" eb="17">
      <t>イチブ</t>
    </rPh>
    <phoneticPr fontId="51"/>
  </si>
  <si>
    <t>第４条</t>
    <rPh sb="0" eb="1">
      <t>ダイ</t>
    </rPh>
    <rPh sb="2" eb="3">
      <t>ジョウ</t>
    </rPh>
    <phoneticPr fontId="51"/>
  </si>
  <si>
    <t>ふっ素及びその化合物
ほう素及びその化合物</t>
    <rPh sb="2" eb="3">
      <t>ソ</t>
    </rPh>
    <rPh sb="3" eb="4">
      <t>オヨ</t>
    </rPh>
    <rPh sb="7" eb="10">
      <t>カゴウブツ</t>
    </rPh>
    <rPh sb="13" eb="14">
      <t>ソ</t>
    </rPh>
    <rPh sb="14" eb="15">
      <t>オヨ</t>
    </rPh>
    <rPh sb="18" eb="21">
      <t>カゴウブツ</t>
    </rPh>
    <phoneticPr fontId="51"/>
  </si>
  <si>
    <t>佐世保市
（5件）</t>
    <rPh sb="0" eb="3">
      <t>サセボ</t>
    </rPh>
    <phoneticPr fontId="109"/>
  </si>
  <si>
    <t>形質変更時要届出区域（埋立地管理区域）</t>
    <rPh sb="11" eb="14">
      <t>ウメタテチ</t>
    </rPh>
    <rPh sb="14" eb="16">
      <t>カンリ</t>
    </rPh>
    <rPh sb="16" eb="18">
      <t>クイキ</t>
    </rPh>
    <phoneticPr fontId="50"/>
  </si>
  <si>
    <t>第14条</t>
    <rPh sb="0" eb="1">
      <t>ダイ</t>
    </rPh>
    <rPh sb="3" eb="4">
      <t>ジョウ</t>
    </rPh>
    <phoneticPr fontId="50"/>
  </si>
  <si>
    <t>砒素及びその化合物
ふっ素及びその化合物</t>
    <rPh sb="0" eb="2">
      <t>ヒソ</t>
    </rPh>
    <rPh sb="2" eb="3">
      <t>オヨ</t>
    </rPh>
    <rPh sb="6" eb="9">
      <t>カゴウブツ</t>
    </rPh>
    <rPh sb="12" eb="13">
      <t>ソ</t>
    </rPh>
    <rPh sb="13" eb="14">
      <t>オヨ</t>
    </rPh>
    <rPh sb="17" eb="20">
      <t>カゴウブツ</t>
    </rPh>
    <phoneticPr fontId="51"/>
  </si>
  <si>
    <t>千葉県袖ｹ浦市中袖2番1の一部及び2番4の一部</t>
    <phoneticPr fontId="109"/>
  </si>
  <si>
    <t>鉛及びその化合物</t>
    <rPh sb="0" eb="1">
      <t>ナマリ</t>
    </rPh>
    <rPh sb="1" eb="2">
      <t>オヨ</t>
    </rPh>
    <rPh sb="5" eb="8">
      <t>カゴウブツ</t>
    </rPh>
    <phoneticPr fontId="50"/>
  </si>
  <si>
    <t>新潟県胎内市表町1256番5の一部</t>
    <rPh sb="0" eb="3">
      <t>ニイガタケン</t>
    </rPh>
    <phoneticPr fontId="109"/>
  </si>
  <si>
    <t>第14条</t>
    <rPh sb="0" eb="1">
      <t>ダイ</t>
    </rPh>
    <rPh sb="3" eb="4">
      <t>ジョウ</t>
    </rPh>
    <phoneticPr fontId="49"/>
  </si>
  <si>
    <t>砒素及びその化合物</t>
    <rPh sb="0" eb="2">
      <t>ヒソ</t>
    </rPh>
    <rPh sb="2" eb="3">
      <t>オヨ</t>
    </rPh>
    <rPh sb="6" eb="9">
      <t>カゴウブツ</t>
    </rPh>
    <phoneticPr fontId="49"/>
  </si>
  <si>
    <t>形質変更時要届出区域（一部埋立地特例区域）</t>
    <phoneticPr fontId="109"/>
  </si>
  <si>
    <t>山口県下関市彦島迫町七丁目2900番59､2900番60､2900番61</t>
    <phoneticPr fontId="109"/>
  </si>
  <si>
    <t>第14条</t>
    <rPh sb="0" eb="1">
      <t>ダイ</t>
    </rPh>
    <rPh sb="3" eb="4">
      <t>ジョウ</t>
    </rPh>
    <phoneticPr fontId="48"/>
  </si>
  <si>
    <t>ベンゼン
鉛及びその化合物</t>
    <rPh sb="5" eb="6">
      <t>ナマリ</t>
    </rPh>
    <phoneticPr fontId="48"/>
  </si>
  <si>
    <t>岡山県岡山市南区築港新町一丁目2番8､2番232の各一部</t>
    <rPh sb="0" eb="3">
      <t>オカヤマケン</t>
    </rPh>
    <phoneticPr fontId="109"/>
  </si>
  <si>
    <t>砒素及びその化合物</t>
    <rPh sb="0" eb="2">
      <t>ヒソ</t>
    </rPh>
    <rPh sb="2" eb="3">
      <t>オヨ</t>
    </rPh>
    <rPh sb="6" eb="9">
      <t>カゴウブツ</t>
    </rPh>
    <phoneticPr fontId="48"/>
  </si>
  <si>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48"/>
  </si>
  <si>
    <t>大阪府大阪市東淀川区柴島二丁目73番4の一部</t>
    <rPh sb="0" eb="3">
      <t>オオサカフ</t>
    </rPh>
    <rPh sb="3" eb="6">
      <t>オオサカシ</t>
    </rPh>
    <phoneticPr fontId="109"/>
  </si>
  <si>
    <t>大阪府大阪市生野区小路二丁目11番3の一部</t>
    <rPh sb="0" eb="3">
      <t>オオサカフ</t>
    </rPh>
    <rPh sb="3" eb="6">
      <t>オオサカシ</t>
    </rPh>
    <phoneticPr fontId="109"/>
  </si>
  <si>
    <t>第３条</t>
    <rPh sb="0" eb="1">
      <t>ダイ</t>
    </rPh>
    <rPh sb="2" eb="3">
      <t>ジョウ</t>
    </rPh>
    <phoneticPr fontId="47"/>
  </si>
  <si>
    <t>セレン及びその化合物</t>
    <rPh sb="3" eb="4">
      <t>オヨ</t>
    </rPh>
    <rPh sb="7" eb="9">
      <t>カゴウ</t>
    </rPh>
    <rPh sb="9" eb="10">
      <t>ブツ</t>
    </rPh>
    <phoneticPr fontId="48"/>
  </si>
  <si>
    <t>形質変更時要届出区域（埋立地管理区域）</t>
    <rPh sb="11" eb="14">
      <t>ウメタテチ</t>
    </rPh>
    <rPh sb="14" eb="16">
      <t>カンリ</t>
    </rPh>
    <rPh sb="16" eb="18">
      <t>クイキ</t>
    </rPh>
    <phoneticPr fontId="47"/>
  </si>
  <si>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48"/>
  </si>
  <si>
    <t>第14条</t>
    <rPh sb="0" eb="1">
      <t>ダイ</t>
    </rPh>
    <rPh sb="3" eb="4">
      <t>ジョウ</t>
    </rPh>
    <phoneticPr fontId="47"/>
  </si>
  <si>
    <t>ベンゼン
鉛及びその化合物</t>
    <rPh sb="5" eb="6">
      <t>ナマリ</t>
    </rPh>
    <rPh sb="6" eb="7">
      <t>オヨ</t>
    </rPh>
    <rPh sb="10" eb="12">
      <t>カゴウ</t>
    </rPh>
    <rPh sb="12" eb="13">
      <t>ブツ</t>
    </rPh>
    <phoneticPr fontId="47"/>
  </si>
  <si>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48"/>
  </si>
  <si>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47"/>
  </si>
  <si>
    <t>砒素及びその化合物</t>
    <rPh sb="0" eb="3">
      <t>ヒソオヨ</t>
    </rPh>
    <rPh sb="6" eb="9">
      <t>カゴウブツ</t>
    </rPh>
    <phoneticPr fontId="47"/>
  </si>
  <si>
    <t>神奈川県川崎市中原区上丸子字古川通1194番1の一部</t>
    <rPh sb="0" eb="4">
      <t>カナガワケン</t>
    </rPh>
    <rPh sb="4" eb="7">
      <t>カワサキシ</t>
    </rPh>
    <rPh sb="7" eb="9">
      <t>ナカハラ</t>
    </rPh>
    <rPh sb="9" eb="10">
      <t>ク</t>
    </rPh>
    <rPh sb="10" eb="13">
      <t>カミマルコ</t>
    </rPh>
    <rPh sb="13" eb="14">
      <t>アザ</t>
    </rPh>
    <rPh sb="14" eb="16">
      <t>フルカワ</t>
    </rPh>
    <rPh sb="16" eb="17">
      <t>トオリ</t>
    </rPh>
    <rPh sb="21" eb="22">
      <t>バン</t>
    </rPh>
    <rPh sb="24" eb="26">
      <t>イチブ</t>
    </rPh>
    <phoneticPr fontId="47"/>
  </si>
  <si>
    <t>神奈川県川崎市川崎区小島町4番35､4番36の一部</t>
    <rPh sb="0" eb="4">
      <t>カナガワケン</t>
    </rPh>
    <phoneticPr fontId="109"/>
  </si>
  <si>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47"/>
  </si>
  <si>
    <t>神奈川県川崎市川崎区扇町5番1､9番12の一部</t>
    <rPh sb="0" eb="4">
      <t>カナガワケン</t>
    </rPh>
    <phoneticPr fontId="109"/>
  </si>
  <si>
    <t>神奈川県川崎市川崎区日進町5番1､5番2の一部</t>
    <rPh sb="0" eb="4">
      <t>カナガワケン</t>
    </rPh>
    <phoneticPr fontId="109"/>
  </si>
  <si>
    <t>神奈川県川崎市中原区等々力764番､765番､773番､774番､775番､975番3､3148番､3166番2､3202番､3226番､3226番地先(無地番地)の一部</t>
    <phoneticPr fontId="109"/>
  </si>
  <si>
    <t>神奈川県川崎市中原区上平間1073番1､1140番の一部</t>
    <phoneticPr fontId="109"/>
  </si>
  <si>
    <t>長野県伊那市美原7867番3の一部</t>
    <rPh sb="0" eb="3">
      <t>ナガノケン</t>
    </rPh>
    <rPh sb="3" eb="6">
      <t>イナシ</t>
    </rPh>
    <rPh sb="6" eb="7">
      <t>ビ</t>
    </rPh>
    <rPh sb="7" eb="8">
      <t>ハラ</t>
    </rPh>
    <rPh sb="12" eb="13">
      <t>バン</t>
    </rPh>
    <rPh sb="15" eb="17">
      <t>イチブ</t>
    </rPh>
    <phoneticPr fontId="46"/>
  </si>
  <si>
    <t>第14条</t>
    <rPh sb="0" eb="1">
      <t>ダイ</t>
    </rPh>
    <rPh sb="3" eb="4">
      <t>ジョウ</t>
    </rPh>
    <phoneticPr fontId="46"/>
  </si>
  <si>
    <t>六価クロム化合物</t>
    <rPh sb="0" eb="2">
      <t>ロッカ</t>
    </rPh>
    <rPh sb="5" eb="8">
      <t>カゴウブツ</t>
    </rPh>
    <phoneticPr fontId="47"/>
  </si>
  <si>
    <t>山形県長井市平山字向川原三320番2､寺泉字南下町2998番1の一部､外56筆</t>
    <phoneticPr fontId="109"/>
  </si>
  <si>
    <t>六価クロム化合物
シアン化合物
水銀及びその化合物
セレン及びその化合物
鉛及びその化合物
砒素及びその化合物
ふっ素及びその化合物</t>
    <phoneticPr fontId="109"/>
  </si>
  <si>
    <t>神奈川県横須賀市久里浜一丁目381番4の一部</t>
    <phoneticPr fontId="109"/>
  </si>
  <si>
    <t>形質変更時要届出区域（埋立地管理区域）</t>
    <rPh sb="11" eb="14">
      <t>ウメタテチ</t>
    </rPh>
    <rPh sb="14" eb="16">
      <t>カンリ</t>
    </rPh>
    <rPh sb="16" eb="18">
      <t>クイキ</t>
    </rPh>
    <phoneticPr fontId="44"/>
  </si>
  <si>
    <t>第３条</t>
    <rPh sb="0" eb="1">
      <t>ダイ</t>
    </rPh>
    <rPh sb="2" eb="3">
      <t>ジョウ</t>
    </rPh>
    <phoneticPr fontId="44"/>
  </si>
  <si>
    <t>鉛及びその化合物
ふっ素及びその化合物</t>
    <rPh sb="0" eb="1">
      <t>ナマリ</t>
    </rPh>
    <rPh sb="1" eb="2">
      <t>オヨ</t>
    </rPh>
    <rPh sb="5" eb="8">
      <t>カゴウブツ</t>
    </rPh>
    <rPh sb="11" eb="12">
      <t>ソ</t>
    </rPh>
    <rPh sb="12" eb="13">
      <t>オヨ</t>
    </rPh>
    <rPh sb="16" eb="19">
      <t>カゴウブツ</t>
    </rPh>
    <phoneticPr fontId="45"/>
  </si>
  <si>
    <t>千葉県君津市君津1番の一部</t>
    <rPh sb="0" eb="2">
      <t>チバ</t>
    </rPh>
    <rPh sb="2" eb="3">
      <t>ケン</t>
    </rPh>
    <rPh sb="3" eb="6">
      <t>キミツシ</t>
    </rPh>
    <rPh sb="6" eb="8">
      <t>キミツ</t>
    </rPh>
    <rPh sb="9" eb="10">
      <t>バン</t>
    </rPh>
    <rPh sb="11" eb="13">
      <t>イチブ</t>
    </rPh>
    <phoneticPr fontId="44"/>
  </si>
  <si>
    <t>愛知県豊川市市田町蓮池19番1の一部</t>
    <rPh sb="0" eb="3">
      <t>アイチケン</t>
    </rPh>
    <phoneticPr fontId="109"/>
  </si>
  <si>
    <t>第14条</t>
    <rPh sb="0" eb="1">
      <t>ダイ</t>
    </rPh>
    <rPh sb="3" eb="4">
      <t>ジョウ</t>
    </rPh>
    <phoneticPr fontId="43"/>
  </si>
  <si>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43"/>
  </si>
  <si>
    <t>形質変更時要届出区域（自然由来特例区域）</t>
    <rPh sb="11" eb="13">
      <t>シゼン</t>
    </rPh>
    <rPh sb="13" eb="15">
      <t>ユライ</t>
    </rPh>
    <rPh sb="15" eb="17">
      <t>トクレイ</t>
    </rPh>
    <rPh sb="17" eb="19">
      <t>クイキ</t>
    </rPh>
    <phoneticPr fontId="42"/>
  </si>
  <si>
    <t>第４条</t>
    <rPh sb="0" eb="1">
      <t>ダイ</t>
    </rPh>
    <rPh sb="2" eb="3">
      <t>ジョウ</t>
    </rPh>
    <phoneticPr fontId="42"/>
  </si>
  <si>
    <t>砒素及びその化合物</t>
    <rPh sb="0" eb="3">
      <t>ヒソオヨ</t>
    </rPh>
    <rPh sb="6" eb="9">
      <t>カゴウブツ</t>
    </rPh>
    <phoneticPr fontId="42"/>
  </si>
  <si>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109"/>
  </si>
  <si>
    <t>第４条</t>
    <rPh sb="0" eb="1">
      <t>ダイ</t>
    </rPh>
    <rPh sb="2" eb="3">
      <t>ジョウ</t>
    </rPh>
    <phoneticPr fontId="41"/>
  </si>
  <si>
    <t>六価クロム化合物</t>
    <rPh sb="0" eb="2">
      <t>ロッカ</t>
    </rPh>
    <rPh sb="5" eb="8">
      <t>カゴウブツ</t>
    </rPh>
    <phoneticPr fontId="42"/>
  </si>
  <si>
    <t>沖縄県中城村字添石浜原69番1､69番2の一部</t>
    <rPh sb="0" eb="3">
      <t>オキナワケン</t>
    </rPh>
    <phoneticPr fontId="109"/>
  </si>
  <si>
    <t>形質変更時要届出区域（埋立地管理区域）</t>
    <rPh sb="11" eb="14">
      <t>ウメタテチ</t>
    </rPh>
    <rPh sb="14" eb="16">
      <t>カンリ</t>
    </rPh>
    <rPh sb="16" eb="18">
      <t>クイキ</t>
    </rPh>
    <phoneticPr fontId="40"/>
  </si>
  <si>
    <t>第３条</t>
    <rPh sb="0" eb="1">
      <t>ダイ</t>
    </rPh>
    <rPh sb="2" eb="3">
      <t>ジョウ</t>
    </rPh>
    <phoneticPr fontId="40"/>
  </si>
  <si>
    <t>鉛及びその化合物
ふっ素及びその化合物</t>
    <rPh sb="0" eb="1">
      <t>ナマリ</t>
    </rPh>
    <rPh sb="1" eb="2">
      <t>オヨ</t>
    </rPh>
    <rPh sb="5" eb="8">
      <t>カゴウブツ</t>
    </rPh>
    <rPh sb="11" eb="12">
      <t>ソ</t>
    </rPh>
    <rPh sb="12" eb="13">
      <t>オヨ</t>
    </rPh>
    <rPh sb="16" eb="19">
      <t>カゴウブツ</t>
    </rPh>
    <phoneticPr fontId="41"/>
  </si>
  <si>
    <t>千葉県君津市君津1番の一部</t>
    <rPh sb="0" eb="2">
      <t>チバ</t>
    </rPh>
    <rPh sb="2" eb="3">
      <t>ケン</t>
    </rPh>
    <rPh sb="3" eb="6">
      <t>キミツシ</t>
    </rPh>
    <rPh sb="6" eb="8">
      <t>キミツ</t>
    </rPh>
    <rPh sb="9" eb="10">
      <t>バン</t>
    </rPh>
    <rPh sb="11" eb="13">
      <t>イチブ</t>
    </rPh>
    <phoneticPr fontId="40"/>
  </si>
  <si>
    <t>第14条</t>
    <rPh sb="0" eb="1">
      <t>ダイ</t>
    </rPh>
    <rPh sb="3" eb="4">
      <t>ジョウ</t>
    </rPh>
    <phoneticPr fontId="38"/>
  </si>
  <si>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</si>
  <si>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38"/>
  </si>
  <si>
    <t>形質変更時要届出区域（自然由来特例区域）</t>
    <rPh sb="11" eb="13">
      <t>シゼン</t>
    </rPh>
    <rPh sb="13" eb="15">
      <t>ユライ</t>
    </rPh>
    <rPh sb="15" eb="17">
      <t>トクレイ</t>
    </rPh>
    <rPh sb="17" eb="19">
      <t>クイキ</t>
    </rPh>
    <phoneticPr fontId="39"/>
  </si>
  <si>
    <t>第14条</t>
    <rPh sb="0" eb="1">
      <t>ダイ</t>
    </rPh>
    <rPh sb="3" eb="4">
      <t>ジョウ</t>
    </rPh>
    <phoneticPr fontId="39"/>
  </si>
  <si>
    <t>青森県青森市大字浦町字奥野102番57の一部､83番29､87番22､71番57､あおもり大字大野字片岡152番6､152番7､152番8､青森市大字大野字長島36番53､36番54</t>
    <rPh sb="0" eb="3">
      <t>アオモリケン</t>
    </rPh>
    <phoneticPr fontId="109"/>
  </si>
  <si>
    <t>青森県青森市大字新城字山田235番233､235番234､235番235､673番10､673番20</t>
    <phoneticPr fontId="109"/>
  </si>
  <si>
    <t>青森県青森市小柳五丁目73番3</t>
    <phoneticPr fontId="109"/>
  </si>
  <si>
    <t>形質変更時要届出区域（埋立地管理区域）</t>
    <rPh sb="11" eb="14">
      <t>ウメタテチ</t>
    </rPh>
    <rPh sb="14" eb="16">
      <t>カンリ</t>
    </rPh>
    <rPh sb="16" eb="18">
      <t>クイキ</t>
    </rPh>
    <phoneticPr fontId="37"/>
  </si>
  <si>
    <t>第４条</t>
    <rPh sb="0" eb="1">
      <t>ダイ</t>
    </rPh>
    <rPh sb="2" eb="3">
      <t>ジョウ</t>
    </rPh>
    <phoneticPr fontId="37"/>
  </si>
  <si>
    <t>ふっ素及びその化合物</t>
    <rPh sb="2" eb="4">
      <t>ソオヨ</t>
    </rPh>
    <rPh sb="7" eb="10">
      <t>カゴウブツ</t>
    </rPh>
    <phoneticPr fontId="37"/>
  </si>
  <si>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7"/>
  </si>
  <si>
    <t>R1.10.15
一部追加
R1.10.29</t>
  </si>
  <si>
    <t>千葉県市原市五井南海岸3番1</t>
    <rPh sb="0" eb="2">
      <t>チバ</t>
    </rPh>
    <rPh sb="2" eb="3">
      <t>ケン</t>
    </rPh>
    <rPh sb="3" eb="6">
      <t>イチハラシ</t>
    </rPh>
    <phoneticPr fontId="109"/>
  </si>
  <si>
    <t>ふっ素及びその化合物
砒素及びその化合物</t>
    <phoneticPr fontId="109"/>
  </si>
  <si>
    <t>千葉県市原市八幡海岸通1941番1</t>
    <phoneticPr fontId="109"/>
  </si>
  <si>
    <t>千葉県市原市五井海岸1220番2､1220番5､1223番3</t>
    <phoneticPr fontId="109"/>
  </si>
  <si>
    <t>形質変更時要届出区域（埋立地管理区域）</t>
    <rPh sb="11" eb="14">
      <t>ウメタテチ</t>
    </rPh>
    <rPh sb="14" eb="16">
      <t>カンリ</t>
    </rPh>
    <rPh sb="16" eb="18">
      <t>クイキ</t>
    </rPh>
    <phoneticPr fontId="36"/>
  </si>
  <si>
    <t>岡山県倉敷市玉島乙島字新湊8252番24の一部</t>
    <rPh sb="6" eb="8">
      <t>タマシマ</t>
    </rPh>
    <rPh sb="8" eb="10">
      <t>オトシマ</t>
    </rPh>
    <rPh sb="10" eb="11">
      <t>アザ</t>
    </rPh>
    <rPh sb="11" eb="13">
      <t>シンミナト</t>
    </rPh>
    <phoneticPr fontId="36"/>
  </si>
  <si>
    <t>第４条</t>
    <rPh sb="0" eb="1">
      <t>ダイ</t>
    </rPh>
    <rPh sb="2" eb="3">
      <t>ジョウ</t>
    </rPh>
    <phoneticPr fontId="36"/>
  </si>
  <si>
    <t>ふっ素及びその化合物</t>
    <rPh sb="2" eb="3">
      <t>ソ</t>
    </rPh>
    <phoneticPr fontId="36"/>
  </si>
  <si>
    <t>大阪府吹田市西御旅町5598番2及び5598番3､南清和園町3014番2､5407番3､5592番5､5593番1及び5593番2の各一部､水路(南清和園町3014番2及び5592番5地先)の一部</t>
    <phoneticPr fontId="109"/>
  </si>
  <si>
    <t>第14条</t>
    <rPh sb="0" eb="1">
      <t>ダイ</t>
    </rPh>
    <rPh sb="3" eb="4">
      <t>ジョウ</t>
    </rPh>
    <phoneticPr fontId="36"/>
  </si>
  <si>
    <t>鉛及びその化合物
砒素及びその化合物</t>
    <rPh sb="9" eb="11">
      <t>ヒソ</t>
    </rPh>
    <rPh sb="11" eb="12">
      <t>オヨ</t>
    </rPh>
    <rPh sb="15" eb="18">
      <t>カゴウブツ</t>
    </rPh>
    <phoneticPr fontId="36"/>
  </si>
  <si>
    <t>大阪府大阪市此花区桜島三丁目36番14､78番2の各一部､78番4､78番5</t>
    <rPh sb="0" eb="3">
      <t>オオサカフ</t>
    </rPh>
    <rPh sb="3" eb="6">
      <t>オオサカシ</t>
    </rPh>
    <phoneticPr fontId="109"/>
  </si>
  <si>
    <t>大阪府大阪市東成区中道一丁目17番1､17番11の各一部</t>
    <phoneticPr fontId="109"/>
  </si>
  <si>
    <t>奈良市
（4件）</t>
    <rPh sb="0" eb="3">
      <t>ナラシ</t>
    </rPh>
    <rPh sb="6" eb="7">
      <t>ケン</t>
    </rPh>
    <phoneticPr fontId="109"/>
  </si>
  <si>
    <t>八王子市
（10件）</t>
    <rPh sb="0" eb="3">
      <t>ハチオウジ</t>
    </rPh>
    <rPh sb="3" eb="4">
      <t>シ</t>
    </rPh>
    <rPh sb="8" eb="9">
      <t>ケン</t>
    </rPh>
    <phoneticPr fontId="109"/>
  </si>
  <si>
    <t>京都府長岡京市開田一丁目114の一部及び138・139の1合併の一部</t>
    <rPh sb="0" eb="3">
      <t>キョウトフ</t>
    </rPh>
    <rPh sb="3" eb="7">
      <t>ナガオカキョウシ</t>
    </rPh>
    <rPh sb="7" eb="8">
      <t>ヒラキ</t>
    </rPh>
    <rPh sb="8" eb="9">
      <t>タ</t>
    </rPh>
    <rPh sb="9" eb="10">
      <t>ハジメ</t>
    </rPh>
    <rPh sb="10" eb="12">
      <t>チョウメ</t>
    </rPh>
    <rPh sb="16" eb="18">
      <t>イチブ</t>
    </rPh>
    <rPh sb="18" eb="19">
      <t>オヨ</t>
    </rPh>
    <rPh sb="29" eb="31">
      <t>ガッペイ</t>
    </rPh>
    <rPh sb="32" eb="34">
      <t>イチブ</t>
    </rPh>
    <phoneticPr fontId="36"/>
  </si>
  <si>
    <t>鉛及びその化合物
ほう素及びその化合物</t>
    <rPh sb="0" eb="1">
      <t>ナマリ</t>
    </rPh>
    <rPh sb="1" eb="2">
      <t>オヨ</t>
    </rPh>
    <rPh sb="5" eb="8">
      <t>カゴウブツ</t>
    </rPh>
    <rPh sb="11" eb="12">
      <t>ソ</t>
    </rPh>
    <rPh sb="12" eb="13">
      <t>オヨ</t>
    </rPh>
    <rPh sb="16" eb="19">
      <t>カゴウブツ</t>
    </rPh>
    <phoneticPr fontId="37"/>
  </si>
  <si>
    <t>第14条</t>
    <rPh sb="0" eb="1">
      <t>ダイ</t>
    </rPh>
    <rPh sb="3" eb="4">
      <t>ジョウ</t>
    </rPh>
    <phoneticPr fontId="35"/>
  </si>
  <si>
    <t>砒素及びその化合物
ふっ素及びその化合物</t>
    <rPh sb="0" eb="2">
      <t>ヒソ</t>
    </rPh>
    <rPh sb="2" eb="3">
      <t>オヨ</t>
    </rPh>
    <rPh sb="6" eb="9">
      <t>カゴウブツ</t>
    </rPh>
    <rPh sb="12" eb="13">
      <t>ソ</t>
    </rPh>
    <rPh sb="13" eb="14">
      <t>オヨ</t>
    </rPh>
    <rPh sb="17" eb="20">
      <t>カゴウブツ</t>
    </rPh>
    <phoneticPr fontId="35"/>
  </si>
  <si>
    <t>埼玉県坂戸市日の出町220番3の一部</t>
    <phoneticPr fontId="109"/>
  </si>
  <si>
    <t>第３条</t>
    <rPh sb="0" eb="1">
      <t>ダイ</t>
    </rPh>
    <rPh sb="2" eb="3">
      <t>ジョウ</t>
    </rPh>
    <phoneticPr fontId="35"/>
  </si>
  <si>
    <t>大阪府大阪市鶴見区鶴見一丁目1番1の一部</t>
    <rPh sb="0" eb="3">
      <t>オオサカフ</t>
    </rPh>
    <phoneticPr fontId="109"/>
  </si>
  <si>
    <t>砒素及びその化合物</t>
    <rPh sb="0" eb="2">
      <t>ヒソ</t>
    </rPh>
    <rPh sb="2" eb="3">
      <t>オヨ</t>
    </rPh>
    <rPh sb="6" eb="9">
      <t>カゴウブツ</t>
    </rPh>
    <phoneticPr fontId="35"/>
  </si>
  <si>
    <t>形質変更時要届出区域（埋立地管理区域）</t>
    <rPh sb="11" eb="14">
      <t>ウメタテチ</t>
    </rPh>
    <rPh sb="14" eb="16">
      <t>カンリ</t>
    </rPh>
    <rPh sb="16" eb="18">
      <t>クイキ</t>
    </rPh>
    <phoneticPr fontId="3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</si>
  <si>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5"/>
  </si>
  <si>
    <t>ふっ素及びその化合物</t>
    <rPh sb="2" eb="3">
      <t>ソ</t>
    </rPh>
    <rPh sb="3" eb="4">
      <t>オヨ</t>
    </rPh>
    <rPh sb="7" eb="10">
      <t>カゴウブツ</t>
    </rPh>
    <phoneticPr fontId="35"/>
  </si>
  <si>
    <t>兵庫県姫路市豊富町豊富字畔田1571番､字深田1601番2､1609番､1615番､1615番1､1621番1の各一部</t>
    <rPh sb="0" eb="3">
      <t>ヒョウゴケン</t>
    </rPh>
    <rPh sb="40" eb="41">
      <t>バン</t>
    </rPh>
    <phoneticPr fontId="109"/>
  </si>
  <si>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5"/>
  </si>
  <si>
    <t>兵庫県姫路市飾磨区妻鹿日田町1番6の一部</t>
    <rPh sb="0" eb="3">
      <t>ヒョウゴケン</t>
    </rPh>
    <rPh sb="3" eb="6">
      <t>ヒメジシ</t>
    </rPh>
    <rPh sb="6" eb="14">
      <t>シカマクメガヒダチョウ</t>
    </rPh>
    <rPh sb="15" eb="16">
      <t>バン</t>
    </rPh>
    <rPh sb="18" eb="20">
      <t>イチブ</t>
    </rPh>
    <phoneticPr fontId="35"/>
  </si>
  <si>
    <t>兵庫県姫路市飾磨区妻鹿日田町1番1の一部</t>
    <phoneticPr fontId="109"/>
  </si>
  <si>
    <t>兵庫県姫路市広畑区富士町1番､17番の各一部</t>
    <phoneticPr fontId="109"/>
  </si>
  <si>
    <t>長崎県長崎市尾上町1番57の一部</t>
    <phoneticPr fontId="109"/>
  </si>
  <si>
    <t>鉛及びその化合物
砒素及びその化合物</t>
    <rPh sb="0" eb="1">
      <t>ナマリ</t>
    </rPh>
    <rPh sb="1" eb="2">
      <t>オヨ</t>
    </rPh>
    <rPh sb="5" eb="8">
      <t>カゴウブツ</t>
    </rPh>
    <rPh sb="9" eb="11">
      <t>ヒソ</t>
    </rPh>
    <phoneticPr fontId="35"/>
  </si>
  <si>
    <t>大阪府豊中市北緑丘1丁目150番5の一部</t>
    <phoneticPr fontId="109"/>
  </si>
  <si>
    <t>砒素及びその化合物
ふっ素及びその化合物</t>
    <rPh sb="0" eb="2">
      <t>ヒソ</t>
    </rPh>
    <rPh sb="12" eb="13">
      <t>ソ</t>
    </rPh>
    <rPh sb="13" eb="14">
      <t>オヨ</t>
    </rPh>
    <rPh sb="17" eb="20">
      <t>カゴウブツ</t>
    </rPh>
    <phoneticPr fontId="35"/>
  </si>
  <si>
    <t>三重県三重郡川越町大字亀崎新田字町屋86番3の一部</t>
    <phoneticPr fontId="109"/>
  </si>
  <si>
    <t>第４条</t>
    <rPh sb="0" eb="1">
      <t>ダイ</t>
    </rPh>
    <rPh sb="2" eb="3">
      <t>ジョウ</t>
    </rPh>
    <phoneticPr fontId="35"/>
  </si>
  <si>
    <t>第４条第14条</t>
    <phoneticPr fontId="109"/>
  </si>
  <si>
    <t>第４条第14条</t>
    <phoneticPr fontId="35"/>
  </si>
  <si>
    <t>第４条第14条</t>
    <phoneticPr fontId="35"/>
  </si>
  <si>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109"/>
  </si>
  <si>
    <t>新潟県上越市下門前1666番地の一部､1668番地の一部､1669番地の一部､1670番地の一部</t>
    <phoneticPr fontId="109"/>
  </si>
  <si>
    <t>新潟県上越市大潟区九戸浜字滝屋312-1の一部､315の一部､316-1の一部､317-1の一部､318の一部､上越市大潟区九戸浜字居ﾉ町323-1の一部､324-1の一部､325-1の一部､326-1の一部</t>
    <phoneticPr fontId="109"/>
  </si>
  <si>
    <t>新潟県上越市大字東中島字三百歩2595-2の一部､2595-3の一部､2596の一部､2597-2の一部</t>
    <phoneticPr fontId="109"/>
  </si>
  <si>
    <t>愛知県春日井市勝川町1丁目1番9､10及び11の各全部並びに12,13及び14の各一部</t>
    <phoneticPr fontId="109"/>
  </si>
  <si>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5"/>
  </si>
  <si>
    <t>形質変更時要届出区域（埋立地管理区域）</t>
    <rPh sb="11" eb="14">
      <t>ウメタテチ</t>
    </rPh>
    <rPh sb="14" eb="16">
      <t>カンリ</t>
    </rPh>
    <rPh sb="16" eb="18">
      <t>クイキ</t>
    </rPh>
    <phoneticPr fontId="34"/>
  </si>
  <si>
    <t>第14条</t>
    <rPh sb="0" eb="1">
      <t>ダイ</t>
    </rPh>
    <rPh sb="3" eb="4">
      <t>ジョウ</t>
    </rPh>
    <phoneticPr fontId="34"/>
  </si>
  <si>
    <t>岡山県倉敷市水島川崎通一丁目12番1の一部,14番1の一部</t>
    <phoneticPr fontId="109"/>
  </si>
  <si>
    <t>砒素及びその化合物
ふっ素及びその化合物</t>
    <rPh sb="0" eb="2">
      <t>ヒソ</t>
    </rPh>
    <rPh sb="2" eb="3">
      <t>オヨ</t>
    </rPh>
    <rPh sb="6" eb="9">
      <t>カゴウブツ</t>
    </rPh>
    <rPh sb="12" eb="13">
      <t>ソ</t>
    </rPh>
    <rPh sb="13" eb="14">
      <t>オヨ</t>
    </rPh>
    <rPh sb="17" eb="20">
      <t>カゴウブツ</t>
    </rPh>
    <phoneticPr fontId="34"/>
  </si>
  <si>
    <t>第４条</t>
    <rPh sb="0" eb="1">
      <t>ダイ</t>
    </rPh>
    <rPh sb="2" eb="3">
      <t>ジョウ</t>
    </rPh>
    <phoneticPr fontId="34"/>
  </si>
  <si>
    <t>テトラクロロエチレン</t>
    <phoneticPr fontId="109"/>
  </si>
  <si>
    <t>テトラクロロエチレン
鉛及びその化合物</t>
    <rPh sb="11" eb="12">
      <t>ナマリ</t>
    </rPh>
    <rPh sb="12" eb="13">
      <t>オヨ</t>
    </rPh>
    <rPh sb="16" eb="19">
      <t>カゴウブツ</t>
    </rPh>
    <phoneticPr fontId="34"/>
  </si>
  <si>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4"/>
  </si>
  <si>
    <t>愛知県名古屋市港区大江町2番15の一部</t>
    <phoneticPr fontId="109"/>
  </si>
  <si>
    <t>北海道室蘭市仲町1番の一部､7番の一部､12番1の一部､33番の一部､117番1の一部､120番1の一部</t>
  </si>
  <si>
    <t>テトラクロロエチレン
六価クロム化合物
鉛及びその化合物
ほう素及びその化合物</t>
    <rPh sb="11" eb="12">
      <t>ロク</t>
    </rPh>
    <rPh sb="12" eb="13">
      <t>カ</t>
    </rPh>
    <rPh sb="16" eb="19">
      <t>カゴウブツ</t>
    </rPh>
    <phoneticPr fontId="34"/>
  </si>
  <si>
    <t>鉛及びその化合物</t>
    <rPh sb="0" eb="1">
      <t>ナマリ</t>
    </rPh>
    <rPh sb="1" eb="2">
      <t>オヨ</t>
    </rPh>
    <rPh sb="5" eb="8">
      <t>カゴウブツ</t>
    </rPh>
    <phoneticPr fontId="35"/>
  </si>
  <si>
    <t>福岡県久留米市大石町253及び253-1の各一部</t>
    <rPh sb="0" eb="3">
      <t>フクオカケン</t>
    </rPh>
    <phoneticPr fontId="109"/>
  </si>
  <si>
    <t>砒素及びその化合物</t>
    <rPh sb="0" eb="3">
      <t>ヒソオヨ</t>
    </rPh>
    <rPh sb="6" eb="9">
      <t>カゴウブツ</t>
    </rPh>
    <phoneticPr fontId="34"/>
  </si>
  <si>
    <t>大分県
（13件）</t>
    <rPh sb="0" eb="2">
      <t>オオイタ</t>
    </rPh>
    <rPh sb="2" eb="3">
      <t>ケン</t>
    </rPh>
    <phoneticPr fontId="109"/>
  </si>
  <si>
    <t>大分県佐伯市常盤西町1835番1の一部､1836番4の一部</t>
    <rPh sb="0" eb="3">
      <t>オオイタケン</t>
    </rPh>
    <phoneticPr fontId="109"/>
  </si>
  <si>
    <t>第３条</t>
    <rPh sb="0" eb="1">
      <t>ダイ</t>
    </rPh>
    <rPh sb="2" eb="3">
      <t>ジョウ</t>
    </rPh>
    <phoneticPr fontId="34"/>
  </si>
  <si>
    <t>宮城県亘理郡山元町浅生原字下宮前83番1の一部</t>
    <phoneticPr fontId="109"/>
  </si>
  <si>
    <t>山口県光市大字光井字武田4720の一部</t>
    <rPh sb="0" eb="3">
      <t>ヤマグチケン</t>
    </rPh>
    <phoneticPr fontId="109"/>
  </si>
  <si>
    <t>山口県下松市大字東豊井字宮ノ州浜756の1の一部及び766の5の一部</t>
    <rPh sb="0" eb="3">
      <t>ヤマグチケン</t>
    </rPh>
    <phoneticPr fontId="109"/>
  </si>
  <si>
    <t>山口県宇部市大字小串字沖ノ山1978の10の一部</t>
    <rPh sb="0" eb="3">
      <t>ヤマグチケン</t>
    </rPh>
    <phoneticPr fontId="109"/>
  </si>
  <si>
    <t>山口県周南市開成町4555の24の一部､4555の25の一部､4555の26の一部､4555の38の一部及び4555の46の一部</t>
    <rPh sb="0" eb="3">
      <t>ヤマグチケン</t>
    </rPh>
    <phoneticPr fontId="109"/>
  </si>
  <si>
    <t>山口県光市大字光井字武田4720の一部及び4720の8の一部</t>
    <rPh sb="0" eb="3">
      <t>ヤマグチケン</t>
    </rPh>
    <phoneticPr fontId="109"/>
  </si>
  <si>
    <t>山口県山陽小野田市中央二丁目5998の27</t>
    <rPh sb="0" eb="3">
      <t>ヤマグチケン</t>
    </rPh>
    <phoneticPr fontId="109"/>
  </si>
  <si>
    <t>山口県光市大字光井字武田4720の一部</t>
    <rPh sb="0" eb="2">
      <t>ヤマグチ</t>
    </rPh>
    <rPh sb="2" eb="3">
      <t>ケン</t>
    </rPh>
    <phoneticPr fontId="109"/>
  </si>
  <si>
    <t>山口県山口市野田字野田172の5の一部及び同市八幡馬場字八幡馬場53の1の一部</t>
    <phoneticPr fontId="109"/>
  </si>
  <si>
    <t>山口県下松市大字東豊井字開作909の1の一部</t>
    <phoneticPr fontId="109"/>
  </si>
  <si>
    <t>山口県柳井市南浜三丁目670の8の一部</t>
    <phoneticPr fontId="109"/>
  </si>
  <si>
    <t>形質変更時要届出区域（埋立地管理区域）</t>
    <rPh sb="11" eb="14">
      <t>ウメタテチ</t>
    </rPh>
    <rPh sb="14" eb="16">
      <t>カンリ</t>
    </rPh>
    <rPh sb="16" eb="18">
      <t>クイキ</t>
    </rPh>
    <phoneticPr fontId="33"/>
  </si>
  <si>
    <t>愛知県名古屋市港区昭和町8番の一部､12番15の一部､12番16の一部及び12番35の一部</t>
  </si>
  <si>
    <t>第14条</t>
    <rPh sb="0" eb="1">
      <t>ダイ</t>
    </rPh>
    <rPh sb="3" eb="4">
      <t>ジョウ</t>
    </rPh>
    <phoneticPr fontId="33"/>
  </si>
  <si>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3"/>
  </si>
  <si>
    <t>新潟県新潟市東区山木戸1500-1の一部</t>
    <rPh sb="0" eb="3">
      <t>ニイガタケン</t>
    </rPh>
    <rPh sb="3" eb="5">
      <t>ニイガタ</t>
    </rPh>
    <rPh sb="5" eb="6">
      <t>シ</t>
    </rPh>
    <rPh sb="6" eb="8">
      <t>ヒガシク</t>
    </rPh>
    <rPh sb="8" eb="11">
      <t>ヤマキド</t>
    </rPh>
    <rPh sb="18" eb="20">
      <t>イチブ</t>
    </rPh>
    <phoneticPr fontId="33"/>
  </si>
  <si>
    <t>砒素及びその化合物
ふっ素及びその化合物</t>
    <rPh sb="0" eb="2">
      <t>ヒソ</t>
    </rPh>
    <rPh sb="12" eb="13">
      <t>ソ</t>
    </rPh>
    <rPh sb="13" eb="14">
      <t>オヨ</t>
    </rPh>
    <rPh sb="17" eb="20">
      <t>カゴウブツ</t>
    </rPh>
    <phoneticPr fontId="33"/>
  </si>
  <si>
    <t>三重県三重郡川越町大字亀崎新田字町屋86番1の一部</t>
    <phoneticPr fontId="109"/>
  </si>
  <si>
    <t>臨海部特例区域</t>
    <rPh sb="0" eb="2">
      <t>リンカイ</t>
    </rPh>
    <rPh sb="2" eb="3">
      <t>ブ</t>
    </rPh>
    <rPh sb="3" eb="7">
      <t>トクレイクイキ</t>
    </rPh>
    <phoneticPr fontId="109"/>
  </si>
  <si>
    <t>形質変更時要届出区域（臨海部特例区域）</t>
    <rPh sb="11" eb="13">
      <t>リンカイ</t>
    </rPh>
    <rPh sb="13" eb="14">
      <t>ブ</t>
    </rPh>
    <rPh sb="14" eb="18">
      <t>トクレイクイキ</t>
    </rPh>
    <phoneticPr fontId="109"/>
  </si>
  <si>
    <t>岡山県津山市沼字松山624-1の一部</t>
    <rPh sb="0" eb="3">
      <t>オカヤマケン</t>
    </rPh>
    <rPh sb="3" eb="6">
      <t>ツヤマシ</t>
    </rPh>
    <rPh sb="6" eb="7">
      <t>ヌマ</t>
    </rPh>
    <rPh sb="7" eb="8">
      <t>アザ</t>
    </rPh>
    <rPh sb="8" eb="10">
      <t>マツヤマ</t>
    </rPh>
    <rPh sb="16" eb="18">
      <t>イチブ</t>
    </rPh>
    <phoneticPr fontId="33"/>
  </si>
  <si>
    <t>第３条</t>
    <rPh sb="0" eb="1">
      <t>ダイ</t>
    </rPh>
    <rPh sb="2" eb="3">
      <t>ジョウ</t>
    </rPh>
    <phoneticPr fontId="33"/>
  </si>
  <si>
    <t>鉛及びその化合物</t>
    <rPh sb="0" eb="1">
      <t>ナマリ</t>
    </rPh>
    <rPh sb="1" eb="2">
      <t>オヨ</t>
    </rPh>
    <rPh sb="5" eb="8">
      <t>カゴウブツ</t>
    </rPh>
    <phoneticPr fontId="33"/>
  </si>
  <si>
    <t>鉛及びその化合物
砒素及びその化合物</t>
    <rPh sb="0" eb="1">
      <t>ナマリ</t>
    </rPh>
    <rPh sb="1" eb="2">
      <t>オヨ</t>
    </rPh>
    <rPh sb="5" eb="8">
      <t>カゴウブツ</t>
    </rPh>
    <phoneticPr fontId="33"/>
  </si>
  <si>
    <t>福島県伊達市保原町中瀬字道下1号32番2及び32番6の各一部</t>
    <phoneticPr fontId="109"/>
  </si>
  <si>
    <t>ふっ素及びその化合物</t>
    <rPh sb="2" eb="3">
      <t>ソ</t>
    </rPh>
    <rPh sb="3" eb="4">
      <t>オヨ</t>
    </rPh>
    <phoneticPr fontId="33"/>
  </si>
  <si>
    <t>クロロエチレン
1,1-ジクロロエチレン
1,2-ジクロロエチレン
テトラクロロエチレン
トリクロロエチレン</t>
    <phoneticPr fontId="109"/>
  </si>
  <si>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3"/>
  </si>
  <si>
    <t>山梨県韮崎市穂坂町三ツ澤字西坊来石650番の一部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rPh sb="22" eb="24">
      <t>イチブ</t>
    </rPh>
    <phoneticPr fontId="33"/>
  </si>
  <si>
    <t>山梨県
（21件）</t>
    <rPh sb="0" eb="3">
      <t>ヤマナシケン</t>
    </rPh>
    <phoneticPr fontId="109"/>
  </si>
  <si>
    <t>山梨県中央市町之田字天満245-4､同市一町畑字稲積838-1､同市一町畑字芝原963-1､967-1､882-1の一部､882-2の一部､967-2の一部</t>
    <phoneticPr fontId="109"/>
  </si>
  <si>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3"/>
  </si>
  <si>
    <t>山梨県甲斐市中下条字東河原2000番10､2000番11､2000番12</t>
    <phoneticPr fontId="109"/>
  </si>
  <si>
    <t>形質変更時要届出区域（埋立地管理区域）</t>
    <rPh sb="11" eb="14">
      <t>ウメタテチ</t>
    </rPh>
    <rPh sb="14" eb="16">
      <t>カンリ</t>
    </rPh>
    <rPh sb="16" eb="18">
      <t>クイキ</t>
    </rPh>
    <phoneticPr fontId="32"/>
  </si>
  <si>
    <t>第４条</t>
    <rPh sb="0" eb="1">
      <t>ダイ</t>
    </rPh>
    <rPh sb="2" eb="3">
      <t>ジョウ</t>
    </rPh>
    <phoneticPr fontId="32"/>
  </si>
  <si>
    <t>第３条</t>
    <rPh sb="0" eb="1">
      <t>ダイ</t>
    </rPh>
    <rPh sb="2" eb="3">
      <t>ジョウ</t>
    </rPh>
    <phoneticPr fontId="31"/>
  </si>
  <si>
    <t>神奈川県厚木市妻田北二丁目995番1及び996番1の一部</t>
    <rPh sb="0" eb="4">
      <t>カナガワケン</t>
    </rPh>
    <phoneticPr fontId="109"/>
  </si>
  <si>
    <t>テトラクロロエチレン
ふっ素及びその化合物</t>
  </si>
  <si>
    <t>大阪府大阪狭山市今熊六丁目300番､2167番の各一部</t>
    <rPh sb="0" eb="3">
      <t>オオサカフ</t>
    </rPh>
    <phoneticPr fontId="109"/>
  </si>
  <si>
    <t>青森県青森市大字三内字丸山278番78､278番79､278番80､278番91､278番235､278番239､447番3､449番</t>
    <rPh sb="0" eb="3">
      <t>アオモリケン</t>
    </rPh>
    <phoneticPr fontId="109"/>
  </si>
  <si>
    <t>第14条</t>
    <rPh sb="0" eb="1">
      <t>ダイ</t>
    </rPh>
    <rPh sb="3" eb="4">
      <t>ジョウ</t>
    </rPh>
    <phoneticPr fontId="30"/>
  </si>
  <si>
    <t>第４条</t>
    <rPh sb="0" eb="1">
      <t>ダイ</t>
    </rPh>
    <rPh sb="2" eb="3">
      <t>ジョウ</t>
    </rPh>
    <phoneticPr fontId="30"/>
  </si>
  <si>
    <t>鉛及びその化合物
ふっ素及びその化合物</t>
    <phoneticPr fontId="109"/>
  </si>
  <si>
    <t>滋賀県野洲市上屋字下芝原88番1の一部</t>
    <rPh sb="0" eb="3">
      <t>シガケン</t>
    </rPh>
    <phoneticPr fontId="109"/>
  </si>
  <si>
    <t>滋賀県米原市米原989番の一部､米原市梅ヶ原2231番の一部</t>
    <rPh sb="0" eb="3">
      <t>シガケン</t>
    </rPh>
    <rPh sb="13" eb="15">
      <t>イチブ</t>
    </rPh>
    <phoneticPr fontId="30"/>
  </si>
  <si>
    <t>形質変更時要届出区域（一部自然由来特例区域）</t>
    <rPh sb="11" eb="13">
      <t>イチブ</t>
    </rPh>
    <phoneticPr fontId="109"/>
  </si>
  <si>
    <t>形質変更時要届出区域（自然由来特例区域）</t>
    <rPh sb="11" eb="13">
      <t>シゼン</t>
    </rPh>
    <rPh sb="13" eb="15">
      <t>ユライ</t>
    </rPh>
    <rPh sb="15" eb="17">
      <t>トクレイ</t>
    </rPh>
    <rPh sb="17" eb="19">
      <t>クイキ</t>
    </rPh>
    <phoneticPr fontId="30"/>
  </si>
  <si>
    <t>滋賀県米原市米原989番の一部､米原市梅ヶ原2231番の一部</t>
    <rPh sb="0" eb="3">
      <t>シガケン</t>
    </rPh>
    <phoneticPr fontId="109"/>
  </si>
  <si>
    <t>鉛及びその化合物</t>
    <rPh sb="0" eb="1">
      <t>ナマリ</t>
    </rPh>
    <phoneticPr fontId="30"/>
  </si>
  <si>
    <t>滋賀県甲賀市水口町笹が丘1番3の一部</t>
    <rPh sb="0" eb="3">
      <t>シガケン</t>
    </rPh>
    <phoneticPr fontId="109"/>
  </si>
  <si>
    <t>滋賀県湖南市柑子袋字河原373番34の一部</t>
    <rPh sb="0" eb="3">
      <t>シガケン</t>
    </rPh>
    <phoneticPr fontId="109"/>
  </si>
  <si>
    <t>滋賀県栗東市野尻字横田1番1､字宮ﾉ前80番､栗東市蜂屋字畑堂412番1</t>
    <rPh sb="0" eb="3">
      <t>シガケン</t>
    </rPh>
    <phoneticPr fontId="109"/>
  </si>
  <si>
    <t>第４条</t>
    <rPh sb="0" eb="1">
      <t>ダイ</t>
    </rPh>
    <rPh sb="2" eb="3">
      <t>ジョウ</t>
    </rPh>
    <phoneticPr fontId="29"/>
  </si>
  <si>
    <t>滋賀県栗東市蜂屋字辻513の一部､栗東市蜂屋字七反田522の一部</t>
    <rPh sb="0" eb="3">
      <t>シガケン</t>
    </rPh>
    <rPh sb="14" eb="16">
      <t>イチブ</t>
    </rPh>
    <rPh sb="30" eb="32">
      <t>イチブ</t>
    </rPh>
    <phoneticPr fontId="29"/>
  </si>
  <si>
    <t>第14条</t>
    <rPh sb="0" eb="1">
      <t>ダイ</t>
    </rPh>
    <rPh sb="3" eb="4">
      <t>ジョウ</t>
    </rPh>
    <phoneticPr fontId="29"/>
  </si>
  <si>
    <t>滋賀県野洲市上屋字大別当173番の一部</t>
    <rPh sb="0" eb="3">
      <t>シガケン</t>
    </rPh>
    <phoneticPr fontId="109"/>
  </si>
  <si>
    <t>滋賀県甲賀市信楽町勅旨字岩ﾉ谷2188番9､2195番1､2198番､2199番2､2200番及び2200番1</t>
    <rPh sb="0" eb="3">
      <t>シガケン</t>
    </rPh>
    <phoneticPr fontId="109"/>
  </si>
  <si>
    <t>滋賀県草津市野路東七丁目字中島2247番8､字清水作2251番､2251番1､2276番､2276番4､字砂池2258番5､観音堂2275番60</t>
    <phoneticPr fontId="109"/>
  </si>
  <si>
    <t>滋賀県蒲生郡竜王町大字西横関字中島385番の一部､397番の一部</t>
    <phoneticPr fontId="109"/>
  </si>
  <si>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109"/>
  </si>
  <si>
    <t>福岡県京都郡苅田町長浜町20番2､20番3､20番4及び20番5の各一部</t>
    <phoneticPr fontId="109"/>
  </si>
  <si>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</si>
  <si>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大阪府大阪市西淀川区佃四丁目16番､17番､18番1､18番4､20番2､20番3､20番4</t>
    <phoneticPr fontId="109"/>
  </si>
  <si>
    <t>全26物質</t>
  </si>
  <si>
    <t>福岡県北九州市八幡東区東田一丁目4番101及び4番105</t>
    <rPh sb="0" eb="2">
      <t>フクオカ</t>
    </rPh>
    <rPh sb="2" eb="3">
      <t>ケン</t>
    </rPh>
    <phoneticPr fontId="109"/>
  </si>
  <si>
    <t>シアン化合物
セレン及びその化合物
鉛及びその化合物
砒素及びその化合物
ふっ素及びその化合物
ほう素及びその化合物</t>
    <phoneticPr fontId="109"/>
  </si>
  <si>
    <t>ふっ素及びその化合物
ほう素及びその化合物</t>
    <phoneticPr fontId="109"/>
  </si>
  <si>
    <t>シアン化合物
セレン及びその化合物
鉛及びその化合物
砒素及びその化合物
ふっ素及びその化合物
ほう素及びその化合物</t>
    <phoneticPr fontId="109"/>
  </si>
  <si>
    <t>北海道札幌市東区北5条東6丁目375番2､東区北5条東5丁目8番10､375番8､東区北5条東5丁目6丁目1番1､2番､5番5</t>
    <rPh sb="0" eb="3">
      <t>ホッカイドウ</t>
    </rPh>
    <phoneticPr fontId="109"/>
  </si>
  <si>
    <t>岡山県倉敷市水島川崎通一丁目14番1の一部</t>
    <phoneticPr fontId="109"/>
  </si>
  <si>
    <t>愛知県春日井市神屋町字海道713-8の一部</t>
    <rPh sb="0" eb="3">
      <t>アイチケン</t>
    </rPh>
    <phoneticPr fontId="109"/>
  </si>
  <si>
    <t>砒素及びその化合物</t>
    <phoneticPr fontId="109"/>
  </si>
  <si>
    <t>第14条</t>
    <rPh sb="0" eb="1">
      <t>ダイ</t>
    </rPh>
    <rPh sb="3" eb="4">
      <t>ジョウ</t>
    </rPh>
    <phoneticPr fontId="28"/>
  </si>
  <si>
    <t>形質変更時要届出区域（自然由来特例区域）</t>
    <rPh sb="11" eb="13">
      <t>シゼン</t>
    </rPh>
    <rPh sb="13" eb="15">
      <t>ユライ</t>
    </rPh>
    <rPh sb="15" eb="17">
      <t>トクレイ</t>
    </rPh>
    <rPh sb="17" eb="19">
      <t>クイキ</t>
    </rPh>
    <phoneticPr fontId="28"/>
  </si>
  <si>
    <t>千葉県千葉市中央区千葉港120番</t>
    <rPh sb="0" eb="2">
      <t>チバ</t>
    </rPh>
    <rPh sb="2" eb="3">
      <t>ケン</t>
    </rPh>
    <rPh sb="3" eb="5">
      <t>チバ</t>
    </rPh>
    <rPh sb="5" eb="6">
      <t>ク</t>
    </rPh>
    <rPh sb="6" eb="12">
      <t>チュウオウクチバミナト</t>
    </rPh>
    <rPh sb="15" eb="16">
      <t>バン</t>
    </rPh>
    <phoneticPr fontId="28"/>
  </si>
  <si>
    <t>砒素及びその化合物
ふっ素及びその化合物</t>
    <rPh sb="0" eb="2">
      <t>ヒソ</t>
    </rPh>
    <rPh sb="2" eb="3">
      <t>オヨ</t>
    </rPh>
    <rPh sb="6" eb="9">
      <t>カゴウブツ</t>
    </rPh>
    <rPh sb="12" eb="14">
      <t>ソオヨ</t>
    </rPh>
    <rPh sb="17" eb="20">
      <t>カゴウブツ</t>
    </rPh>
    <phoneticPr fontId="28"/>
  </si>
  <si>
    <t>千葉県船橋市南海神1丁目1896番11の一部</t>
  </si>
  <si>
    <t>第３条</t>
    <rPh sb="0" eb="1">
      <t>ダイ</t>
    </rPh>
    <rPh sb="2" eb="3">
      <t>ジョウ</t>
    </rPh>
    <phoneticPr fontId="2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</si>
  <si>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27"/>
  </si>
  <si>
    <t>栃木県小山市大字塩沢576番15の一部</t>
    <phoneticPr fontId="109"/>
  </si>
  <si>
    <t>形質変更時要届出区域（埋立地特例区域）</t>
    <rPh sb="11" eb="14">
      <t>ウメタテチ</t>
    </rPh>
    <rPh sb="14" eb="16">
      <t>トクレイ</t>
    </rPh>
    <rPh sb="16" eb="18">
      <t>クイキ</t>
    </rPh>
    <phoneticPr fontId="27"/>
  </si>
  <si>
    <t>第14条</t>
    <rPh sb="0" eb="1">
      <t>ダイ</t>
    </rPh>
    <rPh sb="3" eb="4">
      <t>ジョウ</t>
    </rPh>
    <phoneticPr fontId="27"/>
  </si>
  <si>
    <t>鉛及びその化合物
砒素及びその化合物
ふっ素及びその化合物</t>
    <rPh sb="9" eb="11">
      <t>ヒソ</t>
    </rPh>
    <rPh sb="11" eb="12">
      <t>オヨ</t>
    </rPh>
    <rPh sb="15" eb="18">
      <t>カゴウブツ</t>
    </rPh>
    <rPh sb="21" eb="23">
      <t>ソオヨ</t>
    </rPh>
    <rPh sb="26" eb="29">
      <t>カゴウブツ</t>
    </rPh>
    <phoneticPr fontId="27"/>
  </si>
  <si>
    <t>大阪府大阪市此花区北港白津一丁目1番50の一部</t>
    <phoneticPr fontId="109"/>
  </si>
  <si>
    <t>埼玉県春日部市南栄町2番3の一部</t>
  </si>
  <si>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109"/>
  </si>
  <si>
    <t xml:space="preserve">R1.12.25
一部追加
R2.6.2     </t>
  </si>
  <si>
    <t>長野県松本市渚3丁目306番6の一部､同345番1の一部</t>
    <phoneticPr fontId="109"/>
  </si>
  <si>
    <t>兵庫県神戸市中央区東川崎町2丁目14番の一部</t>
    <rPh sb="0" eb="3">
      <t>ヒョウゴケン</t>
    </rPh>
    <phoneticPr fontId="109"/>
  </si>
  <si>
    <t>埼玉県鴻巣市南一丁目2954番1の一部､2954番3の一部､3104番の一部､3133番の一部及び3240番1の一部</t>
    <phoneticPr fontId="109"/>
  </si>
  <si>
    <t>大阪府高槻市南庄所町147番1､158番の各一部</t>
    <rPh sb="0" eb="3">
      <t>オオサカフ</t>
    </rPh>
    <phoneticPr fontId="109"/>
  </si>
  <si>
    <t>第14条</t>
    <rPh sb="0" eb="1">
      <t>ダイ</t>
    </rPh>
    <rPh sb="3" eb="4">
      <t>ジョウ</t>
    </rPh>
    <phoneticPr fontId="25"/>
  </si>
  <si>
    <t>大阪府大阪市平野区加美北四丁目72番2の一部</t>
    <rPh sb="0" eb="3">
      <t>オオサカフ</t>
    </rPh>
    <rPh sb="3" eb="6">
      <t>オオサカシ</t>
    </rPh>
    <phoneticPr fontId="109"/>
  </si>
  <si>
    <t>第４条</t>
    <rPh sb="0" eb="1">
      <t>ダイ</t>
    </rPh>
    <rPh sb="2" eb="3">
      <t>ジョウ</t>
    </rPh>
    <phoneticPr fontId="25"/>
  </si>
  <si>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26"/>
  </si>
  <si>
    <t>第３条</t>
    <rPh sb="0" eb="1">
      <t>ダイ</t>
    </rPh>
    <rPh sb="2" eb="3">
      <t>ジョウ</t>
    </rPh>
    <phoneticPr fontId="25"/>
  </si>
  <si>
    <t>山梨県甲府市甲府市酒折二丁目1408番3､1411番の一部</t>
    <phoneticPr fontId="109"/>
  </si>
  <si>
    <t>形質変更時要届出区域（一部自然由来特例区域）</t>
    <rPh sb="11" eb="13">
      <t>イチブ</t>
    </rPh>
    <rPh sb="13" eb="15">
      <t>シゼン</t>
    </rPh>
    <rPh sb="15" eb="17">
      <t>ユライ</t>
    </rPh>
    <rPh sb="17" eb="19">
      <t>トクレイ</t>
    </rPh>
    <rPh sb="19" eb="21">
      <t>クイキ</t>
    </rPh>
    <phoneticPr fontId="25"/>
  </si>
  <si>
    <t>ベンゼン
シアン化合物
鉛及びその化合物
砒素及びその化合物
ふっ素及びその化合物
ほう素及びその化合物</t>
    <rPh sb="12" eb="13">
      <t>ナマリ</t>
    </rPh>
    <rPh sb="13" eb="14">
      <t>オヨ</t>
    </rPh>
    <rPh sb="17" eb="20">
      <t>カゴウブツ</t>
    </rPh>
    <rPh sb="33" eb="34">
      <t>ソ</t>
    </rPh>
    <rPh sb="34" eb="35">
      <t>オヨ</t>
    </rPh>
    <rPh sb="38" eb="41">
      <t>カゴウブツ</t>
    </rPh>
    <rPh sb="44" eb="45">
      <t>ソ</t>
    </rPh>
    <rPh sb="45" eb="46">
      <t>オヨ</t>
    </rPh>
    <rPh sb="49" eb="52">
      <t>カゴウブツ</t>
    </rPh>
    <phoneticPr fontId="25"/>
  </si>
  <si>
    <t>千葉県市川市市川南二丁目72の一部､73の一部､74の一部､75の一部､86の一部､87の一部､88の一部､89の一部(地番)</t>
    <phoneticPr fontId="109"/>
  </si>
  <si>
    <t>形質変更時要届出区域（埋立地管理区域）</t>
    <rPh sb="11" eb="14">
      <t>ウメタテチ</t>
    </rPh>
    <rPh sb="14" eb="16">
      <t>カンリ</t>
    </rPh>
    <rPh sb="16" eb="18">
      <t>クイキ</t>
    </rPh>
    <phoneticPr fontId="24"/>
  </si>
  <si>
    <t>第14条</t>
    <rPh sb="0" eb="1">
      <t>ダイ</t>
    </rPh>
    <rPh sb="3" eb="4">
      <t>ジョウ</t>
    </rPh>
    <phoneticPr fontId="24"/>
  </si>
  <si>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24"/>
  </si>
  <si>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24"/>
  </si>
  <si>
    <t>第３条</t>
    <rPh sb="0" eb="1">
      <t>ダイ</t>
    </rPh>
    <rPh sb="2" eb="3">
      <t>ジョウ</t>
    </rPh>
    <phoneticPr fontId="24"/>
  </si>
  <si>
    <t>クロロエチレン
1,2-ジクロロエチレン
トリクロロエチレン
カドミウム及びその化合物
鉛及びその化合物
ふっ素及びその化合物</t>
    <rPh sb="36" eb="37">
      <t>オヨ</t>
    </rPh>
    <rPh sb="40" eb="43">
      <t>カゴウブツ</t>
    </rPh>
    <rPh sb="44" eb="45">
      <t>ナマリ</t>
    </rPh>
    <rPh sb="45" eb="46">
      <t>オヨ</t>
    </rPh>
    <rPh sb="49" eb="52">
      <t>カゴウブツ</t>
    </rPh>
    <rPh sb="55" eb="56">
      <t>ソ</t>
    </rPh>
    <rPh sb="56" eb="57">
      <t>オヨ</t>
    </rPh>
    <rPh sb="60" eb="63">
      <t>カゴウブツ</t>
    </rPh>
    <phoneticPr fontId="24"/>
  </si>
  <si>
    <t>岩手県一関市字柄貝2番1の一部､3番1の一部､4番1の一部､5番1の一部､6番1の一部､7番2の一部､7番3の一部､7番4の一部､8番3の一部､9番2の一部､11番2の一部及び12番2の一部</t>
    <phoneticPr fontId="109"/>
  </si>
  <si>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109"/>
  </si>
  <si>
    <t>形質変更時要届出区域（埋立地管理区域）</t>
    <rPh sb="11" eb="14">
      <t>ウメタテチ</t>
    </rPh>
    <rPh sb="14" eb="16">
      <t>カンリ</t>
    </rPh>
    <rPh sb="16" eb="18">
      <t>クイキ</t>
    </rPh>
    <phoneticPr fontId="23"/>
  </si>
  <si>
    <t>第３条</t>
    <rPh sb="0" eb="1">
      <t>ダイ</t>
    </rPh>
    <rPh sb="2" eb="3">
      <t>ジョウ</t>
    </rPh>
    <phoneticPr fontId="23"/>
  </si>
  <si>
    <t>ふっ素及びその化合物</t>
    <rPh sb="2" eb="3">
      <t>ソ</t>
    </rPh>
    <rPh sb="3" eb="4">
      <t>オヨ</t>
    </rPh>
    <rPh sb="7" eb="10">
      <t>カゴウブツ</t>
    </rPh>
    <phoneticPr fontId="23"/>
  </si>
  <si>
    <t>千葉県市川市高谷新町5番1の一部､高谷新町14番13の一部</t>
    <rPh sb="0" eb="2">
      <t>チバ</t>
    </rPh>
    <rPh sb="2" eb="3">
      <t>ケン</t>
    </rPh>
    <rPh sb="3" eb="6">
      <t>イチカワシ</t>
    </rPh>
    <phoneticPr fontId="109"/>
  </si>
  <si>
    <t>クロロエチレン
テトラクロロエチレン</t>
  </si>
  <si>
    <t>兵庫県尼崎市三反田町1丁目7番2･3の各一部</t>
    <rPh sb="0" eb="3">
      <t>ヒョウゴケン</t>
    </rPh>
    <phoneticPr fontId="109"/>
  </si>
  <si>
    <t>新潟県新潟市西区山田2522番3の一部､2522番18の一部､2522番21の一部､2522番24の一部</t>
    <phoneticPr fontId="109"/>
  </si>
  <si>
    <t>第14条</t>
    <rPh sb="0" eb="1">
      <t>ダイ</t>
    </rPh>
    <rPh sb="3" eb="4">
      <t>ジョウ</t>
    </rPh>
    <phoneticPr fontId="22"/>
  </si>
  <si>
    <t>クロロエチレン
カドミウム及びその化合物
六価クロム化合物
鉛及びその化合物
砒素及びその化合物
ふっ素及びその化合物</t>
  </si>
  <si>
    <t>砒素及びその化合物
ふっ素及びその化合物</t>
    <rPh sb="0" eb="2">
      <t>ヒソ</t>
    </rPh>
    <rPh sb="2" eb="3">
      <t>オヨ</t>
    </rPh>
    <rPh sb="6" eb="9">
      <t>カゴウブツ</t>
    </rPh>
    <rPh sb="12" eb="13">
      <t>ソ</t>
    </rPh>
    <rPh sb="13" eb="14">
      <t>オヨ</t>
    </rPh>
    <rPh sb="17" eb="20">
      <t>カゴウブツ</t>
    </rPh>
    <phoneticPr fontId="64"/>
  </si>
  <si>
    <t>大阪府大阪市東淀川区下新庄五丁目475番の一部､476番</t>
    <rPh sb="0" eb="3">
      <t>オオサカフ</t>
    </rPh>
    <rPh sb="3" eb="6">
      <t>オオサカシ</t>
    </rPh>
    <phoneticPr fontId="109"/>
  </si>
  <si>
    <t>大阪府大阪市港区福崎一丁目2番8の一部</t>
    <phoneticPr fontId="109"/>
  </si>
  <si>
    <t>大阪府大阪市西成区出城三丁目4番1の一部</t>
    <phoneticPr fontId="109"/>
  </si>
  <si>
    <t>大阪府大阪市住之江区柴谷一丁目10番1の一部､10番24</t>
    <phoneticPr fontId="109"/>
  </si>
  <si>
    <t>六価クロム化合物</t>
    <rPh sb="0" eb="2">
      <t>ロッカ</t>
    </rPh>
    <rPh sb="5" eb="8">
      <t>カゴウブツ</t>
    </rPh>
    <phoneticPr fontId="23"/>
  </si>
  <si>
    <t>大阪府東大阪市吉田下島1番1の一部</t>
    <rPh sb="0" eb="3">
      <t>オオサカフ</t>
    </rPh>
    <rPh sb="3" eb="7">
      <t>ヒガシオオサカシ</t>
    </rPh>
    <rPh sb="7" eb="9">
      <t>ヨシダシ</t>
    </rPh>
    <rPh sb="9" eb="17">
      <t>モジマ１バン１ノイチブ</t>
    </rPh>
    <phoneticPr fontId="22"/>
  </si>
  <si>
    <t>形質変更時要届出区域（埋立地管理区域）</t>
    <rPh sb="11" eb="14">
      <t>ウメタテチ</t>
    </rPh>
    <rPh sb="14" eb="16">
      <t>カンリ</t>
    </rPh>
    <rPh sb="16" eb="18">
      <t>クイキ</t>
    </rPh>
    <phoneticPr fontId="22"/>
  </si>
  <si>
    <t>第３条</t>
    <rPh sb="0" eb="1">
      <t>ダイ</t>
    </rPh>
    <rPh sb="2" eb="3">
      <t>ジョウ</t>
    </rPh>
    <phoneticPr fontId="22"/>
  </si>
  <si>
    <t>クロロエチレン
1,2-ジクロロエチレン
テトラクロロエチレン
ふっ素及びその化合物</t>
  </si>
  <si>
    <t>大阪府高石市高砂一丁目3番の一部</t>
    <rPh sb="0" eb="3">
      <t>オオサカフ</t>
    </rPh>
    <rPh sb="8" eb="9">
      <t>イチ</t>
    </rPh>
    <phoneticPr fontId="22"/>
  </si>
  <si>
    <t>千葉県市川市田尻1003番1の一部､市川市上妙典1502番1の一部</t>
    <phoneticPr fontId="106"/>
  </si>
  <si>
    <t>シス-1,2-ジクロロエチレン
トリクロロエチレン
六価クロム化合物
鉛及びその化合物
ふっ素及びその化合物</t>
    <rPh sb="26" eb="28">
      <t>ロッカ</t>
    </rPh>
    <rPh sb="46" eb="47">
      <t>ソ</t>
    </rPh>
    <rPh sb="47" eb="48">
      <t>オヨ</t>
    </rPh>
    <phoneticPr fontId="108"/>
  </si>
  <si>
    <t>形質変更時要届出区域（自然由来特例区域）</t>
    <rPh sb="11" eb="13">
      <t>シゼン</t>
    </rPh>
    <rPh sb="13" eb="15">
      <t>ユライ</t>
    </rPh>
    <rPh sb="15" eb="17">
      <t>トクレイ</t>
    </rPh>
    <rPh sb="17" eb="19">
      <t>クイキ</t>
    </rPh>
    <phoneticPr fontId="21"/>
  </si>
  <si>
    <t>第４条</t>
    <rPh sb="0" eb="1">
      <t>ダイ</t>
    </rPh>
    <rPh sb="2" eb="3">
      <t>ジョウ</t>
    </rPh>
    <phoneticPr fontId="21"/>
  </si>
  <si>
    <t>砒素及びその化合物
ふっ素及びその化合物</t>
    <rPh sb="0" eb="2">
      <t>ヒソ</t>
    </rPh>
    <rPh sb="2" eb="3">
      <t>オヨ</t>
    </rPh>
    <rPh sb="6" eb="9">
      <t>カゴウブツ</t>
    </rPh>
    <rPh sb="12" eb="13">
      <t>ソ</t>
    </rPh>
    <rPh sb="13" eb="14">
      <t>オヨ</t>
    </rPh>
    <rPh sb="17" eb="20">
      <t>カゴウブツ</t>
    </rPh>
    <phoneticPr fontId="21"/>
  </si>
  <si>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109"/>
  </si>
  <si>
    <t>形質変更時要届出区域（埋立地管理区域）</t>
    <rPh sb="11" eb="14">
      <t>ウメタテチ</t>
    </rPh>
    <rPh sb="14" eb="16">
      <t>カンリ</t>
    </rPh>
    <rPh sb="16" eb="18">
      <t>クイキ</t>
    </rPh>
    <phoneticPr fontId="20"/>
  </si>
  <si>
    <t>第14条</t>
    <rPh sb="0" eb="1">
      <t>ダイ</t>
    </rPh>
    <rPh sb="3" eb="4">
      <t>ジョウ</t>
    </rPh>
    <phoneticPr fontId="20"/>
  </si>
  <si>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20"/>
  </si>
  <si>
    <t>福岡県京都郡苅田町大字苅田3787番68の一部</t>
    <phoneticPr fontId="109"/>
  </si>
  <si>
    <t>福岡県北九州市八幡西区大字熊手2574番､2577番1､2672番､2680番2､2694番1､2716番､大字藤田2447番1の各一部</t>
    <phoneticPr fontId="109"/>
  </si>
  <si>
    <t>兵庫県宝塚市安倉西2丁目286-21</t>
    <rPh sb="0" eb="3">
      <t>ヒョウゴケン</t>
    </rPh>
    <rPh sb="3" eb="6">
      <t>タカラヅカシ</t>
    </rPh>
    <rPh sb="6" eb="8">
      <t>アクラ</t>
    </rPh>
    <rPh sb="8" eb="9">
      <t>ニシ</t>
    </rPh>
    <rPh sb="10" eb="12">
      <t>チョウメ</t>
    </rPh>
    <phoneticPr fontId="19"/>
  </si>
  <si>
    <t>第14条</t>
    <rPh sb="0" eb="1">
      <t>ダイ</t>
    </rPh>
    <rPh sb="3" eb="4">
      <t>ジョウ</t>
    </rPh>
    <phoneticPr fontId="19"/>
  </si>
  <si>
    <t>兵庫県宝塚市小浜2丁目5番の一部</t>
    <rPh sb="0" eb="3">
      <t>ヒョウゴケン</t>
    </rPh>
    <rPh sb="3" eb="6">
      <t>タカラヅカシ</t>
    </rPh>
    <rPh sb="6" eb="8">
      <t>コハマ</t>
    </rPh>
    <rPh sb="9" eb="11">
      <t>チョウメ</t>
    </rPh>
    <rPh sb="12" eb="13">
      <t>バン</t>
    </rPh>
    <rPh sb="14" eb="16">
      <t>イチブ</t>
    </rPh>
    <phoneticPr fontId="19"/>
  </si>
  <si>
    <t>形質変更時要届出区域（自然由来特例区域）</t>
    <rPh sb="11" eb="13">
      <t>シゼン</t>
    </rPh>
    <rPh sb="13" eb="15">
      <t>ユライ</t>
    </rPh>
    <rPh sb="15" eb="17">
      <t>トクレイ</t>
    </rPh>
    <rPh sb="17" eb="19">
      <t>クイキ</t>
    </rPh>
    <phoneticPr fontId="19"/>
  </si>
  <si>
    <t>兵庫県宝塚市東洋町1番</t>
    <rPh sb="0" eb="3">
      <t>ヒョウゴケン</t>
    </rPh>
    <rPh sb="3" eb="6">
      <t>タカラヅカシ</t>
    </rPh>
    <rPh sb="6" eb="9">
      <t>トウヨウチョウ</t>
    </rPh>
    <rPh sb="10" eb="11">
      <t>バン</t>
    </rPh>
    <phoneticPr fontId="19"/>
  </si>
  <si>
    <t>兵庫県宝塚市高松町180番4の一部</t>
    <rPh sb="0" eb="3">
      <t>ヒョウゴケン</t>
    </rPh>
    <rPh sb="3" eb="6">
      <t>タカラヅカシ</t>
    </rPh>
    <rPh sb="6" eb="9">
      <t>タカマツチョウ</t>
    </rPh>
    <rPh sb="12" eb="13">
      <t>バン</t>
    </rPh>
    <rPh sb="15" eb="17">
      <t>イチブ</t>
    </rPh>
    <phoneticPr fontId="19"/>
  </si>
  <si>
    <t>大阪府大阪市港区築港一丁目8番1の一部</t>
    <rPh sb="0" eb="3">
      <t>オオサカフ</t>
    </rPh>
    <phoneticPr fontId="109"/>
  </si>
  <si>
    <t>第４条</t>
    <rPh sb="0" eb="1">
      <t>ダイ</t>
    </rPh>
    <rPh sb="2" eb="3">
      <t>ジョウ</t>
    </rPh>
    <phoneticPr fontId="18"/>
  </si>
  <si>
    <t>鉛及びその化合物</t>
    <rPh sb="0" eb="1">
      <t>ナマリ</t>
    </rPh>
    <rPh sb="1" eb="2">
      <t>オヨ</t>
    </rPh>
    <rPh sb="5" eb="8">
      <t>カゴウブツ</t>
    </rPh>
    <phoneticPr fontId="19"/>
  </si>
  <si>
    <t>第３条</t>
    <rPh sb="0" eb="1">
      <t>ダイ</t>
    </rPh>
    <rPh sb="2" eb="3">
      <t>ジョウ</t>
    </rPh>
    <phoneticPr fontId="18"/>
  </si>
  <si>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18"/>
  </si>
  <si>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18"/>
  </si>
  <si>
    <t>鉛及びその化合物</t>
    <rPh sb="0" eb="1">
      <t>ナマリ</t>
    </rPh>
    <rPh sb="1" eb="2">
      <t>オヨ</t>
    </rPh>
    <rPh sb="5" eb="8">
      <t>カゴウブツ</t>
    </rPh>
    <phoneticPr fontId="18"/>
  </si>
  <si>
    <t>第14条</t>
    <rPh sb="0" eb="1">
      <t>ダイ</t>
    </rPh>
    <rPh sb="3" eb="4">
      <t>ジョウ</t>
    </rPh>
    <phoneticPr fontId="17"/>
  </si>
  <si>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106"/>
  </si>
  <si>
    <t>砒素及びその化合物
ほう素及びその化合物</t>
    <rPh sb="0" eb="2">
      <t>ヒソ</t>
    </rPh>
    <rPh sb="2" eb="3">
      <t>オヨ</t>
    </rPh>
    <rPh sb="6" eb="9">
      <t>カゴウブツ</t>
    </rPh>
    <rPh sb="12" eb="13">
      <t>ソ</t>
    </rPh>
    <rPh sb="13" eb="14">
      <t>オヨ</t>
    </rPh>
    <rPh sb="17" eb="20">
      <t>カゴウブツ</t>
    </rPh>
    <phoneticPr fontId="106"/>
  </si>
  <si>
    <t>クロロエチレン
シス-1,2-ジクロロエチレン
テトラクロロエチレン</t>
    <phoneticPr fontId="10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</si>
  <si>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10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</si>
  <si>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109"/>
  </si>
  <si>
    <t>トリクロロエチレン
シス-1,2-ジクロロエチレン</t>
    <phoneticPr fontId="109"/>
  </si>
  <si>
    <t>六価クロム化合物
砒素及びその化合物</t>
    <rPh sb="0" eb="5">
      <t>ロ</t>
    </rPh>
    <rPh sb="5" eb="8">
      <t>カ</t>
    </rPh>
    <rPh sb="9" eb="11">
      <t>ヒ</t>
    </rPh>
    <rPh sb="11" eb="18">
      <t>オカ</t>
    </rPh>
    <phoneticPr fontId="109"/>
  </si>
  <si>
    <t>クロロエチレン
シスｰ1,2-ジクロロエチレン
テトラクロロエチレン
トリクロロエチレン</t>
    <phoneticPr fontId="109"/>
  </si>
  <si>
    <t>1,1-ジクロロエチレン
シス-1,2-ジクロロエチレン
テトラクロロエチレン
トリクロロエチレン
ふっ素及びその化合物</t>
    <rPh sb="53" eb="54">
      <t>オヨ</t>
    </rPh>
    <rPh sb="57" eb="60">
      <t>カゴウブツ</t>
    </rPh>
    <phoneticPr fontId="109"/>
  </si>
  <si>
    <t>六価クロム化合物
砒素及びその化合物</t>
    <rPh sb="9" eb="11">
      <t>ヒソ</t>
    </rPh>
    <rPh sb="11" eb="12">
      <t>オヨ</t>
    </rPh>
    <rPh sb="15" eb="18">
      <t>カゴウブツ</t>
    </rPh>
    <phoneticPr fontId="106"/>
  </si>
  <si>
    <t>クロロエチレン
1,2-ジクロロエチレン
トリクロロエチレン</t>
    <phoneticPr fontId="109"/>
  </si>
  <si>
    <t>クロロエチレン
1,2-ジクロロエチレン
トリクロロエチレン</t>
    <phoneticPr fontId="109"/>
  </si>
  <si>
    <t>新潟県燕市吉田下中野字潟ノ内1473番１の一部</t>
    <rPh sb="0" eb="3">
      <t>ニイガタケン</t>
    </rPh>
    <phoneticPr fontId="109"/>
  </si>
  <si>
    <t>新潟県燕市吉田下中野字潟ノ内1473番1の一部</t>
    <rPh sb="0" eb="3">
      <t>ニイガタケン</t>
    </rPh>
    <phoneticPr fontId="109"/>
  </si>
  <si>
    <t>新潟県燕市吉田東栄町21番10の一部</t>
    <rPh sb="0" eb="3">
      <t>ニイガタケン</t>
    </rPh>
    <phoneticPr fontId="109"/>
  </si>
  <si>
    <t>新潟県燕市東太田字下組屋敷3461番15の一部及び3461番16の一部</t>
    <rPh sb="0" eb="3">
      <t>ニイガタケン</t>
    </rPh>
    <phoneticPr fontId="109"/>
  </si>
  <si>
    <t>第４条</t>
    <rPh sb="0" eb="1">
      <t>ダイ</t>
    </rPh>
    <rPh sb="2" eb="3">
      <t>ジョウ</t>
    </rPh>
    <phoneticPr fontId="16"/>
  </si>
  <si>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16"/>
  </si>
  <si>
    <t>第３条</t>
    <rPh sb="0" eb="1">
      <t>ダイ</t>
    </rPh>
    <rPh sb="2" eb="3">
      <t>ジョウ</t>
    </rPh>
    <phoneticPr fontId="16"/>
  </si>
  <si>
    <t>第14条</t>
    <rPh sb="0" eb="1">
      <t>ダイ</t>
    </rPh>
    <rPh sb="3" eb="4">
      <t>ジョウ</t>
    </rPh>
    <phoneticPr fontId="16"/>
  </si>
  <si>
    <t>鉛及びその化合物</t>
    <phoneticPr fontId="109"/>
  </si>
  <si>
    <t>愛知県名古屋市南区鶴見通3丁目3番の一部</t>
    <rPh sb="0" eb="3">
      <t>アイチケン</t>
    </rPh>
    <rPh sb="3" eb="7">
      <t>ナゴヤシ</t>
    </rPh>
    <phoneticPr fontId="16"/>
  </si>
  <si>
    <t>クロロエチレン
1,2-ジクロロエチレン
トリクロロエチレン</t>
    <phoneticPr fontId="16"/>
  </si>
  <si>
    <t>愛知県名古屋市熱田区三本松町101番20の一部</t>
    <rPh sb="0" eb="3">
      <t>アイチケン</t>
    </rPh>
    <rPh sb="3" eb="7">
      <t>ナゴヤシ</t>
    </rPh>
    <phoneticPr fontId="16"/>
  </si>
  <si>
    <t>愛知県名古屋市中川区露橋町32番1の一部、32番2の一部及び33番3の全部</t>
    <rPh sb="0" eb="3">
      <t>アイチケン</t>
    </rPh>
    <rPh sb="3" eb="7">
      <t>ナゴヤシ</t>
    </rPh>
    <phoneticPr fontId="16"/>
  </si>
  <si>
    <t>第14条</t>
    <rPh sb="0" eb="1">
      <t>ダイ</t>
    </rPh>
    <rPh sb="3" eb="4">
      <t>ジョウ</t>
    </rPh>
    <phoneticPr fontId="15"/>
  </si>
  <si>
    <t>愛知県名古屋市港区昭和町8番の一部､12番15の一部､12番14の一部､12番16の一部及び12番35の一部</t>
    <rPh sb="29" eb="30">
      <t>バン</t>
    </rPh>
    <rPh sb="33" eb="35">
      <t>イチブ</t>
    </rPh>
    <phoneticPr fontId="109"/>
  </si>
  <si>
    <t>愛知県名古屋市西区中小田井二丁目2番の一部､3番1の一部及び3番2の一部</t>
    <phoneticPr fontId="109"/>
  </si>
  <si>
    <t>愛知県名古屋市港区金城ふ頭三丁目2番1の一部及び2番4の一部</t>
    <phoneticPr fontId="109"/>
  </si>
  <si>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109"/>
  </si>
  <si>
    <t>形質変更時要届出区域（埋立地特例区域）</t>
    <rPh sb="11" eb="14">
      <t>ウメタテチ</t>
    </rPh>
    <rPh sb="14" eb="16">
      <t>トクレイ</t>
    </rPh>
    <rPh sb="16" eb="18">
      <t>クイキ</t>
    </rPh>
    <phoneticPr fontId="14"/>
  </si>
  <si>
    <t>第14条</t>
    <rPh sb="0" eb="1">
      <t>ダイ</t>
    </rPh>
    <rPh sb="3" eb="4">
      <t>ジョウ</t>
    </rPh>
    <phoneticPr fontId="14"/>
  </si>
  <si>
    <t>砒素及びその化合物
ふっ素及びその化合物</t>
    <rPh sb="0" eb="2">
      <t>ヒソ</t>
    </rPh>
    <rPh sb="2" eb="3">
      <t>オヨ</t>
    </rPh>
    <rPh sb="6" eb="9">
      <t>カゴウブツ</t>
    </rPh>
    <rPh sb="12" eb="14">
      <t>ソオヨ</t>
    </rPh>
    <rPh sb="17" eb="20">
      <t>カゴウブツ</t>
    </rPh>
    <phoneticPr fontId="14"/>
  </si>
  <si>
    <t>福岡県京都郡苅田町新浜町9番22</t>
    <rPh sb="0" eb="3">
      <t>フクオカケン</t>
    </rPh>
    <phoneticPr fontId="109"/>
  </si>
  <si>
    <t>形質変更時要届出区域（埋立地管理区域）</t>
    <rPh sb="11" eb="14">
      <t>ウメタテチ</t>
    </rPh>
    <rPh sb="14" eb="16">
      <t>カンリ</t>
    </rPh>
    <rPh sb="16" eb="18">
      <t>クイキ</t>
    </rPh>
    <phoneticPr fontId="13"/>
  </si>
  <si>
    <t>第３条</t>
    <rPh sb="0" eb="1">
      <t>ダイ</t>
    </rPh>
    <rPh sb="2" eb="3">
      <t>ジョウ</t>
    </rPh>
    <phoneticPr fontId="13"/>
  </si>
  <si>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109"/>
  </si>
  <si>
    <t>大阪府高石市高砂一丁目4番4､7番2､7番3及び7番4の各一部</t>
    <phoneticPr fontId="109"/>
  </si>
  <si>
    <t>静岡県浜松市中区南伊場町25-2､33-1､33-4､33-10の各一部</t>
    <rPh sb="33" eb="34">
      <t>カク</t>
    </rPh>
    <phoneticPr fontId="109"/>
  </si>
  <si>
    <t>クロロエチレンを除く25物質</t>
    <phoneticPr fontId="109"/>
  </si>
  <si>
    <t>第14条</t>
    <rPh sb="0" eb="1">
      <t>ダイ</t>
    </rPh>
    <rPh sb="3" eb="4">
      <t>ジョウ</t>
    </rPh>
    <phoneticPr fontId="12"/>
  </si>
  <si>
    <t>ふっ素及びその化合物</t>
    <rPh sb="2" eb="4">
      <t>ソオヨ</t>
    </rPh>
    <rPh sb="7" eb="10">
      <t>カゴウブツ</t>
    </rPh>
    <phoneticPr fontId="13"/>
  </si>
  <si>
    <t>千葉県千葉市美浜区若葉三丁目1番11の一部</t>
    <rPh sb="0" eb="2">
      <t>チバ</t>
    </rPh>
    <rPh sb="2" eb="3">
      <t>ケン</t>
    </rPh>
    <phoneticPr fontId="109"/>
  </si>
  <si>
    <t>第14条</t>
    <rPh sb="0" eb="1">
      <t>ダイ</t>
    </rPh>
    <rPh sb="3" eb="4">
      <t>ジョウ</t>
    </rPh>
    <phoneticPr fontId="10"/>
  </si>
  <si>
    <t>大阪府大阪市北区中津四丁目13番2､126番､138番の各一部､136番､137番</t>
  </si>
  <si>
    <t>形質変更時要届出区域（埋立地管理区域）</t>
    <rPh sb="11" eb="14">
      <t>ウメタテチ</t>
    </rPh>
    <rPh sb="14" eb="16">
      <t>カンリ</t>
    </rPh>
    <rPh sb="16" eb="18">
      <t>クイキ</t>
    </rPh>
    <phoneticPr fontId="10"/>
  </si>
  <si>
    <t>鉛及びその化合物
砒素及びその化合物
ふっ素及びその化合物</t>
    <rPh sb="0" eb="1">
      <t>ナマリ</t>
    </rPh>
    <rPh sb="1" eb="2">
      <t>オヨ</t>
    </rPh>
    <rPh sb="5" eb="8">
      <t>カゴウブツ</t>
    </rPh>
    <phoneticPr fontId="10"/>
  </si>
  <si>
    <t>ふっ素及びその化合物
砒素及びその化合物</t>
  </si>
  <si>
    <t>前橋市
（7件）</t>
    <rPh sb="0" eb="3">
      <t>マエバシシ</t>
    </rPh>
    <phoneticPr fontId="109"/>
  </si>
  <si>
    <t>鉛及びその化合物</t>
    <rPh sb="0" eb="1">
      <t>ナマリ</t>
    </rPh>
    <rPh sb="1" eb="2">
      <t>オヨ</t>
    </rPh>
    <rPh sb="5" eb="8">
      <t>カゴウブツ</t>
    </rPh>
    <phoneticPr fontId="11"/>
  </si>
  <si>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109"/>
  </si>
  <si>
    <t>第14条</t>
    <rPh sb="0" eb="1">
      <t>ダイ</t>
    </rPh>
    <rPh sb="3" eb="4">
      <t>ジョウ</t>
    </rPh>
    <phoneticPr fontId="9"/>
  </si>
  <si>
    <t>宮城県塩竈市中の島45番､46番､49番2､50番､塩竈市中の島35番3､36番1､39番2､41番1の一部</t>
    <phoneticPr fontId="109"/>
  </si>
  <si>
    <t>第３条</t>
    <rPh sb="0" eb="1">
      <t>ダイ</t>
    </rPh>
    <rPh sb="2" eb="3">
      <t>ジョウ</t>
    </rPh>
    <phoneticPr fontId="9"/>
  </si>
  <si>
    <t>六価クロム化合物
鉛及びその化合物
ふっ素及びその化合物
ほう素及びその化合物</t>
    <rPh sb="31" eb="32">
      <t>ソ</t>
    </rPh>
    <rPh sb="32" eb="33">
      <t>オヨ</t>
    </rPh>
    <rPh sb="36" eb="39">
      <t>カゴウブツ</t>
    </rPh>
    <phoneticPr fontId="9"/>
  </si>
  <si>
    <t>群馬県高崎市寺尾町1616番1の一部､1616番2の一部､1617番の一部､1618番の一部及び1619番の一部</t>
    <phoneticPr fontId="109"/>
  </si>
  <si>
    <t>水銀及びその化合物</t>
    <rPh sb="0" eb="2">
      <t>スイギン</t>
    </rPh>
    <rPh sb="2" eb="3">
      <t>オヨ</t>
    </rPh>
    <rPh sb="6" eb="9">
      <t>カゴウブツ</t>
    </rPh>
    <phoneticPr fontId="10"/>
  </si>
  <si>
    <t>北海道旭川市永山11条2丁目121番5の一部､121番35の一部</t>
    <rPh sb="0" eb="3">
      <t>ホッカイドウ</t>
    </rPh>
    <phoneticPr fontId="109"/>
  </si>
  <si>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8"/>
  </si>
  <si>
    <t>第３条</t>
    <rPh sb="0" eb="1">
      <t>ダイ</t>
    </rPh>
    <rPh sb="2" eb="3">
      <t>ジョウ</t>
    </rPh>
    <phoneticPr fontId="8"/>
  </si>
  <si>
    <t>鉛及びその化合物
ふっ素及びその化合物</t>
    <rPh sb="0" eb="1">
      <t>ナマリ</t>
    </rPh>
    <rPh sb="1" eb="2">
      <t>オヨ</t>
    </rPh>
    <rPh sb="5" eb="8">
      <t>カゴウブツ</t>
    </rPh>
    <rPh sb="11" eb="12">
      <t>ソ</t>
    </rPh>
    <rPh sb="12" eb="13">
      <t>オヨ</t>
    </rPh>
    <rPh sb="16" eb="19">
      <t>カゴウブツ</t>
    </rPh>
    <phoneticPr fontId="8"/>
  </si>
  <si>
    <t>第14条</t>
    <rPh sb="0" eb="1">
      <t>ダイ</t>
    </rPh>
    <rPh sb="3" eb="4">
      <t>ジョウ</t>
    </rPh>
    <phoneticPr fontId="7"/>
  </si>
  <si>
    <t>静岡県静岡市葵区瀬名四丁目1458番43の一部</t>
    <rPh sb="0" eb="3">
      <t>シズオカケン</t>
    </rPh>
    <rPh sb="21" eb="23">
      <t>イチブ</t>
    </rPh>
    <phoneticPr fontId="7"/>
  </si>
  <si>
    <t>形質変更時要届出区域（埋立地管理区域）</t>
    <rPh sb="11" eb="14">
      <t>ウメタテチ</t>
    </rPh>
    <rPh sb="14" eb="16">
      <t>カンリ</t>
    </rPh>
    <rPh sb="16" eb="18">
      <t>クイキ</t>
    </rPh>
    <phoneticPr fontId="6"/>
  </si>
  <si>
    <t>第３条</t>
    <rPh sb="0" eb="1">
      <t>ダイ</t>
    </rPh>
    <rPh sb="2" eb="3">
      <t>ジョウ</t>
    </rPh>
    <phoneticPr fontId="6"/>
  </si>
  <si>
    <t>砒素及びその化合物</t>
    <rPh sb="0" eb="2">
      <t>ヒソ</t>
    </rPh>
    <rPh sb="2" eb="3">
      <t>オヨ</t>
    </rPh>
    <rPh sb="6" eb="9">
      <t>カゴウブツ</t>
    </rPh>
    <phoneticPr fontId="6"/>
  </si>
  <si>
    <t>第14条</t>
    <rPh sb="0" eb="1">
      <t>ダイ</t>
    </rPh>
    <rPh sb="3" eb="4">
      <t>ジョウ</t>
    </rPh>
    <phoneticPr fontId="6"/>
  </si>
  <si>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7"/>
  </si>
  <si>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6"/>
  </si>
  <si>
    <t>第14条</t>
    <rPh sb="0" eb="1">
      <t>ダイ</t>
    </rPh>
    <rPh sb="3" eb="4">
      <t>ジョウ</t>
    </rPh>
    <phoneticPr fontId="4"/>
  </si>
  <si>
    <t>鉛及びその化合物
砒素及びその化合物
ふっ素及びその化合物</t>
    <phoneticPr fontId="109"/>
  </si>
  <si>
    <t>全26物質</t>
    <rPh sb="0" eb="1">
      <t>ゼン</t>
    </rPh>
    <rPh sb="3" eb="5">
      <t>ブッシツ</t>
    </rPh>
    <phoneticPr fontId="4"/>
  </si>
  <si>
    <t>福岡県北九州市戸畑区大字中原46番49､46番51､46番81､46番121､46番130､46番189</t>
    <rPh sb="0" eb="2">
      <t>フクオカ</t>
    </rPh>
    <rPh sb="2" eb="3">
      <t>ケン</t>
    </rPh>
    <phoneticPr fontId="109"/>
  </si>
  <si>
    <t>福岡県北九州市八幡西区大字熊手2716番､2740番の各一部</t>
    <rPh sb="0" eb="2">
      <t>フクオカ</t>
    </rPh>
    <rPh sb="2" eb="3">
      <t>ケン</t>
    </rPh>
    <phoneticPr fontId="109"/>
  </si>
  <si>
    <t>ベンゼン
水銀及びその化合物
鉛及びその化合物</t>
    <phoneticPr fontId="109"/>
  </si>
  <si>
    <t>第14条</t>
    <rPh sb="0" eb="1">
      <t>ダイ</t>
    </rPh>
    <rPh sb="3" eb="4">
      <t>ジョウ</t>
    </rPh>
    <phoneticPr fontId="3"/>
  </si>
  <si>
    <t>形質変更時要届出区域（一部自然由来特例区域）</t>
    <rPh sb="11" eb="13">
      <t>イチブ</t>
    </rPh>
    <rPh sb="13" eb="15">
      <t>シゼン</t>
    </rPh>
    <rPh sb="15" eb="17">
      <t>ユライ</t>
    </rPh>
    <rPh sb="17" eb="19">
      <t>トクレイ</t>
    </rPh>
    <rPh sb="19" eb="21">
      <t>クイキ</t>
    </rPh>
    <phoneticPr fontId="2"/>
  </si>
  <si>
    <t>第14条</t>
    <rPh sb="0" eb="1">
      <t>ダイ</t>
    </rPh>
    <rPh sb="3" eb="4">
      <t>ジョウ</t>
    </rPh>
    <phoneticPr fontId="2"/>
  </si>
  <si>
    <t>六価クロム化合物
鉛及びその化合物
砒素及びその化合物</t>
  </si>
  <si>
    <t>大阪府大阪市北区曽根崎二丁目1番､2番1の一部､2番6の一部､2番7の一部､2番8の一部､2番9の一部､2番10の一部､2番11の一部</t>
    <rPh sb="0" eb="3">
      <t>オオサカフ</t>
    </rPh>
    <rPh sb="3" eb="6">
      <t>オオサカシ</t>
    </rPh>
    <phoneticPr fontId="109"/>
  </si>
  <si>
    <t>大阪府大阪市城東区森之宮一丁目2番1､18番1の各一部</t>
    <rPh sb="0" eb="3">
      <t>オオサカフ</t>
    </rPh>
    <rPh sb="3" eb="6">
      <t>オオサカシ</t>
    </rPh>
    <phoneticPr fontId="109"/>
  </si>
  <si>
    <t>水銀及びその化合物
鉛及びその化合物
砒素及びその化合物</t>
    <phoneticPr fontId="109"/>
  </si>
  <si>
    <t>大阪府大阪市北区梅田三丁目125番1の一部､141番1の一部､144番2､146番1の一部､529番1､529番3､535番2､1011番の一部</t>
    <rPh sb="0" eb="3">
      <t>オオサカフ</t>
    </rPh>
    <rPh sb="3" eb="6">
      <t>オオサカシ</t>
    </rPh>
    <phoneticPr fontId="109"/>
  </si>
  <si>
    <t>H23.9.13
一部追加
H30.2.23</t>
  </si>
  <si>
    <t>H23.11.11
地番変更
H27.2.9</t>
  </si>
  <si>
    <t>H25.8.2
一部解除
H26.2.28</t>
  </si>
  <si>
    <t>H26.8.1
一部追加
H27.1.23</t>
  </si>
  <si>
    <t>H26.10.10
一部変更
H28.2.23</t>
  </si>
  <si>
    <t>H26.11.17
地番変更
H27.11.5</t>
  </si>
  <si>
    <t>H30.3.13
一部追加
H30.8.28</t>
  </si>
  <si>
    <t>H28.7.6
一部追加
R1.8.15</t>
  </si>
  <si>
    <t>R2.3.3
一部解除
R2.6.10</t>
  </si>
  <si>
    <t>H22.12.14
一部解除
H25.8.16</t>
  </si>
  <si>
    <t>H30.12.11
一部解除
R1.11.19</t>
  </si>
  <si>
    <t>H22.11.12
一部解除
H24.6.5</t>
  </si>
  <si>
    <t>H28.9.27
訂正
H29.1.26</t>
  </si>
  <si>
    <t>H29.3.21
地番変更
H29.6.22</t>
  </si>
  <si>
    <t>H31.2.19
一部解除
R2.4.10</t>
  </si>
  <si>
    <t>H23.2.14
一部解除
H27.12.18</t>
  </si>
  <si>
    <t>H23.5.17
訂正
H23.5.18</t>
  </si>
  <si>
    <t>H24.1.5
一部解除
H25.6.28</t>
  </si>
  <si>
    <t>H24.7.19
訂正
H24.8.30</t>
  </si>
  <si>
    <t>H24.11.26
一部追加
H25.7.9</t>
  </si>
  <si>
    <t>H25.2.1
一部解除
H25.9.13</t>
  </si>
  <si>
    <t>H25.3.13
一部解除
H29.3.8</t>
  </si>
  <si>
    <t>H25.4.8
一部解除
H27.8.20</t>
  </si>
  <si>
    <t>H25.8.28
一部解除
H26.7.31</t>
  </si>
  <si>
    <t>H26.4.30
一部解除
H27.8.27</t>
  </si>
  <si>
    <t>H28.1.21
一部解除
H29.6.23</t>
  </si>
  <si>
    <t>H24.3.19
一部解除
H26.3.4</t>
  </si>
  <si>
    <t>H25.3.25
一部追加
H28.1.26</t>
  </si>
  <si>
    <t>H27.3.31
一部追加
H27.11.13</t>
  </si>
  <si>
    <t>H29.1.6
一部解除
H29.5.30</t>
  </si>
  <si>
    <t>H30.10.19
一部解除
R1.9.10</t>
  </si>
  <si>
    <t>H30.10.19
追加指定
R1.9.10</t>
  </si>
  <si>
    <t>R1.6.7
一部追加
R2.3.24</t>
  </si>
  <si>
    <t>H24.6.5
一部解除
H25.2.1</t>
  </si>
  <si>
    <t>H24.7.17
一部解除
H29.12.19</t>
  </si>
  <si>
    <t>H26.12.16
一部解除
H28.10.7</t>
  </si>
  <si>
    <t>H27.11.27
一部解除
R1.5.31</t>
  </si>
  <si>
    <t>H24.10.5
一部追加
H26.11.11</t>
  </si>
  <si>
    <t>H22.9.13
一部追加
H25.5.16</t>
  </si>
  <si>
    <t>H24.11.30
一部追加
H27.6.17</t>
  </si>
  <si>
    <t>H29.8.29
一部追加
H30.3.9</t>
  </si>
  <si>
    <t>H23.12.22
一部追加
H24.2.23</t>
  </si>
  <si>
    <t>H24.2.23
区域変更
H30.8.21</t>
  </si>
  <si>
    <t>H24.3.29
一部解除
R1.7.16</t>
  </si>
  <si>
    <t>H27.12.3
一部追加
H28.1.12</t>
  </si>
  <si>
    <t>H27.7.21
一部追加
H28.9.5</t>
  </si>
  <si>
    <t>H29.5.22
一部追加
R2.1.6</t>
  </si>
  <si>
    <t>H29.6.1
一部追加
R1.7.18</t>
  </si>
  <si>
    <t>R1.8.1
一部追加
R2.1.30</t>
  </si>
  <si>
    <t>H29.5.12
一部解除
H29.10.20</t>
  </si>
  <si>
    <t>R1.12.13
一部追加
R2.1.31</t>
  </si>
  <si>
    <t>H19.4.13
一部解除
H22.2.26</t>
  </si>
  <si>
    <t>H22.12.14
地番変更
H24.7.4</t>
  </si>
  <si>
    <t>H30.3.23
一部解除
H30.3.23</t>
  </si>
  <si>
    <t>R1.12.13
一部解除
R2.7.27</t>
  </si>
  <si>
    <t>H20.4.3
地番変更
H28.10.26</t>
  </si>
  <si>
    <t>H24.6.21
一部解除
H25.8.13</t>
  </si>
  <si>
    <t>H17.6.28
一部解除
H27.12.12</t>
  </si>
  <si>
    <t>H23.3.4
一部解除
H27.6.19</t>
  </si>
  <si>
    <t>H23.5.24
一部解除
H24.3.13</t>
  </si>
  <si>
    <t>H24.8.3
一部追加
H26.4.4</t>
  </si>
  <si>
    <t>H24.12.28
一部変更
H26.4.4</t>
  </si>
  <si>
    <t>H25.3.1
一部解除
H27.3.27</t>
  </si>
  <si>
    <t>H25.5.31
一部解除
H29.6.6</t>
  </si>
  <si>
    <t>H26.3.18
一部除外
H26.8.15</t>
  </si>
  <si>
    <t>H26.3.24
一部追加
H30.2.6</t>
  </si>
  <si>
    <t>H27.6.5
一部解除
H28.3.29</t>
  </si>
  <si>
    <t>H28.5.2
一部解除・追加
H29.1.31</t>
  </si>
  <si>
    <t>H28.10.21
一部解除
R2.6.5</t>
  </si>
  <si>
    <t>R1.11.1
一部解除
R2.7.21</t>
  </si>
  <si>
    <t>R1.11.12
一部解除
R1.12.27</t>
  </si>
  <si>
    <t>H23.10.3
町名変更
H29.10.5</t>
  </si>
  <si>
    <t>H23.12.26
一部解除
H24.6.15</t>
  </si>
  <si>
    <t>H25.2.28
一部地番変更
H30.12.6</t>
  </si>
  <si>
    <t>H26.8.22
一部追加
H26.11.10</t>
  </si>
  <si>
    <t>H29.4.28
一部解除
H30.1.10</t>
  </si>
  <si>
    <t>H29.7.5
一部追加
H30.10.22</t>
  </si>
  <si>
    <t>H30.1.10
一部解除
R1.9.19</t>
  </si>
  <si>
    <t>H26.3.28
一部解除
H26.9.25</t>
  </si>
  <si>
    <t>H26.7.15
一部除外
H26.8.18</t>
  </si>
  <si>
    <t>H28.7.11
一部解除
H29.3.27</t>
  </si>
  <si>
    <t>H27.3.10
一部解除
H27.9.17</t>
  </si>
  <si>
    <t>H29.12.13
一部解除
H30.6.7</t>
  </si>
  <si>
    <t>H25.7.2
一部解除
H28.3.18</t>
  </si>
  <si>
    <t>H28.5.9
一部追加
H28.10.26</t>
  </si>
  <si>
    <t>H27.7.27
一部追加
H28.9.15</t>
  </si>
  <si>
    <t>H29.3.27
一部追加
H29.4.19</t>
  </si>
  <si>
    <t>H18.8.8
訂正
H30.8.17</t>
  </si>
  <si>
    <t>H24.2.10
一部区域変更
R1.9.30</t>
  </si>
  <si>
    <t>H24.2.17
一部解除
H28.7.8</t>
  </si>
  <si>
    <t>H25.11.15
一部解除
H30.2.20</t>
  </si>
  <si>
    <t>H26.5.23
一部解除
H29.7.28</t>
  </si>
  <si>
    <t>H26.8.29
一部追加
R1.5.14</t>
  </si>
  <si>
    <t>H26.10.3
一部解除
H28.6.10</t>
  </si>
  <si>
    <t>H27.2.17
一部解除
R1.10.1</t>
  </si>
  <si>
    <t>H27.4.10
地番変更
H31.1.4</t>
  </si>
  <si>
    <t>H27.4.10
一部追加
H30.6.8</t>
  </si>
  <si>
    <t>H28.10.14
地番変更
H31.1.4</t>
  </si>
  <si>
    <t>H24.3.22
区域変更
H25.4.11</t>
  </si>
  <si>
    <t>H28.9.23
一部解除
H28.10.25</t>
  </si>
  <si>
    <t>H28.12.27
一部解除
H29.8.25</t>
  </si>
  <si>
    <t>H29.7.14
一部追加
H30.7.13</t>
  </si>
  <si>
    <t>H29.12.12
一部解除
H30.3.8</t>
  </si>
  <si>
    <t>H22.11.4
地番訂正
H22.12.6</t>
  </si>
  <si>
    <t>H28.3.29
一部解除
H29.3.31</t>
  </si>
  <si>
    <t>R2.1.8
一部追加
R2.4.20</t>
  </si>
  <si>
    <t>H30.7.25
一部解除
H31.2.26</t>
  </si>
  <si>
    <t>H22.10.8
一部追加
H23.5.10</t>
  </si>
  <si>
    <t>H24.10.5
指定変更
H30.11.29</t>
  </si>
  <si>
    <t>H25.12.11
指定変更
H30.11.29</t>
  </si>
  <si>
    <t>H26.9.4
指定変更
H30.9.26</t>
  </si>
  <si>
    <t>H29.4.4
一部訂正
H29.6.21</t>
  </si>
  <si>
    <t>H29.10.6
一部追加
H31.1.30</t>
  </si>
  <si>
    <t>H24.6.28
一部解除
H24.12.27</t>
  </si>
  <si>
    <t>H26.1.30
一部撤回
H30.6.12</t>
  </si>
  <si>
    <t>H26.7.25
訂正
H26.12.19</t>
  </si>
  <si>
    <t>H27.1.16
一部解除
H28.6.10</t>
  </si>
  <si>
    <t>H21.4.24
一部解除
H24.12.25</t>
  </si>
  <si>
    <t>H22.9.15
一部追加
H24.3.5</t>
  </si>
  <si>
    <t>H22.11.5
一部解除
H23.2.15</t>
  </si>
  <si>
    <t>H22.11.15
一部追加
H23.8.5</t>
  </si>
  <si>
    <t>H22.12.24
地番訂正
H23.3.25</t>
  </si>
  <si>
    <t>H22.12.24
一部解除
H23.10.14</t>
  </si>
  <si>
    <t>H22.12.24
一部追加
H25.7.25</t>
  </si>
  <si>
    <t>H23.8.15
一部解除
H25.7.5</t>
  </si>
  <si>
    <t>H23.8.15
一部解除
H24.12.25</t>
  </si>
  <si>
    <t>H23.12.22
一部追加
R1.6.14</t>
  </si>
  <si>
    <t>H24.6.25
一部解除
H26.5.23</t>
  </si>
  <si>
    <t>H25.2.25
一部撤回
H26.9.5</t>
  </si>
  <si>
    <t>H25.4.5
一部撤回
H26.9.5</t>
  </si>
  <si>
    <t>H25.5.2
一部解除
H28.8.15</t>
  </si>
  <si>
    <t>H25.6.25
一部解除
H25.8.23</t>
  </si>
  <si>
    <t>H27.2.5
一部追加
R1.8.15</t>
  </si>
  <si>
    <t>H27.2.25
一部解除
H27.12.4</t>
  </si>
  <si>
    <t>H27.3.13
一部解除
H28.4.25</t>
  </si>
  <si>
    <t>H27.7.24
一部解除
H29.7.25</t>
  </si>
  <si>
    <t>H28.3.25
一部解除
H28.5.13</t>
  </si>
  <si>
    <t>H28.12.22
一部解除
R1.10.4</t>
  </si>
  <si>
    <t>H29.4.14
一部追加
R1.5.24</t>
  </si>
  <si>
    <t>H29.4.25
一部解除
H30.2.15</t>
  </si>
  <si>
    <t>H29.7.5
一部追加
H29.10.5</t>
  </si>
  <si>
    <t>H29.7.25
一部解除
H29.8.15</t>
  </si>
  <si>
    <t>H29.12.5
一部追加
R1.12.13</t>
  </si>
  <si>
    <t>H30.3.5
一部解除
H30.4.13</t>
  </si>
  <si>
    <t>H30.3.23
一部解除
H30.10.25</t>
  </si>
  <si>
    <t>H30.4.13
一部追加
H30.8.3</t>
  </si>
  <si>
    <t>R1.7.12
一部解除
R1.11.25</t>
  </si>
  <si>
    <t>H23.5.16
一部解除
R1.11.18</t>
  </si>
  <si>
    <t>H23.6.10
一部解除
H28.1.7</t>
  </si>
  <si>
    <t>H23.10.12
一部追加
H28.5.16</t>
  </si>
  <si>
    <t>H24.4.23
一部追加
H25.1.8</t>
  </si>
  <si>
    <t>H24.9.5
一部解除
H26.4.3</t>
  </si>
  <si>
    <t>H24.12.6
一部解除
H27.6.5</t>
  </si>
  <si>
    <t>H25.4.22
一部解除
H27.4.15</t>
  </si>
  <si>
    <t>H25.11.6
一部追加
H26.4.10</t>
  </si>
  <si>
    <t>H26.1.22
一部解除
H28.1.7</t>
  </si>
  <si>
    <t>H28.6.13
一部解除
H30.1.24</t>
  </si>
  <si>
    <t>H28.11.8
一部解除
H30.2.23</t>
  </si>
  <si>
    <t>H28.11.21
一部解除
R2.3.19</t>
  </si>
  <si>
    <t>H29.1.16
一部追加
H29.7.27</t>
  </si>
  <si>
    <t>H29.8.29
一部解除
R1.11.18</t>
  </si>
  <si>
    <t>H29.11.22
一部解除
R2.1.29</t>
  </si>
  <si>
    <t>H30.9.38
一部解除
R2.1.29</t>
  </si>
  <si>
    <t>H31.1.31
一部追加
R1.11.13</t>
  </si>
  <si>
    <t>R1.5.7
一部解除
R2.6.24</t>
  </si>
  <si>
    <t>R1.10.24
一部追加
R2.3.5</t>
  </si>
  <si>
    <t>H25.12.26
一部解除
H27.3.6</t>
  </si>
  <si>
    <t>H18.6.12
一部解除
H29.10.25</t>
  </si>
  <si>
    <t>H23.4.25
一部解除
H23.10.11</t>
  </si>
  <si>
    <t>H23.9.26
一部追加
H25.2.12</t>
  </si>
  <si>
    <t>H23.9.26
一部追加
R2.2.25</t>
  </si>
  <si>
    <t>H24.7.10
一部追加
H25.11.11</t>
  </si>
  <si>
    <t>H27.5.25
一部解除
H30.9.10</t>
  </si>
  <si>
    <t>H27.7.10
一部追加
H29.7.25</t>
  </si>
  <si>
    <t>H15.8.27
一部解除
H22.7.21</t>
  </si>
  <si>
    <t>H22.7.13
一部解除
H24.4.10</t>
  </si>
  <si>
    <t>H23.2.16
一部解除
H23.8.26</t>
  </si>
  <si>
    <t>H23.3.23
一部解除
H23.9.20</t>
  </si>
  <si>
    <t>H24.2.27
一部解除
H28.4.19</t>
  </si>
  <si>
    <t>H27.3.25
一部解除
H27.10.20</t>
  </si>
  <si>
    <t>H29.12.26
地番変更
H30.3.28</t>
  </si>
  <si>
    <t>H25.7.23
一部解除
H28.11.15</t>
  </si>
  <si>
    <t>H29.10.19
一部解除
R1.7.22</t>
  </si>
  <si>
    <t>H26.2.28
一部追加
H26.8.15</t>
  </si>
  <si>
    <t>H28.4.1
一部解除
H28.10.14</t>
  </si>
  <si>
    <t>H29.2.10
一部解除
R1.10.1　</t>
  </si>
  <si>
    <t>H30.8.21
一部解除
H30.10.19</t>
  </si>
  <si>
    <t>H24.9.20
一部追加
H25.6.12</t>
  </si>
  <si>
    <t>H24.11.5
一部追加
H31.2.7</t>
  </si>
  <si>
    <t xml:space="preserve">H28.10.11
一部追加
H30.4.17   </t>
  </si>
  <si>
    <t>H29.7.10
地番変更
H29.10.31</t>
  </si>
  <si>
    <t>H26.10.3
一部解除
H27.3.10</t>
  </si>
  <si>
    <t>H25.9.24
一部解除
H26.8.1</t>
  </si>
  <si>
    <t>H27.1.13
一部解除
H27.10.1</t>
  </si>
  <si>
    <t>H25.10.11
一部追加
H26.9.26</t>
  </si>
  <si>
    <t>H29.11.17
一部追加
H30.11.16</t>
  </si>
  <si>
    <t>H27.10.19
一部解除
H31.2.28</t>
  </si>
  <si>
    <t>H24.2.2
一部解除
R1.6.17</t>
  </si>
  <si>
    <t>H26.8.21
一部解除
R2.1.30</t>
  </si>
  <si>
    <t>H27.5.28
一部解除
H29.3.30</t>
  </si>
  <si>
    <t>H28.2.1
一部追加
H28.8.29</t>
  </si>
  <si>
    <t>H28.2.1
一部追加
H29.2.27</t>
  </si>
  <si>
    <t>H27.5.19
一部解除
H29.3.6</t>
  </si>
  <si>
    <t>H27.5.11
一部解除
H30.9.12</t>
  </si>
  <si>
    <t>H29.10.13
一部解除
H30.7.3</t>
  </si>
  <si>
    <t>H24.10.12
一部解除
H30.5.14</t>
  </si>
  <si>
    <t>H31.4.25
一部解除
R1.6.14</t>
  </si>
  <si>
    <t>R1.6.7
一部解除
R1.6.14</t>
  </si>
  <si>
    <t>H26.12.2
一部解除
H27.6.5</t>
  </si>
  <si>
    <t>H27.2.27
一部解除
H27.12.22</t>
  </si>
  <si>
    <t>H28.8.9
一部解除
R1.11.22</t>
  </si>
  <si>
    <t>H30.9.28
一部解除
R1.7.19</t>
  </si>
  <si>
    <t>H23.4.19
一部追加
H27.9.10</t>
  </si>
  <si>
    <t>H23.4.19
一部追加
H30.11.30</t>
  </si>
  <si>
    <t>H29.10.23
一部解除
H30.8.17</t>
  </si>
  <si>
    <t>H22.10.1
一部追加
H23.4.15</t>
  </si>
  <si>
    <t>H22.11.12
一部解除
H22.11.12</t>
  </si>
  <si>
    <t>H25.3.22
一部解除
H26.12.5</t>
  </si>
  <si>
    <t>H26.8.12
一部解除
H27.3.6</t>
  </si>
  <si>
    <t>H30.4.3
一部解除
R2.3.27</t>
  </si>
  <si>
    <t>H17.5.30
一部解除
R2.5.26</t>
  </si>
  <si>
    <t>H20.12.2
一部追加
H22.3.17</t>
  </si>
  <si>
    <t>H22.4.26
一部解除
H22.7.21</t>
  </si>
  <si>
    <t>H22.9.15
一部解除
H26.8.29</t>
  </si>
  <si>
    <t>H23.1.19 
一部解除
H23.6.22</t>
  </si>
  <si>
    <t>H25.3.19
一部追加
H26.1.15</t>
  </si>
  <si>
    <t>H25.5.27
一部追加
R1.6.28</t>
  </si>
  <si>
    <t>H26.2.4
一部解除
H26.11.26</t>
  </si>
  <si>
    <t>H26.3.12
一部解除
H26.7.16</t>
  </si>
  <si>
    <t>H26.3.31
一部解除
H28.12.15</t>
  </si>
  <si>
    <t>H26.4.28
一部追加
H30.11.16</t>
  </si>
  <si>
    <t>H26.6.25
一部解除
H27.10.6</t>
  </si>
  <si>
    <t>H26.9.18
一部解除
H27.5.28</t>
  </si>
  <si>
    <t>H27.4.17
一部解除
H27.10.6</t>
  </si>
  <si>
    <t>H27.6.25
一部解除
H27.10.6</t>
  </si>
  <si>
    <t>H27.7.29
一部追加
H27.11.20</t>
  </si>
  <si>
    <t>H27.8.28
一部解除
H30.4.24</t>
  </si>
  <si>
    <t>H27.11.5
一部解除
H28.4.28</t>
  </si>
  <si>
    <t>H28.4.28
一部解除
R2.3.12</t>
  </si>
  <si>
    <t>H28.8.17
一部追加
H28.10.26</t>
  </si>
  <si>
    <t>H28.11.11
一部解除
H29.1.12</t>
  </si>
  <si>
    <t>H29.2.9
一部解除
H29.8.10</t>
  </si>
  <si>
    <t>H29.6.29
一部解除
H29.8.10</t>
  </si>
  <si>
    <t>H29.10.31
一部解除
H30.3.29</t>
  </si>
  <si>
    <t>H31.1.21
一部追加
R2.5.14</t>
  </si>
  <si>
    <t>R1.5.30
一部解除
R2.3.12</t>
  </si>
  <si>
    <t>R1.6.14
一部追加
R2.6.8</t>
  </si>
  <si>
    <t>R1.9.12
一部解除
R1.11.5</t>
  </si>
  <si>
    <t>R2.4.30
一部解除
R2.6.8</t>
  </si>
  <si>
    <t>H27.2.13
一部追加
H29.6.8</t>
  </si>
  <si>
    <t>R1.7.1
一部解除
R2.4.15</t>
  </si>
  <si>
    <t>H20.8.5
一部解除
H23.2.22</t>
  </si>
  <si>
    <t>H26.5.30
一部追加
H31.4.9</t>
  </si>
  <si>
    <t>H27.10.16
一部解除
H28.6.29</t>
  </si>
  <si>
    <t>H30.9.21
一部解除
H31.2.22</t>
  </si>
  <si>
    <t>H29.7.18
一部解除
H30.7.31</t>
  </si>
  <si>
    <t>H22.7.30
一部解除
H23.7.14</t>
  </si>
  <si>
    <t>H25.12.26
一部解除
H26.7.22</t>
  </si>
  <si>
    <t>H27.7.31
一部解除
H28.7.13</t>
  </si>
  <si>
    <t>H28.3.31
一部解除
H28.11.4</t>
  </si>
  <si>
    <t>H30.3.27
一部解除
R1.9.18</t>
  </si>
  <si>
    <t>H30.5.23
一部解除
H31.2.12</t>
  </si>
  <si>
    <t>H16.8.27
一部解除
H18.1.20</t>
  </si>
  <si>
    <t>H23.2.8
地番変更
H29.2.6</t>
  </si>
  <si>
    <t>H24.10.25
一部追加
H24.12.25</t>
  </si>
  <si>
    <t>H25.1.29
一部解除
H28.7.19</t>
  </si>
  <si>
    <t>H25.5.13
一部解除
H31.4.18</t>
  </si>
  <si>
    <t>H25.5.22
一部解除
H29.3.7</t>
  </si>
  <si>
    <t>H27.7.17
一部解除
H29.5.15</t>
  </si>
  <si>
    <t>H29.5.24
一部追加
R1.12.20</t>
  </si>
  <si>
    <t>H29.12.20
一部解除
H30.5.7</t>
  </si>
  <si>
    <t>R1.11.19
一部解除
R2.7.7</t>
  </si>
  <si>
    <t>H16.10.22
一部解除
H20.9.5</t>
  </si>
  <si>
    <t>H20.10.31
一部解除
H21.8.28</t>
  </si>
  <si>
    <t>H21.2.27
一部解除
H22.1.29</t>
  </si>
  <si>
    <t>H21.3.27
一部解除
H29.8.18</t>
  </si>
  <si>
    <t>H22.10.8
一部解除
H27.4.24</t>
  </si>
  <si>
    <t>H22.10.29
一部解除
H24.10.26</t>
  </si>
  <si>
    <t>H22.12.10
一部解除
H30.9.7</t>
  </si>
  <si>
    <t>H23.1.21
一部追加
H29.4.28</t>
  </si>
  <si>
    <t>H23.6.3
一部解除
H24.4.20</t>
  </si>
  <si>
    <t>H23.6.24
一部解除
H23.11.18</t>
  </si>
  <si>
    <t>H23.12.16
一部解除
H26.3.20</t>
  </si>
  <si>
    <t>H24.1.13
一部追加
H26.10.31</t>
  </si>
  <si>
    <t>H24.4.27
一部追加
H24.11.22</t>
  </si>
  <si>
    <t>H24.7.20
一部解除
H26.6.6</t>
  </si>
  <si>
    <t>H24.7.20
一部追加
H25.12.6</t>
  </si>
  <si>
    <t>H24.8.17
一部解除
H26.11.21</t>
  </si>
  <si>
    <t>H24.9.28
一部解除
R2.7.31</t>
  </si>
  <si>
    <t>H24.11.30
一部追加
H24.12.28</t>
  </si>
  <si>
    <t>H25.1.11
一部解除
H26.3.14</t>
  </si>
  <si>
    <t>H25.2.1
一部解除
H25.3.8</t>
  </si>
  <si>
    <t xml:space="preserve">H25.2.22
一部追加
H25.11.29 </t>
  </si>
  <si>
    <t>H25.6.7
一部解除
H25.7.19</t>
  </si>
  <si>
    <t>H25.7.26
一部解除
H25.12.13</t>
  </si>
  <si>
    <t>H25.8.2
一部解除
H31.3.8</t>
  </si>
  <si>
    <t>H25.9.13
一部解除
H30.6.22</t>
  </si>
  <si>
    <t>H25.10.11
一部解除
H28.1.8</t>
  </si>
  <si>
    <t>H25.11.29
一部解除
H26.3.20</t>
  </si>
  <si>
    <t>H26.2.14
一部解除
H26.7.4</t>
  </si>
  <si>
    <t>H26.2.21
一部解除
H26.9.19</t>
  </si>
  <si>
    <t>H26.7.11
一部解除
H27.8.7</t>
  </si>
  <si>
    <t>H26.10.31
一部解除
H28.1.29</t>
  </si>
  <si>
    <t>H27.3.13
一部解除
H27.8.28</t>
  </si>
  <si>
    <t>H27.6.26
一部解除
H28.3.25</t>
  </si>
  <si>
    <t>H27.9.4
一部追加
R1.11.15</t>
  </si>
  <si>
    <t>H27.11.6
一部追加
H30.3.30</t>
  </si>
  <si>
    <t>H27.11.27
一部追加
R2.3.27</t>
  </si>
  <si>
    <t>H27.12.4
一部解除
H28.3.18</t>
  </si>
  <si>
    <t>H27.12.4
一部解除
H29.6.9</t>
  </si>
  <si>
    <t>H27.12.4
一部解除
H29.3.3</t>
  </si>
  <si>
    <t>H28.3.18
一部解除
H29.2.10</t>
  </si>
  <si>
    <t>H28.5.13
一部追加
H31.1.25</t>
  </si>
  <si>
    <t>H28.9.26
一部追加
H29.6.16</t>
  </si>
  <si>
    <t>H29.4.28
一部解除
R1.6.28</t>
  </si>
  <si>
    <t>H29.5.12
一部追加
R1.11.29</t>
  </si>
  <si>
    <t>H29.5.19
一部追加
R2.7.17</t>
  </si>
  <si>
    <t>H29.6.16
一部解除
H30.6.29</t>
  </si>
  <si>
    <t>H30.1.12
一部追加
R2.6.12</t>
  </si>
  <si>
    <t>H31.1.18
一部解除
R1.7.5</t>
  </si>
  <si>
    <t>R1.5.31
一部解除
R2.4.10</t>
  </si>
  <si>
    <t>R1.5.31
一部解除
R2.5.1</t>
  </si>
  <si>
    <t>R1.7.12
一部追加
R2.3.27</t>
  </si>
  <si>
    <t>H21.3.26
一部変更
H27.6.24</t>
  </si>
  <si>
    <t>H23.4.19
一部解除
H26.3.4</t>
  </si>
  <si>
    <t>H24.10.19
一部追加
H25.3.8</t>
  </si>
  <si>
    <t>H24.12.21
一部解除
H25.6.7</t>
  </si>
  <si>
    <t>H25.12.19
一部追加
H26.11.17</t>
  </si>
  <si>
    <t>H26.3.26
一部解除
H27.8.27</t>
  </si>
  <si>
    <t>H27.2.27
一部解除
H27.5.8</t>
  </si>
  <si>
    <t>H28.12.27
一部追加
H29.4.10</t>
  </si>
  <si>
    <t>R1.9.20
一部追加
R1.11.1</t>
  </si>
  <si>
    <t>R2.1.24
一部追加
R2.4.17</t>
  </si>
  <si>
    <t>H24.10.4
一部追加
H30.3.14</t>
  </si>
  <si>
    <t>H26.2.24
一部解除
H26.7.3</t>
  </si>
  <si>
    <t>H26.6.6
汚染状態
一部変更
H30.4.26</t>
  </si>
  <si>
    <t>H27.7.14
一部解除
H30.2.15</t>
  </si>
  <si>
    <t>H29.6.14
一部解除
R2.4.14</t>
  </si>
  <si>
    <t>H29.12.11
一部追加
H30.4.3</t>
  </si>
  <si>
    <t>H23.6.17
一部解除
H24.8.27</t>
  </si>
  <si>
    <t>H25.3.12
一部解除
R2.4.3</t>
  </si>
  <si>
    <t>H26.2.5
地番変更
H26.12.5</t>
  </si>
  <si>
    <t>H30.1.30
一部解除
H31.1.18</t>
  </si>
  <si>
    <t>H23.7.29
一部解除
H28.3.14</t>
  </si>
  <si>
    <t>H24.2.3
一部追加
H27.8.14</t>
  </si>
  <si>
    <t>H24.3.15
一部追加
H30.5.28</t>
  </si>
  <si>
    <t>H25.2.19
一部解除
H26.6.20</t>
  </si>
  <si>
    <t>H28.10.6
一部追加
H30.10.1　　</t>
  </si>
  <si>
    <t>H22.12.6
一部追加
H25.7.26</t>
  </si>
  <si>
    <t>H23.3.22
一部解除
H29.9.21</t>
  </si>
  <si>
    <t>H27.1.23
一部解除
H27.11.18</t>
  </si>
  <si>
    <t>H30.8.6
一部解除
H30.10.23</t>
  </si>
  <si>
    <t>H27.2.13
一部解除
H28.5.9</t>
  </si>
  <si>
    <t>H29.3.29
一部解除
H30.10.12</t>
  </si>
  <si>
    <t>H30.4.6
一部解除
H31.4.17</t>
  </si>
  <si>
    <t>H28.10.28
一部追加
H30.10.12</t>
  </si>
  <si>
    <t>H23.6.14
一部解除
H27.1.20</t>
  </si>
  <si>
    <t>H25.2.8
一部解除
H26.11.18</t>
  </si>
  <si>
    <t>H26.8.22
一部解除
H26.12.2</t>
  </si>
  <si>
    <t>H26.9.16
一部解除
H26.10.28</t>
  </si>
  <si>
    <t>H27.10.6
一部解除
H29.3.16</t>
  </si>
  <si>
    <t>H28.1.19
一部解除
H28.12.15</t>
  </si>
  <si>
    <t>H28.3.3
一部追加
H28.5.19</t>
  </si>
  <si>
    <t>H30.10.19
一部解除
R2.7.22</t>
  </si>
  <si>
    <t>H24.12.19
一部解除
H28.11.21</t>
  </si>
  <si>
    <t>H28.11.16
一部追加
H29.2.17</t>
  </si>
  <si>
    <t>H30.3.1
一部解除
H30.5.23</t>
  </si>
  <si>
    <t>H30.10.19
一部追加
H31.2.13</t>
  </si>
  <si>
    <t>R1.10.31
一部解除
R2.3.13</t>
  </si>
  <si>
    <t>H23.11.10
一部除外
H26.9.9</t>
  </si>
  <si>
    <t>H24.5.21
一部解除
H24.10.30</t>
  </si>
  <si>
    <t>H24.10.30
一部解除
H25.3.26</t>
  </si>
  <si>
    <t>H24.12.11
一部解除
H25.5.9</t>
  </si>
  <si>
    <t>H24.12.17
一部解除
H25.4.4</t>
  </si>
  <si>
    <t>H25.1.22
一部解除
R1.6.27</t>
  </si>
  <si>
    <t>H26.7.30
一部追加
H27.10.22</t>
  </si>
  <si>
    <t>H27.2.19
一部解除
R1.12.3</t>
  </si>
  <si>
    <t>H27.4.9
一部追加
H30.5.29</t>
  </si>
  <si>
    <t>H27.12.21
一部追加
H28.5.2</t>
  </si>
  <si>
    <t>H28.2.26
一部追加
H28.11.7</t>
  </si>
  <si>
    <t>H28.2.26
一部解除
H31.1.7</t>
  </si>
  <si>
    <t>H28.5.20
一部追加
H29.8.9</t>
  </si>
  <si>
    <t>H28.9.28
一部追加
H29.5.26</t>
  </si>
  <si>
    <t>H28.11.10
一部解除
H29.5.30</t>
  </si>
  <si>
    <t>H29.4.26
一部追加
H29.9.7</t>
  </si>
  <si>
    <t>H29.9.21
一部解除
H31.3.29</t>
  </si>
  <si>
    <t>H29.9.27
一部追加
H30.3.1</t>
  </si>
  <si>
    <t>H29.10.30
一部解除
R1.6.28</t>
  </si>
  <si>
    <t>H30.2.5
一部追加
R1.8.28</t>
  </si>
  <si>
    <t>H30.2.28
一部解除
R2.4.14</t>
  </si>
  <si>
    <t>H30.6.1
一部解除
H31.1.23</t>
  </si>
  <si>
    <t>H30.8.2
一部追加
H31.3.4</t>
  </si>
  <si>
    <t>H24.11.12
一部追加
R2.1.27</t>
  </si>
  <si>
    <t>H29.10.10
一部解除
R1.7.1</t>
  </si>
  <si>
    <t>H27.9.18
一部追加
H28.9.30</t>
  </si>
  <si>
    <t>H25.8.30
一部解除
H26.12.24</t>
  </si>
  <si>
    <t>H29.11.27
一部解除
R2.5.15</t>
  </si>
  <si>
    <t>H24.10.11
一部解除
H25.5.10</t>
  </si>
  <si>
    <t>H29.4.7
一部追加
H29.12.12</t>
  </si>
  <si>
    <t>H30.4.20
一部追加
H31.2.5</t>
  </si>
  <si>
    <t>H25.9.11
一部追加
R1.8.29</t>
  </si>
  <si>
    <t>H27.3.10
一部追加
H27.4.16</t>
  </si>
  <si>
    <t>H28.6.15
一部訂正
H29.3.30</t>
  </si>
  <si>
    <t>H28.9.5
一部解除
H29.3.15</t>
  </si>
  <si>
    <t>H30.7.24
一部解除
R2.2.14</t>
  </si>
  <si>
    <t>H24.8.30
一部解除
H25.12.26</t>
  </si>
  <si>
    <t>H26.2.20
一部追加
H26.3.17</t>
  </si>
  <si>
    <t>H30.7.30
一部追加
H30.10.2</t>
  </si>
  <si>
    <t>R2.1.9
一部追加
 R2.4.17</t>
  </si>
  <si>
    <t>H26.2.13
一部追加
H29.7.20</t>
  </si>
  <si>
    <t>H23.3.28
一部追加
H24.9.28</t>
  </si>
  <si>
    <t>H23.6.17
一部追加
H25.8.16</t>
  </si>
  <si>
    <t>H23.6.30
一部解除
H24.1.16</t>
  </si>
  <si>
    <t>H24.3.23
一部解除
H27.2.6</t>
  </si>
  <si>
    <t>H24.11.2
一部追加
H28.10.3</t>
  </si>
  <si>
    <t>H25.5.17
一部追加
H25.7.5</t>
  </si>
  <si>
    <t>H27.8.17
一部解除
H28.8.17</t>
  </si>
  <si>
    <t>H28.9.9
一部追加
H28.10.3</t>
  </si>
  <si>
    <t>H28.10.28
一部解除
H30.6.13</t>
  </si>
  <si>
    <t>H29.9.14
一部追加
H31.3.8</t>
  </si>
  <si>
    <t>H29.10.27
一部解除
R2.2.5</t>
  </si>
  <si>
    <t>H31.3.29
一部追加
R2.3.27</t>
  </si>
  <si>
    <t>H25.5.16
地番訂正
H25.12.19</t>
  </si>
  <si>
    <t>H23.6.28
一部解除
H24.2.7</t>
  </si>
  <si>
    <t>H23.7.15
一部解除
H24.6.12</t>
  </si>
  <si>
    <t>H23.8.30
一部解除
H24.6.12</t>
  </si>
  <si>
    <t>H24.10.2
一部解除
H25.11.1</t>
  </si>
  <si>
    <t>H27.1.21
一部解除
R1.12.23</t>
  </si>
  <si>
    <t>H20.5.23
地番変更
H29.7.20</t>
  </si>
  <si>
    <t>H25.7.19
統合
H26.5.21</t>
  </si>
  <si>
    <t>H28.3.22
一部解除
R2.6.22</t>
  </si>
  <si>
    <t>H29.12.27
一部解除
R1.12.16</t>
  </si>
  <si>
    <t>H25.4.30
一部解除
H28.3.9</t>
  </si>
  <si>
    <t>H29.3.31
一部解除
H29.10.24</t>
  </si>
  <si>
    <t>H30.5.14
一部解除
H30.10.1</t>
  </si>
  <si>
    <t>H24.2.8
一部解除
H24.7.3</t>
  </si>
  <si>
    <t>H24.11.13
一部解除
H25.4.23</t>
  </si>
  <si>
    <t>H25.5.7
一部解除
H26.1.28</t>
  </si>
  <si>
    <t>H25.11.15
一部追加
H28.3.18</t>
  </si>
  <si>
    <t>H26.9.2
一部追加
H27.3.10</t>
  </si>
  <si>
    <t>H26.11.25
一部解除
H27.5.26</t>
  </si>
  <si>
    <t>H27.10.20
一部追加
H28.1.26</t>
  </si>
  <si>
    <t>H30.4.13
一部追加
H30.12.14</t>
  </si>
  <si>
    <t xml:space="preserve">H30.7.13
一部追加
H31.3.29 </t>
  </si>
  <si>
    <t>H22.10.18
統合
H28.2.22</t>
  </si>
  <si>
    <t>H22.10.18
地番変更
H25.3.27</t>
  </si>
  <si>
    <t>H23.3.1
一部変更
H24.1.18</t>
  </si>
  <si>
    <t>H23.5.10
一部追加
H28.11.8</t>
  </si>
  <si>
    <t>H23.7.29
一部変更
H23.8.10</t>
  </si>
  <si>
    <t>H25.2.26
一部追加
H26.4.4</t>
  </si>
  <si>
    <t>H26.4.10
一部追加
H26.7.15</t>
  </si>
  <si>
    <t>H26.10.24
一部追加
H26.11.18</t>
  </si>
  <si>
    <t>H26.11.14
一部追加
H30.11.8</t>
  </si>
  <si>
    <t>H28.9.5
一部解除
R2.7.29</t>
  </si>
  <si>
    <t>H28.10.6
一部追加
R1.10.4</t>
  </si>
  <si>
    <t>H28.11.11
一部解除
R2.4.2</t>
  </si>
  <si>
    <t>H30.5.22
一部追加
H31.4.15</t>
  </si>
  <si>
    <t>H30.6.5
一部追加
R1.12.5</t>
  </si>
  <si>
    <t>H31.4.23
一部追加
R2.6.5</t>
  </si>
  <si>
    <t>R1.11.6
一部追加
R2.6.10</t>
  </si>
  <si>
    <t>R2.4.17
一部追加
R2.6.18</t>
  </si>
  <si>
    <t>H23.12.8
地番変更
H24.11.29</t>
  </si>
  <si>
    <t>H26.12.4
一部解除・変更
H28.4.1</t>
  </si>
  <si>
    <t>H23.3.31
一部変更
H24.11.13</t>
  </si>
  <si>
    <t>H25.9.26
一部追加
H26.4.8</t>
  </si>
  <si>
    <t>H26.4.30
一部解除
H28.9.21</t>
  </si>
  <si>
    <t>H26.11.4
一部解除
H27.6.29</t>
  </si>
  <si>
    <t>H26.12.17
一部解除
H28.11.18</t>
  </si>
  <si>
    <t>H27.5.1
一部追加
R2.5.27</t>
  </si>
  <si>
    <t>H29.2.22
一部追加
H31.4.23</t>
  </si>
  <si>
    <t>H29.7.12
一部解除
H29.11.17</t>
  </si>
  <si>
    <t>H26.3.7
一部解除
H26.10.14</t>
  </si>
  <si>
    <t>H23.12.6
一部追加
H29.10.20</t>
  </si>
  <si>
    <t>H25.9.2
一部追加
H31.3.25</t>
  </si>
  <si>
    <t>H26.12.19
一部解除
H28.12.27</t>
  </si>
  <si>
    <t>H30.10.18
一部解除
H31.3.25</t>
  </si>
  <si>
    <t>H23.5.20
一部追加
H27.4.14</t>
  </si>
  <si>
    <t>H23.11.18
一部調整
H27.12.25</t>
  </si>
  <si>
    <t>H26.5.20
一部追加
H27.6.9</t>
  </si>
  <si>
    <t>H30.7.10
一部追加
R1.7.23</t>
  </si>
  <si>
    <t>H22.9.13
一部解除
H23.3.31</t>
  </si>
  <si>
    <t>H23.1.14
一部解除
H27.8.26</t>
  </si>
  <si>
    <t>H26.9.18
一部解除
R1.6.26</t>
    <phoneticPr fontId="109"/>
  </si>
  <si>
    <t>H28.8.30
一部追加
R1.8.26</t>
    <phoneticPr fontId="109"/>
  </si>
  <si>
    <t>H29.5.12
一部追加
R1.8.23</t>
    <phoneticPr fontId="109"/>
  </si>
  <si>
    <t>R2.1.31
一部解除
R2.6.19</t>
    <phoneticPr fontId="109"/>
  </si>
  <si>
    <t>H17.7.6
一部解除
H19.5.10</t>
    <phoneticPr fontId="109"/>
  </si>
  <si>
    <t>H23.1.7
地番訂正
H27.3.2</t>
    <rPh sb="8" eb="10">
      <t>チバン</t>
    </rPh>
    <phoneticPr fontId="109"/>
  </si>
  <si>
    <t>H29.2.15
地番変更
R1.6.28</t>
    <phoneticPr fontId="109"/>
  </si>
  <si>
    <t>H23.6.10
地番訂正
H24.11.26</t>
    <rPh sb="9" eb="11">
      <t>チバン</t>
    </rPh>
    <phoneticPr fontId="109"/>
  </si>
  <si>
    <t>形質変更時要届出区域（埋立地管理区域）</t>
    <rPh sb="11" eb="14">
      <t>ウメタテチ</t>
    </rPh>
    <rPh sb="14" eb="16">
      <t>カンリ</t>
    </rPh>
    <rPh sb="16" eb="18">
      <t>クイキ</t>
    </rPh>
    <phoneticPr fontId="2"/>
  </si>
  <si>
    <t>岡山県倉敷市水島川崎通一丁目12番1の一部</t>
    <rPh sb="6" eb="8">
      <t>ミズシマ</t>
    </rPh>
    <rPh sb="8" eb="10">
      <t>カワサキ</t>
    </rPh>
    <rPh sb="10" eb="11">
      <t>ドオリ</t>
    </rPh>
    <rPh sb="11" eb="14">
      <t>イチチョウメ</t>
    </rPh>
    <rPh sb="16" eb="17">
      <t>バン</t>
    </rPh>
    <rPh sb="19" eb="21">
      <t>イチブ</t>
    </rPh>
    <phoneticPr fontId="2"/>
  </si>
  <si>
    <t>第３条</t>
    <rPh sb="0" eb="1">
      <t>ダイ</t>
    </rPh>
    <rPh sb="2" eb="3">
      <t>ジョウ</t>
    </rPh>
    <phoneticPr fontId="2"/>
  </si>
  <si>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</si>
  <si>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2"/>
  </si>
  <si>
    <t>形質変更時要届出区域</t>
    <rPh sb="0" eb="2">
      <t>ケイシツ</t>
    </rPh>
    <rPh sb="2" eb="4">
      <t>ヘンコウ</t>
    </rPh>
    <rPh sb="4" eb="5">
      <t>ジ</t>
    </rPh>
    <rPh sb="5" eb="6">
      <t>ヨウ</t>
    </rPh>
    <rPh sb="6" eb="8">
      <t>トドケデ</t>
    </rPh>
    <rPh sb="8" eb="10">
      <t>クイキ</t>
    </rPh>
    <phoneticPr fontId="2"/>
  </si>
  <si>
    <t>鉛及びその化合物
砒素及びその化合物</t>
    <rPh sb="0" eb="1">
      <t>ナマリ</t>
    </rPh>
    <rPh sb="1" eb="2">
      <t>オヨ</t>
    </rPh>
    <rPh sb="5" eb="8">
      <t>カゴウブツ</t>
    </rPh>
    <rPh sb="9" eb="11">
      <t>ヒソ</t>
    </rPh>
    <rPh sb="11" eb="12">
      <t>オヨ</t>
    </rPh>
    <rPh sb="15" eb="18">
      <t>カゴウブツ</t>
    </rPh>
    <phoneticPr fontId="2"/>
  </si>
  <si>
    <t>北海道札幌市中央区大通東4丁目1番16の一部､1番20の一部､南1条東4丁目5番1､5番2の一部､6番1の一部､6番2の一部､6番3､6番4､6番5､6番6の一部､6番8の一部､6番9の一部</t>
    <phoneticPr fontId="109"/>
  </si>
  <si>
    <t>H29.10.10
一部追加
R2.7.31</t>
    <phoneticPr fontId="109"/>
  </si>
  <si>
    <t>形質変更時要届出区域（自然由来特例区域）</t>
    <rPh sb="11" eb="13">
      <t>シゼン</t>
    </rPh>
    <rPh sb="13" eb="15">
      <t>ユライ</t>
    </rPh>
    <rPh sb="15" eb="17">
      <t>トクレイ</t>
    </rPh>
    <rPh sb="17" eb="19">
      <t>クイキ</t>
    </rPh>
    <phoneticPr fontId="2"/>
  </si>
  <si>
    <t>砒素及びその化合物
ふっ素及びその化合物</t>
    <rPh sb="0" eb="2">
      <t>ヒソ</t>
    </rPh>
    <rPh sb="2" eb="3">
      <t>オヨ</t>
    </rPh>
    <rPh sb="6" eb="9">
      <t>カゴウブツ</t>
    </rPh>
    <rPh sb="12" eb="14">
      <t>ソオヨ</t>
    </rPh>
    <rPh sb="17" eb="20">
      <t>カゴウブツ</t>
    </rPh>
    <phoneticPr fontId="2"/>
  </si>
  <si>
    <t>大阪府大阪市北区豊崎七丁目12番1､13番の各一部</t>
    <phoneticPr fontId="109"/>
  </si>
  <si>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</si>
  <si>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3"/>
  </si>
  <si>
    <t>福井県敦賀市泉165号唐子崎6番3､敦賀市泉165号唐子崎6番2､6番5､9番3､11番および12番2の各一部</t>
  </si>
  <si>
    <t>砒素及びその化合物</t>
    <rPh sb="0" eb="2">
      <t>ヒソ</t>
    </rPh>
    <rPh sb="2" eb="3">
      <t>オヨ</t>
    </rPh>
    <rPh sb="6" eb="9">
      <t>カゴウブツ</t>
    </rPh>
    <phoneticPr fontId="2"/>
  </si>
  <si>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109"/>
  </si>
  <si>
    <t>H27.7.27
一部追加
R2.3.26</t>
    <phoneticPr fontId="109"/>
  </si>
  <si>
    <t>シス-1,2-ジクロロエチレン
テトラクロロエチレン
六価クロム化合物
シアン化合物
ふっ素及びその化合物
ほう素及びその化合物</t>
    <phoneticPr fontId="109"/>
  </si>
  <si>
    <t>H29.9.19
一部解除
R2.3.26</t>
    <phoneticPr fontId="109"/>
  </si>
  <si>
    <t>水銀及びその化合物</t>
    <rPh sb="0" eb="2">
      <t>スイギン</t>
    </rPh>
    <rPh sb="2" eb="3">
      <t>オヨ</t>
    </rPh>
    <rPh sb="6" eb="9">
      <t>カゴウブツ</t>
    </rPh>
    <phoneticPr fontId="2"/>
  </si>
  <si>
    <t>鹿児島県奄美市名瀬大字浦上地内　</t>
    <rPh sb="0" eb="4">
      <t>カゴシマケン</t>
    </rPh>
    <phoneticPr fontId="109"/>
  </si>
  <si>
    <t>鹿児島県
（3件）</t>
    <rPh sb="0" eb="4">
      <t>カゴシマケン</t>
    </rPh>
    <phoneticPr fontId="109"/>
  </si>
  <si>
    <t>東京都大田区仲池上1丁目698番の一部</t>
    <phoneticPr fontId="109"/>
  </si>
  <si>
    <t>H18.4.7
一部追加
H29.2.22</t>
    <rPh sb="8" eb="10">
      <t>イチブ</t>
    </rPh>
    <rPh sb="10" eb="12">
      <t>ツイカ</t>
    </rPh>
    <phoneticPr fontId="109"/>
  </si>
  <si>
    <t>1,1-ジクロロエチレン
シス-1,2-ジクロロエチレン
テトラクロロエチレン
トリクロロエチレン</t>
    <phoneticPr fontId="109"/>
  </si>
  <si>
    <t>H20.5.19
一部解除
H23.3.23</t>
    <rPh sb="9" eb="11">
      <t>イチブ</t>
    </rPh>
    <rPh sb="11" eb="13">
      <t>カイジョ</t>
    </rPh>
    <phoneticPr fontId="109"/>
  </si>
  <si>
    <t>東京都大田区北糀谷二丁目2476番の一部</t>
    <phoneticPr fontId="109"/>
  </si>
  <si>
    <t>シス-1,2-ジクロロエチレン
トリクロロエチレン</t>
    <phoneticPr fontId="109"/>
  </si>
  <si>
    <t>H22.11.19
一部解除
R1.5.23</t>
    <rPh sb="10" eb="12">
      <t>イチブ</t>
    </rPh>
    <rPh sb="12" eb="14">
      <t>カイジョ</t>
    </rPh>
    <phoneticPr fontId="1"/>
  </si>
  <si>
    <t>H23.1.24
一部解除
H28.5.17</t>
    <rPh sb="9" eb="11">
      <t>イチブ</t>
    </rPh>
    <rPh sb="11" eb="13">
      <t>カイジョ</t>
    </rPh>
    <phoneticPr fontId="109"/>
  </si>
  <si>
    <t>H23.2.24
一部解除
H23.8.22</t>
    <phoneticPr fontId="109"/>
  </si>
  <si>
    <t>H23.3.14
一部解除
H27.7.7</t>
    <rPh sb="9" eb="11">
      <t>イチブ</t>
    </rPh>
    <rPh sb="11" eb="13">
      <t>カイジョ</t>
    </rPh>
    <phoneticPr fontId="109"/>
  </si>
  <si>
    <t>H23.4.13
一部解除
H23.9.1</t>
    <phoneticPr fontId="109"/>
  </si>
  <si>
    <t>H23.4.20
一部追加
H31.3.13</t>
    <rPh sb="9" eb="11">
      <t>イチブ</t>
    </rPh>
    <rPh sb="11" eb="13">
      <t>ツイカ</t>
    </rPh>
    <phoneticPr fontId="106"/>
  </si>
  <si>
    <t>H23.5.12
一部解除
H26.10.20</t>
    <rPh sb="9" eb="11">
      <t>イチブ</t>
    </rPh>
    <rPh sb="11" eb="13">
      <t>カイジョ</t>
    </rPh>
    <phoneticPr fontId="109"/>
  </si>
  <si>
    <t>第４条第14条</t>
    <phoneticPr fontId="109"/>
  </si>
  <si>
    <t>H23.5.18
一部解除
H23.6.27</t>
    <rPh sb="9" eb="11">
      <t>イチブ</t>
    </rPh>
    <rPh sb="11" eb="13">
      <t>カイジョ</t>
    </rPh>
    <phoneticPr fontId="109"/>
  </si>
  <si>
    <t>H23.6.8
一部解除
H23.10.27</t>
    <rPh sb="8" eb="10">
      <t>イチブ</t>
    </rPh>
    <rPh sb="10" eb="12">
      <t>カイジョ</t>
    </rPh>
    <phoneticPr fontId="109"/>
  </si>
  <si>
    <t>H23.6.21
一部追加
H26.1.10</t>
    <rPh sb="9" eb="11">
      <t>イチブ</t>
    </rPh>
    <rPh sb="11" eb="13">
      <t>ツイカ</t>
    </rPh>
    <phoneticPr fontId="109"/>
  </si>
  <si>
    <t>H23.7.13
一部解除
H26.7.7</t>
    <rPh sb="9" eb="11">
      <t>イチブ</t>
    </rPh>
    <rPh sb="11" eb="13">
      <t>カイジョ</t>
    </rPh>
    <phoneticPr fontId="109"/>
  </si>
  <si>
    <t>H23.7.13
一部解除
H24.9.11</t>
    <rPh sb="9" eb="11">
      <t>イチブ</t>
    </rPh>
    <rPh sb="11" eb="13">
      <t>カイジョ</t>
    </rPh>
    <phoneticPr fontId="109"/>
  </si>
  <si>
    <t>H23.7.29
一部解除
H24.12.5</t>
    <phoneticPr fontId="109"/>
  </si>
  <si>
    <t>H23.8.1
一部追加
H24.5.15</t>
    <rPh sb="8" eb="10">
      <t>イチブ</t>
    </rPh>
    <rPh sb="10" eb="12">
      <t>ツイカ</t>
    </rPh>
    <phoneticPr fontId="109"/>
  </si>
  <si>
    <t>H23.8.9
一部解除
H24.2.28</t>
    <rPh sb="8" eb="10">
      <t>イチブ</t>
    </rPh>
    <rPh sb="10" eb="12">
      <t>カイジョ</t>
    </rPh>
    <phoneticPr fontId="109"/>
  </si>
  <si>
    <t>H23.8.9
一部解除
H25.2.14</t>
    <rPh sb="8" eb="10">
      <t>イチブ</t>
    </rPh>
    <rPh sb="10" eb="12">
      <t>カイジョ</t>
    </rPh>
    <phoneticPr fontId="109"/>
  </si>
  <si>
    <t>H23.11.11
一部追加
H28.10.18</t>
    <rPh sb="10" eb="12">
      <t>イチブ</t>
    </rPh>
    <rPh sb="12" eb="14">
      <t>ツイカ</t>
    </rPh>
    <phoneticPr fontId="109"/>
  </si>
  <si>
    <t>東京都台東区橋場一丁目202番1</t>
    <phoneticPr fontId="109"/>
  </si>
  <si>
    <t>H23.11.17
一部追加
H25.3.27</t>
    <rPh sb="10" eb="12">
      <t>イチブ</t>
    </rPh>
    <rPh sb="12" eb="14">
      <t>ツイカ</t>
    </rPh>
    <phoneticPr fontId="109"/>
  </si>
  <si>
    <t>H23.11.28
一部解除
H29.3.17</t>
    <phoneticPr fontId="109"/>
  </si>
  <si>
    <t>1,1-ジクロロエチレン
シス-1,2-ジクロロエチレン
トリクロロエチレン
シアン化合物</t>
    <phoneticPr fontId="109"/>
  </si>
  <si>
    <t>H24.1.23
一部解除・追加
H24.8.29</t>
    <rPh sb="11" eb="13">
      <t>カイジョ</t>
    </rPh>
    <phoneticPr fontId="109"/>
  </si>
  <si>
    <t>H24.1.24
一部解除
H28.5.31</t>
    <rPh sb="9" eb="11">
      <t>イチブ</t>
    </rPh>
    <rPh sb="11" eb="13">
      <t>カイジョ</t>
    </rPh>
    <phoneticPr fontId="109"/>
  </si>
  <si>
    <t>シアン化合物
鉛及びその化合物</t>
    <phoneticPr fontId="109"/>
  </si>
  <si>
    <t>H24.2.6
一部解除
H25.4.30</t>
    <rPh sb="8" eb="10">
      <t>イチブ</t>
    </rPh>
    <rPh sb="10" eb="12">
      <t>カイジョ</t>
    </rPh>
    <phoneticPr fontId="109"/>
  </si>
  <si>
    <t>H24.2.16
一部追加
H25.3.14</t>
    <rPh sb="9" eb="11">
      <t>イチブ</t>
    </rPh>
    <rPh sb="11" eb="13">
      <t>ツイカ</t>
    </rPh>
    <phoneticPr fontId="109"/>
  </si>
  <si>
    <t>H24.2.27
一部解除
H26.12.4</t>
    <rPh sb="9" eb="11">
      <t>イチブ</t>
    </rPh>
    <rPh sb="11" eb="13">
      <t>カイジョ</t>
    </rPh>
    <phoneticPr fontId="109"/>
  </si>
  <si>
    <t>六価クロム化合物
セレン及びその化合物
鉛及びその化合物
砒素及びその化合物
ふっ素及びその化合物
ほう素及びその化合物</t>
    <phoneticPr fontId="109"/>
  </si>
  <si>
    <t>H24.3.27
一部追加
H24.4.17</t>
    <rPh sb="11" eb="13">
      <t>ツイカ</t>
    </rPh>
    <phoneticPr fontId="109"/>
  </si>
  <si>
    <t>H24.4.12
一部追加
H26.2.25</t>
    <rPh sb="9" eb="11">
      <t>イチブ</t>
    </rPh>
    <rPh sb="11" eb="13">
      <t>ツイカ</t>
    </rPh>
    <phoneticPr fontId="109"/>
  </si>
  <si>
    <t>H24.4.16
一部追加
H24.9.6</t>
    <rPh sb="9" eb="11">
      <t>イチブ</t>
    </rPh>
    <rPh sb="11" eb="13">
      <t>ツイカ</t>
    </rPh>
    <phoneticPr fontId="109"/>
  </si>
  <si>
    <t>H24.5.7
一部追加
H31.4.9</t>
    <rPh sb="8" eb="10">
      <t>イチブ</t>
    </rPh>
    <rPh sb="10" eb="12">
      <t>ツイカ</t>
    </rPh>
    <phoneticPr fontId="106"/>
  </si>
  <si>
    <t>H24.5.16
一部追加
R1.5.21</t>
    <rPh sb="9" eb="11">
      <t>イチブ</t>
    </rPh>
    <rPh sb="11" eb="13">
      <t>ツイカ</t>
    </rPh>
    <phoneticPr fontId="1"/>
  </si>
  <si>
    <t>水銀及びその化合物
鉛及びその化合物
砒素及びその化合物
ふっ素及びその化合物
ほう素及びその化合物</t>
    <phoneticPr fontId="109"/>
  </si>
  <si>
    <t>H24.5.17
一部追加
H30.1.10</t>
    <rPh sb="9" eb="11">
      <t>イチブ</t>
    </rPh>
    <rPh sb="11" eb="13">
      <t>ツイカ</t>
    </rPh>
    <phoneticPr fontId="106"/>
  </si>
  <si>
    <t>鉛及びその化合物
ほう素及びその化合物</t>
    <phoneticPr fontId="109"/>
  </si>
  <si>
    <t>H24.6.27
一部解除
H26.6.27</t>
    <rPh sb="9" eb="11">
      <t>イチブ</t>
    </rPh>
    <rPh sb="11" eb="13">
      <t>カイジョ</t>
    </rPh>
    <phoneticPr fontId="109"/>
  </si>
  <si>
    <t>H24.8.8
一部解除･追加
H24.9.11</t>
    <rPh sb="10" eb="12">
      <t>カイジョ</t>
    </rPh>
    <rPh sb="13" eb="15">
      <t>ツイカ</t>
    </rPh>
    <phoneticPr fontId="109"/>
  </si>
  <si>
    <t>H24.9.5
一部解除
H25.3.13</t>
    <rPh sb="8" eb="10">
      <t>イチブ</t>
    </rPh>
    <rPh sb="10" eb="12">
      <t>カイジョ</t>
    </rPh>
    <phoneticPr fontId="109"/>
  </si>
  <si>
    <t>H24.9.6
一部解除
H28.2.25</t>
    <rPh sb="8" eb="10">
      <t>イチブ</t>
    </rPh>
    <rPh sb="10" eb="12">
      <t>カイジョ</t>
    </rPh>
    <phoneticPr fontId="109"/>
  </si>
  <si>
    <t>H24.10.18
一部解除
R2.3.3</t>
    <rPh sb="10" eb="12">
      <t>イチブ</t>
    </rPh>
    <rPh sb="12" eb="14">
      <t>カイジョ</t>
    </rPh>
    <phoneticPr fontId="1"/>
  </si>
  <si>
    <t>東京都北区堀船二丁目地内</t>
    <phoneticPr fontId="109"/>
  </si>
  <si>
    <t>H25.2.7
一部解除
H26.6.6</t>
    <rPh sb="8" eb="10">
      <t>イチブ</t>
    </rPh>
    <rPh sb="10" eb="12">
      <t>カイジョ</t>
    </rPh>
    <phoneticPr fontId="109"/>
  </si>
  <si>
    <t>H25.3.13
一部解除
H28.12.12</t>
    <phoneticPr fontId="109"/>
  </si>
  <si>
    <t>H25.3.13
一部解除
H27.1.9</t>
    <rPh sb="9" eb="11">
      <t>イチブ</t>
    </rPh>
    <rPh sb="11" eb="13">
      <t>カイジョ</t>
    </rPh>
    <phoneticPr fontId="109"/>
  </si>
  <si>
    <t>H25.3.14
一部追加
H27.4.15</t>
    <rPh sb="9" eb="11">
      <t>イチブ</t>
    </rPh>
    <rPh sb="11" eb="13">
      <t>ツイカ</t>
    </rPh>
    <phoneticPr fontId="109"/>
  </si>
  <si>
    <t>H25.4.11
一部追加
H26.7.24</t>
    <rPh sb="9" eb="11">
      <t>イチブ</t>
    </rPh>
    <rPh sb="11" eb="13">
      <t>ツイカ</t>
    </rPh>
    <phoneticPr fontId="109"/>
  </si>
  <si>
    <t>H25.5.21
一部解除
H26.3.14</t>
    <rPh sb="9" eb="11">
      <t>イチブ</t>
    </rPh>
    <rPh sb="11" eb="13">
      <t>カイジョ</t>
    </rPh>
    <phoneticPr fontId="109"/>
  </si>
  <si>
    <t>H25.5.27
一部追加
H28.9.8</t>
    <rPh sb="9" eb="11">
      <t>イチブ</t>
    </rPh>
    <rPh sb="11" eb="13">
      <t>ツイカ</t>
    </rPh>
    <phoneticPr fontId="109"/>
  </si>
  <si>
    <t>H25.6.7
一部追加
H31.4.9</t>
    <rPh sb="8" eb="10">
      <t>イチブ</t>
    </rPh>
    <rPh sb="10" eb="12">
      <t>ツイカ</t>
    </rPh>
    <phoneticPr fontId="1"/>
  </si>
  <si>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1"/>
  </si>
  <si>
    <t>H25.6.17
一部解除
H28.8.29</t>
    <rPh sb="9" eb="11">
      <t>イチブ</t>
    </rPh>
    <rPh sb="11" eb="13">
      <t>カイジョ</t>
    </rPh>
    <phoneticPr fontId="109"/>
  </si>
  <si>
    <t>H25.7.1
一部追加
H25.8.28</t>
    <rPh sb="8" eb="10">
      <t>イチブ</t>
    </rPh>
    <rPh sb="10" eb="12">
      <t>ツイカ</t>
    </rPh>
    <phoneticPr fontId="109"/>
  </si>
  <si>
    <t>H25.7.4
一部解除
H25.7.30</t>
    <rPh sb="8" eb="10">
      <t>イチブ</t>
    </rPh>
    <rPh sb="10" eb="12">
      <t>カイジョ</t>
    </rPh>
    <phoneticPr fontId="109"/>
  </si>
  <si>
    <t>H25.9.4
一部解除
H28.4.14</t>
    <rPh sb="8" eb="10">
      <t>イチブ</t>
    </rPh>
    <rPh sb="10" eb="12">
      <t>カイジョ</t>
    </rPh>
    <phoneticPr fontId="109"/>
  </si>
  <si>
    <t>H25.9.10
一部解除
H27.11.10</t>
    <rPh sb="9" eb="11">
      <t>イチブ</t>
    </rPh>
    <rPh sb="11" eb="13">
      <t>カイジョ</t>
    </rPh>
    <phoneticPr fontId="109"/>
  </si>
  <si>
    <t>H25.9.17
一部解除
H27.6.19</t>
    <rPh sb="9" eb="11">
      <t>イチブ</t>
    </rPh>
    <rPh sb="11" eb="13">
      <t>カイジョ</t>
    </rPh>
    <phoneticPr fontId="109"/>
  </si>
  <si>
    <t>H25.9.25
一部追加
H26.4.14</t>
    <rPh sb="9" eb="11">
      <t>イチブ</t>
    </rPh>
    <rPh sb="11" eb="13">
      <t>ツイカ</t>
    </rPh>
    <phoneticPr fontId="109"/>
  </si>
  <si>
    <t>H25.10.4
一部追加
R1.7.31</t>
    <rPh sb="9" eb="11">
      <t>イチブ</t>
    </rPh>
    <rPh sb="11" eb="13">
      <t>ツイカ</t>
    </rPh>
    <phoneticPr fontId="1"/>
  </si>
  <si>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107"/>
  </si>
  <si>
    <t>H25.10.22
一部追加
H28.8.31</t>
    <rPh sb="10" eb="12">
      <t>イチブ</t>
    </rPh>
    <rPh sb="12" eb="14">
      <t>ツイカ</t>
    </rPh>
    <phoneticPr fontId="109"/>
  </si>
  <si>
    <t>H25.12.5
一部解除
H26.2.24</t>
    <rPh sb="9" eb="11">
      <t>イチブ</t>
    </rPh>
    <rPh sb="11" eb="13">
      <t>カイジョ</t>
    </rPh>
    <phoneticPr fontId="109"/>
  </si>
  <si>
    <t>H26.2.13
一部解除
H26.12.10</t>
    <rPh sb="9" eb="11">
      <t>イチブ</t>
    </rPh>
    <rPh sb="11" eb="13">
      <t>カイジョ</t>
    </rPh>
    <phoneticPr fontId="109"/>
  </si>
  <si>
    <t>H26.3.13
一部解除
H27.1.9</t>
    <rPh sb="9" eb="11">
      <t>イチブ</t>
    </rPh>
    <rPh sb="11" eb="13">
      <t>カイジョ</t>
    </rPh>
    <phoneticPr fontId="109"/>
  </si>
  <si>
    <t>H26.4.14
一部解除
H26.8.19</t>
    <rPh sb="9" eb="11">
      <t>イチブ</t>
    </rPh>
    <rPh sb="11" eb="13">
      <t>カイジョ</t>
    </rPh>
    <phoneticPr fontId="109"/>
  </si>
  <si>
    <t>H26.4.14
一部解除
H27.1.26</t>
    <rPh sb="9" eb="11">
      <t>イチブ</t>
    </rPh>
    <rPh sb="11" eb="13">
      <t>カイジョ</t>
    </rPh>
    <phoneticPr fontId="109"/>
  </si>
  <si>
    <t>H26.6.4
一部解除
R1.7.26</t>
    <rPh sb="8" eb="10">
      <t>イチブ</t>
    </rPh>
    <rPh sb="10" eb="12">
      <t>カイジョ</t>
    </rPh>
    <phoneticPr fontId="1"/>
  </si>
  <si>
    <t>東京都大田区西六郷一丁目地内</t>
    <phoneticPr fontId="109"/>
  </si>
  <si>
    <t>H26.6.9
一部追加
H28.11.14</t>
    <rPh sb="8" eb="10">
      <t>イチブ</t>
    </rPh>
    <rPh sb="10" eb="12">
      <t>ツイカ</t>
    </rPh>
    <phoneticPr fontId="109"/>
  </si>
  <si>
    <t>H26.6.10
一部追加
H26.7.4</t>
    <rPh sb="9" eb="11">
      <t>イチブ</t>
    </rPh>
    <rPh sb="11" eb="13">
      <t>ツイカ</t>
    </rPh>
    <phoneticPr fontId="109"/>
  </si>
  <si>
    <t>H26.6.20
一部追加
H27.6.8</t>
    <rPh sb="9" eb="11">
      <t>イチブ</t>
    </rPh>
    <rPh sb="11" eb="13">
      <t>ツイカ</t>
    </rPh>
    <phoneticPr fontId="109"/>
  </si>
  <si>
    <t>H26.6.20
一部解除
H30.10.12</t>
    <rPh sb="9" eb="11">
      <t>イチブ</t>
    </rPh>
    <rPh sb="11" eb="13">
      <t>カイジョ</t>
    </rPh>
    <phoneticPr fontId="106"/>
  </si>
  <si>
    <t>H26.7.24
一部解除
H30.1.10</t>
    <rPh sb="9" eb="11">
      <t>イチブ</t>
    </rPh>
    <rPh sb="11" eb="13">
      <t>カイジョ</t>
    </rPh>
    <phoneticPr fontId="106"/>
  </si>
  <si>
    <t>H26.7.30
一部追加
H28.5.17</t>
    <rPh sb="9" eb="11">
      <t>イチブ</t>
    </rPh>
    <rPh sb="11" eb="13">
      <t>ツイカ</t>
    </rPh>
    <phoneticPr fontId="109"/>
  </si>
  <si>
    <t>H26.9.26
一部解除
H27.8.4</t>
    <rPh sb="9" eb="11">
      <t>イチブ</t>
    </rPh>
    <rPh sb="11" eb="13">
      <t>カイジョ</t>
    </rPh>
    <phoneticPr fontId="109"/>
  </si>
  <si>
    <t>第14条</t>
    <phoneticPr fontId="107"/>
  </si>
  <si>
    <t>○</t>
    <phoneticPr fontId="109"/>
  </si>
  <si>
    <t>H26.11.20
一部追加
H29.7.6</t>
    <rPh sb="10" eb="12">
      <t>イチブ</t>
    </rPh>
    <rPh sb="12" eb="14">
      <t>ツイカ</t>
    </rPh>
    <phoneticPr fontId="106"/>
  </si>
  <si>
    <t>○</t>
    <phoneticPr fontId="109"/>
  </si>
  <si>
    <t>第３条</t>
    <phoneticPr fontId="109"/>
  </si>
  <si>
    <t>シス-1,2-ジクロロエチレン
テトラクロロエチレン
トリクロロエチレン</t>
    <phoneticPr fontId="109"/>
  </si>
  <si>
    <t>○</t>
    <phoneticPr fontId="109"/>
  </si>
  <si>
    <t>H26.12.3
一部追加
R1.9.27</t>
    <rPh sb="9" eb="11">
      <t>イチブ</t>
    </rPh>
    <rPh sb="11" eb="13">
      <t>ツイカ</t>
    </rPh>
    <phoneticPr fontId="1"/>
  </si>
  <si>
    <t>第３条</t>
    <phoneticPr fontId="107"/>
  </si>
  <si>
    <t>テトラクロロエチレン</t>
    <phoneticPr fontId="109"/>
  </si>
  <si>
    <t>○</t>
    <phoneticPr fontId="109"/>
  </si>
  <si>
    <t>○</t>
    <phoneticPr fontId="109"/>
  </si>
  <si>
    <t>第14条</t>
    <phoneticPr fontId="107"/>
  </si>
  <si>
    <t>第３条</t>
    <phoneticPr fontId="107"/>
  </si>
  <si>
    <t>―</t>
    <phoneticPr fontId="109"/>
  </si>
  <si>
    <t>第14条</t>
    <phoneticPr fontId="107"/>
  </si>
  <si>
    <t>○</t>
    <phoneticPr fontId="109"/>
  </si>
  <si>
    <t>H27.2.27
一部追加
H27.5.15</t>
    <rPh sb="9" eb="11">
      <t>イチブ</t>
    </rPh>
    <rPh sb="11" eb="13">
      <t>ツイカ</t>
    </rPh>
    <phoneticPr fontId="109"/>
  </si>
  <si>
    <t>○</t>
    <phoneticPr fontId="109"/>
  </si>
  <si>
    <t>H27.3.10
一部解除
R2.2.25</t>
    <rPh sb="9" eb="11">
      <t>イチブ</t>
    </rPh>
    <rPh sb="11" eb="13">
      <t>カイジョ</t>
    </rPh>
    <phoneticPr fontId="1"/>
  </si>
  <si>
    <t>○</t>
    <phoneticPr fontId="109"/>
  </si>
  <si>
    <t>H27.3.19
一部解除
H29.5.8</t>
    <rPh sb="9" eb="11">
      <t>イチブ</t>
    </rPh>
    <rPh sb="11" eb="13">
      <t>カイジョ</t>
    </rPh>
    <phoneticPr fontId="109"/>
  </si>
  <si>
    <t>H27.4.14
一部解除
H28.5.26</t>
    <rPh sb="9" eb="11">
      <t>イチブ</t>
    </rPh>
    <rPh sb="11" eb="13">
      <t>カイジョ</t>
    </rPh>
    <phoneticPr fontId="109"/>
  </si>
  <si>
    <t>○</t>
    <phoneticPr fontId="109"/>
  </si>
  <si>
    <t>形質変更時要届出区域</t>
    <phoneticPr fontId="109"/>
  </si>
  <si>
    <t>H27.5.19
一部追加
H29.2.22</t>
    <phoneticPr fontId="109"/>
  </si>
  <si>
    <t>H27.5.22
一部解除
H28.12.19</t>
    <rPh sb="9" eb="11">
      <t>イチブ</t>
    </rPh>
    <rPh sb="11" eb="13">
      <t>カイジョ</t>
    </rPh>
    <phoneticPr fontId="109"/>
  </si>
  <si>
    <t>H27.5.25
一部解除
H27.7.28</t>
    <rPh sb="9" eb="11">
      <t>イチブ</t>
    </rPh>
    <rPh sb="11" eb="13">
      <t>カイジョ</t>
    </rPh>
    <phoneticPr fontId="109"/>
  </si>
  <si>
    <t>H27.6.17
一部解除
H28.12.21</t>
    <rPh sb="9" eb="11">
      <t>イチブ</t>
    </rPh>
    <rPh sb="11" eb="13">
      <t>カイジョ</t>
    </rPh>
    <phoneticPr fontId="109"/>
  </si>
  <si>
    <t>H27.6.22
一部解除
H28.1.21</t>
    <rPh sb="9" eb="11">
      <t>イチブ</t>
    </rPh>
    <rPh sb="11" eb="13">
      <t>カイジョ</t>
    </rPh>
    <phoneticPr fontId="109"/>
  </si>
  <si>
    <t>六価クロム化合物
鉛及びその化合物
ふっ素及びその化合物</t>
    <phoneticPr fontId="109"/>
  </si>
  <si>
    <t>H27.7.8
一部追加
H29.3.15</t>
    <rPh sb="8" eb="10">
      <t>イチブ</t>
    </rPh>
    <rPh sb="10" eb="12">
      <t>ツイカ</t>
    </rPh>
    <phoneticPr fontId="109"/>
  </si>
  <si>
    <t>カドミウム及びその化合物
六価クロム化合物
鉛及びその化合物
砒素及びその化合物
ふっ素及びその化合物
ほう素及びその化合物</t>
    <phoneticPr fontId="109"/>
  </si>
  <si>
    <t>東京都葛飾区東四つ木三丁目376番6</t>
    <phoneticPr fontId="109"/>
  </si>
  <si>
    <t>H27.8.10
一部追加
H29.7.11</t>
    <rPh sb="9" eb="11">
      <t>イチブ</t>
    </rPh>
    <rPh sb="11" eb="13">
      <t>ツイカ</t>
    </rPh>
    <phoneticPr fontId="106"/>
  </si>
  <si>
    <t>H27.8.26
一部解除
H28.1.29</t>
    <rPh sb="9" eb="11">
      <t>イチブ</t>
    </rPh>
    <rPh sb="11" eb="13">
      <t>カイジョ</t>
    </rPh>
    <phoneticPr fontId="109"/>
  </si>
  <si>
    <t>H27.9.7
一部解除
H28.5.17</t>
    <rPh sb="8" eb="10">
      <t>イチブ</t>
    </rPh>
    <rPh sb="10" eb="12">
      <t>カイジョ</t>
    </rPh>
    <phoneticPr fontId="109"/>
  </si>
  <si>
    <t>H27.9.9
一部解除
H28.4.14</t>
    <rPh sb="8" eb="10">
      <t>イチブ</t>
    </rPh>
    <rPh sb="10" eb="12">
      <t>カイジョ</t>
    </rPh>
    <phoneticPr fontId="109"/>
  </si>
  <si>
    <t>東京都新宿区新小川町12番5一部</t>
    <phoneticPr fontId="109"/>
  </si>
  <si>
    <t>東京都大田区大森西一丁目47番6､同番13</t>
    <phoneticPr fontId="109"/>
  </si>
  <si>
    <t>H27.9.28
一部解除
R2.1.29</t>
    <rPh sb="9" eb="11">
      <t>イチブ</t>
    </rPh>
    <rPh sb="11" eb="13">
      <t>カイジョ</t>
    </rPh>
    <phoneticPr fontId="1"/>
  </si>
  <si>
    <t>H27.10.20
一部追加
H30.4.18</t>
    <rPh sb="10" eb="12">
      <t>イチブ</t>
    </rPh>
    <rPh sb="12" eb="14">
      <t>ツイカ</t>
    </rPh>
    <phoneticPr fontId="106"/>
  </si>
  <si>
    <t>H27.11.20
一部追加
H31.4.11</t>
    <rPh sb="10" eb="12">
      <t>イチブ</t>
    </rPh>
    <rPh sb="12" eb="14">
      <t>ツイカ</t>
    </rPh>
    <phoneticPr fontId="1"/>
  </si>
  <si>
    <t>H27.12.24
一部追加
H31.1.15</t>
    <rPh sb="10" eb="12">
      <t>イチブ</t>
    </rPh>
    <rPh sb="12" eb="14">
      <t>ツイカ</t>
    </rPh>
    <phoneticPr fontId="106"/>
  </si>
  <si>
    <t>H28.1.28
一部解除
H28.7.4</t>
    <rPh sb="9" eb="11">
      <t>イチブ</t>
    </rPh>
    <rPh sb="11" eb="13">
      <t>カイジョ</t>
    </rPh>
    <phoneticPr fontId="109"/>
  </si>
  <si>
    <t>H28.2.24
一部解除
R1.5.8</t>
    <rPh sb="9" eb="11">
      <t>イチブ</t>
    </rPh>
    <rPh sb="11" eb="13">
      <t>カイジョ</t>
    </rPh>
    <phoneticPr fontId="1"/>
  </si>
  <si>
    <t>東京都墨田区文花一丁目地内</t>
    <rPh sb="0" eb="2">
      <t>トウキョウ</t>
    </rPh>
    <rPh sb="2" eb="3">
      <t>ト</t>
    </rPh>
    <rPh sb="3" eb="6">
      <t>スミダク</t>
    </rPh>
    <rPh sb="6" eb="8">
      <t>ブンカ</t>
    </rPh>
    <rPh sb="8" eb="11">
      <t>イッチョウメ</t>
    </rPh>
    <rPh sb="11" eb="12">
      <t>チ</t>
    </rPh>
    <rPh sb="12" eb="13">
      <t>ナイ</t>
    </rPh>
    <phoneticPr fontId="1"/>
  </si>
  <si>
    <t>H28.3.1
一部追加
H28.9.9</t>
    <rPh sb="8" eb="10">
      <t>イチブ</t>
    </rPh>
    <rPh sb="10" eb="12">
      <t>ツイカ</t>
    </rPh>
    <phoneticPr fontId="109"/>
  </si>
  <si>
    <t>H28.3.4
一部解除
H30.3.7</t>
    <rPh sb="8" eb="10">
      <t>イチブ</t>
    </rPh>
    <rPh sb="10" eb="12">
      <t>カイジョ</t>
    </rPh>
    <phoneticPr fontId="106"/>
  </si>
  <si>
    <t>H28.3.18
一部解除
H29.5.17</t>
    <rPh sb="9" eb="11">
      <t>イチブ</t>
    </rPh>
    <rPh sb="11" eb="13">
      <t>カイジョ</t>
    </rPh>
    <phoneticPr fontId="106"/>
  </si>
  <si>
    <t>H28.4.13
一部解除
H30.6.12</t>
    <rPh sb="9" eb="11">
      <t>イチブ</t>
    </rPh>
    <rPh sb="11" eb="13">
      <t>カイジョ</t>
    </rPh>
    <phoneticPr fontId="106"/>
  </si>
  <si>
    <t>H28.4.14
一部解除
H29.5.2</t>
    <rPh sb="9" eb="11">
      <t>イチブ</t>
    </rPh>
    <rPh sb="11" eb="13">
      <t>カイジョ</t>
    </rPh>
    <phoneticPr fontId="106"/>
  </si>
  <si>
    <t>H28.4.22
一部追加
H28.4.22</t>
    <rPh sb="9" eb="11">
      <t>イチブ</t>
    </rPh>
    <rPh sb="11" eb="13">
      <t>ツイカ</t>
    </rPh>
    <phoneticPr fontId="109"/>
  </si>
  <si>
    <t>H28.5.16
一部解除
R1.6.10</t>
    <rPh sb="9" eb="11">
      <t>イチブ</t>
    </rPh>
    <rPh sb="11" eb="13">
      <t>カイジョ</t>
    </rPh>
    <phoneticPr fontId="1"/>
  </si>
  <si>
    <t>東京都大田区東糀谷二丁目地内</t>
    <rPh sb="0" eb="2">
      <t>トウキョウ</t>
    </rPh>
    <rPh sb="2" eb="3">
      <t>ト</t>
    </rPh>
    <phoneticPr fontId="106"/>
  </si>
  <si>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1"/>
  </si>
  <si>
    <t>六価クロム化合物
水銀及びその化合物
セレン及びその化合物
鉛及びその化合物
砒素及びその化合物
ふっ素及びその化合物</t>
    <rPh sb="0" eb="2">
      <t>ロッカ</t>
    </rPh>
    <rPh sb="5" eb="8">
      <t>カゴウブツ</t>
    </rPh>
    <rPh sb="9" eb="11">
      <t>スイギン</t>
    </rPh>
    <rPh sb="11" eb="12">
      <t>オヨ</t>
    </rPh>
    <rPh sb="15" eb="18">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1"/>
  </si>
  <si>
    <t>H28.5.26
一部解除
H29.4.27</t>
    <rPh sb="9" eb="11">
      <t>イチブ</t>
    </rPh>
    <rPh sb="11" eb="13">
      <t>カイジョ</t>
    </rPh>
    <phoneticPr fontId="106"/>
  </si>
  <si>
    <t>東京都葛飾区四つ木一丁目､同区立石二丁目､同区立石三丁目及び同区立石七丁目地内</t>
  </si>
  <si>
    <t>H28.7.4
一部解除
H29.12.4</t>
    <rPh sb="8" eb="10">
      <t>イチブ</t>
    </rPh>
    <rPh sb="10" eb="12">
      <t>カイジョ</t>
    </rPh>
    <phoneticPr fontId="106"/>
  </si>
  <si>
    <t>H28.7.19
一部追加
H29.5.17</t>
    <rPh sb="9" eb="11">
      <t>イチブ</t>
    </rPh>
    <rPh sb="11" eb="13">
      <t>ツイカ</t>
    </rPh>
    <phoneticPr fontId="106"/>
  </si>
  <si>
    <t>H28.8.4
一部追加
H29.10.13</t>
    <rPh sb="8" eb="10">
      <t>イチブ</t>
    </rPh>
    <rPh sb="10" eb="12">
      <t>ツイカ</t>
    </rPh>
    <phoneticPr fontId="106"/>
  </si>
  <si>
    <t>H28.9.8
一部解除
H29.8.25</t>
    <rPh sb="8" eb="10">
      <t>イチブ</t>
    </rPh>
    <rPh sb="10" eb="12">
      <t>カイジョ</t>
    </rPh>
    <phoneticPr fontId="106"/>
  </si>
  <si>
    <t>形質変更時要届出区域</t>
    <phoneticPr fontId="109"/>
  </si>
  <si>
    <t>H28.10.12
一部解除
H31.1.9</t>
    <rPh sb="10" eb="12">
      <t>イチブ</t>
    </rPh>
    <rPh sb="12" eb="14">
      <t>カイジョ</t>
    </rPh>
    <phoneticPr fontId="106"/>
  </si>
  <si>
    <t>H28.10.31
一部解除
R1.11.14</t>
    <rPh sb="10" eb="12">
      <t>イチブ</t>
    </rPh>
    <rPh sb="12" eb="14">
      <t>カイジョ</t>
    </rPh>
    <phoneticPr fontId="1"/>
  </si>
  <si>
    <t>○</t>
    <phoneticPr fontId="109"/>
  </si>
  <si>
    <t>形質変更時要届出区域</t>
    <phoneticPr fontId="107"/>
  </si>
  <si>
    <t>形質変更時要届出区域</t>
    <phoneticPr fontId="109"/>
  </si>
  <si>
    <t>トリクロロエチレン</t>
    <phoneticPr fontId="109"/>
  </si>
  <si>
    <t>鉛及びその化合物
ふっ素及びその化合物</t>
    <phoneticPr fontId="107"/>
  </si>
  <si>
    <t>H28.12.12
一部解除
H29.7.3</t>
    <rPh sb="10" eb="12">
      <t>イチブ</t>
    </rPh>
    <rPh sb="12" eb="14">
      <t>カイジョ</t>
    </rPh>
    <phoneticPr fontId="106"/>
  </si>
  <si>
    <t>H29.1.12
一部解除
H30.2.5</t>
    <rPh sb="9" eb="11">
      <t>イチブ</t>
    </rPh>
    <rPh sb="11" eb="13">
      <t>カイジョ</t>
    </rPh>
    <phoneticPr fontId="106"/>
  </si>
  <si>
    <t>H29.2.22
一部追加
H30.12.13</t>
    <rPh sb="9" eb="11">
      <t>イチブ</t>
    </rPh>
    <rPh sb="11" eb="13">
      <t>ツイカ</t>
    </rPh>
    <phoneticPr fontId="106"/>
  </si>
  <si>
    <t>H29.3.6
一部追加
H31.4.9</t>
    <rPh sb="8" eb="10">
      <t>イチブ</t>
    </rPh>
    <rPh sb="10" eb="12">
      <t>ツイカ</t>
    </rPh>
    <phoneticPr fontId="106"/>
  </si>
  <si>
    <t>H29.3.6
一部解除
R1.6.10</t>
    <rPh sb="8" eb="10">
      <t>イチブ</t>
    </rPh>
    <rPh sb="10" eb="12">
      <t>カイジョ</t>
    </rPh>
    <phoneticPr fontId="1"/>
  </si>
  <si>
    <t>H29.5.2
一部追加
R1.10.9</t>
    <rPh sb="8" eb="10">
      <t>イチブ</t>
    </rPh>
    <rPh sb="10" eb="12">
      <t>ツイカ</t>
    </rPh>
    <phoneticPr fontId="1"/>
  </si>
  <si>
    <t>六価クロム化合物
水銀及びその化合物
鉛及びその化合物
砒素及びその化合物</t>
    <phoneticPr fontId="106"/>
  </si>
  <si>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1"/>
  </si>
  <si>
    <t>六価クロム化合物
鉛及びその化合物
砒素及びその化合物
ふっ素及びその化合物</t>
    <phoneticPr fontId="106"/>
  </si>
  <si>
    <t>形質変更時要届出区域（埋立地管理区域）</t>
    <rPh sb="11" eb="14">
      <t>ウメタテチ</t>
    </rPh>
    <rPh sb="14" eb="16">
      <t>カンリ</t>
    </rPh>
    <rPh sb="16" eb="18">
      <t>クイキ</t>
    </rPh>
    <phoneticPr fontId="1"/>
  </si>
  <si>
    <t>H29.5.15
一部追加
R2.1.15</t>
    <rPh sb="9" eb="11">
      <t>イチブ</t>
    </rPh>
    <rPh sb="11" eb="13">
      <t>ツイカ</t>
    </rPh>
    <phoneticPr fontId="1"/>
  </si>
  <si>
    <t>鉛及びその化合物</t>
    <phoneticPr fontId="106"/>
  </si>
  <si>
    <t>H29.5.16
一部解除
H30.6.22</t>
    <rPh sb="9" eb="11">
      <t>イチブ</t>
    </rPh>
    <rPh sb="11" eb="13">
      <t>カイジョ</t>
    </rPh>
    <phoneticPr fontId="106"/>
  </si>
  <si>
    <t>H29.5.24
一部追加
H31.2.28</t>
    <rPh sb="9" eb="11">
      <t>イチブ</t>
    </rPh>
    <rPh sb="11" eb="13">
      <t>ツイカ</t>
    </rPh>
    <phoneticPr fontId="106"/>
  </si>
  <si>
    <t>六価クロム化合物
セレン及びその化合物
鉛及びその化合物
砒素及びその化合物
ふっ素及びその化合物
ほう素及びその化合物</t>
    <phoneticPr fontId="106"/>
  </si>
  <si>
    <t>H29.5.24
一部解除
H31.2.1</t>
    <rPh sb="9" eb="11">
      <t>イチブ</t>
    </rPh>
    <rPh sb="11" eb="13">
      <t>カイジョ</t>
    </rPh>
    <phoneticPr fontId="106"/>
  </si>
  <si>
    <t>H29.6.22
一部解除
H30.6.1</t>
    <rPh sb="9" eb="11">
      <t>イチブ</t>
    </rPh>
    <rPh sb="11" eb="13">
      <t>カイジョ</t>
    </rPh>
    <phoneticPr fontId="106"/>
  </si>
  <si>
    <t>H29.7.19
一部解除
H30.7.4</t>
    <rPh sb="9" eb="11">
      <t>イチブ</t>
    </rPh>
    <rPh sb="11" eb="13">
      <t>カイジョ</t>
    </rPh>
    <phoneticPr fontId="106"/>
  </si>
  <si>
    <t>H29.7.28
一部解除
H30.6.14</t>
    <rPh sb="9" eb="11">
      <t>イチブ</t>
    </rPh>
    <rPh sb="11" eb="13">
      <t>カイジョ</t>
    </rPh>
    <phoneticPr fontId="106"/>
  </si>
  <si>
    <t>H29.9.15
一部追加
R1.6.5</t>
    <rPh sb="9" eb="11">
      <t>イチブ</t>
    </rPh>
    <rPh sb="11" eb="13">
      <t>ツイカ</t>
    </rPh>
    <phoneticPr fontId="1"/>
  </si>
  <si>
    <t>六価クロム化合物
シアン化合物
鉛及びその化合物
砒素及びその化合物
ふっ素及びその化合物</t>
    <phoneticPr fontId="106"/>
  </si>
  <si>
    <t>H29.9.19
一部追加
H31.2.28</t>
    <rPh sb="9" eb="13">
      <t>イチブツイカ</t>
    </rPh>
    <phoneticPr fontId="109"/>
  </si>
  <si>
    <t>H29.9.21
一部解除
H30.1.17</t>
    <rPh sb="9" eb="11">
      <t>イチブ</t>
    </rPh>
    <rPh sb="11" eb="13">
      <t>カイジョ</t>
    </rPh>
    <phoneticPr fontId="106"/>
  </si>
  <si>
    <t>ふっ素及びその化合物</t>
    <phoneticPr fontId="106"/>
  </si>
  <si>
    <t>鉛及びその化合物
ふっ素及びその化合物</t>
    <phoneticPr fontId="106"/>
  </si>
  <si>
    <t>H29.10.13
一部解除
H30.5.7</t>
    <rPh sb="10" eb="12">
      <t>イチブ</t>
    </rPh>
    <rPh sb="12" eb="14">
      <t>カイジョ</t>
    </rPh>
    <phoneticPr fontId="106"/>
  </si>
  <si>
    <t>H29.11.10
一部解除
R1.8.13</t>
    <rPh sb="10" eb="12">
      <t>イチブ</t>
    </rPh>
    <rPh sb="12" eb="14">
      <t>カイジョ</t>
    </rPh>
    <phoneticPr fontId="1"/>
  </si>
  <si>
    <t>H29.12.6
一部解除
R2.3.10</t>
    <rPh sb="9" eb="11">
      <t>イチブ</t>
    </rPh>
    <rPh sb="11" eb="13">
      <t>カイジョ</t>
    </rPh>
    <phoneticPr fontId="109"/>
  </si>
  <si>
    <t>H30.1.5
一部解除
R1.9.12</t>
    <rPh sb="8" eb="10">
      <t>イチブ</t>
    </rPh>
    <rPh sb="10" eb="12">
      <t>カイジョ</t>
    </rPh>
    <phoneticPr fontId="1"/>
  </si>
  <si>
    <t>H30.1.17
一部追加
H30.6.14</t>
    <rPh sb="9" eb="11">
      <t>イチブ</t>
    </rPh>
    <rPh sb="11" eb="13">
      <t>ツイカ</t>
    </rPh>
    <phoneticPr fontId="106"/>
  </si>
  <si>
    <t>H30.1.17
一部解除
H30.4.20</t>
    <rPh sb="9" eb="11">
      <t>イチブ</t>
    </rPh>
    <rPh sb="11" eb="13">
      <t>カイジョ</t>
    </rPh>
    <phoneticPr fontId="106"/>
  </si>
  <si>
    <t>H30.2.26
一部解除
H30.12.18</t>
    <rPh sb="9" eb="11">
      <t>イチブ</t>
    </rPh>
    <rPh sb="11" eb="13">
      <t>カイジョ</t>
    </rPh>
    <phoneticPr fontId="106"/>
  </si>
  <si>
    <t>H30.3.5
一部解除
H30.9.3</t>
    <rPh sb="8" eb="10">
      <t>イチブ</t>
    </rPh>
    <rPh sb="10" eb="12">
      <t>カイジョ</t>
    </rPh>
    <phoneticPr fontId="106"/>
  </si>
  <si>
    <t>クロロエチレン
シス-1,2-ジクロロエチレン
テトラクロロエチレン</t>
    <phoneticPr fontId="106"/>
  </si>
  <si>
    <t>H30.3.15
一部解除
R1.11.1</t>
    <rPh sb="9" eb="11">
      <t>イチブ</t>
    </rPh>
    <rPh sb="11" eb="13">
      <t>カイジョ</t>
    </rPh>
    <phoneticPr fontId="1"/>
  </si>
  <si>
    <t>H30.4.20
一部解除
H30.9.12</t>
    <rPh sb="9" eb="11">
      <t>イチブ</t>
    </rPh>
    <rPh sb="11" eb="13">
      <t>カイジョ</t>
    </rPh>
    <phoneticPr fontId="106"/>
  </si>
  <si>
    <t>H30.4.27
一部解除
R1.9.30</t>
    <rPh sb="9" eb="11">
      <t>イチブ</t>
    </rPh>
    <rPh sb="11" eb="13">
      <t>カイジョ</t>
    </rPh>
    <phoneticPr fontId="1"/>
  </si>
  <si>
    <t>東京都府中市日鋼町地内</t>
    <rPh sb="0" eb="2">
      <t>トウキョウ</t>
    </rPh>
    <rPh sb="2" eb="3">
      <t>ト</t>
    </rPh>
    <rPh sb="3" eb="6">
      <t>フチュウシ</t>
    </rPh>
    <rPh sb="6" eb="8">
      <t>ニッコウ</t>
    </rPh>
    <rPh sb="8" eb="9">
      <t>マチ</t>
    </rPh>
    <rPh sb="9" eb="10">
      <t>チ</t>
    </rPh>
    <rPh sb="10" eb="11">
      <t>ナイ</t>
    </rPh>
    <phoneticPr fontId="106"/>
  </si>
  <si>
    <t>H30.5.30
一部追加
R1.9.20</t>
    <rPh sb="9" eb="11">
      <t>イチブ</t>
    </rPh>
    <rPh sb="11" eb="13">
      <t>ツイカ</t>
    </rPh>
    <phoneticPr fontId="1"/>
  </si>
  <si>
    <t>H30.6.1
一部解除
R1.11.14</t>
    <rPh sb="8" eb="10">
      <t>イチブ</t>
    </rPh>
    <rPh sb="10" eb="12">
      <t>カイジョ</t>
    </rPh>
    <phoneticPr fontId="1"/>
  </si>
  <si>
    <t>ほう素及びその化合物</t>
    <phoneticPr fontId="106"/>
  </si>
  <si>
    <t>H30.6.4
一部解除
R1.5.16</t>
    <rPh sb="8" eb="10">
      <t>イチブ</t>
    </rPh>
    <rPh sb="10" eb="12">
      <t>カイジョ</t>
    </rPh>
    <phoneticPr fontId="1"/>
  </si>
  <si>
    <t>H30.6.4
一部解除
R2.1.7</t>
    <rPh sb="8" eb="10">
      <t>イチブ</t>
    </rPh>
    <rPh sb="10" eb="12">
      <t>カイジョ</t>
    </rPh>
    <phoneticPr fontId="1"/>
  </si>
  <si>
    <t>テトラクロロエチレン
ほう素及びその化合物</t>
    <rPh sb="13" eb="14">
      <t>ソ</t>
    </rPh>
    <rPh sb="14" eb="15">
      <t>オヨ</t>
    </rPh>
    <rPh sb="18" eb="21">
      <t>カゴウブツ</t>
    </rPh>
    <phoneticPr fontId="106"/>
  </si>
  <si>
    <t>六価クロム化合物
水銀及びその化合物
鉛及びその化合物
砒素及びその化合物
ふっ素及びその化合物
ほう素及びその化合物</t>
    <phoneticPr fontId="106"/>
  </si>
  <si>
    <t>H30.6.12
一部解除
R1.6.19</t>
    <rPh sb="9" eb="11">
      <t>イチブ</t>
    </rPh>
    <rPh sb="11" eb="13">
      <t>カイジョ</t>
    </rPh>
    <phoneticPr fontId="1"/>
  </si>
  <si>
    <t>H30.6.22
一部解除
H30.11.28</t>
    <rPh sb="9" eb="11">
      <t>イチブ</t>
    </rPh>
    <rPh sb="11" eb="13">
      <t>カイジョ</t>
    </rPh>
    <phoneticPr fontId="106"/>
  </si>
  <si>
    <t>H30.7.10
一部追加
H30.10.15</t>
    <rPh sb="9" eb="11">
      <t>イチブ</t>
    </rPh>
    <rPh sb="11" eb="13">
      <t>ツイカ</t>
    </rPh>
    <phoneticPr fontId="106"/>
  </si>
  <si>
    <t>H30.7.10
一部追加
H31.4.24</t>
    <rPh sb="9" eb="11">
      <t>イチブ</t>
    </rPh>
    <rPh sb="11" eb="13">
      <t>ツイカ</t>
    </rPh>
    <phoneticPr fontId="1"/>
  </si>
  <si>
    <t>第４条第14条</t>
    <rPh sb="3" eb="4">
      <t>ダイ</t>
    </rPh>
    <rPh sb="6" eb="7">
      <t>ジョウ</t>
    </rPh>
    <phoneticPr fontId="106"/>
  </si>
  <si>
    <t>シアン化合物
鉛及びその化合物
砒素及びその化合物</t>
    <rPh sb="7" eb="8">
      <t>ナマリ</t>
    </rPh>
    <rPh sb="8" eb="9">
      <t>オヨ</t>
    </rPh>
    <rPh sb="12" eb="15">
      <t>カゴウブツ</t>
    </rPh>
    <rPh sb="16" eb="18">
      <t>ヒソ</t>
    </rPh>
    <rPh sb="18" eb="19">
      <t>オヨ</t>
    </rPh>
    <rPh sb="22" eb="25">
      <t>カゴウブツ</t>
    </rPh>
    <phoneticPr fontId="1"/>
  </si>
  <si>
    <t>シアン化合物</t>
    <phoneticPr fontId="109"/>
  </si>
  <si>
    <t>H30.9.12
一部解除
R1.10.25</t>
    <rPh sb="9" eb="11">
      <t>イチブ</t>
    </rPh>
    <rPh sb="11" eb="13">
      <t>カイジョ</t>
    </rPh>
    <phoneticPr fontId="1"/>
  </si>
  <si>
    <t>クロロエチレン
シス-1,2-ジクロロエチレン
テトラクロロエチレン
トリクロロエチレン</t>
    <phoneticPr fontId="106"/>
  </si>
  <si>
    <t>H30.9.14
一部解除
R2.3.3</t>
    <rPh sb="9" eb="11">
      <t>イチブ</t>
    </rPh>
    <rPh sb="11" eb="13">
      <t>カイジョ</t>
    </rPh>
    <phoneticPr fontId="1"/>
  </si>
  <si>
    <t>H30.9.20
一部解除
R2.1.15</t>
    <rPh sb="9" eb="11">
      <t>イチブ</t>
    </rPh>
    <rPh sb="11" eb="13">
      <t>カイジョ</t>
    </rPh>
    <phoneticPr fontId="1"/>
  </si>
  <si>
    <t>鉛及びその化合物
砒素及びその化合物</t>
    <phoneticPr fontId="109"/>
  </si>
  <si>
    <t>鉛及びその化合物
砒素及びその化合物
ふっ素及びその化合物</t>
    <phoneticPr fontId="106"/>
  </si>
  <si>
    <t>シアン化合物</t>
    <phoneticPr fontId="109"/>
  </si>
  <si>
    <t>H30.10.19
一部解除
R1.8.13</t>
    <rPh sb="10" eb="12">
      <t>イチブ</t>
    </rPh>
    <rPh sb="12" eb="14">
      <t>カイジョ</t>
    </rPh>
    <phoneticPr fontId="1"/>
  </si>
  <si>
    <t>水銀及びその化合物
砒素及びその化合物</t>
    <phoneticPr fontId="106"/>
  </si>
  <si>
    <t>H30.10.30
一部追加
R1.6.21</t>
    <rPh sb="10" eb="12">
      <t>イチブ</t>
    </rPh>
    <rPh sb="12" eb="14">
      <t>ツイカ</t>
    </rPh>
    <phoneticPr fontId="1"/>
  </si>
  <si>
    <t>六価クロム化合物
鉛及びその化合物
砒素及びその化合物</t>
    <rPh sb="18" eb="20">
      <t>ヒソ</t>
    </rPh>
    <phoneticPr fontId="106"/>
  </si>
  <si>
    <t>H30.11.14
一部解除
R1.8.22</t>
    <rPh sb="10" eb="12">
      <t>イチブ</t>
    </rPh>
    <rPh sb="12" eb="14">
      <t>カイジョ</t>
    </rPh>
    <phoneticPr fontId="1"/>
  </si>
  <si>
    <t>六価クロム化合物
鉛及びその化合物
砒素及びその化合物
ふっ素及びその化合物</t>
    <rPh sb="9" eb="10">
      <t>ナマリ</t>
    </rPh>
    <rPh sb="18" eb="20">
      <t>ヒソ</t>
    </rPh>
    <rPh sb="30" eb="31">
      <t>ソ</t>
    </rPh>
    <phoneticPr fontId="106"/>
  </si>
  <si>
    <t>H30.11.20
一部解除
R1.12.3</t>
    <rPh sb="10" eb="12">
      <t>イチブ</t>
    </rPh>
    <rPh sb="12" eb="14">
      <t>カイジョ</t>
    </rPh>
    <phoneticPr fontId="1"/>
  </si>
  <si>
    <t>シアン化合物
砒素及びその化合物</t>
    <rPh sb="7" eb="9">
      <t>ヒソ</t>
    </rPh>
    <phoneticPr fontId="106"/>
  </si>
  <si>
    <t>H30.11.30
一部解除
R1.11.14</t>
    <rPh sb="10" eb="12">
      <t>イチブ</t>
    </rPh>
    <rPh sb="12" eb="14">
      <t>カイジョ</t>
    </rPh>
    <phoneticPr fontId="1"/>
  </si>
  <si>
    <t>ふっ素及びその化合物</t>
    <phoneticPr fontId="109"/>
  </si>
  <si>
    <t>鉛及びその化合物
砒素及びその化合物</t>
    <rPh sb="0" eb="1">
      <t>ナマリ</t>
    </rPh>
    <rPh sb="1" eb="2">
      <t>オヨ</t>
    </rPh>
    <rPh sb="5" eb="8">
      <t>カゴウブツ</t>
    </rPh>
    <rPh sb="9" eb="11">
      <t>ヒソ</t>
    </rPh>
    <rPh sb="11" eb="12">
      <t>オヨ</t>
    </rPh>
    <rPh sb="15" eb="18">
      <t>カゴウブツ</t>
    </rPh>
    <phoneticPr fontId="1"/>
  </si>
  <si>
    <t>H30.12.14
一部追加
H31.4.10</t>
    <rPh sb="10" eb="12">
      <t>イチブ</t>
    </rPh>
    <rPh sb="12" eb="14">
      <t>ツイカ</t>
    </rPh>
    <phoneticPr fontId="1"/>
  </si>
  <si>
    <t>クロロエチレン
六価クロム化合物
1,1ジクロロエチレン
シス-1,2-ジクロロエチレン
トリクロロエチレン
鉛及びその化合物
ほう素及びその化合物</t>
    <phoneticPr fontId="109"/>
  </si>
  <si>
    <t>シス-1,2-ジクロロエチレン
テトラクロロエチレン
トリクロロエチレン</t>
    <phoneticPr fontId="109"/>
  </si>
  <si>
    <t>H31.1.10
一部解除
H31.4.24</t>
    <rPh sb="9" eb="11">
      <t>イチブ</t>
    </rPh>
    <rPh sb="11" eb="13">
      <t>カイジョ</t>
    </rPh>
    <phoneticPr fontId="1"/>
  </si>
  <si>
    <t>シアン化合物</t>
    <phoneticPr fontId="106"/>
  </si>
  <si>
    <t>H31.1.31
一部解除
H31.4.26</t>
    <rPh sb="9" eb="11">
      <t>イチブ</t>
    </rPh>
    <rPh sb="11" eb="13">
      <t>カイジョ</t>
    </rPh>
    <phoneticPr fontId="1"/>
  </si>
  <si>
    <t>鉛及びその化合物
砒素及びその化合物
ふっ素及びその化合物
ほう素及びその化合物</t>
    <phoneticPr fontId="109"/>
  </si>
  <si>
    <t>シス-1,2-ジクロロエチレン
鉛及びその化合物</t>
    <phoneticPr fontId="109"/>
  </si>
  <si>
    <t>H31.2.7
一部解除
R2.1.16</t>
    <rPh sb="8" eb="10">
      <t>イチブ</t>
    </rPh>
    <rPh sb="10" eb="12">
      <t>カイジョ</t>
    </rPh>
    <phoneticPr fontId="1"/>
  </si>
  <si>
    <t>H31.4.8
一部解除
R1.5.21</t>
    <rPh sb="8" eb="10">
      <t>イチブ</t>
    </rPh>
    <rPh sb="10" eb="12">
      <t>カイジョ</t>
    </rPh>
    <phoneticPr fontId="1"/>
  </si>
  <si>
    <t>東京都日野市大字日野地内</t>
    <rPh sb="0" eb="3">
      <t>トウキョウト</t>
    </rPh>
    <rPh sb="3" eb="6">
      <t>ヒノシ</t>
    </rPh>
    <rPh sb="6" eb="8">
      <t>オオアザ</t>
    </rPh>
    <rPh sb="8" eb="10">
      <t>ヒノ</t>
    </rPh>
    <rPh sb="10" eb="11">
      <t>チ</t>
    </rPh>
    <rPh sb="11" eb="12">
      <t>ナイ</t>
    </rPh>
    <phoneticPr fontId="1"/>
  </si>
  <si>
    <t>第14条</t>
    <rPh sb="0" eb="1">
      <t>ダイ</t>
    </rPh>
    <rPh sb="3" eb="4">
      <t>ジョウ</t>
    </rPh>
    <phoneticPr fontId="1"/>
  </si>
  <si>
    <t>砒素及びその化合物</t>
    <rPh sb="0" eb="2">
      <t>ヒソ</t>
    </rPh>
    <rPh sb="2" eb="3">
      <t>オヨ</t>
    </rPh>
    <rPh sb="6" eb="9">
      <t>カゴウブツ</t>
    </rPh>
    <phoneticPr fontId="1"/>
  </si>
  <si>
    <t>鉛及びその化合物</t>
    <rPh sb="0" eb="1">
      <t>ナマリ</t>
    </rPh>
    <phoneticPr fontId="1"/>
  </si>
  <si>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</si>
  <si>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</si>
  <si>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東京都日野市日野台三丁目地内</t>
    <rPh sb="0" eb="2">
      <t>トウキョウ</t>
    </rPh>
    <rPh sb="2" eb="3">
      <t>ト</t>
    </rPh>
    <rPh sb="3" eb="9">
      <t>ヒノシヒノダイ</t>
    </rPh>
    <rPh sb="9" eb="12">
      <t>サンチョウメ</t>
    </rPh>
    <rPh sb="12" eb="14">
      <t>チナイ</t>
    </rPh>
    <phoneticPr fontId="1"/>
  </si>
  <si>
    <t>第４条</t>
    <rPh sb="0" eb="1">
      <t>ダイ</t>
    </rPh>
    <rPh sb="2" eb="3">
      <t>ジョウ</t>
    </rPh>
    <phoneticPr fontId="1"/>
  </si>
  <si>
    <t>東京都足立区六町四丁目地内</t>
    <rPh sb="0" eb="2">
      <t>トウキョウ</t>
    </rPh>
    <rPh sb="2" eb="3">
      <t>ト</t>
    </rPh>
    <rPh sb="3" eb="6">
      <t>アダチク</t>
    </rPh>
    <rPh sb="6" eb="8">
      <t>ロクチョウ</t>
    </rPh>
    <rPh sb="8" eb="11">
      <t>ヨンチョウメ</t>
    </rPh>
    <rPh sb="11" eb="12">
      <t>チ</t>
    </rPh>
    <rPh sb="12" eb="13">
      <t>ナイ</t>
    </rPh>
    <phoneticPr fontId="1"/>
  </si>
  <si>
    <t>ふっ素及びその化合物</t>
    <rPh sb="2" eb="3">
      <t>ソ</t>
    </rPh>
    <rPh sb="3" eb="4">
      <t>オヨ</t>
    </rPh>
    <rPh sb="7" eb="10">
      <t>カゴウブツ</t>
    </rPh>
    <phoneticPr fontId="1"/>
  </si>
  <si>
    <t>東京都墨田区墨田二丁目地内</t>
    <rPh sb="0" eb="2">
      <t>トウキョウ</t>
    </rPh>
    <rPh sb="2" eb="3">
      <t>ト</t>
    </rPh>
    <rPh sb="3" eb="6">
      <t>スミダク</t>
    </rPh>
    <rPh sb="6" eb="8">
      <t>スミダ</t>
    </rPh>
    <rPh sb="8" eb="11">
      <t>ニチョウメ</t>
    </rPh>
    <rPh sb="11" eb="13">
      <t>チナイ</t>
    </rPh>
    <phoneticPr fontId="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</si>
  <si>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
  </si>
  <si>
    <t>六価クロム化合物</t>
    <rPh sb="0" eb="2">
      <t>ロッカ</t>
    </rPh>
    <rPh sb="5" eb="8">
      <t>カゴウブツ</t>
    </rPh>
    <phoneticPr fontId="1"/>
  </si>
  <si>
    <t>東京都渋谷区東一丁目地内</t>
    <rPh sb="0" eb="2">
      <t>トウキョウ</t>
    </rPh>
    <rPh sb="2" eb="3">
      <t>ト</t>
    </rPh>
    <rPh sb="3" eb="6">
      <t>シブヤク</t>
    </rPh>
    <rPh sb="6" eb="7">
      <t>ヒガシ</t>
    </rPh>
    <rPh sb="7" eb="10">
      <t>イッチョウメ</t>
    </rPh>
    <rPh sb="10" eb="11">
      <t>チ</t>
    </rPh>
    <rPh sb="11" eb="12">
      <t>ナイ</t>
    </rPh>
    <phoneticPr fontId="1"/>
  </si>
  <si>
    <t>鉛及びその化合物</t>
    <rPh sb="0" eb="1">
      <t>ナマリ</t>
    </rPh>
    <rPh sb="1" eb="2">
      <t>オヨ</t>
    </rPh>
    <rPh sb="5" eb="8">
      <t>カゴウブツ</t>
    </rPh>
    <phoneticPr fontId="1"/>
  </si>
  <si>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1"/>
  </si>
  <si>
    <t>東京都中野区鷺宮一丁目地内</t>
    <rPh sb="0" eb="2">
      <t>トウキョウ</t>
    </rPh>
    <rPh sb="2" eb="3">
      <t>ト</t>
    </rPh>
    <rPh sb="3" eb="6">
      <t>ナカノク</t>
    </rPh>
    <rPh sb="6" eb="8">
      <t>サギノミヤ</t>
    </rPh>
    <rPh sb="8" eb="11">
      <t>イッチョウメ</t>
    </rPh>
    <rPh sb="11" eb="12">
      <t>チ</t>
    </rPh>
    <rPh sb="12" eb="13">
      <t>ナイ</t>
    </rPh>
    <phoneticPr fontId="1"/>
  </si>
  <si>
    <t>第３条</t>
    <rPh sb="0" eb="1">
      <t>ダイ</t>
    </rPh>
    <rPh sb="2" eb="3">
      <t>ジョウ</t>
    </rPh>
    <phoneticPr fontId="1"/>
  </si>
  <si>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1"/>
  </si>
  <si>
    <t>東京都港区浜松町二丁目地内</t>
    <rPh sb="0" eb="2">
      <t>トウキョウ</t>
    </rPh>
    <rPh sb="2" eb="3">
      <t>ト</t>
    </rPh>
    <rPh sb="3" eb="5">
      <t>ミナトク</t>
    </rPh>
    <rPh sb="5" eb="8">
      <t>ハママツチョウ</t>
    </rPh>
    <rPh sb="8" eb="11">
      <t>２チョウメ</t>
    </rPh>
    <rPh sb="11" eb="13">
      <t>チナイ</t>
    </rPh>
    <phoneticPr fontId="1"/>
  </si>
  <si>
    <t>鉛及びその化合物
ふっ素及びその化合物</t>
    <rPh sb="0" eb="1">
      <t>ナマリ</t>
    </rPh>
    <rPh sb="1" eb="2">
      <t>オヨ</t>
    </rPh>
    <rPh sb="5" eb="8">
      <t>カゴウブツ</t>
    </rPh>
    <rPh sb="11" eb="12">
      <t>ソ</t>
    </rPh>
    <rPh sb="12" eb="13">
      <t>オヨ</t>
    </rPh>
    <rPh sb="16" eb="19">
      <t>カゴウブツ</t>
    </rPh>
    <phoneticPr fontId="1"/>
  </si>
  <si>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1"/>
  </si>
  <si>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1"/>
  </si>
  <si>
    <t>東京都江東区北砂三丁目地内</t>
    <rPh sb="0" eb="2">
      <t>トウキョウ</t>
    </rPh>
    <rPh sb="2" eb="3">
      <t>ト</t>
    </rPh>
    <rPh sb="3" eb="6">
      <t>コウトウク</t>
    </rPh>
    <rPh sb="6" eb="8">
      <t>キタスナ</t>
    </rPh>
    <rPh sb="8" eb="11">
      <t>サンチョウメ</t>
    </rPh>
    <rPh sb="11" eb="12">
      <t>チ</t>
    </rPh>
    <rPh sb="12" eb="13">
      <t>ナイ</t>
    </rPh>
    <phoneticPr fontId="1"/>
  </si>
  <si>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1"/>
  </si>
  <si>
    <t>東京都江東区大島五丁目地内</t>
    <rPh sb="0" eb="2">
      <t>トウキョウ</t>
    </rPh>
    <rPh sb="2" eb="3">
      <t>ト</t>
    </rPh>
    <rPh sb="3" eb="6">
      <t>コウトウク</t>
    </rPh>
    <rPh sb="6" eb="8">
      <t>オオジマ</t>
    </rPh>
    <rPh sb="8" eb="11">
      <t>ゴチョウメ</t>
    </rPh>
    <rPh sb="11" eb="12">
      <t>チ</t>
    </rPh>
    <rPh sb="12" eb="13">
      <t>ナイ</t>
    </rPh>
    <phoneticPr fontId="1"/>
  </si>
  <si>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1"/>
  </si>
  <si>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1"/>
  </si>
  <si>
    <t>東京都墨田区立花四丁目地内</t>
    <phoneticPr fontId="1"/>
  </si>
  <si>
    <t>東京都墨田区立花五丁目地内</t>
    <rPh sb="0" eb="2">
      <t>トウキョウ</t>
    </rPh>
    <rPh sb="2" eb="3">
      <t>ト</t>
    </rPh>
    <rPh sb="3" eb="6">
      <t>スミダク</t>
    </rPh>
    <rPh sb="6" eb="8">
      <t>タチバナ</t>
    </rPh>
    <rPh sb="8" eb="11">
      <t>ゴチョウメ</t>
    </rPh>
    <rPh sb="11" eb="12">
      <t>チ</t>
    </rPh>
    <rPh sb="12" eb="13">
      <t>ナイ</t>
    </rPh>
    <phoneticPr fontId="1"/>
  </si>
  <si>
    <t>東京都江戸川区平井六丁目地内</t>
    <rPh sb="0" eb="2">
      <t>トウキョウ</t>
    </rPh>
    <rPh sb="2" eb="3">
      <t>ト</t>
    </rPh>
    <rPh sb="3" eb="7">
      <t>エドガワク</t>
    </rPh>
    <rPh sb="7" eb="9">
      <t>ヒライ</t>
    </rPh>
    <rPh sb="9" eb="12">
      <t>ロクチョウメ</t>
    </rPh>
    <rPh sb="12" eb="13">
      <t>チ</t>
    </rPh>
    <rPh sb="13" eb="14">
      <t>ナイ</t>
    </rPh>
    <phoneticPr fontId="1"/>
  </si>
  <si>
    <t>カドミウム及びその化合物
鉛及びその化合物
ふっ素及びその化合物</t>
    <rPh sb="13" eb="14">
      <t>ナマリ</t>
    </rPh>
    <rPh sb="14" eb="15">
      <t>オヨ</t>
    </rPh>
    <rPh sb="18" eb="21">
      <t>カゴウブツ</t>
    </rPh>
    <rPh sb="24" eb="25">
      <t>ソ</t>
    </rPh>
    <rPh sb="25" eb="26">
      <t>オヨ</t>
    </rPh>
    <rPh sb="29" eb="32">
      <t>カゴウブツ</t>
    </rPh>
    <phoneticPr fontId="1"/>
  </si>
  <si>
    <t>東京都江東区新砂三丁目地内</t>
    <rPh sb="0" eb="2">
      <t>トウキョウ</t>
    </rPh>
    <rPh sb="2" eb="3">
      <t>ト</t>
    </rPh>
    <rPh sb="3" eb="6">
      <t>コウトウク</t>
    </rPh>
    <rPh sb="6" eb="8">
      <t>シンスナ</t>
    </rPh>
    <rPh sb="8" eb="11">
      <t>サンチョウメ</t>
    </rPh>
    <rPh sb="11" eb="12">
      <t>チ</t>
    </rPh>
    <rPh sb="12" eb="13">
      <t>ナイ</t>
    </rPh>
    <phoneticPr fontId="1"/>
  </si>
  <si>
    <t>六価クロム化合物
鉛及びその化合物
砒素及びその化合物
ふっ素及びその化合物</t>
    <rPh sb="30" eb="31">
      <t>ソ</t>
    </rPh>
    <rPh sb="31" eb="32">
      <t>オヨ</t>
    </rPh>
    <rPh sb="35" eb="38">
      <t>カゴウブツ</t>
    </rPh>
    <phoneticPr fontId="1"/>
  </si>
  <si>
    <t>R1.8.16
一部解除
R1.11.29</t>
    <rPh sb="8" eb="10">
      <t>イチブ</t>
    </rPh>
    <rPh sb="10" eb="12">
      <t>カイジョ</t>
    </rPh>
    <phoneticPr fontId="1"/>
  </si>
  <si>
    <t>東京都北区浮間一丁目地内</t>
    <rPh sb="0" eb="2">
      <t>トウキョウ</t>
    </rPh>
    <rPh sb="2" eb="3">
      <t>ト</t>
    </rPh>
    <rPh sb="3" eb="5">
      <t>キタク</t>
    </rPh>
    <rPh sb="5" eb="7">
      <t>ウキマ</t>
    </rPh>
    <rPh sb="7" eb="10">
      <t>イッチョウメ</t>
    </rPh>
    <rPh sb="10" eb="11">
      <t>チ</t>
    </rPh>
    <rPh sb="11" eb="12">
      <t>ナイ</t>
    </rPh>
    <phoneticPr fontId="1"/>
  </si>
  <si>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109"/>
  </si>
  <si>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1"/>
  </si>
  <si>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1"/>
  </si>
  <si>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1"/>
  </si>
  <si>
    <t>東京都板橋区坂下一丁目地内</t>
    <rPh sb="0" eb="2">
      <t>トウキョウ</t>
    </rPh>
    <rPh sb="2" eb="3">
      <t>ト</t>
    </rPh>
    <rPh sb="3" eb="6">
      <t>イタバシク</t>
    </rPh>
    <rPh sb="6" eb="8">
      <t>サカシタ</t>
    </rPh>
    <rPh sb="8" eb="11">
      <t>イッチョウメ</t>
    </rPh>
    <rPh sb="11" eb="12">
      <t>チ</t>
    </rPh>
    <rPh sb="12" eb="13">
      <t>ナイ</t>
    </rPh>
    <phoneticPr fontId="1"/>
  </si>
  <si>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1"/>
  </si>
  <si>
    <t>東京都文京区後楽二丁目地内</t>
    <rPh sb="0" eb="2">
      <t>トウキョウ</t>
    </rPh>
    <rPh sb="2" eb="3">
      <t>ト</t>
    </rPh>
    <rPh sb="3" eb="6">
      <t>ブンキョウク</t>
    </rPh>
    <rPh sb="6" eb="8">
      <t>コウラク</t>
    </rPh>
    <rPh sb="8" eb="11">
      <t>ニチョウメ</t>
    </rPh>
    <rPh sb="11" eb="12">
      <t>チ</t>
    </rPh>
    <rPh sb="12" eb="13">
      <t>ナイ</t>
    </rPh>
    <phoneticPr fontId="1"/>
  </si>
  <si>
    <t>鉛及びその化合物
砒素及びその化合物</t>
    <rPh sb="0" eb="1">
      <t>ナマリ</t>
    </rPh>
    <rPh sb="1" eb="2">
      <t>オヨ</t>
    </rPh>
    <rPh sb="5" eb="8">
      <t>カゴウブツ</t>
    </rPh>
    <phoneticPr fontId="1"/>
  </si>
  <si>
    <t>東京都板橋区新河岸二丁目地内</t>
    <rPh sb="0" eb="2">
      <t>トウキョウ</t>
    </rPh>
    <rPh sb="2" eb="3">
      <t>ト</t>
    </rPh>
    <rPh sb="3" eb="6">
      <t>イタバシク</t>
    </rPh>
    <rPh sb="6" eb="9">
      <t>シンガシ</t>
    </rPh>
    <rPh sb="9" eb="12">
      <t>ニチョウメ</t>
    </rPh>
    <rPh sb="12" eb="13">
      <t>チ</t>
    </rPh>
    <rPh sb="13" eb="14">
      <t>ナイ</t>
    </rPh>
    <phoneticPr fontId="1"/>
  </si>
  <si>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1"/>
  </si>
  <si>
    <t>東京都日野市大字日野地内</t>
    <rPh sb="0" eb="2">
      <t>トウキョウ</t>
    </rPh>
    <rPh sb="2" eb="3">
      <t>ト</t>
    </rPh>
    <rPh sb="3" eb="6">
      <t>ヒノシ</t>
    </rPh>
    <rPh sb="6" eb="8">
      <t>オオアザ</t>
    </rPh>
    <rPh sb="8" eb="10">
      <t>ヒノ</t>
    </rPh>
    <rPh sb="10" eb="11">
      <t>チ</t>
    </rPh>
    <rPh sb="11" eb="12">
      <t>ナイ</t>
    </rPh>
    <phoneticPr fontId="1"/>
  </si>
  <si>
    <t>東京都江東区住吉一丁目地内</t>
    <rPh sb="0" eb="2">
      <t>トウキョウ</t>
    </rPh>
    <rPh sb="2" eb="3">
      <t>ト</t>
    </rPh>
    <rPh sb="3" eb="6">
      <t>コウトウク</t>
    </rPh>
    <rPh sb="6" eb="8">
      <t>スミヨシ</t>
    </rPh>
    <rPh sb="8" eb="11">
      <t>イッチョウメ</t>
    </rPh>
    <rPh sb="11" eb="12">
      <t>チ</t>
    </rPh>
    <rPh sb="12" eb="13">
      <t>ナイ</t>
    </rPh>
    <phoneticPr fontId="1"/>
  </si>
  <si>
    <t>東京都江戸川区平井三丁目地内</t>
    <rPh sb="0" eb="2">
      <t>トウキョウ</t>
    </rPh>
    <rPh sb="2" eb="3">
      <t>ト</t>
    </rPh>
    <rPh sb="3" eb="7">
      <t>エドガワク</t>
    </rPh>
    <rPh sb="7" eb="9">
      <t>ヒライ</t>
    </rPh>
    <rPh sb="9" eb="12">
      <t>サンチョウメ</t>
    </rPh>
    <rPh sb="12" eb="13">
      <t>チ</t>
    </rPh>
    <rPh sb="13" eb="14">
      <t>ナイ</t>
    </rPh>
    <phoneticPr fontId="1"/>
  </si>
  <si>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1"/>
  </si>
  <si>
    <t>東京都墨田区堤通一丁目地内</t>
    <rPh sb="0" eb="2">
      <t>トウキョウ</t>
    </rPh>
    <rPh sb="2" eb="3">
      <t>ト</t>
    </rPh>
    <rPh sb="3" eb="6">
      <t>スミダク</t>
    </rPh>
    <rPh sb="6" eb="8">
      <t>ツツミドオリ</t>
    </rPh>
    <rPh sb="8" eb="11">
      <t>イッチョウメ</t>
    </rPh>
    <rPh sb="11" eb="12">
      <t>チ</t>
    </rPh>
    <rPh sb="12" eb="13">
      <t>ナイ</t>
    </rPh>
    <phoneticPr fontId="1"/>
  </si>
  <si>
    <t>東京都板橋区赤塚新町二丁目地内</t>
    <rPh sb="0" eb="2">
      <t>トウキョウ</t>
    </rPh>
    <rPh sb="2" eb="3">
      <t>ト</t>
    </rPh>
    <phoneticPr fontId="109"/>
  </si>
  <si>
    <t>東京都江東区南砂三丁目地内</t>
    <rPh sb="0" eb="2">
      <t>トウキョウ</t>
    </rPh>
    <rPh sb="2" eb="3">
      <t>ト</t>
    </rPh>
    <phoneticPr fontId="109"/>
  </si>
  <si>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1"/>
  </si>
  <si>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1"/>
  </si>
  <si>
    <t>東京都大田区城南島四丁目地内</t>
    <rPh sb="0" eb="3">
      <t>トウキョウト</t>
    </rPh>
    <rPh sb="3" eb="6">
      <t>オオタク</t>
    </rPh>
    <rPh sb="6" eb="9">
      <t>ジョウナンジマ</t>
    </rPh>
    <rPh sb="9" eb="12">
      <t>ヨンチョウメ</t>
    </rPh>
    <rPh sb="12" eb="13">
      <t>チ</t>
    </rPh>
    <rPh sb="13" eb="14">
      <t>ナイ</t>
    </rPh>
    <phoneticPr fontId="1"/>
  </si>
  <si>
    <t>東京都足立区六町二丁目地内</t>
    <rPh sb="0" eb="2">
      <t>トウキョウ</t>
    </rPh>
    <rPh sb="2" eb="3">
      <t>ト</t>
    </rPh>
    <rPh sb="3" eb="6">
      <t>アダチク</t>
    </rPh>
    <rPh sb="6" eb="8">
      <t>ロクチョウ</t>
    </rPh>
    <rPh sb="8" eb="11">
      <t>ニチョウメ</t>
    </rPh>
    <rPh sb="11" eb="13">
      <t>チナイ</t>
    </rPh>
    <phoneticPr fontId="1"/>
  </si>
  <si>
    <t>クロロエチレン
鉛及びその化合物
砒素及びその化合物
ふっ素及びその化合物</t>
    <rPh sb="8" eb="9">
      <t>ナマリ</t>
    </rPh>
    <rPh sb="9" eb="10">
      <t>オヨ</t>
    </rPh>
    <rPh sb="13" eb="16">
      <t>カゴウブツ</t>
    </rPh>
    <rPh sb="17" eb="19">
      <t>ヒソ</t>
    </rPh>
    <rPh sb="19" eb="20">
      <t>オヨ</t>
    </rPh>
    <rPh sb="23" eb="26">
      <t>カゴウブツ</t>
    </rPh>
    <rPh sb="29" eb="30">
      <t>ソ</t>
    </rPh>
    <rPh sb="30" eb="31">
      <t>オヨ</t>
    </rPh>
    <rPh sb="34" eb="37">
      <t>カゴウブツ</t>
    </rPh>
    <phoneticPr fontId="1"/>
  </si>
  <si>
    <t>東京都清瀬市竹丘三丁目地内</t>
    <rPh sb="0" eb="2">
      <t>トウキョウ</t>
    </rPh>
    <rPh sb="2" eb="3">
      <t>ト</t>
    </rPh>
    <rPh sb="3" eb="6">
      <t>キヨセシ</t>
    </rPh>
    <rPh sb="6" eb="8">
      <t>タケオカ</t>
    </rPh>
    <rPh sb="8" eb="11">
      <t>サンチョウメ</t>
    </rPh>
    <rPh sb="11" eb="12">
      <t>チ</t>
    </rPh>
    <rPh sb="12" eb="13">
      <t>ナイ</t>
    </rPh>
    <phoneticPr fontId="1"/>
  </si>
  <si>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1"/>
  </si>
  <si>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1"/>
  </si>
  <si>
    <t>東京都江東区大島二丁目地内</t>
    <rPh sb="0" eb="2">
      <t>トウキョウ</t>
    </rPh>
    <rPh sb="2" eb="3">
      <t>ト</t>
    </rPh>
    <rPh sb="3" eb="6">
      <t>コウトウク</t>
    </rPh>
    <rPh sb="6" eb="8">
      <t>オオジマ</t>
    </rPh>
    <rPh sb="8" eb="11">
      <t>ニチョウメ</t>
    </rPh>
    <rPh sb="11" eb="13">
      <t>チナイ</t>
    </rPh>
    <phoneticPr fontId="1"/>
  </si>
  <si>
    <t>テトラクロロエチレン
鉛及びその化合物</t>
    <rPh sb="11" eb="12">
      <t>ナマリ</t>
    </rPh>
    <rPh sb="12" eb="13">
      <t>オヨ</t>
    </rPh>
    <rPh sb="16" eb="19">
      <t>カゴウブツ</t>
    </rPh>
    <phoneticPr fontId="1"/>
  </si>
  <si>
    <t>東京都港区芝浦一丁目地内</t>
    <rPh sb="0" eb="2">
      <t>トウキョウ</t>
    </rPh>
    <rPh sb="2" eb="3">
      <t>ト</t>
    </rPh>
    <rPh sb="3" eb="5">
      <t>ミナトク</t>
    </rPh>
    <rPh sb="5" eb="7">
      <t>シバウラ</t>
    </rPh>
    <rPh sb="7" eb="10">
      <t>イッチョウメ</t>
    </rPh>
    <rPh sb="10" eb="12">
      <t>チナイ</t>
    </rPh>
    <phoneticPr fontId="1"/>
  </si>
  <si>
    <t>クロロエチレン
鉛及びその化合物
砒素及びその化合物
ほう素及びその化合物</t>
    <rPh sb="8" eb="9">
      <t>ナマリ</t>
    </rPh>
    <rPh sb="9" eb="10">
      <t>オヨ</t>
    </rPh>
    <rPh sb="13" eb="16">
      <t>カゴウブツ</t>
    </rPh>
    <rPh sb="17" eb="19">
      <t>ヒソ</t>
    </rPh>
    <rPh sb="19" eb="20">
      <t>オヨ</t>
    </rPh>
    <rPh sb="23" eb="26">
      <t>カゴウブツ</t>
    </rPh>
    <rPh sb="29" eb="30">
      <t>ソ</t>
    </rPh>
    <rPh sb="30" eb="31">
      <t>オヨ</t>
    </rPh>
    <rPh sb="34" eb="37">
      <t>カゴウブツ</t>
    </rPh>
    <phoneticPr fontId="1"/>
  </si>
  <si>
    <t>東京都足立区六木二丁目地内</t>
    <rPh sb="0" eb="2">
      <t>トウキョウ</t>
    </rPh>
    <rPh sb="2" eb="3">
      <t>ト</t>
    </rPh>
    <rPh sb="3" eb="6">
      <t>アダチク</t>
    </rPh>
    <rPh sb="6" eb="7">
      <t>ロク</t>
    </rPh>
    <rPh sb="7" eb="8">
      <t>キ</t>
    </rPh>
    <rPh sb="8" eb="11">
      <t>ニチョウメ</t>
    </rPh>
    <rPh sb="11" eb="13">
      <t>チナイ</t>
    </rPh>
    <phoneticPr fontId="1"/>
  </si>
  <si>
    <t>カドミウム及びその化合物
鉛及びその化合物</t>
    <rPh sb="13" eb="14">
      <t>ナマリ</t>
    </rPh>
    <rPh sb="14" eb="15">
      <t>オヨ</t>
    </rPh>
    <rPh sb="18" eb="21">
      <t>カゴウブツ</t>
    </rPh>
    <phoneticPr fontId="1"/>
  </si>
  <si>
    <t>東京都中野区大和町四丁目地内</t>
    <rPh sb="0" eb="2">
      <t>トウキョウ</t>
    </rPh>
    <rPh sb="2" eb="3">
      <t>ト</t>
    </rPh>
    <rPh sb="3" eb="6">
      <t>ナカノク</t>
    </rPh>
    <rPh sb="6" eb="9">
      <t>ヤマトチョウ</t>
    </rPh>
    <rPh sb="9" eb="12">
      <t>ヨンチョウメ</t>
    </rPh>
    <rPh sb="12" eb="14">
      <t>チナイ</t>
    </rPh>
    <phoneticPr fontId="1"/>
  </si>
  <si>
    <t>六価クロム化合物
砒素及びその化合物</t>
    <rPh sb="0" eb="2">
      <t>ロッカ</t>
    </rPh>
    <rPh sb="5" eb="8">
      <t>カゴウブツ</t>
    </rPh>
    <rPh sb="9" eb="11">
      <t>ヒソ</t>
    </rPh>
    <rPh sb="11" eb="12">
      <t>オヨ</t>
    </rPh>
    <rPh sb="15" eb="18">
      <t>カゴウブツ</t>
    </rPh>
    <phoneticPr fontId="1"/>
  </si>
  <si>
    <t>東京都港区芝浦四丁目地内</t>
    <rPh sb="0" eb="2">
      <t>トウキョウ</t>
    </rPh>
    <rPh sb="2" eb="3">
      <t>ト</t>
    </rPh>
    <rPh sb="3" eb="5">
      <t>ミナトク</t>
    </rPh>
    <rPh sb="5" eb="7">
      <t>シバウラ</t>
    </rPh>
    <rPh sb="7" eb="10">
      <t>ヨンチョウメ</t>
    </rPh>
    <rPh sb="10" eb="12">
      <t>チナイ</t>
    </rPh>
    <phoneticPr fontId="1"/>
  </si>
  <si>
    <t>東京都江東区塩浜二丁目地内</t>
    <rPh sb="0" eb="2">
      <t>トウキョウ</t>
    </rPh>
    <rPh sb="2" eb="3">
      <t>ト</t>
    </rPh>
    <rPh sb="3" eb="6">
      <t>コウトウク</t>
    </rPh>
    <rPh sb="6" eb="8">
      <t>シオハマ</t>
    </rPh>
    <rPh sb="8" eb="11">
      <t>ニチョウメ</t>
    </rPh>
    <rPh sb="11" eb="13">
      <t>チナイ</t>
    </rPh>
    <phoneticPr fontId="1"/>
  </si>
  <si>
    <t>形質変更時要届出区域（自然由来特例区域）</t>
    <rPh sb="11" eb="13">
      <t>シゼン</t>
    </rPh>
    <rPh sb="13" eb="15">
      <t>ユライ</t>
    </rPh>
    <rPh sb="15" eb="17">
      <t>トクレイ</t>
    </rPh>
    <rPh sb="17" eb="19">
      <t>クイキ</t>
    </rPh>
    <phoneticPr fontId="1"/>
  </si>
  <si>
    <t>東京都港区東新橋二丁目地内</t>
    <rPh sb="0" eb="2">
      <t>トウキョウ</t>
    </rPh>
    <rPh sb="2" eb="3">
      <t>ト</t>
    </rPh>
    <rPh sb="3" eb="5">
      <t>ミナトク</t>
    </rPh>
    <rPh sb="5" eb="8">
      <t>ヒガシシンバシ</t>
    </rPh>
    <rPh sb="8" eb="11">
      <t>ニチョウメ</t>
    </rPh>
    <rPh sb="11" eb="13">
      <t>チナイ</t>
    </rPh>
    <phoneticPr fontId="1"/>
  </si>
  <si>
    <t>東京都北区神谷二丁目地内</t>
    <rPh sb="0" eb="2">
      <t>トウキョウ</t>
    </rPh>
    <rPh sb="2" eb="3">
      <t>ト</t>
    </rPh>
    <rPh sb="3" eb="5">
      <t>キタク</t>
    </rPh>
    <rPh sb="5" eb="7">
      <t>カミヤ</t>
    </rPh>
    <rPh sb="7" eb="10">
      <t>ニチョウメ</t>
    </rPh>
    <rPh sb="10" eb="12">
      <t>チナイ</t>
    </rPh>
    <phoneticPr fontId="1"/>
  </si>
  <si>
    <t>クロロエチレン
1,1-ジクロロエチレン
1,2-ジクロロエチレン
テトラクロロエチレン
1,1,1-トリクロロエタン
トリクロロエチレン</t>
    <phoneticPr fontId="109"/>
  </si>
  <si>
    <t>大阪府大阪市浪速区敷津西一丁目6番4､6番5</t>
    <phoneticPr fontId="109"/>
  </si>
  <si>
    <t>鉛及びその化合物</t>
    <rPh sb="0" eb="1">
      <t>ナマリ</t>
    </rPh>
    <rPh sb="1" eb="2">
      <t>オヨ</t>
    </rPh>
    <rPh sb="5" eb="8">
      <t>カゴウブツ</t>
    </rPh>
    <phoneticPr fontId="25"/>
  </si>
  <si>
    <t>静岡県裾野市御宿字上アライ1126番1の一部</t>
    <rPh sb="0" eb="3">
      <t>シズオカケン</t>
    </rPh>
    <rPh sb="9" eb="10">
      <t>ウエ</t>
    </rPh>
    <phoneticPr fontId="25"/>
  </si>
  <si>
    <t>H29.3.6
一部解除
R2.3.3</t>
    <rPh sb="8" eb="12">
      <t>イチブカイジョ</t>
    </rPh>
    <phoneticPr fontId="1"/>
  </si>
  <si>
    <t>形質変更時要届出区域（埋立地特例区域）</t>
    <rPh sb="11" eb="14">
      <t>ウメタテチ</t>
    </rPh>
    <rPh sb="14" eb="16">
      <t>トクレイ</t>
    </rPh>
    <rPh sb="16" eb="18">
      <t>クイキ</t>
    </rPh>
    <phoneticPr fontId="1"/>
  </si>
  <si>
    <t>新潟県見附市今町七丁目2189番の一部</t>
    <rPh sb="0" eb="3">
      <t>ニイガタケン</t>
    </rPh>
    <rPh sb="3" eb="11">
      <t>ミツケシイママチナナチョウメ</t>
    </rPh>
    <rPh sb="15" eb="16">
      <t>バン</t>
    </rPh>
    <rPh sb="17" eb="19">
      <t>イチブ</t>
    </rPh>
    <phoneticPr fontId="1"/>
  </si>
  <si>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1"/>
  </si>
  <si>
    <t>クロロエチレン
1,1-ジクロロエチレン
1,2-ジクロロエチレン
テトラクロロエチレン
トリクロロエチレン</t>
    <phoneticPr fontId="109"/>
  </si>
  <si>
    <t>H25.10.17
一部追加
H29.9.28</t>
    <rPh sb="10" eb="12">
      <t>イチブ</t>
    </rPh>
    <rPh sb="12" eb="14">
      <t>ツイカ</t>
    </rPh>
    <phoneticPr fontId="106"/>
  </si>
  <si>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109"/>
  </si>
  <si>
    <t>宮城県仙台市宮城野区港一丁目2番10の一部</t>
    <rPh sb="0" eb="3">
      <t>ミヤギケン</t>
    </rPh>
    <rPh sb="3" eb="6">
      <t>センダイシ</t>
    </rPh>
    <phoneticPr fontId="109"/>
  </si>
  <si>
    <t>大阪府吹田市目俵町1496番2､平松町138番2､天道町2128番7の各一部</t>
    <phoneticPr fontId="109"/>
  </si>
  <si>
    <t>埼玉県川口市原町187-3の一部</t>
    <rPh sb="14" eb="16">
      <t>イチブ</t>
    </rPh>
    <phoneticPr fontId="109"/>
  </si>
  <si>
    <t>六価クロム化合物
鉛及びその化合物
ほう素及びその化合物</t>
    <phoneticPr fontId="108"/>
  </si>
  <si>
    <t>H26.5.28
一部解除
H30.3.15</t>
  </si>
  <si>
    <t>埼玉県川口市領家五丁目5000-2の一部､5000-11の一部</t>
  </si>
  <si>
    <t>H26.9.2
一部追加
H29.5.2</t>
  </si>
  <si>
    <t>H27.10.23
一部解除
H31.3.15</t>
    <rPh sb="10" eb="12">
      <t>イチブ</t>
    </rPh>
    <rPh sb="12" eb="14">
      <t>カイジョ</t>
    </rPh>
    <phoneticPr fontId="1"/>
  </si>
  <si>
    <t>埼玉県川口市領家五丁目3939の一部</t>
    <rPh sb="0" eb="3">
      <t>サイタマケン</t>
    </rPh>
    <rPh sb="3" eb="6">
      <t>カワグチシ</t>
    </rPh>
    <rPh sb="6" eb="8">
      <t>リョウケ</t>
    </rPh>
    <rPh sb="8" eb="11">
      <t>５チョウメ</t>
    </rPh>
    <rPh sb="16" eb="18">
      <t>イチブ</t>
    </rPh>
    <phoneticPr fontId="1"/>
  </si>
  <si>
    <t>砒素及びその化合物</t>
    <rPh sb="0" eb="2">
      <t>ヒソ</t>
    </rPh>
    <phoneticPr fontId="1"/>
  </si>
  <si>
    <t>六価クロム化合物
シアン化合物
水銀及びその化合物
ほう素及びその化合物</t>
    <rPh sb="28" eb="29">
      <t>ソ</t>
    </rPh>
    <phoneticPr fontId="1"/>
  </si>
  <si>
    <t>埼玉県川口市並木元町47-1､48-1､81-1､81-2､82-1､82-2の各一部</t>
    <rPh sb="40" eb="41">
      <t>カク</t>
    </rPh>
    <phoneticPr fontId="109"/>
  </si>
  <si>
    <t>H29.12.19
一部解除
H30.6.28</t>
  </si>
  <si>
    <t>埼玉県川口市領家四丁目3342-1､3342-7､3342-8､3342-11</t>
    <phoneticPr fontId="109"/>
  </si>
  <si>
    <t>H30.2.9
一部追加
R1.5.29</t>
    <rPh sb="10" eb="12">
      <t>ツイカ</t>
    </rPh>
    <phoneticPr fontId="1"/>
  </si>
  <si>
    <t>六価クロム化合物
シアン化合物
ほう素及びその化合物</t>
    <rPh sb="18" eb="19">
      <t>ソ</t>
    </rPh>
    <phoneticPr fontId="1"/>
  </si>
  <si>
    <t>埼玉県川口市八幡木二丁目3-7の一部</t>
    <rPh sb="0" eb="3">
      <t>サイタマケン</t>
    </rPh>
    <rPh sb="3" eb="6">
      <t>カワグチシ</t>
    </rPh>
    <rPh sb="6" eb="9">
      <t>ハチマンギ</t>
    </rPh>
    <rPh sb="9" eb="10">
      <t>フタ</t>
    </rPh>
    <rPh sb="10" eb="12">
      <t>チョウメ</t>
    </rPh>
    <rPh sb="16" eb="18">
      <t>イチブ</t>
    </rPh>
    <phoneticPr fontId="1"/>
  </si>
  <si>
    <t>R1.8.27
一部解除
R2.7.22</t>
  </si>
  <si>
    <t>埼玉県川口市西川口二丁目34-11の一部､34-12の一部</t>
    <phoneticPr fontId="109"/>
  </si>
  <si>
    <t>埼玉県川口市仲町179の一部､187の一部</t>
    <phoneticPr fontId="109"/>
  </si>
  <si>
    <t>埼玉県川口市仲町115-3､115-6､115-7の一部</t>
  </si>
  <si>
    <t>兵庫県明石市魚住町西岡字大溝ﾉ下679番3､五反田749番2､臍池762番､新池脇772番の各一部</t>
    <phoneticPr fontId="109"/>
  </si>
  <si>
    <t>H28.5.2
一部解除
H31.2.15</t>
    <phoneticPr fontId="109"/>
  </si>
  <si>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1"/>
  </si>
  <si>
    <t>埼玉県北葛飾郡松伏町大字築比地字西谷津1307番1の一部､1307番2の一部､1307番3の一部､1303番1の一部､1304番1の一部､1305番1の一部及び1306番1の一部</t>
  </si>
  <si>
    <t>R2.2.4
一部追加
R2.8.21</t>
    <rPh sb="5" eb="7">
      <t>イチブ</t>
    </rPh>
    <rPh sb="7" eb="9">
      <t>ツイカ</t>
    </rPh>
    <phoneticPr fontId="1"/>
  </si>
  <si>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1"/>
  </si>
  <si>
    <t>大阪府大阪市北区大淀中三丁目2番4､2番5の一部</t>
    <rPh sb="0" eb="3">
      <t>オオサカフ</t>
    </rPh>
    <rPh sb="3" eb="6">
      <t>オオサカシ</t>
    </rPh>
    <phoneticPr fontId="109"/>
  </si>
  <si>
    <t>茨城県水戸市柵町三丁目13番28</t>
    <rPh sb="0" eb="3">
      <t>イバラギケン</t>
    </rPh>
    <rPh sb="3" eb="6">
      <t>ミトシ</t>
    </rPh>
    <rPh sb="6" eb="8">
      <t>サクマチ</t>
    </rPh>
    <rPh sb="8" eb="9">
      <t>ミ</t>
    </rPh>
    <rPh sb="9" eb="11">
      <t>チョウメ</t>
    </rPh>
    <rPh sb="13" eb="14">
      <t>バン</t>
    </rPh>
    <phoneticPr fontId="109"/>
  </si>
  <si>
    <t>砒素及びその化合物
ふっ素及びその化合物</t>
    <rPh sb="0" eb="3">
      <t>ヒソオヨ</t>
    </rPh>
    <rPh sb="6" eb="9">
      <t>カゴウブツ</t>
    </rPh>
    <rPh sb="12" eb="14">
      <t>ソオヨ</t>
    </rPh>
    <rPh sb="17" eb="20">
      <t>カゴウブツ</t>
    </rPh>
    <phoneticPr fontId="2"/>
  </si>
  <si>
    <t>千葉県千葉市美浜区豊砂6番1､113番2の一部､115番1の一部</t>
    <phoneticPr fontId="109"/>
  </si>
  <si>
    <t>要措置区域</t>
    <rPh sb="0" eb="1">
      <t>ヨウ</t>
    </rPh>
    <rPh sb="1" eb="3">
      <t>ソチ</t>
    </rPh>
    <rPh sb="3" eb="5">
      <t>クイキ</t>
    </rPh>
    <phoneticPr fontId="1"/>
  </si>
  <si>
    <t>形質変更時要届出区域</t>
    <rPh sb="0" eb="10">
      <t>ケイシツヘンコウジヨウトドケデクイキ</t>
    </rPh>
    <phoneticPr fontId="1"/>
  </si>
  <si>
    <t>北海道札幌市北区自北8条至北18条自西5丁目至西12丁目8番1の一部</t>
    <phoneticPr fontId="109"/>
  </si>
  <si>
    <t>形質変更時要届出区域</t>
    <phoneticPr fontId="1"/>
  </si>
  <si>
    <t>形質変更時要届出区域（一部埋立地管理区域）</t>
    <rPh sb="11" eb="13">
      <t>イチブ</t>
    </rPh>
    <rPh sb="13" eb="16">
      <t>ウメタテチ</t>
    </rPh>
    <rPh sb="16" eb="18">
      <t>カンリ</t>
    </rPh>
    <rPh sb="18" eb="20">
      <t>クイキ</t>
    </rPh>
    <phoneticPr fontId="1"/>
  </si>
  <si>
    <t>山口県山陽小野田市大字小野田字小目出1589の6の一部</t>
    <rPh sb="0" eb="3">
      <t>ヤマグチケン</t>
    </rPh>
    <phoneticPr fontId="109"/>
  </si>
  <si>
    <t>山口県周南市開成町4555の46の一部及び4560の一部</t>
    <rPh sb="0" eb="3">
      <t>ヤマグチケン</t>
    </rPh>
    <phoneticPr fontId="109"/>
  </si>
  <si>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10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</si>
  <si>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10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</si>
  <si>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109"/>
  </si>
  <si>
    <t>山口県周南市開成町4555の37､4555の38､4555の40､4555の43､4555の45及び4555の46並びに同市臨海町6の各一部</t>
    <rPh sb="0" eb="3">
      <t>ヤマグチケン</t>
    </rPh>
    <rPh sb="67" eb="68">
      <t>カク</t>
    </rPh>
    <phoneticPr fontId="109"/>
  </si>
  <si>
    <t>R2.1.10
一部追加
R2.7.3</t>
    <rPh sb="8" eb="10">
      <t>イチブ</t>
    </rPh>
    <rPh sb="10" eb="12">
      <t>ツイカ</t>
    </rPh>
    <phoneticPr fontId="1"/>
  </si>
  <si>
    <t>山口県山口市野田字野田172の5の一部及び同市八幡馬場字八幡馬場53の1の一部</t>
    <rPh sb="0" eb="3">
      <t>ヤマグチケン</t>
    </rPh>
    <phoneticPr fontId="109"/>
  </si>
  <si>
    <t>兵庫県加古川市尾上町今福字大樋49番5､49番10､字東代94番7､94番9､字丁田61番3の一部､及び字横見通71番2の一部</t>
    <rPh sb="26" eb="27">
      <t>アザ</t>
    </rPh>
    <rPh sb="39" eb="40">
      <t>アザ</t>
    </rPh>
    <rPh sb="52" eb="53">
      <t>アザ</t>
    </rPh>
    <phoneticPr fontId="109"/>
  </si>
  <si>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24"/>
  </si>
  <si>
    <t>六価クロム化合物
鉛及びその化合物
砒素及びその化合物
ふっ素及びその化合物
ほう素及びその化合物</t>
    <rPh sb="48" eb="49">
      <t>ブツ</t>
    </rPh>
    <phoneticPr fontId="24"/>
  </si>
  <si>
    <t>山口県周南市開成町4620の1の一部</t>
    <rPh sb="0" eb="3">
      <t>ヤマグチケン</t>
    </rPh>
    <phoneticPr fontId="109"/>
  </si>
  <si>
    <t>群馬県太田市庄屋町1番1の一部</t>
    <rPh sb="0" eb="3">
      <t>グンマケン</t>
    </rPh>
    <rPh sb="3" eb="6">
      <t>オオタシ</t>
    </rPh>
    <rPh sb="6" eb="8">
      <t>ショウヤ</t>
    </rPh>
    <rPh sb="8" eb="9">
      <t>チョウ</t>
    </rPh>
    <rPh sb="10" eb="11">
      <t>バン</t>
    </rPh>
    <rPh sb="13" eb="15">
      <t>イチブ</t>
    </rPh>
    <phoneticPr fontId="1"/>
  </si>
  <si>
    <t>群馬県太田市スバル町1番1</t>
    <phoneticPr fontId="1"/>
  </si>
  <si>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1"/>
  </si>
  <si>
    <t>滋賀県大津市京町三丁目1番8の一部､301番の一部</t>
    <rPh sb="0" eb="3">
      <t>シガケン</t>
    </rPh>
    <phoneticPr fontId="109"/>
  </si>
  <si>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18"/>
  </si>
  <si>
    <t>クロロエチレン
1,2-ジクロロエチレン
テトラクロロエチレン</t>
  </si>
  <si>
    <t>北海道旭川市永山11条2丁目121番26の一部</t>
    <rPh sb="0" eb="3">
      <t>ホッカイドウ</t>
    </rPh>
    <phoneticPr fontId="109"/>
  </si>
  <si>
    <t>形質変更時要届出区域（一部自然由来特例区域）</t>
    <rPh sb="11" eb="13">
      <t>イチブ</t>
    </rPh>
    <rPh sb="13" eb="15">
      <t>シゼン</t>
    </rPh>
    <rPh sb="15" eb="17">
      <t>ユライ</t>
    </rPh>
    <rPh sb="17" eb="19">
      <t>トクレイ</t>
    </rPh>
    <rPh sb="19" eb="21">
      <t>クイキ</t>
    </rPh>
    <phoneticPr fontId="1"/>
  </si>
  <si>
    <t>鉛及びその化合物</t>
    <rPh sb="0" eb="2">
      <t>ナマリオヨ</t>
    </rPh>
    <rPh sb="5" eb="8">
      <t>カゴウブツ</t>
    </rPh>
    <phoneticPr fontId="2"/>
  </si>
  <si>
    <t>六価クロム化合物
砒素及びその化合物</t>
    <rPh sb="0" eb="2">
      <t>ロッカ</t>
    </rPh>
    <rPh sb="5" eb="8">
      <t>カゴウブツ</t>
    </rPh>
    <rPh sb="9" eb="11">
      <t>ヒソ</t>
    </rPh>
    <rPh sb="11" eb="12">
      <t>オヨ</t>
    </rPh>
    <rPh sb="15" eb="18">
      <t>カゴウブツ</t>
    </rPh>
    <phoneticPr fontId="2"/>
  </si>
  <si>
    <t>水銀及びその化合物
鉛及びその化合物</t>
    <rPh sb="0" eb="2">
      <t>スイギン</t>
    </rPh>
    <rPh sb="2" eb="3">
      <t>オヨ</t>
    </rPh>
    <rPh sb="6" eb="9">
      <t>カゴウブツ</t>
    </rPh>
    <rPh sb="10" eb="11">
      <t>ナマリ</t>
    </rPh>
    <rPh sb="11" eb="12">
      <t>オヨ</t>
    </rPh>
    <rPh sb="15" eb="18">
      <t>カゴウブツ</t>
    </rPh>
    <phoneticPr fontId="2"/>
  </si>
  <si>
    <t>京都府京都市下京区中堂寺南町130番1</t>
    <rPh sb="0" eb="2">
      <t>キョウト</t>
    </rPh>
    <rPh sb="2" eb="3">
      <t>フ</t>
    </rPh>
    <rPh sb="3" eb="5">
      <t>キョウト</t>
    </rPh>
    <rPh sb="5" eb="6">
      <t>シ</t>
    </rPh>
    <rPh sb="6" eb="14">
      <t>シモギョウクチュウドウジミナミチョウ</t>
    </rPh>
    <rPh sb="17" eb="18">
      <t>バン</t>
    </rPh>
    <phoneticPr fontId="1"/>
  </si>
  <si>
    <t>京都府京都市下京区中堂寺北町10番3の一部及び14番1の一部</t>
    <rPh sb="0" eb="2">
      <t>キョウト</t>
    </rPh>
    <rPh sb="2" eb="3">
      <t>フ</t>
    </rPh>
    <rPh sb="3" eb="5">
      <t>キョウト</t>
    </rPh>
    <rPh sb="5" eb="6">
      <t>シ</t>
    </rPh>
    <rPh sb="6" eb="12">
      <t>シモギョウクチュウドウジ</t>
    </rPh>
    <rPh sb="12" eb="14">
      <t>キタチョウ</t>
    </rPh>
    <rPh sb="16" eb="17">
      <t>バン</t>
    </rPh>
    <rPh sb="19" eb="21">
      <t>イチブ</t>
    </rPh>
    <rPh sb="21" eb="22">
      <t>オヨ</t>
    </rPh>
    <rPh sb="25" eb="26">
      <t>バン</t>
    </rPh>
    <rPh sb="28" eb="30">
      <t>イチブ</t>
    </rPh>
    <phoneticPr fontId="1"/>
  </si>
  <si>
    <t>京都府京都市上京区下長者町通新町西入藪之内町85番4の一部</t>
    <phoneticPr fontId="109"/>
  </si>
  <si>
    <t>春日井市
（5件）</t>
    <rPh sb="0" eb="4">
      <t>カスガイシ</t>
    </rPh>
    <phoneticPr fontId="109"/>
  </si>
  <si>
    <t>太田市
（3件）</t>
    <rPh sb="0" eb="3">
      <t>オオタシ</t>
    </rPh>
    <phoneticPr fontId="109"/>
  </si>
  <si>
    <t>沖縄県
（3件）</t>
    <rPh sb="0" eb="3">
      <t>オキナワケン</t>
    </rPh>
    <rPh sb="6" eb="7">
      <t>ケン</t>
    </rPh>
    <phoneticPr fontId="109"/>
  </si>
  <si>
    <t>H28.5.27
一部解除
H29.6.14</t>
    <rPh sb="9" eb="11">
      <t>イチブ</t>
    </rPh>
    <rPh sb="11" eb="13">
      <t>カイジョ</t>
    </rPh>
    <phoneticPr fontId="1"/>
  </si>
  <si>
    <t>鉛及びその化合物
ふっ素及びその化合物</t>
    <rPh sb="0" eb="1">
      <t>ナマリ</t>
    </rPh>
    <rPh sb="1" eb="2">
      <t>オヨ</t>
    </rPh>
    <rPh sb="5" eb="8">
      <t>カゴウブツ</t>
    </rPh>
    <rPh sb="11" eb="12">
      <t>ソ</t>
    </rPh>
    <rPh sb="12" eb="13">
      <t>オヨ</t>
    </rPh>
    <rPh sb="16" eb="19">
      <t>カゴウブツ</t>
    </rPh>
    <phoneticPr fontId="2"/>
  </si>
  <si>
    <t>島根県松江市東出雲町揖屋字灘684番地10の一部､同684番地11の一部</t>
    <rPh sb="0" eb="3">
      <t>シマネケン</t>
    </rPh>
    <phoneticPr fontId="109"/>
  </si>
  <si>
    <t>島根県松江市古志原4丁目396番6の一部</t>
    <rPh sb="0" eb="3">
      <t>シマネケン</t>
    </rPh>
    <phoneticPr fontId="109"/>
  </si>
  <si>
    <t>島根県松江市東本町5丁目8番地先 大橋川河川敷の一部</t>
    <rPh sb="0" eb="3">
      <t>シマネケン</t>
    </rPh>
    <phoneticPr fontId="109"/>
  </si>
  <si>
    <t>島根県松江市八幡町字灘大土手外960番88の一部</t>
    <rPh sb="0" eb="3">
      <t>シマネケン</t>
    </rPh>
    <phoneticPr fontId="109"/>
  </si>
  <si>
    <t>大阪府大阪市住之江区南港中三丁目2番4の一部</t>
    <phoneticPr fontId="109"/>
  </si>
  <si>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109"/>
  </si>
  <si>
    <t>山形県天童市北久野本一丁目1612番1の一部</t>
    <phoneticPr fontId="109"/>
  </si>
  <si>
    <t>埼玉県川口市朝日六丁目311-5､311-21､311-22､311-23､311-24､311-25､311-26､311-27､311-28､311-29､311-30､311-31､311-32､311-33､311-34､311-35､311-36､311-37､311-38､311-39､311-40､311-41</t>
    <phoneticPr fontId="109"/>
  </si>
  <si>
    <t>鉛及びその化合物
ふっ素及びその化合物
ほう素及びその化合物</t>
    <rPh sb="0" eb="1">
      <t>ナマリ</t>
    </rPh>
    <rPh sb="1" eb="8">
      <t>オカ</t>
    </rPh>
    <rPh sb="12" eb="19">
      <t>オカ</t>
    </rPh>
    <rPh sb="23" eb="30">
      <t>オカ</t>
    </rPh>
    <phoneticPr fontId="109"/>
  </si>
  <si>
    <t>愛知県東海市東海町五丁目3番の一部</t>
    <phoneticPr fontId="109"/>
  </si>
  <si>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1"/>
  </si>
  <si>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1"/>
  </si>
  <si>
    <t>大阪府堺市堺区匠町1番3､1番4､1番6､1番11､4番､5番の各々の一部</t>
  </si>
  <si>
    <t>福岡県福岡市早良区田村二丁目680番1､1132番2､1144番1の各一部</t>
    <rPh sb="0" eb="3">
      <t>フクオカケン</t>
    </rPh>
    <rPh sb="34" eb="35">
      <t>カク</t>
    </rPh>
    <phoneticPr fontId="106"/>
  </si>
  <si>
    <t>H29.12.26
一部解除
H30.5.18</t>
    <rPh sb="10" eb="14">
      <t>イチブカイジョ</t>
    </rPh>
    <phoneticPr fontId="1"/>
  </si>
  <si>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1"/>
  </si>
  <si>
    <t>山口県下松市大字東豊井字宮浦749の7の一部、751の3の一部及び755の1の一部、字宮ノ洲633の4の一部並びに字宮ノ洲浜757の1の一部及び763の2の一部</t>
    <rPh sb="0" eb="3">
      <t>ヤマグチケン</t>
    </rPh>
    <phoneticPr fontId="109"/>
  </si>
  <si>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1"/>
  </si>
  <si>
    <t>栃木県宇都宮市篠井町字曲坂502番4の一部､502番10の一部､503番5の一部､503番10及び1885番4の一部並びに篠井町字ﾀﾂｺﾒｷ1887番2の一部､1887番8の一部､1888番の一部及び1896番4の一部</t>
  </si>
  <si>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1"/>
  </si>
  <si>
    <t>H28.3.30
一部解除
R2.3.31</t>
    <rPh sb="9" eb="11">
      <t>イチブ</t>
    </rPh>
    <rPh sb="11" eb="13">
      <t>カイジョ</t>
    </rPh>
    <phoneticPr fontId="1"/>
  </si>
  <si>
    <t>栃木県宇都宮市細谷1丁目392番1､392番7､392番8､392番9､392番10､392番11､392番12､392番13､392番14､392番15及び392番16</t>
    <rPh sb="0" eb="3">
      <t>トチギケン</t>
    </rPh>
    <phoneticPr fontId="109"/>
  </si>
  <si>
    <t>佐賀市
（4件）</t>
    <rPh sb="0" eb="2">
      <t>サガ</t>
    </rPh>
    <rPh sb="2" eb="3">
      <t>シ</t>
    </rPh>
    <phoneticPr fontId="109"/>
  </si>
  <si>
    <t>佐賀県佐賀市久保田町大字新田1127番12の一部</t>
    <phoneticPr fontId="109"/>
  </si>
  <si>
    <t>大阪府茨木市南目垣三丁目538番4</t>
    <phoneticPr fontId="109"/>
  </si>
  <si>
    <t>静岡県静岡市清水区三保字貝島4025番1の一部</t>
    <rPh sb="0" eb="3">
      <t>シズオカケン</t>
    </rPh>
    <phoneticPr fontId="109"/>
  </si>
  <si>
    <t>H27.12.9
一部追加
H29.11.16</t>
    <phoneticPr fontId="109"/>
  </si>
  <si>
    <t>H23.2.9
一部解除
H24.2.13</t>
    <phoneticPr fontId="109"/>
  </si>
  <si>
    <t>水銀及びその化合物
鉛及びその化合物</t>
    <rPh sb="0" eb="2">
      <t>スイギン</t>
    </rPh>
    <rPh sb="2" eb="3">
      <t>オヨ</t>
    </rPh>
    <rPh sb="6" eb="9">
      <t>カゴウブツ</t>
    </rPh>
    <rPh sb="10" eb="11">
      <t>ナマリ</t>
    </rPh>
    <rPh sb="11" eb="12">
      <t>オヨ</t>
    </rPh>
    <rPh sb="15" eb="18">
      <t>カゴウブツ</t>
    </rPh>
    <phoneticPr fontId="1"/>
  </si>
  <si>
    <t>山形県酒田市宮海字新林400番､664番及び668番の各一部</t>
    <phoneticPr fontId="109"/>
  </si>
  <si>
    <t>H27.2.18
一部追加
R2.9.17</t>
    <phoneticPr fontId="109"/>
  </si>
  <si>
    <t>長崎県長崎市茂里町8番1の一部</t>
    <rPh sb="0" eb="3">
      <t>ナガサキケン</t>
    </rPh>
    <rPh sb="3" eb="6">
      <t>ナガサキシ</t>
    </rPh>
    <rPh sb="6" eb="9">
      <t>モリマチ</t>
    </rPh>
    <rPh sb="10" eb="11">
      <t>バン</t>
    </rPh>
    <rPh sb="13" eb="15">
      <t>イチブ</t>
    </rPh>
    <phoneticPr fontId="1"/>
  </si>
  <si>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1"/>
  </si>
  <si>
    <t>大阪府大阪市城東区中央三丁目41番4の一部</t>
    <rPh sb="0" eb="3">
      <t>オオサカフ</t>
    </rPh>
    <phoneticPr fontId="109"/>
  </si>
  <si>
    <t>山口県光市大字島田字八幡3434の一部</t>
    <phoneticPr fontId="109"/>
  </si>
  <si>
    <t>H22.10.29
一部解除
H24.2.24</t>
    <phoneticPr fontId="109"/>
  </si>
  <si>
    <t>R1.7.22
一部解除
R2.9.28</t>
    <phoneticPr fontId="109"/>
  </si>
  <si>
    <t>栃木県足利市新宿町字下長藤780番14及び780番22の各一部</t>
  </si>
  <si>
    <t>H23.7.22
所在地訂正
R2.9.29   　　　</t>
    <phoneticPr fontId="109"/>
  </si>
  <si>
    <t>北海道札幌市北区北22条西5丁目18番247の一部</t>
    <rPh sb="0" eb="3">
      <t>ホッカイドウ</t>
    </rPh>
    <rPh sb="3" eb="6">
      <t>サッポロシ</t>
    </rPh>
    <rPh sb="6" eb="8">
      <t>キタク</t>
    </rPh>
    <rPh sb="8" eb="9">
      <t>キタ</t>
    </rPh>
    <rPh sb="11" eb="12">
      <t>ジョウ</t>
    </rPh>
    <rPh sb="12" eb="13">
      <t>ニシ</t>
    </rPh>
    <rPh sb="14" eb="16">
      <t>チョウメ</t>
    </rPh>
    <rPh sb="18" eb="19">
      <t>バン</t>
    </rPh>
    <rPh sb="23" eb="25">
      <t>イチブ</t>
    </rPh>
    <phoneticPr fontId="1"/>
  </si>
  <si>
    <t>福島県田村郡三春町字天王前97番の一部</t>
    <phoneticPr fontId="109"/>
  </si>
  <si>
    <t>水銀及びその化合物
鉛及びその化合物</t>
    <rPh sb="0" eb="2">
      <t>スイギン</t>
    </rPh>
    <rPh sb="10" eb="11">
      <t>ナマリ</t>
    </rPh>
    <phoneticPr fontId="1"/>
  </si>
  <si>
    <t>長野県松本市旭3丁目696番1の一部</t>
    <rPh sb="0" eb="3">
      <t>ナガノケン</t>
    </rPh>
    <rPh sb="3" eb="6">
      <t>マツモトシ</t>
    </rPh>
    <rPh sb="6" eb="7">
      <t>アサヒ</t>
    </rPh>
    <rPh sb="8" eb="10">
      <t>チョウメ</t>
    </rPh>
    <rPh sb="13" eb="14">
      <t>バン</t>
    </rPh>
    <rPh sb="16" eb="18">
      <t>イチブ</t>
    </rPh>
    <phoneticPr fontId="1"/>
  </si>
  <si>
    <t>福岡県遠賀郡水巻町猪熊十丁目1498番10の一部</t>
    <rPh sb="0" eb="3">
      <t>フクオカケン</t>
    </rPh>
    <rPh sb="11" eb="12">
      <t>１０</t>
    </rPh>
    <phoneticPr fontId="1"/>
  </si>
  <si>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1"/>
  </si>
  <si>
    <t>クロロエチレン
テトラクロロエチレン
トリクロロエチレン</t>
  </si>
  <si>
    <t>大阪府岬町淡輪3667番2の一部</t>
    <rPh sb="0" eb="3">
      <t>オオサカフ</t>
    </rPh>
    <rPh sb="3" eb="5">
      <t>ミサキチョウ</t>
    </rPh>
    <rPh sb="5" eb="7">
      <t>タンノワ</t>
    </rPh>
    <rPh sb="11" eb="12">
      <t>バン</t>
    </rPh>
    <rPh sb="14" eb="16">
      <t>イチブ</t>
    </rPh>
    <phoneticPr fontId="1"/>
  </si>
  <si>
    <t>ベンゼン
シアン化合物
鉛及びその化合物</t>
    <rPh sb="8" eb="11">
      <t>カゴウブツ</t>
    </rPh>
    <rPh sb="12" eb="13">
      <t>ナマリ</t>
    </rPh>
    <rPh sb="13" eb="14">
      <t>オヨ</t>
    </rPh>
    <rPh sb="17" eb="20">
      <t>カゴウブツ</t>
    </rPh>
    <phoneticPr fontId="2"/>
  </si>
  <si>
    <t>上越市
（10件）</t>
    <rPh sb="0" eb="3">
      <t>ジョウエツシ</t>
    </rPh>
    <rPh sb="7" eb="8">
      <t>ケン</t>
    </rPh>
    <phoneticPr fontId="109"/>
  </si>
  <si>
    <t>新潟県上越市中郷区藤沢字西林1248番1の一部､1304番1の一部､1304番3の一部､1426番1の一部､1431番1の一部</t>
    <phoneticPr fontId="109"/>
  </si>
  <si>
    <t>北海道札幌市手稲区新発寒5条6丁目1145番1447の一部</t>
    <phoneticPr fontId="109"/>
  </si>
  <si>
    <t>H28.2.26
一部解除
R2.10.2</t>
  </si>
  <si>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1"/>
  </si>
  <si>
    <t>鹿児島市
（3件）</t>
    <rPh sb="0" eb="4">
      <t>カゴシマシ</t>
    </rPh>
    <rPh sb="7" eb="8">
      <t>ケン</t>
    </rPh>
    <phoneticPr fontId="109"/>
  </si>
  <si>
    <t>兵庫県尼崎市若王寺3丁目102番の一部</t>
    <phoneticPr fontId="109"/>
  </si>
  <si>
    <t>愛知県名古屋市千種区若水一丁目201番の一部</t>
    <rPh sb="0" eb="3">
      <t>アイチケン</t>
    </rPh>
    <rPh sb="3" eb="7">
      <t>ナゴヤシ</t>
    </rPh>
    <rPh sb="7" eb="9">
      <t>チクサ</t>
    </rPh>
    <rPh sb="10" eb="12">
      <t>ワカミズ</t>
    </rPh>
    <rPh sb="12" eb="15">
      <t>イッチョウメ</t>
    </rPh>
    <rPh sb="18" eb="19">
      <t>バン</t>
    </rPh>
    <phoneticPr fontId="1"/>
  </si>
  <si>
    <t>R2.4.30
一部解除
R2.9.3</t>
    <phoneticPr fontId="109"/>
  </si>
  <si>
    <t>砒素及びその化合物
ふっ素及びその化合物</t>
    <rPh sb="0" eb="2">
      <t>ヒソ</t>
    </rPh>
    <rPh sb="2" eb="3">
      <t>オヨ</t>
    </rPh>
    <rPh sb="6" eb="9">
      <t>カゴウブツ</t>
    </rPh>
    <rPh sb="12" eb="13">
      <t>ソ</t>
    </rPh>
    <rPh sb="13" eb="14">
      <t>オヨ</t>
    </rPh>
    <rPh sb="17" eb="20">
      <t>カゴウブツ</t>
    </rPh>
    <phoneticPr fontId="16"/>
  </si>
  <si>
    <t>愛知県名古屋市千種区幸川町3丁目7番の一部､不老町1番の一部及び宮東町1番の一部</t>
    <phoneticPr fontId="109"/>
  </si>
  <si>
    <t>愛知県名古屋市千種区幸川町3丁目7番の一部及び宮東町1番の一部</t>
    <rPh sb="0" eb="3">
      <t>アイチケン</t>
    </rPh>
    <rPh sb="3" eb="7">
      <t>ナゴヤシ</t>
    </rPh>
    <phoneticPr fontId="1"/>
  </si>
  <si>
    <t>H26.9.12
一部追加
R2.10.9</t>
    <phoneticPr fontId="109"/>
  </si>
  <si>
    <t>埼玉県川口市芝園町2738-7の一部</t>
    <phoneticPr fontId="109"/>
  </si>
  <si>
    <t>トリクロロエチレン
ふっ素及びその化合物</t>
    <rPh sb="12" eb="13">
      <t>ソ</t>
    </rPh>
    <rPh sb="13" eb="14">
      <t>オヨ</t>
    </rPh>
    <rPh sb="17" eb="19">
      <t>カゴウ</t>
    </rPh>
    <rPh sb="19" eb="20">
      <t>ブツ</t>
    </rPh>
    <phoneticPr fontId="1"/>
  </si>
  <si>
    <t>神奈川県川崎市川崎区浮島町400番16</t>
    <rPh sb="0" eb="4">
      <t>カナガワケン</t>
    </rPh>
    <rPh sb="4" eb="7">
      <t>カワサキシ</t>
    </rPh>
    <rPh sb="7" eb="10">
      <t>カワサキク</t>
    </rPh>
    <rPh sb="10" eb="12">
      <t>ウキシマ</t>
    </rPh>
    <rPh sb="12" eb="13">
      <t>チョウ</t>
    </rPh>
    <rPh sb="16" eb="17">
      <t>バン</t>
    </rPh>
    <phoneticPr fontId="1"/>
  </si>
  <si>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1"/>
  </si>
  <si>
    <t>神奈川県川崎市川崎区塩浜四丁目11番1､11番6及び14番35の一部､12番13､16番8</t>
    <rPh sb="0" eb="4">
      <t>カナガワケン</t>
    </rPh>
    <phoneticPr fontId="109"/>
  </si>
  <si>
    <t>神奈川県川崎市幸区小向東芝町1番1の一部</t>
    <rPh sb="0" eb="4">
      <t>カナガワケン</t>
    </rPh>
    <rPh sb="4" eb="7">
      <t>カワサキシ</t>
    </rPh>
    <rPh sb="7" eb="9">
      <t>サイワイク</t>
    </rPh>
    <rPh sb="9" eb="11">
      <t>コムカイ</t>
    </rPh>
    <rPh sb="11" eb="13">
      <t>トウシバ</t>
    </rPh>
    <rPh sb="13" eb="14">
      <t>チョウ</t>
    </rPh>
    <rPh sb="15" eb="16">
      <t>バン</t>
    </rPh>
    <rPh sb="18" eb="20">
      <t>イチブ</t>
    </rPh>
    <phoneticPr fontId="1"/>
  </si>
  <si>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2"/>
  </si>
  <si>
    <t>砒素及びその化合物
ふっ素及びその化合物</t>
    <rPh sb="12" eb="13">
      <t>ソ</t>
    </rPh>
    <rPh sb="13" eb="14">
      <t>オヨ</t>
    </rPh>
    <rPh sb="17" eb="19">
      <t>カゴウ</t>
    </rPh>
    <rPh sb="19" eb="20">
      <t>ブツ</t>
    </rPh>
    <phoneticPr fontId="2"/>
  </si>
  <si>
    <t>鉛及びその化合物
砒素及びその化合物
ふっ素及びその化合物</t>
    <rPh sb="21" eb="22">
      <t>ソ</t>
    </rPh>
    <rPh sb="22" eb="23">
      <t>オヨ</t>
    </rPh>
    <rPh sb="26" eb="28">
      <t>カゴウ</t>
    </rPh>
    <rPh sb="28" eb="29">
      <t>ブツ</t>
    </rPh>
    <phoneticPr fontId="2"/>
  </si>
  <si>
    <t>クロロエチレン</t>
    <phoneticPr fontId="48"/>
  </si>
  <si>
    <t>R2.3.2
一部解除
R2.8.13</t>
    <phoneticPr fontId="109"/>
  </si>
  <si>
    <t>神奈川県川崎市中原区小杉町1丁目396番の一部</t>
    <rPh sb="0" eb="4">
      <t>カナガワケン</t>
    </rPh>
    <rPh sb="4" eb="7">
      <t>カワサキシ</t>
    </rPh>
    <rPh sb="7" eb="10">
      <t>ナカハラク</t>
    </rPh>
    <rPh sb="10" eb="13">
      <t>コスギマチ</t>
    </rPh>
    <rPh sb="14" eb="16">
      <t>チョウメ</t>
    </rPh>
    <rPh sb="19" eb="20">
      <t>バン</t>
    </rPh>
    <rPh sb="21" eb="23">
      <t>イチブ</t>
    </rPh>
    <phoneticPr fontId="16"/>
  </si>
  <si>
    <t>神奈川県川崎市宮前区有馬7丁目15番31､15番32及び15番33の一部</t>
    <rPh sb="0" eb="4">
      <t>カナガワケン</t>
    </rPh>
    <phoneticPr fontId="109"/>
  </si>
  <si>
    <t>H28.10.28
一部解除
R2.8.26</t>
    <phoneticPr fontId="109"/>
  </si>
  <si>
    <t>鉛及びその化合物</t>
    <rPh sb="0" eb="1">
      <t>ナマリ</t>
    </rPh>
    <rPh sb="1" eb="2">
      <t>オヨ</t>
    </rPh>
    <phoneticPr fontId="1"/>
  </si>
  <si>
    <t>三重県松阪市久保町1855番地370の一部</t>
    <rPh sb="0" eb="3">
      <t>ミエケン</t>
    </rPh>
    <rPh sb="3" eb="6">
      <t>マツサカシ</t>
    </rPh>
    <rPh sb="6" eb="9">
      <t>クボチョウ</t>
    </rPh>
    <rPh sb="13" eb="15">
      <t>バンチ</t>
    </rPh>
    <rPh sb="19" eb="21">
      <t>イチブ</t>
    </rPh>
    <phoneticPr fontId="1"/>
  </si>
  <si>
    <t>兵庫県神戸市垂水区桃山台4丁目1209番10､1209番23の各一部</t>
  </si>
  <si>
    <t>H31.4.19
一部解除
R2.10.9</t>
    <phoneticPr fontId="109"/>
  </si>
  <si>
    <t>長崎県長崎市尾上町1番57の一部</t>
    <rPh sb="0" eb="3">
      <t>ナガサキケン</t>
    </rPh>
    <phoneticPr fontId="109"/>
  </si>
  <si>
    <t>H25.2.28
一部解除
R2.10.13</t>
    <phoneticPr fontId="109"/>
  </si>
  <si>
    <t>六価クロム化合物
シアン化合物</t>
    <rPh sb="0" eb="2">
      <t>ロッカ</t>
    </rPh>
    <rPh sb="5" eb="8">
      <t>カゴウブツ</t>
    </rPh>
    <rPh sb="12" eb="15">
      <t>カゴウブツ</t>
    </rPh>
    <phoneticPr fontId="1"/>
  </si>
  <si>
    <t>鉛及びその化合物</t>
    <rPh sb="0" eb="1">
      <t>ナマリ</t>
    </rPh>
    <rPh sb="1" eb="2">
      <t>オヨ</t>
    </rPh>
    <rPh sb="5" eb="8">
      <t>カゴウブツ</t>
    </rPh>
    <phoneticPr fontId="2"/>
  </si>
  <si>
    <t>砒素及びその化合物
ふっ素及びその化合物</t>
    <rPh sb="12" eb="14">
      <t>ソオヨ</t>
    </rPh>
    <rPh sb="17" eb="20">
      <t>カゴウブツ</t>
    </rPh>
    <phoneticPr fontId="1"/>
  </si>
  <si>
    <t>大阪府大阪市北区中津二丁目3番7の一部</t>
    <rPh sb="0" eb="3">
      <t>オオサカフ</t>
    </rPh>
    <rPh sb="3" eb="6">
      <t>オオサカシ</t>
    </rPh>
    <phoneticPr fontId="109"/>
  </si>
  <si>
    <t>埼玉県所沢市東所沢和田3丁目23番3の一部､23番18</t>
    <phoneticPr fontId="109"/>
  </si>
  <si>
    <t>●法第３条・法第14条</t>
    <phoneticPr fontId="109"/>
  </si>
  <si>
    <t>第３条第14条</t>
    <rPh sb="0" eb="1">
      <t>ダイ</t>
    </rPh>
    <rPh sb="2" eb="3">
      <t>ジョウ</t>
    </rPh>
    <rPh sb="3" eb="4">
      <t>ダイ</t>
    </rPh>
    <rPh sb="6" eb="7">
      <t>ジョウ</t>
    </rPh>
    <phoneticPr fontId="1"/>
  </si>
  <si>
    <t>シアン化合物
鉛及びその化合物</t>
    <rPh sb="3" eb="6">
      <t>カゴウブツ</t>
    </rPh>
    <rPh sb="7" eb="8">
      <t>ナマリ</t>
    </rPh>
    <rPh sb="8" eb="9">
      <t>オヨ</t>
    </rPh>
    <rPh sb="12" eb="15">
      <t>カゴウブツ</t>
    </rPh>
    <phoneticPr fontId="1"/>
  </si>
  <si>
    <t>兵庫県尼崎市東難波町5丁目438番､441番､442番の各一部</t>
    <rPh sb="0" eb="3">
      <t>ヒョウゴケン</t>
    </rPh>
    <phoneticPr fontId="109"/>
  </si>
  <si>
    <t>砒素及びその化合物</t>
    <phoneticPr fontId="109"/>
  </si>
  <si>
    <t>北海道江別市角山地先(無地番､豊平川河川敷地内 豊平川右岸KP4.75から5.05までの一部)</t>
    <phoneticPr fontId="109"/>
  </si>
  <si>
    <t>北海道室蘭市仲町33番の一部､37番の一部､45番の一部､117番1の一部</t>
    <phoneticPr fontId="109"/>
  </si>
  <si>
    <t>H29.1.27
一部解除
H30.5.31</t>
    <phoneticPr fontId="109"/>
  </si>
  <si>
    <t>H23.4.8
一部解除
H24.2.15</t>
    <phoneticPr fontId="109"/>
  </si>
  <si>
    <t>R1.5.23
一部追加
R1.10.16</t>
    <phoneticPr fontId="109"/>
  </si>
  <si>
    <t>H26.12.18
一部解除
H29.8.9</t>
    <phoneticPr fontId="109"/>
  </si>
  <si>
    <t>千葉県千葉市稲毛区弥生町7-2の一部</t>
    <rPh sb="16" eb="18">
      <t>イチブ</t>
    </rPh>
    <phoneticPr fontId="109"/>
  </si>
  <si>
    <t>カドミウム及びその化合物
水銀及びその化合物
鉛及びその化合物</t>
    <phoneticPr fontId="109"/>
  </si>
  <si>
    <t>新潟県新潟市中央区関新3丁目1686-1の一部</t>
  </si>
  <si>
    <t>R1.6.28
一部解除
R2.10.16</t>
    <rPh sb="8" eb="10">
      <t>イチブ</t>
    </rPh>
    <rPh sb="10" eb="12">
      <t>カイジョ</t>
    </rPh>
    <phoneticPr fontId="1"/>
  </si>
  <si>
    <t>H28.10.7
一部追加
R1.5.29</t>
    <rPh sb="11" eb="13">
      <t>ツイカ</t>
    </rPh>
    <phoneticPr fontId="1"/>
  </si>
  <si>
    <t>シアン化合物
ふっ素及びその化合物</t>
  </si>
  <si>
    <t>大分県大分市大字西ﾉ洲1番の一部及び10番の一部</t>
    <rPh sb="0" eb="2">
      <t>オオイタ</t>
    </rPh>
    <rPh sb="2" eb="3">
      <t>ケン</t>
    </rPh>
    <rPh sb="3" eb="5">
      <t>オオイタ</t>
    </rPh>
    <phoneticPr fontId="109"/>
  </si>
  <si>
    <t>大分県大分市大字西ノ洲1番の一部</t>
    <rPh sb="0" eb="3">
      <t>オオイタケン</t>
    </rPh>
    <phoneticPr fontId="109"/>
  </si>
  <si>
    <t>H28.2.5
一部解除
H29.11.15</t>
    <phoneticPr fontId="109"/>
  </si>
  <si>
    <t>岡山県苫田郡鏡野町古川字荒神元1009番3の一部､1009番7の一部､1011番6の一部､1017番1の一部､1017番7の一部､1020番1の一部､1033番7の一部､1034番2の一部</t>
    <phoneticPr fontId="109"/>
  </si>
  <si>
    <t>西宮市
（3件）</t>
    <rPh sb="0" eb="3">
      <t>ニシノミヤシ</t>
    </rPh>
    <rPh sb="6" eb="7">
      <t>ケン</t>
    </rPh>
    <phoneticPr fontId="109"/>
  </si>
  <si>
    <t>兵庫県西宮市山口町下山口1323-8の一部</t>
    <rPh sb="0" eb="3">
      <t>ヒョウゴケン</t>
    </rPh>
    <rPh sb="3" eb="6">
      <t>ニシノミヤシ</t>
    </rPh>
    <rPh sb="6" eb="9">
      <t>ヤマグチチョウ</t>
    </rPh>
    <rPh sb="9" eb="12">
      <t>シモヤマグチ</t>
    </rPh>
    <rPh sb="19" eb="21">
      <t>イチブ</t>
    </rPh>
    <phoneticPr fontId="1"/>
  </si>
  <si>
    <t>R2.5.1
追加指定
R2.10.13</t>
    <rPh sb="7" eb="9">
      <t>ツイカ</t>
    </rPh>
    <rPh sb="9" eb="11">
      <t>シテイ</t>
    </rPh>
    <phoneticPr fontId="109"/>
  </si>
  <si>
    <t>福島県双葉郡大熊町夫沢字東台500番1及び同町小入野字東平131番4の各一部</t>
  </si>
  <si>
    <t>福島県双葉郡大熊町夫沢字東台486番の一部</t>
  </si>
  <si>
    <t>H31.4.25
一部解除
R2.10.15</t>
    <phoneticPr fontId="109"/>
  </si>
  <si>
    <t>広島県豊田郡大崎上島町東野字白崎牛ノ首4272番1の一部</t>
    <rPh sb="0" eb="3">
      <t>ヒロシマケン</t>
    </rPh>
    <phoneticPr fontId="109"/>
  </si>
  <si>
    <t>H27.2.24
一部追加
R2.11.2</t>
    <phoneticPr fontId="109"/>
  </si>
  <si>
    <t>千葉県船橋市潮見町38番</t>
    <phoneticPr fontId="109"/>
  </si>
  <si>
    <t>大阪府茨木市美穂ヶ丘167番6の一部</t>
    <rPh sb="6" eb="10">
      <t>ミホガオカ</t>
    </rPh>
    <rPh sb="13" eb="14">
      <t>バン</t>
    </rPh>
    <rPh sb="16" eb="18">
      <t>イチブ</t>
    </rPh>
    <phoneticPr fontId="1"/>
  </si>
  <si>
    <t>山形市
（3件）</t>
    <rPh sb="0" eb="3">
      <t>ヤマガタシ</t>
    </rPh>
    <phoneticPr fontId="109"/>
  </si>
  <si>
    <t>セレン及びその化合物
鉛及びその化合物
砒素及びその化合物
ふっ素及びその化合物</t>
  </si>
  <si>
    <t>六価クロム化合物
鉛及びその化合物
砒素及びその化合物
ふっ素及びその化合物</t>
    <rPh sb="0" eb="2">
      <t>ロッカ</t>
    </rPh>
    <phoneticPr fontId="1"/>
  </si>
  <si>
    <t>兵庫県姫路市網干区興浜字西沖2114番の一部</t>
    <rPh sb="0" eb="3">
      <t>ヒョウゴケン</t>
    </rPh>
    <phoneticPr fontId="109"/>
  </si>
  <si>
    <t>兵庫県姫路市飾磨区細江字東宮前950番1､982番及び983番1の各一部</t>
    <rPh sb="0" eb="3">
      <t>ヒョウゴケン</t>
    </rPh>
    <phoneticPr fontId="109"/>
  </si>
  <si>
    <t>兵庫県姫路市飾磨区中島字真鶴扇田1428番､字相生會所前1450番､1451番､字相生竹1918番1､1919番1､1927番､字前袋町2310番1､字庄助新田3037番1の各一部､字庄助新田2457番及び3037番3</t>
    <rPh sb="0" eb="3">
      <t>ヒョウゴケン</t>
    </rPh>
    <phoneticPr fontId="109"/>
  </si>
  <si>
    <t>H30.11.20
一部解除
R2.9.24</t>
    <rPh sb="10" eb="12">
      <t>イチブ</t>
    </rPh>
    <rPh sb="12" eb="14">
      <t>カイジョ</t>
    </rPh>
    <phoneticPr fontId="1"/>
  </si>
  <si>
    <t>R1.5.20
一部解除
R2.9.24</t>
    <phoneticPr fontId="109"/>
  </si>
  <si>
    <t>H30.6.6
一部解除
R2.11.4</t>
    <rPh sb="8" eb="10">
      <t>イチブ</t>
    </rPh>
    <rPh sb="10" eb="12">
      <t>カイジョ</t>
    </rPh>
    <phoneticPr fontId="109"/>
  </si>
  <si>
    <t>埼玉県さいたま市中央区上落合九丁目846番2､大宮区錦町397番､411番､423番1､434番2の各一部</t>
    <phoneticPr fontId="109"/>
  </si>
  <si>
    <t>四塩化炭素
砒素及びその化合物
ふっ素及びその化合物　</t>
  </si>
  <si>
    <t>形質変更時要届出区域（一部埋立地管理区域）</t>
  </si>
  <si>
    <t>R2.9.4
指定変更
R2.10.7</t>
    <phoneticPr fontId="109"/>
  </si>
  <si>
    <t>千葉県市原市姉崎海岸1番2の一部</t>
    <rPh sb="0" eb="2">
      <t>チバ</t>
    </rPh>
    <rPh sb="2" eb="3">
      <t>ケン</t>
    </rPh>
    <phoneticPr fontId="109"/>
  </si>
  <si>
    <t>千葉県市原市五井海岸10番3､1911番2､1921番13の各一部</t>
    <rPh sb="0" eb="2">
      <t>チバ</t>
    </rPh>
    <rPh sb="2" eb="3">
      <t>ケン</t>
    </rPh>
    <phoneticPr fontId="109"/>
  </si>
  <si>
    <t>市原市
（16件）</t>
    <rPh sb="0" eb="2">
      <t>イチハラ</t>
    </rPh>
    <rPh sb="2" eb="3">
      <t>シ</t>
    </rPh>
    <phoneticPr fontId="109"/>
  </si>
  <si>
    <t>千葉県市原市八幡海岸通38番の一部</t>
    <rPh sb="0" eb="2">
      <t>チバ</t>
    </rPh>
    <rPh sb="2" eb="3">
      <t>ケン</t>
    </rPh>
    <rPh sb="3" eb="6">
      <t>イチハラシ</t>
    </rPh>
    <phoneticPr fontId="109"/>
  </si>
  <si>
    <t>ふっ素及びその化合物</t>
    <rPh sb="2" eb="3">
      <t>ソ</t>
    </rPh>
    <rPh sb="3" eb="4">
      <t>オヨ</t>
    </rPh>
    <rPh sb="7" eb="10">
      <t>カゴウブツ</t>
    </rPh>
    <phoneticPr fontId="2"/>
  </si>
  <si>
    <t>鉛及びその化合物</t>
    <rPh sb="0" eb="2">
      <t>ナマリオヨ</t>
    </rPh>
    <rPh sb="5" eb="8">
      <t>カゴウブツ</t>
    </rPh>
    <phoneticPr fontId="1"/>
  </si>
  <si>
    <t>栃木県小山市大字喜沢字海道西1475番13の一部</t>
    <rPh sb="0" eb="3">
      <t>トチギケン</t>
    </rPh>
    <phoneticPr fontId="109"/>
  </si>
  <si>
    <t>六価クロム化合物
ふっ素及びその化合物</t>
    <rPh sb="11" eb="12">
      <t>ソ</t>
    </rPh>
    <rPh sb="12" eb="13">
      <t>オヨ</t>
    </rPh>
    <rPh sb="16" eb="19">
      <t>カゴウブツ</t>
    </rPh>
    <phoneticPr fontId="2"/>
  </si>
  <si>
    <t>群馬県渋川市石原字田中442番1の一部</t>
    <rPh sb="0" eb="3">
      <t>グンマケン</t>
    </rPh>
    <phoneticPr fontId="109"/>
  </si>
  <si>
    <t>鉛及びその化合物
砒素及びその化合物
ふっ素及びその化合物</t>
    <rPh sb="0" eb="1">
      <t>ナマリ</t>
    </rPh>
    <rPh sb="1" eb="2">
      <t>オヨ</t>
    </rPh>
    <rPh sb="5" eb="8">
      <t>カゴウブツ</t>
    </rPh>
    <phoneticPr fontId="2"/>
  </si>
  <si>
    <t>長野県塩尻市大字広丘吉田字神田1892番1の一部及び1893番1の一部</t>
    <rPh sb="0" eb="3">
      <t>ナガノケン</t>
    </rPh>
    <phoneticPr fontId="109"/>
  </si>
  <si>
    <t>砒素及びその化合物
ふっ素及びその化合物</t>
    <rPh sb="0" eb="2">
      <t>ヒソ</t>
    </rPh>
    <rPh sb="2" eb="3">
      <t>オヨ</t>
    </rPh>
    <rPh sb="6" eb="9">
      <t>カゴウブツ</t>
    </rPh>
    <phoneticPr fontId="1"/>
  </si>
  <si>
    <t>大阪府堺市西区津久野町三丁773番1､773番7</t>
    <rPh sb="0" eb="3">
      <t>オオサカフ</t>
    </rPh>
    <phoneticPr fontId="109"/>
  </si>
  <si>
    <t>鉛及びその化合物
砒素及びその化合物</t>
    <rPh sb="9" eb="11">
      <t>ヒソ</t>
    </rPh>
    <rPh sb="11" eb="12">
      <t>オヨ</t>
    </rPh>
    <rPh sb="15" eb="18">
      <t>カゴウブツ</t>
    </rPh>
    <phoneticPr fontId="1"/>
  </si>
  <si>
    <t>R2.8.24
一部追加
R2.11.20</t>
    <rPh sb="8" eb="10">
      <t>イチブ</t>
    </rPh>
    <rPh sb="10" eb="12">
      <t>ツイカ</t>
    </rPh>
    <phoneticPr fontId="1"/>
  </si>
  <si>
    <t>クロロエチレン
1,2-ジクロロエチレン
テトラクロロエチレン
トリクロロエチレン</t>
    <phoneticPr fontId="109"/>
  </si>
  <si>
    <t>新潟県五泉市南本町三丁目114番1の一部､115番1の一部､115番2の一部､115番3の一部､116番1､116番2及び116番4</t>
    <rPh sb="0" eb="3">
      <t>ニイガタケン</t>
    </rPh>
    <phoneticPr fontId="109"/>
  </si>
  <si>
    <t>新潟県燕市吉田鴻巣字ﾔｹ73番1の一部及び76番1の一部</t>
    <rPh sb="0" eb="3">
      <t>ニイガタケン</t>
    </rPh>
    <phoneticPr fontId="109"/>
  </si>
  <si>
    <t>宮城県仙台市宮城野区苦竹四丁目1番8の一部</t>
    <rPh sb="6" eb="10">
      <t>ミヤギノク</t>
    </rPh>
    <rPh sb="10" eb="12">
      <t>ニガタケ</t>
    </rPh>
    <rPh sb="12" eb="15">
      <t>ヨンチョウメ</t>
    </rPh>
    <rPh sb="16" eb="17">
      <t>バン</t>
    </rPh>
    <rPh sb="19" eb="21">
      <t>イチブ</t>
    </rPh>
    <phoneticPr fontId="1"/>
  </si>
  <si>
    <t>R1.12.3
一部解除
R2.10.20</t>
    <rPh sb="8" eb="10">
      <t>イチブ</t>
    </rPh>
    <rPh sb="10" eb="12">
      <t>カイジョ</t>
    </rPh>
    <phoneticPr fontId="1"/>
  </si>
  <si>
    <t>セレン及びその化合物</t>
  </si>
  <si>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1"/>
  </si>
  <si>
    <t>H25.8.2
一部解除
R2.9.11</t>
    <rPh sb="8" eb="10">
      <t>イチブ</t>
    </rPh>
    <rPh sb="10" eb="12">
      <t>カイジョ</t>
    </rPh>
    <phoneticPr fontId="1"/>
  </si>
  <si>
    <t>R2.2.18
一部解除
R2.7.16</t>
    <rPh sb="8" eb="10">
      <t>イチブ</t>
    </rPh>
    <rPh sb="10" eb="12">
      <t>カイジョ</t>
    </rPh>
    <phoneticPr fontId="1"/>
  </si>
  <si>
    <t>砒素及びその化合物</t>
    <rPh sb="0" eb="3">
      <t>ヒソオヨ</t>
    </rPh>
    <rPh sb="6" eb="9">
      <t>カゴウブツ</t>
    </rPh>
    <phoneticPr fontId="2"/>
  </si>
  <si>
    <t>京都府京都市南区上鳥羽鉾立町11番3､11番4､11番12 以上地番の一部</t>
    <rPh sb="0" eb="3">
      <t>キョウトフ</t>
    </rPh>
    <phoneticPr fontId="109"/>
  </si>
  <si>
    <t>京都府京都市中京区壬生東高田町1番20の一部</t>
    <rPh sb="0" eb="2">
      <t>キョウト</t>
    </rPh>
    <rPh sb="2" eb="3">
      <t>フ</t>
    </rPh>
    <phoneticPr fontId="109"/>
  </si>
  <si>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109"/>
  </si>
  <si>
    <t>山口県周南市晴海町7の46の一部､7の51の一部､7の52の一部､7の56の一部及び7の57</t>
    <phoneticPr fontId="109"/>
  </si>
  <si>
    <t>大阪府大阪市北区豊崎七丁目14番4の一部</t>
    <rPh sb="0" eb="3">
      <t>オオサカフ</t>
    </rPh>
    <phoneticPr fontId="109"/>
  </si>
  <si>
    <t>H26.5.16
一部追加
R2.11.27</t>
    <phoneticPr fontId="109"/>
  </si>
  <si>
    <t>砒素及びその化合物</t>
    <phoneticPr fontId="109"/>
  </si>
  <si>
    <t>四塩化炭素
テトラクロロエチレン
トリクロロエチレン</t>
    <phoneticPr fontId="109"/>
  </si>
  <si>
    <t>神奈川県大和市中央林間7丁目1742番7の一部</t>
    <rPh sb="7" eb="11">
      <t>チュウオウリンカン</t>
    </rPh>
    <rPh sb="12" eb="14">
      <t>チョウメ</t>
    </rPh>
    <rPh sb="21" eb="23">
      <t>イチブ</t>
    </rPh>
    <phoneticPr fontId="106"/>
  </si>
  <si>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117"/>
  </si>
  <si>
    <t>R2.5.1
一部解除
R2.12.1</t>
    <rPh sb="7" eb="9">
      <t>イチブ</t>
    </rPh>
    <rPh sb="9" eb="11">
      <t>カイジョ</t>
    </rPh>
    <phoneticPr fontId="1"/>
  </si>
  <si>
    <t>R2.8.7
一部解除
R2.11.27</t>
    <rPh sb="7" eb="9">
      <t>イチブ</t>
    </rPh>
    <rPh sb="9" eb="11">
      <t>カイジョ</t>
    </rPh>
    <phoneticPr fontId="109"/>
  </si>
  <si>
    <t>岩手県釜石市中妻町三丁目11番10の一部</t>
    <phoneticPr fontId="109"/>
  </si>
  <si>
    <t>山梨県甲府市山宮町字谷戸3368番7の一部</t>
    <phoneticPr fontId="109"/>
  </si>
  <si>
    <t>和歌山県和歌山市加太字炭谷2362-1の一部､2362-44､2362-45､2362-49の一部</t>
    <phoneticPr fontId="109"/>
  </si>
  <si>
    <t>砒素及びその化合物
ふっ素及びその化合物</t>
    <rPh sb="0" eb="2">
      <t>ヒソ</t>
    </rPh>
    <phoneticPr fontId="1"/>
  </si>
  <si>
    <t>宮城県黒川郡大和町吉田字ﾒ切67番2､黒川郡大和町吉田字ﾒ切62番2､69番､70番の一部､黒川郡大和町吉田字要害川原の道の一部</t>
    <phoneticPr fontId="109"/>
  </si>
  <si>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1"/>
  </si>
  <si>
    <t>大阪府大阪市港区福崎一丁目3番13</t>
    <rPh sb="0" eb="3">
      <t>オオサカフ</t>
    </rPh>
    <rPh sb="3" eb="6">
      <t>オオサカシ</t>
    </rPh>
    <phoneticPr fontId="109"/>
  </si>
  <si>
    <t>形質変更時要届出区域</t>
    <rPh sb="0" eb="2">
      <t>ケイシツ</t>
    </rPh>
    <rPh sb="2" eb="4">
      <t>ヘンコウ</t>
    </rPh>
    <rPh sb="4" eb="5">
      <t>ジ</t>
    </rPh>
    <rPh sb="5" eb="6">
      <t>ヨウ</t>
    </rPh>
    <rPh sb="6" eb="8">
      <t>トドケデ</t>
    </rPh>
    <rPh sb="8" eb="10">
      <t>クイキ</t>
    </rPh>
    <phoneticPr fontId="1"/>
  </si>
  <si>
    <t>北海道札幌市白石区菊水5条2丁目29番の一部</t>
    <rPh sb="0" eb="3">
      <t>ホッカイドウ</t>
    </rPh>
    <phoneticPr fontId="109"/>
  </si>
  <si>
    <t>青森県青森市大字新城字山田235番107の一部､300番52の一部､300番53の一部､300番68</t>
    <rPh sb="0" eb="3">
      <t>アオモリケン</t>
    </rPh>
    <phoneticPr fontId="109"/>
  </si>
  <si>
    <t>青森市
（28件）</t>
    <rPh sb="0" eb="3">
      <t>アオモリシ</t>
    </rPh>
    <rPh sb="7" eb="8">
      <t>ケン</t>
    </rPh>
    <phoneticPr fontId="109"/>
  </si>
  <si>
    <t>青森県青森市新町一丁目6番地27､28､29､94､127､7番地1､2､3</t>
    <rPh sb="0" eb="2">
      <t>アオモリ</t>
    </rPh>
    <rPh sb="2" eb="3">
      <t>ケン</t>
    </rPh>
    <phoneticPr fontId="109"/>
  </si>
  <si>
    <t>静岡県静岡市清水区渋川字原115番1及び156番のそれぞれの一部</t>
    <rPh sb="0" eb="3">
      <t>シズオカケン</t>
    </rPh>
    <phoneticPr fontId="109"/>
  </si>
  <si>
    <t>クロロエチレン
1,2-ジクロロエタン
1,1-ジクロロエチレン
1,2-ジクロロエチレン
テトラクロロエチレン
1,1,2-トリクロロエタン
トリクロロエチレン
ベンゼン
六価クロム化合物
セレン及びその化合物
鉛及びその化合物
砒素及びその化合物
ふっ素及びその化合物</t>
  </si>
  <si>
    <t>大阪府大阪市此花区春日出中三丁目199番2､199番3の各一部</t>
    <rPh sb="0" eb="3">
      <t>オオサカフ</t>
    </rPh>
    <rPh sb="3" eb="6">
      <t>オオサカシ</t>
    </rPh>
    <phoneticPr fontId="109"/>
  </si>
  <si>
    <t>1,2-ジクロロエチレン
ジクロロメタン
トリクロロエチレン</t>
  </si>
  <si>
    <t>長野県安曇野市豊科南穂高1075番23の一部､1080番1の一部､1082番1の一部､1083番1の一部､1083番2の一部及び1084番3の一部</t>
    <phoneticPr fontId="109"/>
  </si>
  <si>
    <t>砒素及びその化合物</t>
    <rPh sb="0" eb="3">
      <t>ヒソオヨ</t>
    </rPh>
    <rPh sb="6" eb="9">
      <t>カゴウブツ</t>
    </rPh>
    <phoneticPr fontId="1"/>
  </si>
  <si>
    <t>H29.3.23
一部追加
R2.12.21</t>
    <phoneticPr fontId="109"/>
  </si>
  <si>
    <t>埼玉県越谷市大字大里55-1の一部</t>
    <rPh sb="0" eb="3">
      <t>サイタマケン</t>
    </rPh>
    <phoneticPr fontId="109"/>
  </si>
  <si>
    <t>トリクロロエチレン
六価クロム化合物</t>
    <rPh sb="10" eb="12">
      <t>ロッカ</t>
    </rPh>
    <rPh sb="15" eb="18">
      <t>カゴウブツ</t>
    </rPh>
    <phoneticPr fontId="1"/>
  </si>
  <si>
    <t>富山県黒部市吉田1番の一部</t>
    <rPh sb="0" eb="3">
      <t>トヤマケン</t>
    </rPh>
    <rPh sb="3" eb="6">
      <t>クロベシ</t>
    </rPh>
    <rPh sb="6" eb="8">
      <t>ヨシダ</t>
    </rPh>
    <rPh sb="9" eb="10">
      <t>バン</t>
    </rPh>
    <rPh sb="11" eb="13">
      <t>イチブ</t>
    </rPh>
    <phoneticPr fontId="1"/>
  </si>
  <si>
    <t>富山県
（5件）</t>
    <rPh sb="0" eb="3">
      <t>トヤマケン</t>
    </rPh>
    <phoneticPr fontId="109"/>
  </si>
  <si>
    <t>鉛及びその化合物
ふっ素及びその化合物</t>
    <rPh sb="0" eb="1">
      <t>ナマリ</t>
    </rPh>
    <rPh sb="1" eb="2">
      <t>オヨ</t>
    </rPh>
    <rPh sb="5" eb="8">
      <t>カゴウブツ</t>
    </rPh>
    <phoneticPr fontId="84"/>
  </si>
  <si>
    <t>千葉県千葉市稲毛区六方町236番1の一部､長沼原町731番1の一部</t>
    <rPh sb="0" eb="2">
      <t>チバ</t>
    </rPh>
    <rPh sb="2" eb="3">
      <t>ケン</t>
    </rPh>
    <phoneticPr fontId="109"/>
  </si>
  <si>
    <t>R1.12.11
一部追加
R2.12.24</t>
    <phoneticPr fontId="109"/>
  </si>
  <si>
    <t>大阪府柏原市旭ヶ丘三丁目4793番1､4803番1､4803番2､4803番3及び4807番2の各一部</t>
    <phoneticPr fontId="109"/>
  </si>
  <si>
    <t>福岡県大牟田市新港町1番170の一部</t>
    <rPh sb="0" eb="3">
      <t>フクオカケン</t>
    </rPh>
    <rPh sb="3" eb="10">
      <t>オオムタシシンコウマチ</t>
    </rPh>
    <rPh sb="11" eb="12">
      <t>バン</t>
    </rPh>
    <rPh sb="16" eb="18">
      <t>イチブ</t>
    </rPh>
    <phoneticPr fontId="1"/>
  </si>
  <si>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1"/>
  </si>
  <si>
    <t>H30.4.13
一部解除
R2.12.25</t>
    <rPh sb="11" eb="13">
      <t>カイジョ</t>
    </rPh>
    <phoneticPr fontId="109"/>
  </si>
  <si>
    <t>大阪府大阪市旭区中宮五丁目158番の一部</t>
    <phoneticPr fontId="109"/>
  </si>
  <si>
    <t>H27.9.18
一部解除
R2.12.22</t>
    <phoneticPr fontId="109"/>
  </si>
  <si>
    <t>山梨県甲府市幸町1190-10</t>
  </si>
  <si>
    <t>北海道札幌市豊平区平岸1条12丁目2-3の一部､3</t>
  </si>
  <si>
    <t>H27.10.6
一部解除
R2.12.24</t>
    <phoneticPr fontId="109"/>
  </si>
  <si>
    <t>京都府宇治市六地蔵徳永16番の一部及び17番の一部</t>
    <rPh sb="0" eb="2">
      <t>キョウト</t>
    </rPh>
    <rPh sb="2" eb="3">
      <t>フ</t>
    </rPh>
    <phoneticPr fontId="109"/>
  </si>
  <si>
    <t>第５条</t>
    <phoneticPr fontId="109"/>
  </si>
  <si>
    <t>形質変更時要届出区域（自然由来特例区域）</t>
    <rPh sb="11" eb="13">
      <t>シゼン</t>
    </rPh>
    <rPh sb="13" eb="15">
      <t>ユライ</t>
    </rPh>
    <rPh sb="15" eb="17">
      <t>トクレイ</t>
    </rPh>
    <rPh sb="17" eb="19">
      <t>クイキ</t>
    </rPh>
    <phoneticPr fontId="24"/>
  </si>
  <si>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24"/>
  </si>
  <si>
    <t>第14条</t>
    <rPh sb="0" eb="1">
      <t>ダイ</t>
    </rPh>
    <rPh sb="3" eb="4">
      <t>ジョウ</t>
    </rPh>
    <phoneticPr fontId="24"/>
  </si>
  <si>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4"/>
  </si>
  <si>
    <t>高知県
（2件）</t>
    <rPh sb="0" eb="3">
      <t>コウチケン</t>
    </rPh>
    <phoneticPr fontId="109"/>
  </si>
  <si>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109"/>
  </si>
  <si>
    <t>大阪府堺市東区八下町二丁2番1､2番2､2番3､2番4､3番2､3番3､28番2､29番1及び29番3の一部並びに3番1､3番4､28番1､28番3､30番1､30番2､30番3及び30番4</t>
    <phoneticPr fontId="109"/>
  </si>
  <si>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1"/>
  </si>
  <si>
    <t>兵庫県尼崎市平左衛門町13番1の一部</t>
    <rPh sb="0" eb="3">
      <t>ヒョウゴケン</t>
    </rPh>
    <rPh sb="3" eb="6">
      <t>アマガサキシ</t>
    </rPh>
    <rPh sb="6" eb="10">
      <t>ヘイザエモン</t>
    </rPh>
    <rPh sb="10" eb="11">
      <t>マチ</t>
    </rPh>
    <rPh sb="13" eb="14">
      <t>バン</t>
    </rPh>
    <rPh sb="16" eb="18">
      <t>イチブ</t>
    </rPh>
    <phoneticPr fontId="1"/>
  </si>
  <si>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2"/>
  </si>
  <si>
    <t>千葉県袖ｹ浦市北袖14番1の一部</t>
  </si>
  <si>
    <t>福岡県久留米市津福本町字東今畑202-2､207の各一部</t>
    <rPh sb="25" eb="26">
      <t>カク</t>
    </rPh>
    <phoneticPr fontId="1"/>
  </si>
  <si>
    <t>H28.7.21
一部解除
R1.12.17</t>
    <phoneticPr fontId="109"/>
  </si>
  <si>
    <t>H30.7.10
一部解除
R1.12.17</t>
    <rPh sb="9" eb="11">
      <t>イチブ</t>
    </rPh>
    <rPh sb="11" eb="13">
      <t>カイジョ</t>
    </rPh>
    <phoneticPr fontId="109"/>
  </si>
  <si>
    <t>H30.9.27
一部解除
R1.12.17</t>
    <rPh sb="9" eb="11">
      <t>イチブ</t>
    </rPh>
    <rPh sb="11" eb="13">
      <t>カイジョ</t>
    </rPh>
    <phoneticPr fontId="109"/>
  </si>
  <si>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1"/>
  </si>
  <si>
    <t>鉛及びその化合物</t>
    <rPh sb="0" eb="1">
      <t>ナマリ</t>
    </rPh>
    <rPh sb="1" eb="2">
      <t>オヨ</t>
    </rPh>
    <rPh sb="5" eb="8">
      <t>カゴウブツ</t>
    </rPh>
    <phoneticPr fontId="34"/>
  </si>
  <si>
    <t>福岡県久留米市津福本町字東今畑202-1､207の各一部</t>
  </si>
  <si>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</si>
  <si>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</si>
  <si>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</si>
  <si>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</si>
  <si>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</si>
  <si>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福岡県久留米市大石町9､10､11､12､13､249､253､253-1､253-2､253-3､253-2の東側に隣接する水路及び253-2の西側に隣接する水路の各一部</t>
  </si>
  <si>
    <t>山梨県甲府市北新一丁目2番の一部</t>
    <rPh sb="14" eb="16">
      <t>イチブ</t>
    </rPh>
    <phoneticPr fontId="1"/>
  </si>
  <si>
    <t>第３条第14条</t>
    <rPh sb="3" eb="4">
      <t>ダイ</t>
    </rPh>
    <rPh sb="6" eb="7">
      <t>ジョウ</t>
    </rPh>
    <phoneticPr fontId="109"/>
  </si>
  <si>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1"/>
  </si>
  <si>
    <t>神奈川県川崎区中瀬1丁目6103番1の一部</t>
    <rPh sb="0" eb="4">
      <t>カナガワケン</t>
    </rPh>
    <rPh sb="4" eb="7">
      <t>カワサキク</t>
    </rPh>
    <rPh sb="7" eb="9">
      <t>ナカセ</t>
    </rPh>
    <rPh sb="10" eb="12">
      <t>チョウメ</t>
    </rPh>
    <rPh sb="16" eb="17">
      <t>バン</t>
    </rPh>
    <rPh sb="19" eb="21">
      <t>イチブ</t>
    </rPh>
    <phoneticPr fontId="1"/>
  </si>
  <si>
    <t>ふっ素及びその化合物</t>
    <rPh sb="2" eb="4">
      <t>ソオヨ</t>
    </rPh>
    <rPh sb="7" eb="10">
      <t>カゴウブツ</t>
    </rPh>
    <phoneticPr fontId="2"/>
  </si>
  <si>
    <t>H28.6.22
一部追加
R2.11.20</t>
    <phoneticPr fontId="109"/>
  </si>
  <si>
    <t>セレン及びその化合物
鉛及びその化合物
砒素及びその化合物
ふっ素及びその化合物</t>
    <rPh sb="32" eb="34">
      <t>ソオヨ</t>
    </rPh>
    <rPh sb="37" eb="40">
      <t>カゴウブツ</t>
    </rPh>
    <phoneticPr fontId="1"/>
  </si>
  <si>
    <r>
      <t xml:space="preserve">R2.2.5
</t>
    </r>
    <r>
      <rPr>
        <sz val="9"/>
        <rFont val="ＭＳ Ｐゴシック"/>
        <family val="3"/>
        <charset val="128"/>
      </rPr>
      <t xml:space="preserve">一部解除
</t>
    </r>
    <r>
      <rPr>
        <sz val="9"/>
        <rFont val="ＭＳ ゴシック"/>
        <family val="3"/>
        <charset val="128"/>
      </rPr>
      <t>R</t>
    </r>
    <r>
      <rPr>
        <sz val="9"/>
        <rFont val="ＭＳ Ｐゴシック"/>
        <family val="3"/>
        <charset val="128"/>
      </rPr>
      <t>2.12.10</t>
    </r>
    <rPh sb="7" eb="9">
      <t>イチブ</t>
    </rPh>
    <rPh sb="9" eb="11">
      <t>カイジョ</t>
    </rPh>
    <phoneticPr fontId="1"/>
  </si>
  <si>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</si>
  <si>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H29.12.27
所在地訂正
R3.1.13</t>
    <rPh sb="10" eb="13">
      <t>ショザイチ</t>
    </rPh>
    <rPh sb="13" eb="15">
      <t>テイセイ</t>
    </rPh>
    <phoneticPr fontId="1"/>
  </si>
  <si>
    <t>シアン化合物</t>
    <rPh sb="3" eb="6">
      <t>カゴウブツ</t>
    </rPh>
    <phoneticPr fontId="1"/>
  </si>
  <si>
    <t>京都府京都市下京区中堂寺粟田町91番の一部</t>
    <rPh sb="0" eb="3">
      <t>キョウトフ</t>
    </rPh>
    <phoneticPr fontId="109"/>
  </si>
  <si>
    <t>京都府京都市右京区太秦小手角町13番､13番4､右京区太秦中堤町3番､4番､5番､6番､7番､8番､21番､24番､29番､30番､31番､35番､36番､37番､38番､43番 以上の地番の一部</t>
    <rPh sb="0" eb="3">
      <t>キョウトフ</t>
    </rPh>
    <phoneticPr fontId="109"/>
  </si>
  <si>
    <t>京都府京都市南区吉祥院石原東之口21番2､22番2､23番､44番2､51番､52番､53番､54番 以上の地番の一部</t>
    <rPh sb="0" eb="2">
      <t>キョウト</t>
    </rPh>
    <rPh sb="2" eb="3">
      <t>フ</t>
    </rPh>
    <phoneticPr fontId="109"/>
  </si>
  <si>
    <t>京都府京都市南区上鳥羽大溝2番3､4番､京都府京都市南区上鳥羽町田63番1､64番1
以上の地番の一部</t>
    <phoneticPr fontId="106"/>
  </si>
  <si>
    <t>埼玉県坂戸市けやき台1004番1の一部､1004番3の一部</t>
    <phoneticPr fontId="109"/>
  </si>
  <si>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1"/>
  </si>
  <si>
    <t>H31.4.15
一部解除
R3.1.18</t>
    <phoneticPr fontId="109"/>
  </si>
  <si>
    <t>群馬県高崎市綿貫町1136番2の一部</t>
    <phoneticPr fontId="109"/>
  </si>
  <si>
    <t>ベンゼン
砒素及びその化合物</t>
  </si>
  <si>
    <t>H30.7.3
一部解除
R3.1.21</t>
    <rPh sb="8" eb="10">
      <t>イチブ</t>
    </rPh>
    <rPh sb="10" eb="12">
      <t>カイジョ</t>
    </rPh>
    <phoneticPr fontId="1"/>
  </si>
  <si>
    <t>千葉県市川市市川南二丁目86の一部､87の一部､88の一部､89の一部､90の一部､91の一部､92-1の一部､92-2の一部､93-1の一部（地番）</t>
    <rPh sb="0" eb="2">
      <t>チバ</t>
    </rPh>
    <rPh sb="2" eb="3">
      <t>ケン</t>
    </rPh>
    <rPh sb="3" eb="6">
      <t>イチカワシ</t>
    </rPh>
    <rPh sb="6" eb="8">
      <t>イチカワ</t>
    </rPh>
    <rPh sb="8" eb="9">
      <t>ミナミ</t>
    </rPh>
    <rPh sb="9" eb="10">
      <t>フタ</t>
    </rPh>
    <rPh sb="10" eb="12">
      <t>チョウメ</t>
    </rPh>
    <rPh sb="15" eb="17">
      <t>イチブ</t>
    </rPh>
    <rPh sb="21" eb="23">
      <t>イチブ</t>
    </rPh>
    <rPh sb="27" eb="29">
      <t>イチブ</t>
    </rPh>
    <rPh sb="33" eb="35">
      <t>イチブ</t>
    </rPh>
    <rPh sb="39" eb="41">
      <t>イチブ</t>
    </rPh>
    <rPh sb="45" eb="47">
      <t>イチブ</t>
    </rPh>
    <rPh sb="53" eb="55">
      <t>イチブ</t>
    </rPh>
    <rPh sb="61" eb="63">
      <t>イチブ</t>
    </rPh>
    <rPh sb="69" eb="71">
      <t>イチブ</t>
    </rPh>
    <rPh sb="72" eb="74">
      <t>チバン</t>
    </rPh>
    <phoneticPr fontId="1"/>
  </si>
  <si>
    <t>松戸市
（4件）</t>
    <rPh sb="0" eb="2">
      <t>マツド</t>
    </rPh>
    <phoneticPr fontId="109"/>
  </si>
  <si>
    <t>クロロエチレン
1,2-ジクロロエチレン
テトラクロロエチレン</t>
    <phoneticPr fontId="109"/>
  </si>
  <si>
    <t>形質変更時要届出区域（埋立地特例区域）</t>
  </si>
  <si>
    <t>千葉県富津市新富25番の一部</t>
    <rPh sb="0" eb="3">
      <t>チバケン</t>
    </rPh>
    <phoneticPr fontId="109"/>
  </si>
  <si>
    <t>佐賀県佐賀市巨勢町大字牛島583番3の一部</t>
    <phoneticPr fontId="109"/>
  </si>
  <si>
    <t>R2.5.19
地番変更
R3.1.4</t>
    <rPh sb="8" eb="10">
      <t>チバン</t>
    </rPh>
    <rPh sb="10" eb="12">
      <t>ヘンコウ</t>
    </rPh>
    <phoneticPr fontId="109"/>
  </si>
  <si>
    <t>大阪府大阪市西淀川区大和田二丁目30番3､30番5､131番1､福町三丁目74番の各一部</t>
    <phoneticPr fontId="109"/>
  </si>
  <si>
    <t>大阪府大阪市此花区夢洲中一丁目1番1の一部､1番2､1番3､1番4､1番5､1番6､1番7､1番8､1番9､1番10､1番11､1番12､1番13､1番14､1番16､1番17､1番18､1番19､1番20､3番1､3番3､3番4､3番5､3番6､夢洲東一丁目2番1の一部､2番3の一部､2番12､2番13の一部､無番地の一部</t>
    <phoneticPr fontId="109"/>
  </si>
  <si>
    <t>鉛及びその化合物
砒素及びその化合物
ふっ素及びその化合物</t>
    <phoneticPr fontId="48"/>
  </si>
  <si>
    <t>第３条</t>
    <rPh sb="0" eb="1">
      <t>ダイ</t>
    </rPh>
    <rPh sb="2" eb="3">
      <t>ジョウ</t>
    </rPh>
    <phoneticPr fontId="48"/>
  </si>
  <si>
    <t>岡山県岡山市北区島田本町二丁目141番1､141番2の一部､142番3の一部､142番4の一部､142番5､142番6の一部､142番7の一部</t>
    <phoneticPr fontId="109"/>
  </si>
  <si>
    <t>R3.1.6
一部追加
R3.1.19</t>
    <rPh sb="7" eb="11">
      <t>イチブツイカ</t>
    </rPh>
    <phoneticPr fontId="109"/>
  </si>
  <si>
    <t>滋賀県野洲市吉川3365番2､3367番23､3367番49､3382番､4449番､4467番1､4474番､4547番の各一部の区域</t>
    <rPh sb="62" eb="63">
      <t>カク</t>
    </rPh>
    <phoneticPr fontId="109"/>
  </si>
  <si>
    <t>R2.8.7
一部解除
R2.12.18</t>
    <rPh sb="7" eb="9">
      <t>イチブ</t>
    </rPh>
    <rPh sb="9" eb="11">
      <t>カイジョ</t>
    </rPh>
    <phoneticPr fontId="1"/>
  </si>
  <si>
    <t>滋賀県米原市米原967番､988番､米原市梅ヶ原2230番</t>
    <rPh sb="0" eb="3">
      <t>シガケン</t>
    </rPh>
    <phoneticPr fontId="109"/>
  </si>
  <si>
    <t>滋賀県長浜市鐘紡町字南香長141番の一部､長浜市鐘紡町字二ﾉ江入146番の一部</t>
    <rPh sb="0" eb="3">
      <t>シガケン</t>
    </rPh>
    <phoneticPr fontId="109"/>
  </si>
  <si>
    <t>R1.11.20
一部解除
R3.1.5</t>
    <rPh sb="9" eb="11">
      <t>イチブ</t>
    </rPh>
    <rPh sb="11" eb="13">
      <t>カイジョ</t>
    </rPh>
    <phoneticPr fontId="1"/>
  </si>
  <si>
    <t>H30.4.11
一部追加
R3.1.19　　</t>
    <rPh sb="9" eb="11">
      <t>イチブ</t>
    </rPh>
    <rPh sb="11" eb="13">
      <t>ツイカ</t>
    </rPh>
    <phoneticPr fontId="1"/>
  </si>
  <si>
    <t>埼玉県さいたま市西区指扇領別所330-2</t>
    <rPh sb="0" eb="3">
      <t>サイタマケン</t>
    </rPh>
    <phoneticPr fontId="109"/>
  </si>
  <si>
    <t>H27.10.22
一部解除
H28.6.1</t>
    <phoneticPr fontId="109"/>
  </si>
  <si>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1"/>
  </si>
  <si>
    <t>青森県八戸市江陽三丁目1番7の一部､1番8の一部､1番10の一部､1番23の一部及び1番24の一部</t>
    <phoneticPr fontId="109"/>
  </si>
  <si>
    <t>青森県八戸市江陽三丁目1番3の一部､1番30の一部､1番32の一部､1番33の一部､1番50の一部及び1番61の一部</t>
    <phoneticPr fontId="109"/>
  </si>
  <si>
    <t>福岡県北九州市八幡西区大字藤田2447番1､2447番9､2447番11､2447番12､2447番19の各一部</t>
    <rPh sb="0" eb="3">
      <t>フクオカケン</t>
    </rPh>
    <phoneticPr fontId="109"/>
  </si>
  <si>
    <t>北海道札幌市中央区北3条東9丁目4番5の一部</t>
    <rPh sb="0" eb="3">
      <t>ホッカイドウ</t>
    </rPh>
    <rPh sb="3" eb="6">
      <t>サッポロシ</t>
    </rPh>
    <rPh sb="6" eb="9">
      <t>チュウオウク</t>
    </rPh>
    <rPh sb="9" eb="10">
      <t>キタ</t>
    </rPh>
    <rPh sb="11" eb="12">
      <t>ジョウ</t>
    </rPh>
    <rPh sb="12" eb="13">
      <t>ヒガシ</t>
    </rPh>
    <rPh sb="14" eb="16">
      <t>チョウメ</t>
    </rPh>
    <rPh sb="17" eb="18">
      <t>バン</t>
    </rPh>
    <rPh sb="20" eb="22">
      <t>イチブ</t>
    </rPh>
    <phoneticPr fontId="1"/>
  </si>
  <si>
    <t>H29.3.10
一部追加
R2.12.25</t>
    <rPh sb="9" eb="11">
      <t>イチブ</t>
    </rPh>
    <rPh sb="11" eb="13">
      <t>ツイカ</t>
    </rPh>
    <phoneticPr fontId="1"/>
  </si>
  <si>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1"/>
  </si>
  <si>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</si>
  <si>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神奈川県横須賀市浦賀4丁目7番1､7番11､7番13及び8番1の各一部並びに浦賀4丁目8番1地先</t>
    <rPh sb="0" eb="4">
      <t>カナガワケン</t>
    </rPh>
    <rPh sb="4" eb="8">
      <t>ヨコスカシ</t>
    </rPh>
    <phoneticPr fontId="109"/>
  </si>
  <si>
    <t>島根県大田市五十猛町宇野梅山2318番6の一部</t>
    <rPh sb="0" eb="3">
      <t>シマネケン</t>
    </rPh>
    <phoneticPr fontId="109"/>
  </si>
  <si>
    <t>要措置区域</t>
    <rPh sb="0" eb="3">
      <t>ヨウソチ</t>
    </rPh>
    <rPh sb="3" eb="5">
      <t>クイキ</t>
    </rPh>
    <phoneticPr fontId="2"/>
  </si>
  <si>
    <t>愛知県清須市須ｹ口下外町355-1の一部</t>
    <phoneticPr fontId="109"/>
  </si>
  <si>
    <t>H28.9.30
地番変更
R3.1.14</t>
    <rPh sb="9" eb="13">
      <t>チバンヘンコウ</t>
    </rPh>
    <phoneticPr fontId="109"/>
  </si>
  <si>
    <t>京都府京都市伏見区桃山町泰長老179番5及び179番6の一部</t>
    <rPh sb="0" eb="3">
      <t>キョウトフ</t>
    </rPh>
    <phoneticPr fontId="109"/>
  </si>
  <si>
    <t>水銀及びその化合物</t>
  </si>
  <si>
    <t>京都府京都市左京区川端より六筋東夷川上る秋築町239番､240番</t>
    <rPh sb="0" eb="3">
      <t>キョウトフ</t>
    </rPh>
    <phoneticPr fontId="109"/>
  </si>
  <si>
    <t>京都府京都市左京区川端より六筋東夷川上る秋築町239番の一部</t>
    <rPh sb="0" eb="3">
      <t>キョウトフ</t>
    </rPh>
    <phoneticPr fontId="109"/>
  </si>
  <si>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109"/>
  </si>
  <si>
    <t>静岡県静岡市清水区袖師町字日ﾉ出1900番6､字月見1920番11､字昭和1950番5及び字飛島1970番5のそれぞれの一部</t>
    <phoneticPr fontId="109"/>
  </si>
  <si>
    <t>ふっ素及びその化合物</t>
    <rPh sb="2" eb="4">
      <t>ソオヨ</t>
    </rPh>
    <rPh sb="7" eb="10">
      <t>カゴウブツ</t>
    </rPh>
    <phoneticPr fontId="1"/>
  </si>
  <si>
    <t>大阪府吹田市山田丘133番1の一部</t>
    <rPh sb="0" eb="3">
      <t>オオサカフ</t>
    </rPh>
    <rPh sb="3" eb="6">
      <t>スイタシ</t>
    </rPh>
    <rPh sb="6" eb="8">
      <t>ヤマダ</t>
    </rPh>
    <rPh sb="8" eb="9">
      <t>オカ</t>
    </rPh>
    <rPh sb="12" eb="13">
      <t>バン</t>
    </rPh>
    <rPh sb="15" eb="17">
      <t>イチブ</t>
    </rPh>
    <phoneticPr fontId="1"/>
  </si>
  <si>
    <t>愛知県豊田市高岡本町南25番1､25番2､26番1､26番3､26番4､28番1､28番2､28番3及び28番4の各一部並びに26番2</t>
  </si>
  <si>
    <t>クロロエチレン
シス-1,2-ジクロロエチレン
トリクロロエチレン
鉛及びその化合物
ふっ素及びその化合物</t>
    <rPh sb="45" eb="47">
      <t>ソオヨ</t>
    </rPh>
    <rPh sb="50" eb="53">
      <t>カゴウブツ</t>
    </rPh>
    <phoneticPr fontId="1"/>
  </si>
  <si>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1"/>
  </si>
  <si>
    <t>H29.4.11
一部解除
R3.1.22</t>
    <rPh sb="9" eb="11">
      <t>イチブ</t>
    </rPh>
    <rPh sb="11" eb="13">
      <t>カイジョ</t>
    </rPh>
    <phoneticPr fontId="1"/>
  </si>
  <si>
    <t>大阪府豊中市利倉東1丁目113番1の一部</t>
    <rPh sb="0" eb="3">
      <t>オオサカフ</t>
    </rPh>
    <rPh sb="3" eb="6">
      <t>トヨナカシ</t>
    </rPh>
    <rPh sb="6" eb="9">
      <t>トクラヒガシ</t>
    </rPh>
    <rPh sb="10" eb="12">
      <t>チョウメ</t>
    </rPh>
    <rPh sb="15" eb="16">
      <t>バン</t>
    </rPh>
    <rPh sb="18" eb="20">
      <t>イチブ</t>
    </rPh>
    <phoneticPr fontId="1"/>
  </si>
  <si>
    <t>鉛及びその化合物
砒素及びその化合物
ふっ素及びその化合物</t>
    <rPh sb="0" eb="1">
      <t>ナマリ</t>
    </rPh>
    <rPh sb="9" eb="11">
      <t>ヒソ</t>
    </rPh>
    <rPh sb="21" eb="22">
      <t>ソ</t>
    </rPh>
    <rPh sb="22" eb="23">
      <t>オヨ</t>
    </rPh>
    <rPh sb="26" eb="29">
      <t>カゴウブツ</t>
    </rPh>
    <phoneticPr fontId="1"/>
  </si>
  <si>
    <t>千葉県千葉市美浜区新港4番5､69番の各一部</t>
    <rPh sb="0" eb="2">
      <t>チバ</t>
    </rPh>
    <rPh sb="2" eb="3">
      <t>ケン</t>
    </rPh>
    <rPh sb="19" eb="20">
      <t>カク</t>
    </rPh>
    <rPh sb="20" eb="22">
      <t>イチブ</t>
    </rPh>
    <phoneticPr fontId="109"/>
  </si>
  <si>
    <t>H29.6.23
一部解除
R3.2.2</t>
    <rPh sb="11" eb="13">
      <t>カイジョ</t>
    </rPh>
    <phoneticPr fontId="109"/>
  </si>
  <si>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2"/>
  </si>
  <si>
    <t>秋田市
（9件）</t>
    <rPh sb="0" eb="2">
      <t>アキタ</t>
    </rPh>
    <rPh sb="2" eb="3">
      <t>シ</t>
    </rPh>
    <phoneticPr fontId="109"/>
  </si>
  <si>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1"/>
  </si>
  <si>
    <t>H28.3.31
一部解除
一部追加
R3.2.1</t>
    <phoneticPr fontId="109"/>
  </si>
  <si>
    <t>岐阜県岐阜市岩田西三丁目422番2､423番の各一部</t>
    <phoneticPr fontId="109"/>
  </si>
  <si>
    <t>砒素及びその化合物
ふっ素及びその化合物</t>
    <rPh sb="0" eb="2">
      <t>ヒソ</t>
    </rPh>
    <rPh sb="2" eb="3">
      <t>オヨ</t>
    </rPh>
    <rPh sb="6" eb="9">
      <t>カゴウブツ</t>
    </rPh>
    <rPh sb="12" eb="13">
      <t>ソ</t>
    </rPh>
    <rPh sb="13" eb="14">
      <t>オヨ</t>
    </rPh>
    <rPh sb="17" eb="20">
      <t>カゴウブツ</t>
    </rPh>
    <phoneticPr fontId="2"/>
  </si>
  <si>
    <t>千葉県袖ケ浦市中袖2番1の一部</t>
    <rPh sb="0" eb="2">
      <t>チバ</t>
    </rPh>
    <rPh sb="2" eb="3">
      <t>ケン</t>
    </rPh>
    <rPh sb="3" eb="7">
      <t>ソデガウラシ</t>
    </rPh>
    <rPh sb="7" eb="9">
      <t>ナカソデ</t>
    </rPh>
    <rPh sb="10" eb="11">
      <t>バン</t>
    </rPh>
    <rPh sb="13" eb="15">
      <t>イチブ</t>
    </rPh>
    <phoneticPr fontId="1"/>
  </si>
  <si>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1"/>
  </si>
  <si>
    <t>鉛及びその化合物
砒素及びその化合物</t>
    <rPh sb="0" eb="1">
      <t>ナマリ</t>
    </rPh>
    <rPh sb="1" eb="2">
      <t>オヨ</t>
    </rPh>
    <rPh sb="5" eb="8">
      <t>カゴウブツ</t>
    </rPh>
    <rPh sb="9" eb="11">
      <t>ヒソ</t>
    </rPh>
    <rPh sb="11" eb="12">
      <t>オヨ</t>
    </rPh>
    <rPh sb="15" eb="17">
      <t>カゴウ</t>
    </rPh>
    <rPh sb="17" eb="18">
      <t>ブツ</t>
    </rPh>
    <phoneticPr fontId="2"/>
  </si>
  <si>
    <t>宮崎県日向市大字日知屋字塩矢16863番1の一部及び16863番5の一部並びに16863番9の一部</t>
    <rPh sb="0" eb="3">
      <t>ミヤザキケン</t>
    </rPh>
    <rPh sb="3" eb="6">
      <t>ヒュウガシ</t>
    </rPh>
    <rPh sb="6" eb="8">
      <t>オオアザ</t>
    </rPh>
    <rPh sb="8" eb="11">
      <t>ヒチヤ</t>
    </rPh>
    <rPh sb="11" eb="12">
      <t>アザ</t>
    </rPh>
    <rPh sb="12" eb="14">
      <t>シオヤ</t>
    </rPh>
    <rPh sb="19" eb="20">
      <t>バン</t>
    </rPh>
    <rPh sb="22" eb="24">
      <t>イチブ</t>
    </rPh>
    <rPh sb="24" eb="25">
      <t>オヨ</t>
    </rPh>
    <rPh sb="31" eb="32">
      <t>バン</t>
    </rPh>
    <rPh sb="34" eb="36">
      <t>イチブ</t>
    </rPh>
    <rPh sb="36" eb="37">
      <t>ナラ</t>
    </rPh>
    <rPh sb="44" eb="45">
      <t>バン</t>
    </rPh>
    <rPh sb="47" eb="49">
      <t>イチブ</t>
    </rPh>
    <phoneticPr fontId="1"/>
  </si>
  <si>
    <t>宮崎県日向市大字日知屋字塩矢16863番1の一部及び16863番9の一部</t>
    <phoneticPr fontId="109"/>
  </si>
  <si>
    <t>静岡県静岡市葵区瀬名四丁目1458番43の一部</t>
    <rPh sb="0" eb="3">
      <t>シズオカケン</t>
    </rPh>
    <rPh sb="21" eb="23">
      <t>イチブ</t>
    </rPh>
    <phoneticPr fontId="1"/>
  </si>
  <si>
    <t>H28.10.3
一部解除
R3.2.2</t>
    <rPh sb="9" eb="11">
      <t>イチブ</t>
    </rPh>
    <rPh sb="11" eb="13">
      <t>カイジョ</t>
    </rPh>
    <phoneticPr fontId="1"/>
  </si>
  <si>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1"/>
  </si>
  <si>
    <t>形質変更時要届出区域（自然由来特例区域）</t>
    <rPh sb="11" eb="13">
      <t>シゼン</t>
    </rPh>
    <rPh sb="13" eb="15">
      <t>ユライ</t>
    </rPh>
    <rPh sb="15" eb="17">
      <t>トクレイ</t>
    </rPh>
    <phoneticPr fontId="110"/>
  </si>
  <si>
    <t>砒素及びその化合物
ふっ素及びその化合物</t>
    <rPh sb="0" eb="2">
      <t>ヒソ</t>
    </rPh>
    <rPh sb="2" eb="3">
      <t>オヨ</t>
    </rPh>
    <rPh sb="6" eb="9">
      <t>カゴウブツ</t>
    </rPh>
    <rPh sb="12" eb="13">
      <t>ソ</t>
    </rPh>
    <rPh sb="13" eb="14">
      <t>オヨ</t>
    </rPh>
    <rPh sb="17" eb="20">
      <t>カゴウブツ</t>
    </rPh>
    <phoneticPr fontId="110"/>
  </si>
  <si>
    <t>埼玉県鴻巣市南一丁目699番1の一部､753番2の一部､755番1の一部､755番2の一部､2925番1の一部､2925番2の一部､2954番1の一部及び3261番の一部</t>
    <phoneticPr fontId="109"/>
  </si>
  <si>
    <t>愛知県稲沢市祖父江町本甲大溝47番2､48番､49番1,73番1､73番2､74番1､75番1､75番2､75番3､76番1､76番2､77番1､78番1､79番､83番及び84番1の各一部</t>
  </si>
  <si>
    <t>H31.2.22
一部解除
R3.2.12</t>
    <phoneticPr fontId="109"/>
  </si>
  <si>
    <t>千葉県浦安市港80番の一部</t>
    <rPh sb="0" eb="3">
      <t>チバケン</t>
    </rPh>
    <rPh sb="3" eb="6">
      <t>ウラヤスシ</t>
    </rPh>
    <rPh sb="6" eb="7">
      <t>ミナト</t>
    </rPh>
    <rPh sb="9" eb="10">
      <t>バン</t>
    </rPh>
    <rPh sb="11" eb="13">
      <t>イチブ</t>
    </rPh>
    <phoneticPr fontId="1"/>
  </si>
  <si>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109"/>
  </si>
  <si>
    <t>山口県周南市開成町4555の4の一部</t>
    <rPh sb="0" eb="3">
      <t>ヤマグチケン</t>
    </rPh>
    <phoneticPr fontId="109"/>
  </si>
  <si>
    <t>六価クロム化合物
ふっ素及びその化合物</t>
    <rPh sb="11" eb="12">
      <t>ソ</t>
    </rPh>
    <rPh sb="12" eb="13">
      <t>オヨ</t>
    </rPh>
    <rPh sb="16" eb="19">
      <t>カゴウブツ</t>
    </rPh>
    <phoneticPr fontId="1"/>
  </si>
  <si>
    <t>奈良県生駒郡安堵町大字東安堵1660-1､1660-7､1667-2､1729-1の各一部</t>
    <rPh sb="0" eb="3">
      <t>ナラケン</t>
    </rPh>
    <rPh sb="3" eb="6">
      <t>イコマグン</t>
    </rPh>
    <rPh sb="6" eb="9">
      <t>アンドチョウ</t>
    </rPh>
    <rPh sb="9" eb="11">
      <t>オオアザ</t>
    </rPh>
    <rPh sb="11" eb="13">
      <t>トンアン</t>
    </rPh>
    <rPh sb="13" eb="14">
      <t>ド</t>
    </rPh>
    <rPh sb="42" eb="43">
      <t>カク</t>
    </rPh>
    <rPh sb="43" eb="45">
      <t>イチブ</t>
    </rPh>
    <phoneticPr fontId="1"/>
  </si>
  <si>
    <t>船橋市
（10件）</t>
    <rPh sb="0" eb="3">
      <t>フナバシシ</t>
    </rPh>
    <phoneticPr fontId="109"/>
  </si>
  <si>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1"/>
  </si>
  <si>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109"/>
  </si>
  <si>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1"/>
  </si>
  <si>
    <t>岡山県倉敷市潮通三丁目4番2の一部ほか</t>
  </si>
  <si>
    <t>鉛及びその化合物</t>
    <rPh sb="0" eb="2">
      <t>ナマリオヨ</t>
    </rPh>
    <rPh sb="5" eb="7">
      <t>カゴウ</t>
    </rPh>
    <rPh sb="7" eb="8">
      <t>ブツ</t>
    </rPh>
    <phoneticPr fontId="1"/>
  </si>
  <si>
    <t>H16.10.12
一部解除
R1.9.12</t>
    <phoneticPr fontId="109"/>
  </si>
  <si>
    <t>六価クロム化合物</t>
    <rPh sb="0" eb="1">
      <t>ロク</t>
    </rPh>
    <rPh sb="1" eb="2">
      <t>カ</t>
    </rPh>
    <rPh sb="5" eb="8">
      <t>カゴウブツ</t>
    </rPh>
    <phoneticPr fontId="1"/>
  </si>
  <si>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2"/>
  </si>
  <si>
    <t>福岡県久留米市小森野1丁目1232番1の一部</t>
    <rPh sb="0" eb="3">
      <t>フクオカケン</t>
    </rPh>
    <rPh sb="7" eb="8">
      <t>コ</t>
    </rPh>
    <rPh sb="8" eb="10">
      <t>モリノ</t>
    </rPh>
    <rPh sb="11" eb="13">
      <t>チョウメ</t>
    </rPh>
    <rPh sb="17" eb="18">
      <t>バン</t>
    </rPh>
    <rPh sb="20" eb="22">
      <t>イチブ</t>
    </rPh>
    <phoneticPr fontId="1"/>
  </si>
  <si>
    <t>滋賀県大津市園山三丁目463番1の一部及び470番の一部</t>
    <rPh sb="0" eb="3">
      <t>シガケン</t>
    </rPh>
    <phoneticPr fontId="109"/>
  </si>
  <si>
    <t>滋賀県大津市湖城が丘字池ﾉ内842番の一部､843番1の一部､843番2の一部､843番9の一部､845番6の一部</t>
    <rPh sb="0" eb="3">
      <t>シガケン</t>
    </rPh>
    <phoneticPr fontId="109"/>
  </si>
  <si>
    <t>H31.3.15
一部解除
R3.2.15</t>
    <phoneticPr fontId="109"/>
  </si>
  <si>
    <t>H31.3.15
一部解除
R3.2.15</t>
    <phoneticPr fontId="109"/>
  </si>
  <si>
    <t>R1.9.13
一部追加
R3.2.19</t>
    <rPh sb="8" eb="10">
      <t>イチブ</t>
    </rPh>
    <rPh sb="10" eb="12">
      <t>ツイカ</t>
    </rPh>
    <phoneticPr fontId="1"/>
  </si>
  <si>
    <t>大阪府大阪市西淀川区姫島二丁目9番､姫島三丁目87番の各一部</t>
  </si>
  <si>
    <t>大阪府大阪市浪速区浪速東一丁目14番3の一部</t>
    <phoneticPr fontId="109"/>
  </si>
  <si>
    <t>大阪府大阪市西淀川区中島二丁目3番2の一部</t>
    <phoneticPr fontId="109"/>
  </si>
  <si>
    <t>H29.2.15
一部解除
R3.2.25</t>
    <phoneticPr fontId="109"/>
  </si>
  <si>
    <t>砒素及びその化合物</t>
    <phoneticPr fontId="109"/>
  </si>
  <si>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109"/>
  </si>
  <si>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109"/>
  </si>
  <si>
    <t>水銀及びその化合物
鉛及びその化合物
砒素及びその化合物</t>
    <rPh sb="19" eb="21">
      <t>ヒソ</t>
    </rPh>
    <rPh sb="21" eb="22">
      <t>オヨ</t>
    </rPh>
    <rPh sb="25" eb="28">
      <t>カゴウブツ</t>
    </rPh>
    <phoneticPr fontId="1"/>
  </si>
  <si>
    <t>広島県広島市安芸区畑賀二丁目287番1の一部</t>
    <phoneticPr fontId="109"/>
  </si>
  <si>
    <t>広島県広島市南区似島町字東大谷3073番1及び3628番の各一部</t>
    <phoneticPr fontId="109"/>
  </si>
  <si>
    <t>広島県広島市佐伯区楽々園五丁目1066番42</t>
    <phoneticPr fontId="109"/>
  </si>
  <si>
    <t>愛知県長久手市岩作雁又1番11及び1番12並びに岩作北山4番11及び4番15の各一部</t>
    <phoneticPr fontId="109"/>
  </si>
  <si>
    <t>愛知県名古屋市中村区黄金通8丁目16番地2の一部､中川区長良町1丁目95番6の一部､95番7の一部､95番8の一部及び95番9の一部</t>
  </si>
  <si>
    <t>愛知県名古屋市天白区塩釜口一丁目503番の一部</t>
    <rPh sb="0" eb="3">
      <t>アイチケン</t>
    </rPh>
    <phoneticPr fontId="109"/>
  </si>
  <si>
    <r>
      <t xml:space="preserve">H31.2.20
</t>
    </r>
    <r>
      <rPr>
        <sz val="10"/>
        <rFont val="ＭＳ Ｐゴシック"/>
        <family val="3"/>
        <charset val="128"/>
      </rPr>
      <t>一部解除
R2.10.26</t>
    </r>
    <rPh sb="9" eb="11">
      <t>イチブ</t>
    </rPh>
    <rPh sb="11" eb="13">
      <t>カイジョ</t>
    </rPh>
    <phoneticPr fontId="1"/>
  </si>
  <si>
    <t>砒素及びその化合物</t>
    <phoneticPr fontId="109"/>
  </si>
  <si>
    <t>四塩化炭素
シス-1,2-ジクロロエチレン
テトラクロロエチレン
トリクロロエチレン
水銀及びその化合物
セレン及びその化合物
鉛及びその化合物
砒素及びその化合物
ふっ素及びその化合物</t>
    <rPh sb="43" eb="45">
      <t>スイギン</t>
    </rPh>
    <rPh sb="45" eb="46">
      <t>オヨ</t>
    </rPh>
    <rPh sb="49" eb="52">
      <t>カゴウブツ</t>
    </rPh>
    <rPh sb="56" eb="57">
      <t>オヨ</t>
    </rPh>
    <rPh sb="60" eb="63">
      <t>カゴウブツ</t>
    </rPh>
    <rPh sb="64" eb="65">
      <t>ナマリ</t>
    </rPh>
    <rPh sb="65" eb="66">
      <t>オヨ</t>
    </rPh>
    <rPh sb="69" eb="72">
      <t>カゴウブツ</t>
    </rPh>
    <rPh sb="73" eb="75">
      <t>ヒソ</t>
    </rPh>
    <rPh sb="75" eb="76">
      <t>オヨ</t>
    </rPh>
    <rPh sb="79" eb="82">
      <t>カゴウブツ</t>
    </rPh>
    <rPh sb="85" eb="86">
      <t>ソ</t>
    </rPh>
    <rPh sb="86" eb="87">
      <t>オヨ</t>
    </rPh>
    <rPh sb="90" eb="93">
      <t>カゴウブツ</t>
    </rPh>
    <phoneticPr fontId="1"/>
  </si>
  <si>
    <t>R1.9.5
一部追加
R2.10.26</t>
    <rPh sb="7" eb="9">
      <t>イチブ</t>
    </rPh>
    <rPh sb="9" eb="11">
      <t>ツイカ</t>
    </rPh>
    <phoneticPr fontId="1"/>
  </si>
  <si>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1"/>
  </si>
  <si>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1"/>
  </si>
  <si>
    <t>クロロエチレン
1,2-ジクロロエチレン
テトラクロロエチレン
トリクロロエチレン
六価クロム化合物
砒素及びその化合物
ふっ素及びその化合物</t>
  </si>
  <si>
    <t>シアン化合物
砒素及びその化合物
ふっ素及びその化合物
鉛及びその化合物</t>
  </si>
  <si>
    <t>愛知県名古屋市港区港明一丁目1015番1の一部及び1015番3の一部</t>
    <phoneticPr fontId="109"/>
  </si>
  <si>
    <t>愛知県名古屋市港区金城ふ頭二丁目2番1の一部及び7番1の一部並びに金城ふ頭三丁目2番1の一部</t>
    <phoneticPr fontId="109"/>
  </si>
  <si>
    <t>愛知県名古屋市港区潮凪町76番の一部</t>
    <phoneticPr fontId="109"/>
  </si>
  <si>
    <t>愛知県名古屋市港区空見町19番の一部</t>
    <phoneticPr fontId="109"/>
  </si>
  <si>
    <t>愛知県名古屋市港区港明一丁目1015番1の一部及び1015番3の一部</t>
    <phoneticPr fontId="109"/>
  </si>
  <si>
    <t>愛知県名古屋市港区潮見町37番6の一部</t>
    <phoneticPr fontId="109"/>
  </si>
  <si>
    <t>R1.11.27
一部追加
R3.3.1</t>
    <phoneticPr fontId="109"/>
  </si>
  <si>
    <t>福岡県大牟田市東萩尾町150番1の一部</t>
    <rPh sb="0" eb="3">
      <t>フクオカケン</t>
    </rPh>
    <phoneticPr fontId="109"/>
  </si>
  <si>
    <t>長野県塩尻市大字大門字原405番の一部</t>
    <rPh sb="0" eb="3">
      <t>ナガノケン</t>
    </rPh>
    <phoneticPr fontId="109"/>
  </si>
  <si>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1"/>
  </si>
  <si>
    <t>鉛及びその化合物
ふっ素及びその化合物</t>
    <phoneticPr fontId="109"/>
  </si>
  <si>
    <t>茨城県つくば市梅園一丁目1番1の一部</t>
    <rPh sb="0" eb="3">
      <t>イバラキケン</t>
    </rPh>
    <phoneticPr fontId="109"/>
  </si>
  <si>
    <t>茨城県つくば市小野川16番1の一部</t>
    <rPh sb="0" eb="3">
      <t>イバラキケン</t>
    </rPh>
    <phoneticPr fontId="109"/>
  </si>
  <si>
    <t>水戸市
（1件）</t>
    <rPh sb="0" eb="3">
      <t>ミトシ</t>
    </rPh>
    <rPh sb="6" eb="7">
      <t>ケン</t>
    </rPh>
    <phoneticPr fontId="109"/>
  </si>
  <si>
    <t>H29.3.15
一部解除
R3.3.8</t>
    <rPh sb="9" eb="11">
      <t>イチブ</t>
    </rPh>
    <rPh sb="11" eb="13">
      <t>カイジョ</t>
    </rPh>
    <phoneticPr fontId="1"/>
  </si>
  <si>
    <t>鉛及びその化合物
砒素及びその化合物</t>
    <phoneticPr fontId="109"/>
  </si>
  <si>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1"/>
  </si>
  <si>
    <t>山口県岩国市日の出町2304の1の一部</t>
    <rPh sb="0" eb="3">
      <t>ヤマグチケン</t>
    </rPh>
    <phoneticPr fontId="109"/>
  </si>
  <si>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1"/>
  </si>
  <si>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1"/>
  </si>
  <si>
    <t>R1.8.13
所在地訂正
R3.3.9</t>
    <rPh sb="8" eb="11">
      <t>ショザイチ</t>
    </rPh>
    <phoneticPr fontId="10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</si>
  <si>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</si>
  <si>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山口県周南市開成町4555の4の一部､4555の20の一部､4555の34の一部及び4555の37の一部</t>
    <phoneticPr fontId="109"/>
  </si>
  <si>
    <t>福井県敦賀市若泉町3番､674番2および676番2の各一部､津内59号四町田東2番1､26番および27番の各一部､津内74号深川10番および18番の各一部</t>
    <rPh sb="0" eb="3">
      <t>フクイケン</t>
    </rPh>
    <phoneticPr fontId="109"/>
  </si>
  <si>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1"/>
  </si>
  <si>
    <t>六価クロム化合物
シアン化合物
ふっ素及びその化合物
ほう素及びその化合物</t>
  </si>
  <si>
    <t>ふっ素及びその化合物
ほう素及びその化合物</t>
    <phoneticPr fontId="77"/>
  </si>
  <si>
    <t>R1.12.10
一部解除
R3.3.5</t>
    <phoneticPr fontId="109"/>
  </si>
  <si>
    <t>和歌山県海南市船尾字中濱260番301の一部及び260番302の一部</t>
    <rPh sb="20" eb="22">
      <t>イチブ</t>
    </rPh>
    <rPh sb="22" eb="23">
      <t>オヨ</t>
    </rPh>
    <phoneticPr fontId="1"/>
  </si>
  <si>
    <t>栃木県小山市大字中久喜字陣馬1178番2及び1179番1並び東深谷1238番1の各一部</t>
    <rPh sb="0" eb="3">
      <t>トチギケン</t>
    </rPh>
    <phoneticPr fontId="109"/>
  </si>
  <si>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1"/>
  </si>
  <si>
    <t>岡崎市
（7件）</t>
    <rPh sb="0" eb="3">
      <t>オカザキシ</t>
    </rPh>
    <rPh sb="6" eb="7">
      <t>ケン</t>
    </rPh>
    <phoneticPr fontId="109"/>
  </si>
  <si>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1"/>
  </si>
  <si>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12"/>
  </si>
  <si>
    <t>トリクロロエチレン
六価クロム化合物
シアン化合物
鉛及びその化合物
ふっ素及びその化合物
ほう素及びその化合物</t>
    <rPh sb="10" eb="12">
      <t>ロッカ</t>
    </rPh>
    <rPh sb="15" eb="18">
      <t>カゴウブツ</t>
    </rPh>
    <rPh sb="22" eb="25">
      <t>カゴウブツ</t>
    </rPh>
    <phoneticPr fontId="1"/>
  </si>
  <si>
    <t>R1.7.19
一部解除
R3.3.12</t>
    <rPh sb="8" eb="10">
      <t>イチブ</t>
    </rPh>
    <rPh sb="10" eb="12">
      <t>カイジョ</t>
    </rPh>
    <phoneticPr fontId="1"/>
  </si>
  <si>
    <t>六価クロム化合物
鉛及びその化合物</t>
    <rPh sb="0" eb="2">
      <t>ロクカ</t>
    </rPh>
    <rPh sb="5" eb="8">
      <t>カゴウブツ</t>
    </rPh>
    <phoneticPr fontId="1"/>
  </si>
  <si>
    <t>大阪府大阪市西成区中開三丁目2番11の一部</t>
    <phoneticPr fontId="109"/>
  </si>
  <si>
    <t>大阪府大阪市西成区鶴見橋三丁目10番18の一部</t>
    <phoneticPr fontId="109"/>
  </si>
  <si>
    <t>山口県宇部市大字沖宇部字沖ノ山5254の23の一部</t>
    <rPh sb="0" eb="3">
      <t>ヤマグチケン</t>
    </rPh>
    <phoneticPr fontId="109"/>
  </si>
  <si>
    <t>北海道小樽市新光二丁目28番4､28番5の一部</t>
    <rPh sb="0" eb="3">
      <t>ホッカイドウ</t>
    </rPh>
    <phoneticPr fontId="1"/>
  </si>
  <si>
    <t>岡山県岡山市北区鹿田町二丁目117番の一部､131番の一部</t>
    <phoneticPr fontId="109"/>
  </si>
  <si>
    <t>鉛及びその化合物
砒素及びその化合物</t>
    <rPh sb="0" eb="1">
      <t>ナマリ</t>
    </rPh>
    <rPh sb="1" eb="2">
      <t>オヨ</t>
    </rPh>
    <rPh sb="5" eb="8">
      <t>カゴウブツ</t>
    </rPh>
    <rPh sb="9" eb="12">
      <t>ヒソオヨ</t>
    </rPh>
    <rPh sb="15" eb="18">
      <t>カゴウブツ</t>
    </rPh>
    <phoneticPr fontId="1"/>
  </si>
  <si>
    <t>福井県敦賀市若泉町3の一部</t>
    <rPh sb="0" eb="3">
      <t>フクイケン</t>
    </rPh>
    <rPh sb="11" eb="13">
      <t>イチブ</t>
    </rPh>
    <phoneticPr fontId="1"/>
  </si>
  <si>
    <t>宮城県仙台市宮城野区港一丁目2番9の一部､2番10の一部</t>
    <rPh sb="3" eb="6">
      <t>センダイシ</t>
    </rPh>
    <phoneticPr fontId="109"/>
  </si>
  <si>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109"/>
  </si>
  <si>
    <t>島根県松江市伊勢宮町537番56</t>
    <rPh sb="0" eb="3">
      <t>シマネケン</t>
    </rPh>
    <rPh sb="3" eb="6">
      <t>マツエシ</t>
    </rPh>
    <rPh sb="6" eb="10">
      <t>イセミヤチョウ</t>
    </rPh>
    <rPh sb="13" eb="14">
      <t>バン</t>
    </rPh>
    <phoneticPr fontId="1"/>
  </si>
  <si>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1"/>
  </si>
  <si>
    <t>松江市
（7件）</t>
    <rPh sb="0" eb="3">
      <t>マツエシ</t>
    </rPh>
    <phoneticPr fontId="107"/>
  </si>
  <si>
    <r>
      <t>H30.11.7
一部解除</t>
    </r>
    <r>
      <rPr>
        <sz val="10"/>
        <rFont val="ＭＳ Ｐゴシック"/>
        <family val="3"/>
        <charset val="128"/>
      </rPr>
      <t xml:space="preserve">
</t>
    </r>
    <r>
      <rPr>
        <sz val="9"/>
        <rFont val="ＭＳ ゴシック"/>
        <family val="3"/>
        <charset val="128"/>
      </rPr>
      <t>R2.12.25</t>
    </r>
    <rPh sb="9" eb="11">
      <t>イチブ</t>
    </rPh>
    <rPh sb="11" eb="13">
      <t>カイジョ</t>
    </rPh>
    <phoneticPr fontId="1"/>
  </si>
  <si>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109"/>
  </si>
  <si>
    <t>R2.9.25
一部解除
R3.1.19</t>
    <rPh sb="8" eb="10">
      <t>イチブ</t>
    </rPh>
    <rPh sb="10" eb="12">
      <t>カイジョ</t>
    </rPh>
    <phoneticPr fontId="13"/>
  </si>
  <si>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1"/>
  </si>
  <si>
    <t>H28.10.28
地番訂正
H30.10.31</t>
    <rPh sb="10" eb="12">
      <t>チバン</t>
    </rPh>
    <rPh sb="12" eb="14">
      <t>テイセイ</t>
    </rPh>
    <phoneticPr fontId="1"/>
  </si>
  <si>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1"/>
  </si>
  <si>
    <t>H29.12.26
地番訂正
H30.10.31</t>
    <rPh sb="10" eb="12">
      <t>チバン</t>
    </rPh>
    <rPh sb="12" eb="14">
      <t>テイセイ</t>
    </rPh>
    <phoneticPr fontId="1"/>
  </si>
  <si>
    <t>愛媛県新居浜市惣開町乙1番23の一部</t>
    <rPh sb="0" eb="3">
      <t>エヒメケン</t>
    </rPh>
    <rPh sb="3" eb="7">
      <t>ニイハマシ</t>
    </rPh>
    <rPh sb="7" eb="11">
      <t>ソウビラキチョウオツ</t>
    </rPh>
    <rPh sb="12" eb="13">
      <t>バン</t>
    </rPh>
    <rPh sb="16" eb="18">
      <t>イチブ</t>
    </rPh>
    <phoneticPr fontId="1"/>
  </si>
  <si>
    <t>R1.12.20
地番訂正
R3.2.3</t>
    <rPh sb="9" eb="13">
      <t>チバンテイセイ</t>
    </rPh>
    <phoneticPr fontId="1"/>
  </si>
  <si>
    <t>広島県三原市円一町一丁目1834番2の一部及び1834番76の一部</t>
    <phoneticPr fontId="109"/>
  </si>
  <si>
    <t>R1.12.25
一部解除
R3.3.23</t>
    <phoneticPr fontId="109"/>
  </si>
  <si>
    <t>島根県江津市嘉久志町1940番ほか24筆及び里道</t>
  </si>
  <si>
    <t>島根県
（5件）</t>
    <rPh sb="0" eb="3">
      <t>シマネケン</t>
    </rPh>
    <rPh sb="6" eb="7">
      <t>ケン</t>
    </rPh>
    <phoneticPr fontId="109"/>
  </si>
  <si>
    <t>岡山県
（16件）</t>
    <rPh sb="0" eb="3">
      <t>オカヤマケン</t>
    </rPh>
    <phoneticPr fontId="109"/>
  </si>
  <si>
    <t>大阪府枚方市大字穂谷2128番9､2188番9及び2217番1の各一部並びに2128番10､枚方市大字尊延寺4581番223の一部</t>
    <phoneticPr fontId="109"/>
  </si>
  <si>
    <t>岩手県陸前高田市気仙町字奈々切257番地､258番地､259番地及び260番地の一部</t>
    <phoneticPr fontId="109"/>
  </si>
  <si>
    <t>岩手県花巻市花城町8番1号の一部</t>
    <rPh sb="3" eb="6">
      <t>ハナマキシ</t>
    </rPh>
    <rPh sb="6" eb="9">
      <t>カジョウマチ</t>
    </rPh>
    <rPh sb="10" eb="11">
      <t>バン</t>
    </rPh>
    <rPh sb="12" eb="13">
      <t>ゴウ</t>
    </rPh>
    <rPh sb="14" eb="16">
      <t>イチブ</t>
    </rPh>
    <phoneticPr fontId="1"/>
  </si>
  <si>
    <t>六価クロム化合物
シアン化合物</t>
    <rPh sb="0" eb="2">
      <t>ロクカ</t>
    </rPh>
    <rPh sb="5" eb="8">
      <t>カゴウブツ</t>
    </rPh>
    <rPh sb="12" eb="15">
      <t>カゴウブツ</t>
    </rPh>
    <phoneticPr fontId="1"/>
  </si>
  <si>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1"/>
  </si>
  <si>
    <t>香川県高松市勅使町字小山355番1の一部</t>
    <phoneticPr fontId="109"/>
  </si>
  <si>
    <t>形質変更時要届出区域（埋立地特例区域）</t>
    <rPh sb="11" eb="14">
      <t>ウメタテチ</t>
    </rPh>
    <rPh sb="14" eb="16">
      <t>トクレイ</t>
    </rPh>
    <phoneticPr fontId="5"/>
  </si>
  <si>
    <t>第14条</t>
    <rPh sb="0" eb="1">
      <t>ダイ</t>
    </rPh>
    <rPh sb="3" eb="4">
      <t>ジョウ</t>
    </rPh>
    <phoneticPr fontId="5"/>
  </si>
  <si>
    <t>鉛及びその化合物
砒素及びその化合物
ふっ素及びその化合物</t>
    <rPh sb="0" eb="1">
      <t>ナマリ</t>
    </rPh>
    <rPh sb="9" eb="11">
      <t>ヒソ</t>
    </rPh>
    <rPh sb="21" eb="22">
      <t>ソ</t>
    </rPh>
    <rPh sb="22" eb="23">
      <t>オヨ</t>
    </rPh>
    <rPh sb="26" eb="29">
      <t>カゴウブツ</t>
    </rPh>
    <phoneticPr fontId="5"/>
  </si>
  <si>
    <t>長崎県長崎市神ﾉ島町三丁目189番31､189番41､189番43､526番38の各一部</t>
    <phoneticPr fontId="109"/>
  </si>
  <si>
    <t>カドミウム及びその化合物
六価クロム化合物
水銀及びその化合物
セレン及びその化合物
鉛及びその化合物
ふっ素及びその化合物</t>
    <phoneticPr fontId="109"/>
  </si>
  <si>
    <t>福岡県北九州市小倉北区西港町96番2の一部</t>
    <rPh sb="0" eb="3">
      <t>フクオカケン</t>
    </rPh>
    <rPh sb="3" eb="7">
      <t>キタキュウシュウシ</t>
    </rPh>
    <phoneticPr fontId="109"/>
  </si>
  <si>
    <t>福岡県北九州市八幡西区大字藤田2447番1の一部</t>
    <rPh sb="0" eb="3">
      <t>フクオカケン</t>
    </rPh>
    <phoneticPr fontId="109"/>
  </si>
  <si>
    <t>H27.2.2
一部追加
R3.3.4</t>
    <phoneticPr fontId="109"/>
  </si>
  <si>
    <t>H29.7.12
一部追加
R3.3.31</t>
    <phoneticPr fontId="10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</si>
  <si>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109"/>
  </si>
  <si>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</si>
  <si>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H30.5.10
地番追加
R3.3.26</t>
    <rPh sb="9" eb="13">
      <t>チバンツイカ</t>
    </rPh>
    <phoneticPr fontId="109"/>
  </si>
  <si>
    <r>
      <t xml:space="preserve">R3.1.6
</t>
    </r>
    <r>
      <rPr>
        <sz val="9"/>
        <rFont val="ＭＳ Ｐゴシック"/>
        <family val="3"/>
        <charset val="128"/>
      </rPr>
      <t xml:space="preserve">一部解除
</t>
    </r>
    <r>
      <rPr>
        <sz val="9"/>
        <rFont val="ＭＳ ゴシック"/>
        <family val="3"/>
        <charset val="128"/>
      </rPr>
      <t>R</t>
    </r>
    <r>
      <rPr>
        <sz val="9"/>
        <rFont val="ＭＳ Ｐゴシック"/>
        <family val="3"/>
        <charset val="128"/>
      </rPr>
      <t>3.3.30</t>
    </r>
    <rPh sb="7" eb="9">
      <t>イチブ</t>
    </rPh>
    <rPh sb="9" eb="11">
      <t>カイジョ</t>
    </rPh>
    <phoneticPr fontId="1"/>
  </si>
  <si>
    <t>R1.7.30
一部解除
R3.4.6</t>
    <phoneticPr fontId="109"/>
  </si>
  <si>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107"/>
  </si>
  <si>
    <t>H30.10.16
一部解除
R3.3.26</t>
    <phoneticPr fontId="109"/>
  </si>
  <si>
    <t>北海道室蘭市仲町1654番</t>
    <rPh sb="0" eb="3">
      <t>ホッカイドウ</t>
    </rPh>
    <phoneticPr fontId="1"/>
  </si>
  <si>
    <t>セレン及びその化合物
ふっ素及びその化合物</t>
    <phoneticPr fontId="109"/>
  </si>
  <si>
    <t>神奈川県秦野市曽屋字六反地930番1及び936番1の各一部</t>
    <phoneticPr fontId="109"/>
  </si>
  <si>
    <t>大阪府大阪市此花区常吉二丁目2番109の一部</t>
  </si>
  <si>
    <t>大阪府大阪市西成区北津守三丁目27番4､27番5の各一部</t>
    <rPh sb="0" eb="3">
      <t>オオサカフ</t>
    </rPh>
    <rPh sb="3" eb="6">
      <t>オオサカシ</t>
    </rPh>
    <phoneticPr fontId="109"/>
  </si>
  <si>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1"/>
  </si>
  <si>
    <t>千葉県市川市高谷新町9番1の一部（地番）</t>
    <rPh sb="0" eb="3">
      <t>チバケン</t>
    </rPh>
    <rPh sb="3" eb="6">
      <t>イチカワシ</t>
    </rPh>
    <rPh sb="6" eb="10">
      <t>コウヤシンマチ</t>
    </rPh>
    <rPh sb="11" eb="12">
      <t>バン</t>
    </rPh>
    <rPh sb="14" eb="16">
      <t>イチブ</t>
    </rPh>
    <rPh sb="17" eb="19">
      <t>チバン</t>
    </rPh>
    <phoneticPr fontId="1"/>
  </si>
  <si>
    <t>大阪府大阪市浪速区浪速西一丁目2番1の一部</t>
    <rPh sb="0" eb="3">
      <t>オオサカフ</t>
    </rPh>
    <rPh sb="3" eb="6">
      <t>オオサカシ</t>
    </rPh>
    <phoneticPr fontId="109"/>
  </si>
  <si>
    <t>クロロエチレン
1,2-ジクロロエタン
1,1-ジクロロエチレン
1,2-ジクロロエチレン
テトラクロロエチレン
1,1,2-トリクロロエタン
トリクロロエチレン
ベンゼン
砒素及びその化合物</t>
    <phoneticPr fontId="109"/>
  </si>
  <si>
    <t>大阪府高石市高砂一丁目4番4の一部</t>
    <phoneticPr fontId="109"/>
  </si>
  <si>
    <t>R2.8.28
一部解除
R3.4.20</t>
    <rPh sb="8" eb="10">
      <t>イチブ</t>
    </rPh>
    <rPh sb="10" eb="12">
      <t>カイジョ</t>
    </rPh>
    <phoneticPr fontId="109"/>
  </si>
  <si>
    <t>静岡県静岡市清水区北脇新田字上ノ坪598番の一部</t>
    <rPh sb="0" eb="3">
      <t>シズオカケン</t>
    </rPh>
    <rPh sb="3" eb="6">
      <t>シズオカシ</t>
    </rPh>
    <rPh sb="6" eb="9">
      <t>シミズク</t>
    </rPh>
    <rPh sb="9" eb="11">
      <t>キタワキ</t>
    </rPh>
    <rPh sb="11" eb="13">
      <t>シンデン</t>
    </rPh>
    <rPh sb="13" eb="14">
      <t>アザ</t>
    </rPh>
    <rPh sb="14" eb="15">
      <t>ウエ</t>
    </rPh>
    <rPh sb="16" eb="17">
      <t>ツボ</t>
    </rPh>
    <rPh sb="20" eb="21">
      <t>バン</t>
    </rPh>
    <rPh sb="22" eb="24">
      <t>イチブ</t>
    </rPh>
    <phoneticPr fontId="1"/>
  </si>
  <si>
    <t>クロロエチレン</t>
    <phoneticPr fontId="109"/>
  </si>
  <si>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1"/>
  </si>
  <si>
    <t>ベンゼン
六価クロム化合物
セレン及びその化合物
鉛及びその化合物
砒素及びその化合物</t>
    <rPh sb="5" eb="7">
      <t>ロッカ</t>
    </rPh>
    <rPh sb="17" eb="18">
      <t>オヨ</t>
    </rPh>
    <rPh sb="21" eb="24">
      <t>カゴウブツ</t>
    </rPh>
    <phoneticPr fontId="1"/>
  </si>
  <si>
    <t>H24.7.5
一部追加
R3.4.14</t>
    <phoneticPr fontId="109"/>
  </si>
  <si>
    <t>神奈川県座間市栗原字東原493番1の一部</t>
    <rPh sb="0" eb="4">
      <t>カナガワケン</t>
    </rPh>
    <phoneticPr fontId="109"/>
  </si>
  <si>
    <t>H31.1.11
一部追加
R3.4.23</t>
    <rPh sb="9" eb="11">
      <t>イチブ</t>
    </rPh>
    <rPh sb="11" eb="13">
      <t>ツイカ</t>
    </rPh>
    <phoneticPr fontId="109"/>
  </si>
  <si>
    <t>愛知県北名古屋市二子名師13番の一部並びに14番､15番､16番､17番1､17番2､17番3､17番4及び54番</t>
    <phoneticPr fontId="109"/>
  </si>
  <si>
    <t>愛知県海部郡飛島村東浜三丁目5番3の一部</t>
    <phoneticPr fontId="109"/>
  </si>
  <si>
    <t>H27.5.19
一部追加
H30.6.5</t>
    <phoneticPr fontId="109"/>
  </si>
  <si>
    <t>兵庫県三田市駅前町1003番､1004番､1005番､1006番､1007番の一部</t>
  </si>
  <si>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109"/>
  </si>
  <si>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109"/>
  </si>
  <si>
    <t>兵庫県川西市火打1丁目116番3並びに､116番1､118番及び119番の一部</t>
    <rPh sb="0" eb="2">
      <t>ヒョウゴ</t>
    </rPh>
    <rPh sb="2" eb="3">
      <t>ケン</t>
    </rPh>
    <phoneticPr fontId="109"/>
  </si>
  <si>
    <t>兵庫県川西市火打1丁目212番並びに､川西市火打1丁目120番､124番､209番1､211番1及び213番の一部</t>
    <rPh sb="0" eb="2">
      <t>ヒョウゴ</t>
    </rPh>
    <rPh sb="2" eb="3">
      <t>ケン</t>
    </rPh>
    <phoneticPr fontId="109"/>
  </si>
  <si>
    <t>兵庫県川西市火打1丁目276番､282番､283番及び293番並びに､川西市火打1丁目255番､285番､286番､287番､289､290番1､290番2､291番､296番､297番､300番及び304番の各一部</t>
    <rPh sb="0" eb="3">
      <t>ヒョウゴケン</t>
    </rPh>
    <phoneticPr fontId="109"/>
  </si>
  <si>
    <t>鉛及びその化合物
砒素及びその化合物
ふっ素及びその化合物</t>
    <phoneticPr fontId="109"/>
  </si>
  <si>
    <t>兵庫県芦屋市海洋町2番10</t>
    <rPh sb="0" eb="3">
      <t>ヒョウゴケン</t>
    </rPh>
    <phoneticPr fontId="109"/>
  </si>
  <si>
    <t>カドミウム及びその化合物
六価クロム化合物
水銀及びその化合物
鉛及びその化合物
砒素及びその化合物
ふっ素及びその化合物
ほう素及びその化合物</t>
    <phoneticPr fontId="109"/>
  </si>
  <si>
    <t>兵庫県伊丹市昆陽北1丁目5番､6番､10番1､11番､12番､14番1､14番3､29番､29番1､29番2､47番､48番､54番の一部</t>
    <rPh sb="0" eb="3">
      <t>ヒョウゴケン</t>
    </rPh>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</si>
  <si>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109"/>
  </si>
  <si>
    <t>兵庫県赤穂市中山字川久保堤ﾉ外534番1､534番8､542番1､542番7の一部</t>
    <rPh sb="0" eb="3">
      <t>ヒョウゴケン</t>
    </rPh>
    <phoneticPr fontId="109"/>
  </si>
  <si>
    <t>兵庫県伊丹市森本9丁目53番の一部</t>
  </si>
  <si>
    <t>兵庫県川西市火打1丁目359番1</t>
    <rPh sb="0" eb="3">
      <t>ヒョウゴケン</t>
    </rPh>
    <phoneticPr fontId="109"/>
  </si>
  <si>
    <t>兵庫県川西市火打1丁目16番11の一部</t>
  </si>
  <si>
    <t>兵庫県伊丹市瑞原4丁目1番1の一部</t>
    <rPh sb="0" eb="3">
      <t>ヒョウゴケン</t>
    </rPh>
    <phoneticPr fontId="109"/>
  </si>
  <si>
    <t>H27.6.2
一部解除
R3.3.9</t>
    <rPh sb="8" eb="10">
      <t>イチブ</t>
    </rPh>
    <rPh sb="10" eb="12">
      <t>カイジョ</t>
    </rPh>
    <phoneticPr fontId="1"/>
  </si>
  <si>
    <t>H27.6.30
一部解除
R3.3.9</t>
    <rPh sb="9" eb="11">
      <t>イチブ</t>
    </rPh>
    <rPh sb="11" eb="13">
      <t>カイジョ</t>
    </rPh>
    <phoneticPr fontId="1"/>
  </si>
  <si>
    <t>H27.9.8
一部解除
R3.3.9</t>
    <rPh sb="8" eb="10">
      <t>イチブ</t>
    </rPh>
    <rPh sb="10" eb="12">
      <t>カイジョ</t>
    </rPh>
    <phoneticPr fontId="1"/>
  </si>
  <si>
    <t>H27.10.16
一部解除
R3.3.9</t>
    <rPh sb="10" eb="12">
      <t>イチブ</t>
    </rPh>
    <rPh sb="12" eb="14">
      <t>カイジョ</t>
    </rPh>
    <phoneticPr fontId="1"/>
  </si>
  <si>
    <t>H27.11.10
一部追加
R2.11.17</t>
    <rPh sb="10" eb="12">
      <t>イチブ</t>
    </rPh>
    <rPh sb="12" eb="14">
      <t>ツイカ</t>
    </rPh>
    <phoneticPr fontId="1"/>
  </si>
  <si>
    <t>H27.12.4
一部追加
H29.2.21</t>
    <rPh sb="9" eb="11">
      <t>イチブ</t>
    </rPh>
    <rPh sb="11" eb="13">
      <t>ツイカ</t>
    </rPh>
    <phoneticPr fontId="1"/>
  </si>
  <si>
    <t>H27.12.18
一部解除
H28.4.5</t>
    <rPh sb="10" eb="12">
      <t>イチブ</t>
    </rPh>
    <rPh sb="12" eb="14">
      <t>カイジョ</t>
    </rPh>
    <phoneticPr fontId="1"/>
  </si>
  <si>
    <t>H28.2.2
一部解除
R3.3.9</t>
    <rPh sb="8" eb="12">
      <t>イチブカイジョ</t>
    </rPh>
    <phoneticPr fontId="1"/>
  </si>
  <si>
    <t>H28.4.12
一部追加
H30.8.28</t>
    <rPh sb="9" eb="13">
      <t>イチブツイカ</t>
    </rPh>
    <phoneticPr fontId="1"/>
  </si>
  <si>
    <t>H28.6.17
一部解除
R2.3.24</t>
    <rPh sb="11" eb="13">
      <t>カイジョ</t>
    </rPh>
    <phoneticPr fontId="1"/>
  </si>
  <si>
    <t>兵庫県川西市東多田3丁目275番1､275番2､275番3､275番4､275番5の各一部</t>
    <rPh sb="0" eb="3">
      <t>ヒョウゴケン</t>
    </rPh>
    <phoneticPr fontId="109"/>
  </si>
  <si>
    <t>兵庫県多可郡多可町加美区多田字宮前430番7､430番13､430番14､430番31､430番35､430番36､430番37､430番38､430番39､430番41､430番42､430番43 </t>
    <rPh sb="0" eb="3">
      <t>ヒョウゴケン</t>
    </rPh>
    <phoneticPr fontId="109"/>
  </si>
  <si>
    <t xml:space="preserve">鉛及びその化合物
砒素及びその化合物 </t>
    <phoneticPr fontId="109"/>
  </si>
  <si>
    <t>兵庫県芦屋市高浜町1番4､1番5の各一部</t>
    <rPh sb="0" eb="3">
      <t>ヒョウゴケン</t>
    </rPh>
    <phoneticPr fontId="109"/>
  </si>
  <si>
    <t>H28.6.21
一部追加
H29.3.10</t>
    <phoneticPr fontId="109"/>
  </si>
  <si>
    <t>兵庫県三田市大原字上野ヶ原1314番1､字本谷1540番2の各一部</t>
    <rPh sb="0" eb="3">
      <t>ヒョウゴケン</t>
    </rPh>
    <phoneticPr fontId="109"/>
  </si>
  <si>
    <t>兵庫県伊丹市桑津1丁目520番7､520番8､520番9の各一部 </t>
    <rPh sb="0" eb="3">
      <t>ヒョウゴケン</t>
    </rPh>
    <phoneticPr fontId="109"/>
  </si>
  <si>
    <t>砒素及びその化合物
ふっ素及びその化合物</t>
    <phoneticPr fontId="109"/>
  </si>
  <si>
    <t>H28.12.9
一部追加
R1.5.28</t>
    <rPh sb="9" eb="11">
      <t>イチブ</t>
    </rPh>
    <rPh sb="11" eb="13">
      <t>ツイカ</t>
    </rPh>
    <phoneticPr fontId="1"/>
  </si>
  <si>
    <t>兵庫県高砂市荒井町新浜2丁目2566番1､2763番</t>
    <rPh sb="0" eb="3">
      <t>ヒョウゴケン</t>
    </rPh>
    <phoneticPr fontId="109"/>
  </si>
  <si>
    <t>鉛及びその化合物
ふっ素及びその化合物</t>
    <rPh sb="0" eb="1">
      <t>ナマリ</t>
    </rPh>
    <rPh sb="1" eb="2">
      <t>オヨ</t>
    </rPh>
    <rPh sb="5" eb="8">
      <t>カゴウブツ</t>
    </rPh>
    <rPh sb="18" eb="19">
      <t>ブツ</t>
    </rPh>
    <phoneticPr fontId="2"/>
  </si>
  <si>
    <t>兵庫県川西市火打1丁目112番1の一部</t>
    <rPh sb="0" eb="2">
      <t>ヒョウゴ</t>
    </rPh>
    <rPh sb="2" eb="3">
      <t>ケン</t>
    </rPh>
    <phoneticPr fontId="109"/>
  </si>
  <si>
    <t>兵庫県川西市火打1丁目2番3の一部</t>
    <rPh sb="0" eb="3">
      <t>ヒョウゴケン</t>
    </rPh>
    <phoneticPr fontId="109"/>
  </si>
  <si>
    <t>兵庫県伊丹市岩屋2丁目136番の一部､138番の一部､139番の一部､140番の一部､141番､142番､143番､144番､145番､146番の一部､147番の一部､148番の一部</t>
    <rPh sb="0" eb="3">
      <t>ヒョウゴケン</t>
    </rPh>
    <phoneticPr fontId="109"/>
  </si>
  <si>
    <t>カドミウム及びその化合物
六価クロム化合物
水銀及びその化合物
鉛及びその化合物
砒素及びその化合物
ふっ素及びその化合物</t>
    <phoneticPr fontId="109"/>
  </si>
  <si>
    <t>H29.10.13
一部解除
H31.4.12</t>
    <rPh sb="10" eb="12">
      <t>イチブ</t>
    </rPh>
    <rPh sb="12" eb="14">
      <t>カイジョ</t>
    </rPh>
    <phoneticPr fontId="1"/>
  </si>
  <si>
    <t>兵庫県加西市北条町東高室字ｺﾌﾞﾁ96番3､字茶ﾉ前135番1､字向林156番1､鎮岩町字ｺﾌﾞﾁ194番4､段下町字小淵598番1､字開ｷ606番1の各一部</t>
    <rPh sb="0" eb="3">
      <t>ヒョウゴケン</t>
    </rPh>
    <phoneticPr fontId="109"/>
  </si>
  <si>
    <t>テトラクロロエチレン
トリクロロエチレン
鉛及びその化合物</t>
    <phoneticPr fontId="109"/>
  </si>
  <si>
    <t>兵庫県三田市下内神字打場541番1､字北山547番11</t>
    <rPh sb="0" eb="3">
      <t>ヒョウゴケン</t>
    </rPh>
    <phoneticPr fontId="109"/>
  </si>
  <si>
    <t>H29.12.12
一部解除
R3.3.9</t>
    <rPh sb="10" eb="14">
      <t>イチブカイジョ</t>
    </rPh>
    <phoneticPr fontId="1"/>
  </si>
  <si>
    <t>兵庫県たつの市揖保町栄字ｶﾅﾔ135番4の一部</t>
    <rPh sb="0" eb="3">
      <t>ヒョウゴケン</t>
    </rPh>
    <phoneticPr fontId="109"/>
  </si>
  <si>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109"/>
  </si>
  <si>
    <t>六価クロム化合物
鉛及びその化合物
砒素及びその化合物
ふっ素及びその化合物</t>
    <phoneticPr fontId="109"/>
  </si>
  <si>
    <t>兵庫県三田市四ﾂ辻字西野々734番2､1412番1､1413番の各一部</t>
    <rPh sb="0" eb="3">
      <t>ヒョウゴケン</t>
    </rPh>
    <phoneticPr fontId="109"/>
  </si>
  <si>
    <t>兵庫県川西市火打1丁目8番､9番､10番､12番2､49番1､157番､159番､161番､165番1､165番2､174番､175番1､175番2､176番､177番､178番､179番､180番､181番､182番2､182番2</t>
    <rPh sb="0" eb="3">
      <t>ヒョウゴケン</t>
    </rPh>
    <phoneticPr fontId="109"/>
  </si>
  <si>
    <t>鉛及びその化合物
ふっ素及びその化合物</t>
    <phoneticPr fontId="109"/>
  </si>
  <si>
    <t>兵庫県洲本市上加茂413番1､414番3､414番4の各一部</t>
    <rPh sb="0" eb="3">
      <t>ヒョウゴケン</t>
    </rPh>
    <phoneticPr fontId="109"/>
  </si>
  <si>
    <t>兵庫県川西市火打1丁目392番2の一部</t>
    <rPh sb="0" eb="3">
      <t>ヒョウゴケン</t>
    </rPh>
    <phoneticPr fontId="109"/>
  </si>
  <si>
    <t>兵庫県たつの市新宮町上莇原字前ﾉ倉514番68及び514番76並びに字本谷336番21及び336番24の各一部</t>
    <rPh sb="0" eb="3">
      <t>ヒョウゴケン</t>
    </rPh>
    <phoneticPr fontId="109"/>
  </si>
  <si>
    <t>兵庫県伊丹市西野1丁目1番1､4番､5番の一部</t>
    <rPh sb="0" eb="3">
      <t>ヒョウゴケン</t>
    </rPh>
    <phoneticPr fontId="109"/>
  </si>
  <si>
    <t>兵庫県朝来市和田山町竹田字小森山1761番及び1761番地先並びに字雀田2003番､2004番1､2004番2､2005番､2010番1､2011番1､2016番1､2018番1及び2020番の各一部</t>
  </si>
  <si>
    <t>H30.8.7
一部解除
R3.3.9</t>
    <rPh sb="8" eb="10">
      <t>イチブ</t>
    </rPh>
    <rPh sb="10" eb="12">
      <t>カイジョ</t>
    </rPh>
    <phoneticPr fontId="1"/>
  </si>
  <si>
    <t>兵庫県美方郡香美町村岡区日影字下臺19番､20番1､22番1､22番5､25番1及び26番6並びに字水落62番3､62番4､63番3､68番1､68番2､75番4及び76番7の各一部</t>
    <rPh sb="0" eb="3">
      <t>ヒョウゴケン</t>
    </rPh>
    <phoneticPr fontId="109"/>
  </si>
  <si>
    <t>兵庫県佐用郡佐用町佐用3280番182及び3280番238の各一部</t>
    <rPh sb="0" eb="3">
      <t>ヒョウゴケン</t>
    </rPh>
    <phoneticPr fontId="109"/>
  </si>
  <si>
    <t>兵庫県伊丹市南町2丁目5番2､7番､7番2､7番3の各一部</t>
  </si>
  <si>
    <t>セレン及びその化合物
鉛及びその化合物
砒素及びその化合物
ふっ素及びその化合物</t>
    <phoneticPr fontId="109"/>
  </si>
  <si>
    <t>鉛及びその化合物
ふっ素及びその化合物</t>
    <phoneticPr fontId="109"/>
  </si>
  <si>
    <t>R1.6.28
一部解除
R1.11.12</t>
    <rPh sb="8" eb="10">
      <t>イチブ</t>
    </rPh>
    <rPh sb="10" eb="12">
      <t>カイジョ</t>
    </rPh>
    <phoneticPr fontId="1"/>
  </si>
  <si>
    <t>兵庫県加古郡播磨町新島9番の一部</t>
  </si>
  <si>
    <t>兵庫県高砂市梅井6丁目815番の一部</t>
  </si>
  <si>
    <t>六価クロム化合物
鉛及びその化合物
砒素及びその化合物
ふっ素及びその化合物</t>
    <phoneticPr fontId="109"/>
  </si>
  <si>
    <t>兵庫県伊丹市東有岡5丁目125番の一部</t>
  </si>
  <si>
    <t>砒素及びその化合物
ふっ素及びその化合物</t>
    <phoneticPr fontId="109"/>
  </si>
  <si>
    <t>鉛及びその化合物
砒素及びその化合物</t>
    <phoneticPr fontId="109"/>
  </si>
  <si>
    <t>兵庫県加古郡稲美町六分一字西場1229番の一部</t>
    <rPh sb="0" eb="3">
      <t>ヒョウゴケン</t>
    </rPh>
    <phoneticPr fontId="109"/>
  </si>
  <si>
    <t>兵庫県高砂市米田町米田字奥野410番1､410番5､塩市字明田147番､148番10､149番1の各一部</t>
    <rPh sb="0" eb="3">
      <t>ヒョウゴケン</t>
    </rPh>
    <phoneticPr fontId="109"/>
  </si>
  <si>
    <t>兵庫県伊丹市平松七丁目85番､86番､87番､88番､89番の各一部</t>
    <rPh sb="0" eb="3">
      <t>ヒョウゴケン</t>
    </rPh>
    <phoneticPr fontId="109"/>
  </si>
  <si>
    <t>R2.3.24
一部追加
R2.12.8</t>
    <rPh sb="8" eb="10">
      <t>イチブ</t>
    </rPh>
    <rPh sb="10" eb="12">
      <t>ツイカ</t>
    </rPh>
    <phoneticPr fontId="1"/>
  </si>
  <si>
    <t>兵庫県小野市匠台3番1の一部</t>
    <rPh sb="0" eb="3">
      <t>ヒョウゴケン</t>
    </rPh>
    <phoneticPr fontId="109"/>
  </si>
  <si>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109"/>
  </si>
  <si>
    <t>兵庫県丹波市柏原町柏原字南賀5202番1､5203番､5205番､5206番､5207番､5208番1､5202番1地先､5203番地先､5205番地先､5206番地先､5207番地先及び5208番1地先の各一部</t>
    <rPh sb="0" eb="3">
      <t>ヒョウゴケン</t>
    </rPh>
    <phoneticPr fontId="109"/>
  </si>
  <si>
    <t>六価クロム化合物
水銀及びその化合物
鉛及びその化合物
砒素及びその化合物
ふっ素及びその化合物</t>
    <phoneticPr fontId="109"/>
  </si>
  <si>
    <t>兵庫県加東市小沢字南開地331番2及び字東家地380番1並びに厚利字山本49番の各一部</t>
  </si>
  <si>
    <t>兵庫県洲本市下加茂1丁目552番3及び552番5の各一部</t>
    <rPh sb="0" eb="3">
      <t>ヒョウゴケン</t>
    </rPh>
    <phoneticPr fontId="109"/>
  </si>
  <si>
    <t>兵庫県たつの市揖保川町馬場字西畑805番､823番の各一部</t>
    <rPh sb="0" eb="3">
      <t>ヒョウゴケン</t>
    </rPh>
    <phoneticPr fontId="109"/>
  </si>
  <si>
    <t>鉛及びその化合物
砒素及びその化合物
ふっ素及びその化合物</t>
    <phoneticPr fontId="109"/>
  </si>
  <si>
    <t>兵庫県高砂市梅井六丁目828番1の一部</t>
    <rPh sb="0" eb="3">
      <t>ヒョウゴケン</t>
    </rPh>
    <phoneticPr fontId="109"/>
  </si>
  <si>
    <t>兵庫県加西市朝妻町字丸山1173番4､1173番5及び1173番6の各一部</t>
    <rPh sb="0" eb="3">
      <t>ヒョウゴケン</t>
    </rPh>
    <phoneticPr fontId="109"/>
  </si>
  <si>
    <t>兵庫県高砂市荒井町新浜一丁目1600番の一部</t>
    <rPh sb="0" eb="3">
      <t>ヒョウゴケン</t>
    </rPh>
    <phoneticPr fontId="109"/>
  </si>
  <si>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109"/>
  </si>
  <si>
    <t>兵庫県川西市火打一丁目86番1､86番2､86番3､93番1､93番2､94番1の各一部</t>
    <rPh sb="0" eb="3">
      <t>ヒョウゴケン</t>
    </rPh>
    <phoneticPr fontId="109"/>
  </si>
  <si>
    <t>兵庫県
（94件）</t>
    <rPh sb="0" eb="3">
      <t>ヒョウゴケン</t>
    </rPh>
    <phoneticPr fontId="109"/>
  </si>
  <si>
    <t>岐阜県多治見市前畑町5丁目161番､162番及び166番の各一部</t>
    <phoneticPr fontId="109"/>
  </si>
  <si>
    <t>六価クロム化合物
シアン化合物
水銀及びその化合物
セレン及びその化合物
鉛及びその化合物
砒素及びその化合物
ふっ素及びその化合物
ほう素及びその化合物</t>
    <phoneticPr fontId="109"/>
  </si>
  <si>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109"/>
  </si>
  <si>
    <t>六価クロム化合物
シアン化合物
水銀及びその化合物
セレン及びその化合物
鉛及びその化合物
砒素及びその化合物
ふっ素及びその化合物
ほう素及びその化合物</t>
    <phoneticPr fontId="109"/>
  </si>
  <si>
    <t>福島県喜多方市下川原8086番1､同市字町田下7911番1､7911番2､同市字千苅道下8046番1､8046番2､同市字千苅新道下8058番1並びに同市字千苅道上8352番6の各一部</t>
    <phoneticPr fontId="109"/>
  </si>
  <si>
    <t>兵庫県赤穂市西浜北町1074番19､1157番5の各一部</t>
    <rPh sb="0" eb="3">
      <t>ヒョウゴケン</t>
    </rPh>
    <phoneticPr fontId="109"/>
  </si>
  <si>
    <t>千葉県君津市君津1番の一部及び19番の一部</t>
    <rPh sb="0" eb="3">
      <t>チバケン</t>
    </rPh>
    <phoneticPr fontId="109"/>
  </si>
  <si>
    <t>千葉県袖ｹ浦市中袖2番1の一部及び2番4の一部</t>
    <rPh sb="0" eb="3">
      <t>チバケン</t>
    </rPh>
    <phoneticPr fontId="109"/>
  </si>
  <si>
    <t>群馬県安中市磯部二丁目字天竺955番1の一部､1015番2の一部､寺ﾉ前1019番1の一部</t>
    <rPh sb="0" eb="3">
      <t>グンマケン</t>
    </rPh>
    <phoneticPr fontId="109"/>
  </si>
  <si>
    <t>下関市
（7件）</t>
    <rPh sb="0" eb="3">
      <t>シモノセキシ</t>
    </rPh>
    <rPh sb="6" eb="7">
      <t>ケン</t>
    </rPh>
    <phoneticPr fontId="109"/>
  </si>
  <si>
    <t>H30.10.26
一部解除
R2.5.7</t>
    <phoneticPr fontId="109"/>
  </si>
  <si>
    <t>大阪府大阪市淀川区田川三丁目7番の一部</t>
    <rPh sb="0" eb="3">
      <t>オオサカフ</t>
    </rPh>
    <rPh sb="3" eb="6">
      <t>オオサカシ</t>
    </rPh>
    <rPh sb="6" eb="8">
      <t>ヨドガワ</t>
    </rPh>
    <rPh sb="9" eb="11">
      <t>タガワ</t>
    </rPh>
    <rPh sb="11" eb="12">
      <t>サン</t>
    </rPh>
    <phoneticPr fontId="1"/>
  </si>
  <si>
    <t>R2.7.17
一部追加
R3.5.7</t>
    <phoneticPr fontId="1"/>
  </si>
  <si>
    <t>北海道釧路市貝塚3丁目63番1の一部</t>
    <rPh sb="0" eb="3">
      <t>ホッカイドウ</t>
    </rPh>
    <phoneticPr fontId="1"/>
  </si>
  <si>
    <t>ベンゼン
砒素及びその化合物</t>
    <phoneticPr fontId="109"/>
  </si>
  <si>
    <t>愛知県名古屋市瑞穂区萩山町1丁目22番3の一部</t>
  </si>
  <si>
    <t>愛知県名古屋市中川区玉船町1丁目1番3の一部</t>
    <phoneticPr fontId="109"/>
  </si>
  <si>
    <t>R2.1.20
一部追加
R3.3.8</t>
    <phoneticPr fontId="109"/>
  </si>
  <si>
    <t>愛知県名古屋市港区新船町2丁目1番1の一部､1番2の一部､1番3の一部及び 1番 4の一部</t>
    <phoneticPr fontId="109"/>
  </si>
  <si>
    <t>H30.4.2
一部追加
R3.3.16</t>
    <phoneticPr fontId="109"/>
  </si>
  <si>
    <t>愛知県名古屋市瑞穂区田辺通3丁目12番1の一部､13番の一部及び14番の一部</t>
    <rPh sb="18" eb="19">
      <t>バン</t>
    </rPh>
    <rPh sb="21" eb="23">
      <t>イチブ</t>
    </rPh>
    <phoneticPr fontId="109"/>
  </si>
  <si>
    <t>R2.12.7
一部指定変更
R3.3.31</t>
    <rPh sb="8" eb="10">
      <t>イチブ</t>
    </rPh>
    <rPh sb="10" eb="12">
      <t>シテイ</t>
    </rPh>
    <rPh sb="12" eb="14">
      <t>ヘンコウ</t>
    </rPh>
    <phoneticPr fontId="109"/>
  </si>
  <si>
    <t>R2.10.29
一部解除
R3.5.7</t>
    <rPh sb="9" eb="11">
      <t>イチブ</t>
    </rPh>
    <rPh sb="11" eb="13">
      <t>カイジョ</t>
    </rPh>
    <phoneticPr fontId="109"/>
  </si>
  <si>
    <t>大阪府吹田市平松町138番2の一部</t>
    <phoneticPr fontId="109"/>
  </si>
  <si>
    <t>大和市
（1件）</t>
    <phoneticPr fontId="106"/>
  </si>
  <si>
    <t>六価クロム化合物
ふっ素及びその化合物</t>
    <rPh sb="0" eb="2">
      <t>ロッカ</t>
    </rPh>
    <rPh sb="5" eb="8">
      <t>カゴウブツ</t>
    </rPh>
    <phoneticPr fontId="1"/>
  </si>
  <si>
    <t>川越市
（10件）</t>
    <rPh sb="0" eb="3">
      <t>カワゴエシ</t>
    </rPh>
    <rPh sb="7" eb="8">
      <t>ケン</t>
    </rPh>
    <phoneticPr fontId="109"/>
  </si>
  <si>
    <t>埼玉県川越市大字平塚新田字橋向37番16</t>
    <phoneticPr fontId="109"/>
  </si>
  <si>
    <t>六価クロム化合物</t>
    <rPh sb="0" eb="2">
      <t>ロッカ</t>
    </rPh>
    <rPh sb="5" eb="8">
      <t>カゴウブツ</t>
    </rPh>
    <phoneticPr fontId="2"/>
  </si>
  <si>
    <t>埼玉県本庄市小島南4丁目2196番1の一部及び2020番の一部</t>
    <phoneticPr fontId="109"/>
  </si>
  <si>
    <t>和歌山県和歌山市加太字炭谷2362-1(一部)､2362-18(一部)､2362-19､2362-52</t>
  </si>
  <si>
    <t>大阪府和泉市伯太町一丁目215番1､231番1の各一部</t>
    <phoneticPr fontId="109"/>
  </si>
  <si>
    <t>形質変更時要届出区域（一部埋立地特例区域）</t>
    <rPh sb="11" eb="13">
      <t>イチブ</t>
    </rPh>
    <rPh sb="13" eb="16">
      <t>ウメタテチ</t>
    </rPh>
    <rPh sb="16" eb="18">
      <t>トクレイ</t>
    </rPh>
    <rPh sb="18" eb="20">
      <t>クイキ</t>
    </rPh>
    <phoneticPr fontId="1"/>
  </si>
  <si>
    <t>H29.2.14
一部追加
R3.5.20</t>
    <phoneticPr fontId="109"/>
  </si>
  <si>
    <t>千葉県千葉市若葉区北谷津町347-2の一部、外</t>
    <rPh sb="0" eb="3">
      <t>チバケン</t>
    </rPh>
    <rPh sb="19" eb="21">
      <t>イチブ</t>
    </rPh>
    <rPh sb="22" eb="23">
      <t>ソト</t>
    </rPh>
    <phoneticPr fontId="1"/>
  </si>
  <si>
    <t>クロロエチレン
1,1-ジクロロエチレン
1,1,1-トリクロロエタン
ベンゼン
水銀及びその化合物
鉛及びその化合物
砒素及びその化合物
ふっ素及びその化合物
ポリ塩化ビフェニル</t>
  </si>
  <si>
    <t>大阪府大阪市此花区夢洲東一丁目2番5の一部､2番6､2番24の一部､13番の一部</t>
    <rPh sb="0" eb="3">
      <t>オオサカフ</t>
    </rPh>
    <phoneticPr fontId="109"/>
  </si>
  <si>
    <t>大阪府大阪市浪速区浪速西一丁目5番2の一部</t>
    <rPh sb="0" eb="3">
      <t>オオサカフ</t>
    </rPh>
    <phoneticPr fontId="109"/>
  </si>
  <si>
    <t>千葉県千葉市美浜区稲毛海岸5丁目1-441の一部､外</t>
    <rPh sb="0" eb="3">
      <t>チバケン</t>
    </rPh>
    <rPh sb="22" eb="24">
      <t>イチブ</t>
    </rPh>
    <rPh sb="25" eb="26">
      <t>ソト</t>
    </rPh>
    <phoneticPr fontId="1"/>
  </si>
  <si>
    <t>千葉県市川市千鳥町14番1の一部（地番）</t>
    <rPh sb="0" eb="3">
      <t>チバケン</t>
    </rPh>
    <rPh sb="3" eb="6">
      <t>イチカワシ</t>
    </rPh>
    <rPh sb="6" eb="9">
      <t>チドリチョウ</t>
    </rPh>
    <rPh sb="11" eb="12">
      <t>バン</t>
    </rPh>
    <rPh sb="14" eb="16">
      <t>イチブ</t>
    </rPh>
    <rPh sb="17" eb="19">
      <t>チバン</t>
    </rPh>
    <phoneticPr fontId="1"/>
  </si>
  <si>
    <t>クロロエチレン
1,2-ジクロロエタン
1,2-ジクロロエチレン
トリクロロエチレン
六価クロム化合物
鉛及びその化合物
砒素及びその化合物
ふっ素及びその化合物
ほう素及びその化合物</t>
  </si>
  <si>
    <t>静岡県浜松市南区高塚町300番､浜松市南区増楽町2381番1､浜松市西区入野町143番､167番2､214番の各一部</t>
    <rPh sb="0" eb="2">
      <t>シズオカ</t>
    </rPh>
    <rPh sb="2" eb="3">
      <t>ケン</t>
    </rPh>
    <phoneticPr fontId="109"/>
  </si>
  <si>
    <r>
      <t>R2.6.26
一部解除
R</t>
    </r>
    <r>
      <rPr>
        <sz val="9"/>
        <rFont val="ＭＳ Ｐゴシック"/>
        <family val="3"/>
        <charset val="128"/>
      </rPr>
      <t>3.5.18</t>
    </r>
    <rPh sb="8" eb="10">
      <t>イチブ</t>
    </rPh>
    <rPh sb="10" eb="12">
      <t>カイジョ</t>
    </rPh>
    <phoneticPr fontId="1"/>
  </si>
  <si>
    <t>京都府八幡市橋本焼野7番2の一部､7番21の一部及び7番24の一部</t>
    <rPh sb="0" eb="2">
      <t>キョウト</t>
    </rPh>
    <rPh sb="2" eb="3">
      <t>フ</t>
    </rPh>
    <phoneticPr fontId="109"/>
  </si>
  <si>
    <t>H24.2.3
一部追加
H27.5.26</t>
    <phoneticPr fontId="109"/>
  </si>
  <si>
    <t>北海道札幌市白石区菊水4条2丁目1番の一部</t>
    <phoneticPr fontId="109"/>
  </si>
  <si>
    <t>H26.1.24
一部解除
R3.5.27</t>
    <rPh sb="9" eb="11">
      <t>イチブ</t>
    </rPh>
    <rPh sb="11" eb="13">
      <t>カイジョ</t>
    </rPh>
    <phoneticPr fontId="1"/>
  </si>
  <si>
    <t>神奈川県平塚市天沼700番1､宮松町39番1､40番2､42番3の各一部</t>
  </si>
  <si>
    <t>奈良県大和郡山市矢田町22-1の一部</t>
    <rPh sb="0" eb="3">
      <t>ナラケン</t>
    </rPh>
    <phoneticPr fontId="109"/>
  </si>
  <si>
    <t>兵庫県尼崎市食満5丁目206番3の一部</t>
    <phoneticPr fontId="109"/>
  </si>
  <si>
    <t>兵庫県神戸市兵庫区遠矢浜町28番1の一部</t>
    <rPh sb="0" eb="3">
      <t>ヒョウゴケン</t>
    </rPh>
    <rPh sb="3" eb="6">
      <t>コウベシ</t>
    </rPh>
    <rPh sb="6" eb="9">
      <t>ヒョウゴク</t>
    </rPh>
    <rPh sb="9" eb="11">
      <t>トオヤ</t>
    </rPh>
    <rPh sb="11" eb="12">
      <t>ハマ</t>
    </rPh>
    <rPh sb="12" eb="13">
      <t>マチ</t>
    </rPh>
    <rPh sb="15" eb="16">
      <t>バン</t>
    </rPh>
    <rPh sb="18" eb="20">
      <t>イチブ</t>
    </rPh>
    <phoneticPr fontId="1"/>
  </si>
  <si>
    <t>大阪府東大阪市高井田中三丁目1番12の一部</t>
    <phoneticPr fontId="109"/>
  </si>
  <si>
    <t>大阪府大阪市西成区北津守三丁目90番6､90番7､92番1､93番､97番1､224番4の各一部</t>
    <phoneticPr fontId="109"/>
  </si>
  <si>
    <t>H30.7.13
一部追加
R3.6.4</t>
    <phoneticPr fontId="109"/>
  </si>
  <si>
    <t>鉛及びその化合物
砒素及びその化合物</t>
    <phoneticPr fontId="109"/>
  </si>
  <si>
    <t>R2.7.31
一部解除
R3.6.4</t>
    <phoneticPr fontId="109"/>
  </si>
  <si>
    <t>山口県周南市開成町4555の38の一部</t>
    <rPh sb="6" eb="8">
      <t>カイセイ</t>
    </rPh>
    <rPh sb="17" eb="19">
      <t>イチブ</t>
    </rPh>
    <phoneticPr fontId="1"/>
  </si>
  <si>
    <t>H31.3.1
一部解除
R3.6.4</t>
    <phoneticPr fontId="109"/>
  </si>
  <si>
    <t>神奈川県厚木市上依知3029番1の一部</t>
    <rPh sb="0" eb="4">
      <t>カナガワケン</t>
    </rPh>
    <phoneticPr fontId="109"/>
  </si>
  <si>
    <t>宮城県大崎市鳴子温泉字焼石亦61番10及び61番21並びに宮城県大崎市鳴子温泉字星沼77番20､77番71､77番73､77番75､77番81､77番157､77番158､77番159､77番160､77番161､77番162､77番164､77番165､77番166､77番167､79番255及び79番256並びに大崎市鳴子温泉字川端14番1､14番15､14番17､14番18､14番19､14番20及び188番3､大崎市鳴子温泉字焼石亦61番7､61番9､61番11､61番13､61番14及び62番2の一部並びに大崎市鳴子温泉字星沼77番4､77番8及び77番16の一部並びに大崎市鳴子温泉字川端14番16､188番1及び188番2の一部並びに一般国道47号の一部並びに市道中山平駅前線の一部</t>
    <phoneticPr fontId="109"/>
  </si>
  <si>
    <t>H29.6.15
一部解除
R3.3.2</t>
    <phoneticPr fontId="109"/>
  </si>
  <si>
    <t>砒素及びその化合物</t>
    <phoneticPr fontId="109"/>
  </si>
  <si>
    <t>愛知県一宮市羽衣二丁目5番3の一部</t>
    <rPh sb="0" eb="3">
      <t>アイチケン</t>
    </rPh>
    <phoneticPr fontId="109"/>
  </si>
  <si>
    <t>一宮市
（1件）</t>
    <rPh sb="0" eb="3">
      <t>イチノミヤシ</t>
    </rPh>
    <rPh sb="6" eb="7">
      <t>ケン</t>
    </rPh>
    <phoneticPr fontId="109"/>
  </si>
  <si>
    <t>千葉県千葉市美浜区若葉三丁目1番23の一部</t>
    <rPh sb="0" eb="3">
      <t>チバケン</t>
    </rPh>
    <phoneticPr fontId="109"/>
  </si>
  <si>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1"/>
  </si>
  <si>
    <t>福岡県北九州市若松区向洋町10番12､10番27</t>
    <rPh sb="0" eb="3">
      <t>フクオカケン</t>
    </rPh>
    <phoneticPr fontId="109"/>
  </si>
  <si>
    <t>福岡県北九州市若松区向洋町38番1の一部､38番2､38番3､38番5､38番8､38番9の一部</t>
    <rPh sb="0" eb="3">
      <t>フクオカケン</t>
    </rPh>
    <phoneticPr fontId="109"/>
  </si>
  <si>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2"/>
  </si>
  <si>
    <t>長野県松本市城西二丁目30番1の一部</t>
    <rPh sb="0" eb="3">
      <t>ナガノケン</t>
    </rPh>
    <rPh sb="3" eb="6">
      <t>マツモトシ</t>
    </rPh>
    <rPh sb="6" eb="8">
      <t>シロニシ</t>
    </rPh>
    <rPh sb="8" eb="9">
      <t>ニ</t>
    </rPh>
    <rPh sb="9" eb="11">
      <t>チョウメ</t>
    </rPh>
    <rPh sb="13" eb="14">
      <t>バン</t>
    </rPh>
    <rPh sb="16" eb="18">
      <t>イチブ</t>
    </rPh>
    <phoneticPr fontId="1"/>
  </si>
  <si>
    <t>鉛及びその化合物
砒素及びその化合物</t>
    <rPh sb="0" eb="1">
      <t>ナマリ</t>
    </rPh>
    <rPh sb="9" eb="11">
      <t>ヒソ</t>
    </rPh>
    <phoneticPr fontId="5"/>
  </si>
  <si>
    <t>長崎市
（19件）</t>
    <rPh sb="0" eb="2">
      <t>ナガサキ</t>
    </rPh>
    <rPh sb="2" eb="3">
      <t>シ</t>
    </rPh>
    <phoneticPr fontId="109"/>
  </si>
  <si>
    <t>長崎県長崎市尾上町1番1の一部</t>
    <rPh sb="0" eb="3">
      <t>ナガサキケン</t>
    </rPh>
    <phoneticPr fontId="109"/>
  </si>
  <si>
    <t>ふっ素及びその化合物</t>
    <rPh sb="2" eb="3">
      <t>ソ</t>
    </rPh>
    <phoneticPr fontId="1"/>
  </si>
  <si>
    <t>岡山県倉敷市水島川崎通一丁目4番1の一部5番1の一部</t>
    <rPh sb="0" eb="3">
      <t>オカヤマケン</t>
    </rPh>
    <phoneticPr fontId="109"/>
  </si>
  <si>
    <t>R2.3.27
一部追加
R3.6.11</t>
    <rPh sb="8" eb="10">
      <t>イチブ</t>
    </rPh>
    <rPh sb="10" eb="12">
      <t>ツイカ</t>
    </rPh>
    <phoneticPr fontId="109"/>
  </si>
  <si>
    <t>大阪府大阪市福島区野田一丁目1番4の一部</t>
    <rPh sb="0" eb="3">
      <t>オオサカフ</t>
    </rPh>
    <phoneticPr fontId="109"/>
  </si>
  <si>
    <t>大分県大分市原川3丁目2-5の一部</t>
    <rPh sb="0" eb="3">
      <t>オオイタケン</t>
    </rPh>
    <phoneticPr fontId="109"/>
  </si>
  <si>
    <t>岡山県倉敷市水島海岸通一丁目1番の一部､3番1の一部､水島海岸通二丁目7番の一部</t>
    <rPh sb="0" eb="2">
      <t>オカヤマ</t>
    </rPh>
    <rPh sb="2" eb="3">
      <t>ケン</t>
    </rPh>
    <rPh sb="3" eb="5">
      <t>クラシキ</t>
    </rPh>
    <phoneticPr fontId="109"/>
  </si>
  <si>
    <t>シアン化合物
ほう素及びその化合物</t>
  </si>
  <si>
    <t>大阪府大阪市平野区加美西一丁目56番2の一部</t>
    <phoneticPr fontId="109"/>
  </si>
  <si>
    <t>H29.8.21
一部解除
R3.6.22</t>
    <rPh sb="9" eb="11">
      <t>イチブ</t>
    </rPh>
    <rPh sb="11" eb="13">
      <t>カイジョ</t>
    </rPh>
    <phoneticPr fontId="1"/>
  </si>
  <si>
    <t>兵庫県姫路市白浜町丙170番1の一部</t>
    <rPh sb="0" eb="3">
      <t>ヒョウゴケン</t>
    </rPh>
    <phoneticPr fontId="109"/>
  </si>
  <si>
    <t>千葉県柏市新十余二11番1及び12番6の各一部</t>
    <phoneticPr fontId="109"/>
  </si>
  <si>
    <r>
      <t xml:space="preserve">H30.10.18
</t>
    </r>
    <r>
      <rPr>
        <sz val="9"/>
        <rFont val="ＭＳ Ｐゴシック"/>
        <family val="3"/>
        <charset val="128"/>
      </rPr>
      <t xml:space="preserve">一部解除
</t>
    </r>
    <r>
      <rPr>
        <sz val="9"/>
        <rFont val="ＭＳ ゴシック"/>
        <family val="3"/>
        <charset val="128"/>
      </rPr>
      <t>R</t>
    </r>
    <r>
      <rPr>
        <sz val="9"/>
        <rFont val="ＭＳ Ｐゴシック"/>
        <family val="3"/>
        <charset val="128"/>
      </rPr>
      <t>2.10.22</t>
    </r>
    <rPh sb="10" eb="12">
      <t>イチブ</t>
    </rPh>
    <rPh sb="12" eb="14">
      <t>カイジョ</t>
    </rPh>
    <phoneticPr fontId="1"/>
  </si>
  <si>
    <t>ふっ素及びその化合物</t>
    <phoneticPr fontId="109"/>
  </si>
  <si>
    <t>六価クロム化合物
鉛及びその化合物
ふっ素及びその化合物
ほう素及びその化合物</t>
    <rPh sb="9" eb="10">
      <t>ナマリ</t>
    </rPh>
    <phoneticPr fontId="108"/>
  </si>
  <si>
    <t>六価クロム化合物
シアン化合物
鉛及びその化合物　　</t>
    <rPh sb="12" eb="15">
      <t>カゴウブツ</t>
    </rPh>
    <rPh sb="16" eb="17">
      <t>ナマリ</t>
    </rPh>
    <rPh sb="17" eb="18">
      <t>オヨ</t>
    </rPh>
    <rPh sb="21" eb="24">
      <t>カゴウブツ</t>
    </rPh>
    <phoneticPr fontId="107"/>
  </si>
  <si>
    <t>六価クロム化合物
ふっ素及びその化合物</t>
    <rPh sb="5" eb="8">
      <t>カゴウブツ</t>
    </rPh>
    <phoneticPr fontId="109"/>
  </si>
  <si>
    <t>六価クロム化合物
鉛及びその化合物</t>
    <rPh sb="0" eb="5">
      <t>ロ</t>
    </rPh>
    <rPh sb="5" eb="8">
      <t>カ</t>
    </rPh>
    <rPh sb="9" eb="10">
      <t>ナ</t>
    </rPh>
    <rPh sb="10" eb="17">
      <t>オカ</t>
    </rPh>
    <phoneticPr fontId="109"/>
  </si>
  <si>
    <t>1,2-ジクロロエチレン
テトラクロロエチレン
トリクロロエチレン</t>
    <phoneticPr fontId="109"/>
  </si>
  <si>
    <t>六価クロム化合物
鉛及びその化合物
ふっ素及びその化合物　　　　　　　　　　　　　　　</t>
    <rPh sb="9" eb="10">
      <t>ナ</t>
    </rPh>
    <rPh sb="10" eb="17">
      <t>オカ</t>
    </rPh>
    <rPh sb="21" eb="28">
      <t>オカ</t>
    </rPh>
    <phoneticPr fontId="109"/>
  </si>
  <si>
    <t>鉛及びその化合物
砒素及びその化合物</t>
    <phoneticPr fontId="109"/>
  </si>
  <si>
    <t>1,1-ジクロロエチレン
1,1,2-トリクロエタン
トリクロロエチレン
ベンゼン
砒素及びその化合物
ふっ素及びその化合物</t>
    <rPh sb="42" eb="44">
      <t>ヒソ</t>
    </rPh>
    <rPh sb="44" eb="45">
      <t>オヨ</t>
    </rPh>
    <rPh sb="48" eb="51">
      <t>カゴウブツ</t>
    </rPh>
    <rPh sb="54" eb="55">
      <t>ソ</t>
    </rPh>
    <rPh sb="55" eb="56">
      <t>オヨ</t>
    </rPh>
    <rPh sb="59" eb="62">
      <t>カゴウブツ</t>
    </rPh>
    <phoneticPr fontId="109"/>
  </si>
  <si>
    <t>クロロエチレン
1,2-ジクロロエチレン
テトラクロロエチレン
トリクロロエチレン
ふっ素及びその化合物
ポリ塩化ビフェニル</t>
    <rPh sb="34" eb="36">
      <t>エンカ</t>
    </rPh>
    <rPh sb="55" eb="56">
      <t>ソ</t>
    </rPh>
    <rPh sb="56" eb="57">
      <t>オヨ</t>
    </rPh>
    <phoneticPr fontId="1"/>
  </si>
  <si>
    <t>シス-1,2-ジクロロエチレン
テトラクロロエチレン</t>
    <phoneticPr fontId="109"/>
  </si>
  <si>
    <t>六価クロム化合物
ほう素及びその化合物</t>
    <rPh sb="0" eb="5">
      <t>ロ</t>
    </rPh>
    <rPh sb="5" eb="8">
      <t>カ</t>
    </rPh>
    <rPh sb="12" eb="19">
      <t>オカ</t>
    </rPh>
    <phoneticPr fontId="109"/>
  </si>
  <si>
    <t>トリクロロエチレン
鉛及びその化合物
砒素及びその化合物
ふっ素及びその化合物</t>
    <phoneticPr fontId="109"/>
  </si>
  <si>
    <t>砒素及びその化合物
ふっ素及びその化合物</t>
    <phoneticPr fontId="109"/>
  </si>
  <si>
    <t>ふっ素及びその化合物</t>
    <phoneticPr fontId="109"/>
  </si>
  <si>
    <t>ふっ素及びその化合物
砒素及びその化合物
鉛及びその化合物</t>
    <phoneticPr fontId="109"/>
  </si>
  <si>
    <t>ベンゼン
六価クロム化合物
シアン化合物
水銀及びその化合物
鉛及びその化合物
砒素及びその化合物
ふっ素及びその化合物
ほう素及びその化合物</t>
    <phoneticPr fontId="109"/>
  </si>
  <si>
    <t>六価クロム化合物
ふっ素及びその化合物</t>
    <rPh sb="0" eb="2">
      <t>ロッカ</t>
    </rPh>
    <rPh sb="5" eb="8">
      <t>カゴウブツ</t>
    </rPh>
    <phoneticPr fontId="109"/>
  </si>
  <si>
    <t>鉛及びその化合物
砒素及びその化合物</t>
    <rPh sb="0" eb="1">
      <t>ナマリ</t>
    </rPh>
    <rPh sb="1" eb="2">
      <t>オヨ</t>
    </rPh>
    <rPh sb="5" eb="8">
      <t>カゴウブツ</t>
    </rPh>
    <phoneticPr fontId="10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</si>
  <si>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109"/>
  </si>
  <si>
    <t>面積（㎡）</t>
    <phoneticPr fontId="109"/>
  </si>
  <si>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116"/>
  </si>
  <si>
    <t>鉛及びその化合物
砒素及びその化合物
ほう素及びその化合物</t>
    <rPh sb="9" eb="11">
      <t>ヒソ</t>
    </rPh>
    <rPh sb="11" eb="12">
      <t>オヨ</t>
    </rPh>
    <rPh sb="15" eb="18">
      <t>カゴウブツ</t>
    </rPh>
    <rPh sb="21" eb="22">
      <t>ソ</t>
    </rPh>
    <rPh sb="22" eb="23">
      <t>オヨ</t>
    </rPh>
    <rPh sb="26" eb="29">
      <t>カゴウブツ</t>
    </rPh>
    <phoneticPr fontId="1"/>
  </si>
  <si>
    <t>鉛及びその化合物
砒素及びその化合物
ふっ素及びその化合物</t>
    <rPh sb="0" eb="1">
      <t>ナマリ</t>
    </rPh>
    <rPh sb="1" eb="2">
      <t>オヨ</t>
    </rPh>
    <rPh sb="5" eb="8">
      <t>カゴウブツ</t>
    </rPh>
    <rPh sb="9" eb="11">
      <t>ヒソ</t>
    </rPh>
    <phoneticPr fontId="107"/>
  </si>
  <si>
    <t>鉛及びその化合物
砒素及びその化合物
ふっ素及びその化合物
２単位区（200㎡）については、クロロエチレンを除く25物質</t>
    <rPh sb="9" eb="11">
      <t>ヒソ</t>
    </rPh>
    <rPh sb="31" eb="33">
      <t>タンイ</t>
    </rPh>
    <rPh sb="33" eb="34">
      <t>ク</t>
    </rPh>
    <phoneticPr fontId="109"/>
  </si>
  <si>
    <t>水銀及びその化合物
鉛及びその化合物</t>
    <rPh sb="10" eb="18">
      <t>ナ</t>
    </rPh>
    <phoneticPr fontId="109"/>
  </si>
  <si>
    <t>水銀及びその化合物
鉛及びその化合物</t>
    <rPh sb="10" eb="11">
      <t>ナマリ</t>
    </rPh>
    <rPh sb="11" eb="12">
      <t>オヨ</t>
    </rPh>
    <rPh sb="15" eb="18">
      <t>カゴウブツ</t>
    </rPh>
    <phoneticPr fontId="106"/>
  </si>
  <si>
    <t>水銀及びその化合物
鉛及びその化合物</t>
    <rPh sb="10" eb="11">
      <t>ナマリ</t>
    </rPh>
    <rPh sb="11" eb="12">
      <t>オヨ</t>
    </rPh>
    <rPh sb="15" eb="18">
      <t>カゴウブツ</t>
    </rPh>
    <phoneticPr fontId="2"/>
  </si>
  <si>
    <t>カドミウム及びその化合物
鉛及びその化合物
砒素及びその化合物
ふっ素及びその化合物</t>
    <rPh sb="13" eb="14">
      <t>ナマリ</t>
    </rPh>
    <rPh sb="34" eb="35">
      <t>ソ</t>
    </rPh>
    <phoneticPr fontId="109"/>
  </si>
  <si>
    <t>六価クロム化合物
鉛及びその化合物
ほう素及びその化合物</t>
    <rPh sb="20" eb="21">
      <t>ソ</t>
    </rPh>
    <phoneticPr fontId="109"/>
  </si>
  <si>
    <t>六価クロム化合物
鉛及びその化合物
砒素及びその化合物
ほう素及びその化合物
ふっ素及びその化合物</t>
    <rPh sb="9" eb="10">
      <t>ナマリ</t>
    </rPh>
    <phoneticPr fontId="109"/>
  </si>
  <si>
    <t>鉛及びその化合物
砒素及びその化合物</t>
    <rPh sb="9" eb="11">
      <t>ヒソ</t>
    </rPh>
    <phoneticPr fontId="1"/>
  </si>
  <si>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109"/>
  </si>
  <si>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109"/>
  </si>
  <si>
    <t>カドミウム及びその化合物
鉛及びその化合物</t>
    <rPh sb="13" eb="21">
      <t>ナ</t>
    </rPh>
    <phoneticPr fontId="109"/>
  </si>
  <si>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109"/>
  </si>
  <si>
    <t>ベンゼン
シアン化合物
砒素及びその化合物
ふっ素及びその化合物</t>
    <phoneticPr fontId="109"/>
  </si>
  <si>
    <t xml:space="preserve">1,1-ジクロロエチレン
シス-1,2-ジクロロエチレン
テトラクロロエチレン
1,1,1-トリクロロエタン
トリクロロエチレン
ベンゼン
ふっ素及びその化合物 </t>
    <phoneticPr fontId="109"/>
  </si>
  <si>
    <t>鉛及びその化合物
砒素及びその化合物
ふっ素及びその化合物</t>
    <phoneticPr fontId="109"/>
  </si>
  <si>
    <t>兵庫県神戸市兵庫区荒田町2丁目1番12の一部､1番15の一部</t>
    <rPh sb="0" eb="2">
      <t>ヒョウゴ</t>
    </rPh>
    <rPh sb="2" eb="3">
      <t>ケン</t>
    </rPh>
    <phoneticPr fontId="109"/>
  </si>
  <si>
    <t>R3.3.10
一部追加
R3.6.18</t>
    <phoneticPr fontId="109"/>
  </si>
  <si>
    <t>埼玉県さいたま市岩槻区加倉154番1の一部</t>
    <rPh sb="0" eb="3">
      <t>サイタマケン</t>
    </rPh>
    <phoneticPr fontId="109"/>
  </si>
  <si>
    <t>滋賀県野洲市上屋字下芝原88番1､字大別当173番､字高井狩432番1の各一部</t>
    <phoneticPr fontId="109"/>
  </si>
  <si>
    <t>クロロエチレン</t>
  </si>
  <si>
    <t>滋賀県草津市上笠二丁目字鯰147番6､147番7の各一部</t>
    <phoneticPr fontId="109"/>
  </si>
  <si>
    <t>ふっ素及びその化合物</t>
    <rPh sb="3" eb="4">
      <t>オヨ</t>
    </rPh>
    <phoneticPr fontId="1"/>
  </si>
  <si>
    <t>滋賀県東近江市平柳町字北浦557番､555番4の各一部</t>
    <phoneticPr fontId="109"/>
  </si>
  <si>
    <t>R1.7.2
一部解除
R3.3.12</t>
    <rPh sb="7" eb="9">
      <t>イチブ</t>
    </rPh>
    <rPh sb="9" eb="11">
      <t>カイジョ</t>
    </rPh>
    <phoneticPr fontId="1"/>
  </si>
  <si>
    <t>H30.11.9
一部解除
H31.3.22</t>
    <phoneticPr fontId="109"/>
  </si>
  <si>
    <t>滋賀県甲賀市水口町笹が丘1番3の一部</t>
  </si>
  <si>
    <t>滋賀県草津市野路東二丁目字観音堂2275番2の一部</t>
    <rPh sb="23" eb="25">
      <t>イチブ</t>
    </rPh>
    <phoneticPr fontId="109"/>
  </si>
  <si>
    <t>H30.10.19
一部解除
R3.6.1</t>
    <rPh sb="10" eb="12">
      <t>イチブ</t>
    </rPh>
    <rPh sb="12" eb="14">
      <t>カイジョ</t>
    </rPh>
    <phoneticPr fontId="1"/>
  </si>
  <si>
    <t>滋賀県犬上郡多賀町大字四手字諏訪348番3の一部</t>
    <rPh sb="0" eb="3">
      <t>シガケン</t>
    </rPh>
    <phoneticPr fontId="1"/>
  </si>
  <si>
    <t>滋賀県米原市大鹿字堀58番､60番､60番1､61番1､62番の各一部</t>
    <phoneticPr fontId="109"/>
  </si>
  <si>
    <t>水銀及びその化合物
砒素及びその化合物</t>
    <rPh sb="0" eb="2">
      <t>スイギン</t>
    </rPh>
    <rPh sb="2" eb="3">
      <t>オヨ</t>
    </rPh>
    <rPh sb="6" eb="9">
      <t>カゴウブツ</t>
    </rPh>
    <rPh sb="10" eb="12">
      <t>ヒソ</t>
    </rPh>
    <rPh sb="12" eb="13">
      <t>オヨ</t>
    </rPh>
    <rPh sb="16" eb="19">
      <t>カゴウブツ</t>
    </rPh>
    <phoneticPr fontId="1"/>
  </si>
  <si>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109"/>
  </si>
  <si>
    <r>
      <t xml:space="preserve">R1.10.31
</t>
    </r>
    <r>
      <rPr>
        <sz val="9"/>
        <rFont val="ＭＳ Ｐゴシック"/>
        <family val="3"/>
        <charset val="128"/>
      </rPr>
      <t xml:space="preserve">一部追加
</t>
    </r>
    <r>
      <rPr>
        <sz val="9"/>
        <rFont val="ＭＳ ゴシック"/>
        <family val="3"/>
        <charset val="128"/>
      </rPr>
      <t>R</t>
    </r>
    <r>
      <rPr>
        <sz val="9"/>
        <rFont val="ＭＳ Ｐゴシック"/>
        <family val="3"/>
        <charset val="128"/>
      </rPr>
      <t>3.7.5</t>
    </r>
    <rPh sb="9" eb="11">
      <t>イチブ</t>
    </rPh>
    <rPh sb="11" eb="13">
      <t>ツイカ</t>
    </rPh>
    <phoneticPr fontId="1"/>
  </si>
  <si>
    <t>大阪府岬町多奈川谷川2539番17の一部</t>
    <rPh sb="0" eb="3">
      <t>オオサカフ</t>
    </rPh>
    <phoneticPr fontId="109"/>
  </si>
  <si>
    <t>シス-1,2-ジクロロエチレン
トリクロロエチレン
六価クロム化合物
鉛及びその化合物
砒素及びその化合物
ふっ素及びその化合物</t>
    <rPh sb="26" eb="27">
      <t>ロッ</t>
    </rPh>
    <rPh sb="27" eb="28">
      <t>カ</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107"/>
  </si>
  <si>
    <t>H25.8.12
一部解除
R3.6.22　</t>
    <phoneticPr fontId="109"/>
  </si>
  <si>
    <t>神奈川県川崎市中原区下沼部字玉川向1753番1の一部</t>
    <rPh sb="0" eb="4">
      <t>カナガワケン</t>
    </rPh>
    <rPh sb="4" eb="7">
      <t>カワサキシ</t>
    </rPh>
    <phoneticPr fontId="109"/>
  </si>
  <si>
    <t>神奈川県川崎市高津区下作延五丁目1604番1の一部</t>
    <rPh sb="0" eb="4">
      <t>カナガワケン</t>
    </rPh>
    <phoneticPr fontId="109"/>
  </si>
  <si>
    <t>神奈川県川崎市高津区下作延五丁目1604番1の一部外6筆</t>
    <rPh sb="0" eb="4">
      <t>カナガワケン</t>
    </rPh>
    <phoneticPr fontId="109"/>
  </si>
  <si>
    <t>四塩化炭素
鉛及びその化合物</t>
    <phoneticPr fontId="109"/>
  </si>
  <si>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109"/>
  </si>
  <si>
    <t>H30.9.14
一部追加
R3.7.2</t>
    <phoneticPr fontId="109"/>
  </si>
  <si>
    <t>シアン化合物
鉛及びその化合物
砒素及びその化合物</t>
    <rPh sb="3" eb="6">
      <t>カゴウブツ</t>
    </rPh>
    <rPh sb="7" eb="8">
      <t>ナマリ</t>
    </rPh>
    <rPh sb="8" eb="9">
      <t>オヨ</t>
    </rPh>
    <rPh sb="12" eb="15">
      <t>カゴウブツ</t>
    </rPh>
    <rPh sb="16" eb="18">
      <t>ヒソ</t>
    </rPh>
    <rPh sb="18" eb="19">
      <t>オヨ</t>
    </rPh>
    <rPh sb="22" eb="25">
      <t>カゴウブツ</t>
    </rPh>
    <phoneticPr fontId="1"/>
  </si>
  <si>
    <t>大阪府守口市寺方錦通4丁目71番の一部</t>
    <rPh sb="0" eb="3">
      <t>オオサカフ</t>
    </rPh>
    <phoneticPr fontId="109"/>
  </si>
  <si>
    <t>東京都西多摩郡瑞穂町大字富士山栗原新田字冨士山地内</t>
    <rPh sb="0" eb="2">
      <t>トウキョウ</t>
    </rPh>
    <rPh sb="2" eb="3">
      <t>ト</t>
    </rPh>
    <phoneticPr fontId="109"/>
  </si>
  <si>
    <t>東京都調布市国領町八丁目及び狛江市和泉本町四丁目地内</t>
    <rPh sb="0" eb="2">
      <t>トウキョウ</t>
    </rPh>
    <rPh sb="2" eb="3">
      <t>ト</t>
    </rPh>
    <phoneticPr fontId="109"/>
  </si>
  <si>
    <t>H29.4.28
一部解除
R2.4.10</t>
    <rPh sb="9" eb="11">
      <t>イチブ</t>
    </rPh>
    <rPh sb="11" eb="13">
      <t>カイジョ</t>
    </rPh>
    <phoneticPr fontId="1"/>
  </si>
  <si>
    <t>シアン化合物
鉛及びその化合物
ほう素及びその化合物</t>
    <phoneticPr fontId="109"/>
  </si>
  <si>
    <t>東京都目黒区原町一丁目地内</t>
    <rPh sb="0" eb="2">
      <t>トウキョウ</t>
    </rPh>
    <rPh sb="2" eb="3">
      <t>ト</t>
    </rPh>
    <rPh sb="3" eb="6">
      <t>メグロク</t>
    </rPh>
    <rPh sb="6" eb="7">
      <t>ハラ</t>
    </rPh>
    <rPh sb="7" eb="8">
      <t>マチ</t>
    </rPh>
    <rPh sb="8" eb="11">
      <t>イッチョウメ</t>
    </rPh>
    <rPh sb="11" eb="13">
      <t>チナイ</t>
    </rPh>
    <phoneticPr fontId="1"/>
  </si>
  <si>
    <t>東京都板橋区小豆沢一丁目地内</t>
    <rPh sb="0" eb="3">
      <t>トウキョウト</t>
    </rPh>
    <rPh sb="3" eb="6">
      <t>イタバシク</t>
    </rPh>
    <rPh sb="6" eb="9">
      <t>アズサワ</t>
    </rPh>
    <rPh sb="9" eb="12">
      <t>イッチョウメ</t>
    </rPh>
    <rPh sb="12" eb="14">
      <t>チナイ</t>
    </rPh>
    <phoneticPr fontId="1"/>
  </si>
  <si>
    <t>東京都新島村式根島地内</t>
    <rPh sb="0" eb="3">
      <t>トウキョウト</t>
    </rPh>
    <rPh sb="3" eb="5">
      <t>ニイジマ</t>
    </rPh>
    <rPh sb="5" eb="6">
      <t>ムラ</t>
    </rPh>
    <rPh sb="6" eb="9">
      <t>シキネジマ</t>
    </rPh>
    <rPh sb="9" eb="11">
      <t>チナイ</t>
    </rPh>
    <phoneticPr fontId="1"/>
  </si>
  <si>
    <t>東京都板橋区板橋二丁目地内</t>
    <rPh sb="0" eb="3">
      <t>トウキョウト</t>
    </rPh>
    <rPh sb="3" eb="6">
      <t>イタバシク</t>
    </rPh>
    <rPh sb="6" eb="8">
      <t>イタバシ</t>
    </rPh>
    <rPh sb="8" eb="11">
      <t>ニチョウメ</t>
    </rPh>
    <rPh sb="11" eb="13">
      <t>チナイ</t>
    </rPh>
    <phoneticPr fontId="1"/>
  </si>
  <si>
    <t>東京都大田区大森南二丁目地内</t>
    <rPh sb="0" eb="3">
      <t>トウキョウト</t>
    </rPh>
    <rPh sb="3" eb="6">
      <t>オオタク</t>
    </rPh>
    <rPh sb="6" eb="8">
      <t>オオモリ</t>
    </rPh>
    <rPh sb="8" eb="9">
      <t>ミナミ</t>
    </rPh>
    <rPh sb="9" eb="12">
      <t>ニチョウメ</t>
    </rPh>
    <rPh sb="12" eb="14">
      <t>チナイ</t>
    </rPh>
    <phoneticPr fontId="1"/>
  </si>
  <si>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1"/>
  </si>
  <si>
    <t>H30.9.12
一部追加
R2.4.30</t>
    <rPh sb="9" eb="11">
      <t>イチブ</t>
    </rPh>
    <rPh sb="11" eb="13">
      <t>ツイカ</t>
    </rPh>
    <phoneticPr fontId="1"/>
  </si>
  <si>
    <t>R1.11.13
一部解除
R2.4.30</t>
    <rPh sb="9" eb="11">
      <t>イチブ</t>
    </rPh>
    <rPh sb="11" eb="13">
      <t>カイジョ</t>
    </rPh>
    <phoneticPr fontId="1"/>
  </si>
  <si>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1"/>
  </si>
  <si>
    <t>東京都江東区亀戸七丁目地内</t>
    <rPh sb="0" eb="3">
      <t>トウキョウト</t>
    </rPh>
    <rPh sb="3" eb="6">
      <t>コウトウク</t>
    </rPh>
    <rPh sb="6" eb="8">
      <t>カメイド</t>
    </rPh>
    <rPh sb="8" eb="11">
      <t>ナナチョウメ</t>
    </rPh>
    <rPh sb="11" eb="13">
      <t>チナイ</t>
    </rPh>
    <phoneticPr fontId="1"/>
  </si>
  <si>
    <t>H30.4.24
一部解除
R2.5.19</t>
    <rPh sb="9" eb="11">
      <t>イチブ</t>
    </rPh>
    <rPh sb="11" eb="13">
      <t>カイジョ</t>
    </rPh>
    <phoneticPr fontId="1"/>
  </si>
  <si>
    <t>H26.2.13
一部解除
R2.5.26</t>
    <rPh sb="9" eb="11">
      <t>イチブ</t>
    </rPh>
    <rPh sb="11" eb="13">
      <t>カイジョ</t>
    </rPh>
    <phoneticPr fontId="1"/>
  </si>
  <si>
    <t>H28.4.13
一部追加
R2.5.28</t>
    <rPh sb="9" eb="11">
      <t>イチブ</t>
    </rPh>
    <rPh sb="11" eb="13">
      <t>ツイカ</t>
    </rPh>
    <phoneticPr fontId="1"/>
  </si>
  <si>
    <t>東京都大田区大森西二丁目地内</t>
    <rPh sb="0" eb="3">
      <t>トウキョウト</t>
    </rPh>
    <rPh sb="3" eb="6">
      <t>オオタク</t>
    </rPh>
    <rPh sb="6" eb="8">
      <t>オオモリ</t>
    </rPh>
    <rPh sb="8" eb="9">
      <t>ニシ</t>
    </rPh>
    <rPh sb="9" eb="12">
      <t>ニチョウメ</t>
    </rPh>
    <rPh sb="12" eb="14">
      <t>チナイ</t>
    </rPh>
    <phoneticPr fontId="1"/>
  </si>
  <si>
    <t>H31.2.27
一部追加
R2.5.29</t>
    <rPh sb="9" eb="11">
      <t>イチブ</t>
    </rPh>
    <rPh sb="11" eb="13">
      <t>ツイカ</t>
    </rPh>
    <phoneticPr fontId="1"/>
  </si>
  <si>
    <t>H28.5.16
一部追加
R2.6.1</t>
    <rPh sb="9" eb="11">
      <t>イチブ</t>
    </rPh>
    <rPh sb="11" eb="13">
      <t>ツイカ</t>
    </rPh>
    <phoneticPr fontId="1"/>
  </si>
  <si>
    <t>東京都世田谷区三軒茶屋二丁目地内</t>
    <rPh sb="0" eb="3">
      <t>トウキョウト</t>
    </rPh>
    <rPh sb="3" eb="7">
      <t>セタガヤク</t>
    </rPh>
    <rPh sb="7" eb="9">
      <t>サンケン</t>
    </rPh>
    <rPh sb="9" eb="11">
      <t>チャヤ</t>
    </rPh>
    <rPh sb="11" eb="14">
      <t>ニチョウメ</t>
    </rPh>
    <rPh sb="14" eb="16">
      <t>チナイ</t>
    </rPh>
    <phoneticPr fontId="1"/>
  </si>
  <si>
    <t>テトラクロロエチレン</t>
    <phoneticPr fontId="109"/>
  </si>
  <si>
    <t>鉛及びその化合物
砒素及びその化合物
ふっ素及びその化合物</t>
    <rPh sb="0" eb="1">
      <t>ナマリ</t>
    </rPh>
    <phoneticPr fontId="1"/>
  </si>
  <si>
    <t>東京都港区芝浦一丁目地内</t>
    <rPh sb="0" eb="3">
      <t>トウキョウト</t>
    </rPh>
    <rPh sb="3" eb="5">
      <t>ミナトク</t>
    </rPh>
    <rPh sb="5" eb="7">
      <t>シバウラ</t>
    </rPh>
    <rPh sb="7" eb="10">
      <t>イッチョウメ</t>
    </rPh>
    <rPh sb="10" eb="12">
      <t>チナイ</t>
    </rPh>
    <phoneticPr fontId="1"/>
  </si>
  <si>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1"/>
  </si>
  <si>
    <t>東京都葛飾区堀切二丁目地内</t>
    <rPh sb="0" eb="3">
      <t>トウキョウト</t>
    </rPh>
    <rPh sb="3" eb="5">
      <t>カツシカ</t>
    </rPh>
    <rPh sb="5" eb="6">
      <t>ク</t>
    </rPh>
    <rPh sb="6" eb="8">
      <t>ホリキリ</t>
    </rPh>
    <rPh sb="8" eb="11">
      <t>ニチョウメ</t>
    </rPh>
    <rPh sb="11" eb="13">
      <t>チナイ</t>
    </rPh>
    <phoneticPr fontId="1"/>
  </si>
  <si>
    <t>R1.7.26
一部解除
R2.6.22</t>
    <rPh sb="8" eb="10">
      <t>イチブ</t>
    </rPh>
    <rPh sb="10" eb="12">
      <t>カイジョ</t>
    </rPh>
    <phoneticPr fontId="1"/>
  </si>
  <si>
    <t>シアン化合物
セレン及びその化合物
鉛及びその化合物
ふっ素及びその化合物
ほう素及びその化合物</t>
    <phoneticPr fontId="109"/>
  </si>
  <si>
    <t>H29.2.28
一部解除
R2.6.24</t>
    <rPh sb="9" eb="11">
      <t>イチブ</t>
    </rPh>
    <rPh sb="11" eb="13">
      <t>カイジョ</t>
    </rPh>
    <phoneticPr fontId="1"/>
  </si>
  <si>
    <t>東京都足立区六町三丁目地内</t>
    <rPh sb="0" eb="3">
      <t>トウキョウト</t>
    </rPh>
    <rPh sb="3" eb="6">
      <t>アダチク</t>
    </rPh>
    <rPh sb="6" eb="8">
      <t>ロクチョウ</t>
    </rPh>
    <rPh sb="8" eb="11">
      <t>サンチョウメ</t>
    </rPh>
    <rPh sb="11" eb="13">
      <t>チナイ</t>
    </rPh>
    <phoneticPr fontId="1"/>
  </si>
  <si>
    <t>東京都荒川区西尾久八丁目地内</t>
    <rPh sb="0" eb="3">
      <t>トウキョウト</t>
    </rPh>
    <rPh sb="3" eb="6">
      <t>アラカワク</t>
    </rPh>
    <rPh sb="6" eb="7">
      <t>ニシ</t>
    </rPh>
    <rPh sb="7" eb="9">
      <t>オク</t>
    </rPh>
    <rPh sb="9" eb="12">
      <t>ハッチョウメ</t>
    </rPh>
    <rPh sb="12" eb="14">
      <t>チナイ</t>
    </rPh>
    <phoneticPr fontId="1"/>
  </si>
  <si>
    <t>H24.12.10
一部解除
R2.7.1</t>
    <rPh sb="10" eb="12">
      <t>イチブ</t>
    </rPh>
    <rPh sb="12" eb="14">
      <t>カイジョ</t>
    </rPh>
    <phoneticPr fontId="1"/>
  </si>
  <si>
    <t>東京都国分寺市東元町三丁目地内</t>
    <rPh sb="0" eb="3">
      <t>トウキョウト</t>
    </rPh>
    <rPh sb="3" eb="7">
      <t>コクブンジシ</t>
    </rPh>
    <rPh sb="7" eb="10">
      <t>ヒガシモトマチ</t>
    </rPh>
    <rPh sb="10" eb="13">
      <t>サンチョウメ</t>
    </rPh>
    <rPh sb="13" eb="15">
      <t>チナイ</t>
    </rPh>
    <phoneticPr fontId="1"/>
  </si>
  <si>
    <t>H28.2.25
一部解除
R2.7.9</t>
    <rPh sb="9" eb="11">
      <t>イチブ</t>
    </rPh>
    <rPh sb="11" eb="13">
      <t>カイジョ</t>
    </rPh>
    <phoneticPr fontId="106"/>
  </si>
  <si>
    <t>クロロエチレン
1,2-ジクロロエチレン
トリクロロエチレン
鉛及びその化合物</t>
    <phoneticPr fontId="109"/>
  </si>
  <si>
    <t>R2.1.15
一部解除
R2.7.10</t>
    <rPh sb="8" eb="10">
      <t>イチブ</t>
    </rPh>
    <rPh sb="10" eb="12">
      <t>カイジョ</t>
    </rPh>
    <phoneticPr fontId="1"/>
  </si>
  <si>
    <t>東京都世田谷区下馬二丁目地内</t>
    <rPh sb="0" eb="3">
      <t>トウキョウト</t>
    </rPh>
    <rPh sb="3" eb="7">
      <t>セタガヤク</t>
    </rPh>
    <rPh sb="7" eb="9">
      <t>シモウマ</t>
    </rPh>
    <rPh sb="9" eb="12">
      <t>ニチョウメ</t>
    </rPh>
    <rPh sb="12" eb="14">
      <t>チナイ</t>
    </rPh>
    <phoneticPr fontId="1"/>
  </si>
  <si>
    <t>H30.6.6
一部追加
R2.7.15</t>
    <rPh sb="8" eb="10">
      <t>イチブ</t>
    </rPh>
    <rPh sb="10" eb="12">
      <t>ツイカ</t>
    </rPh>
    <phoneticPr fontId="1"/>
  </si>
  <si>
    <t>H31.4.11
一部解除
R2.7.20</t>
    <rPh sb="9" eb="11">
      <t>イチブ</t>
    </rPh>
    <rPh sb="11" eb="13">
      <t>カイジョ</t>
    </rPh>
    <phoneticPr fontId="1"/>
  </si>
  <si>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1"/>
  </si>
  <si>
    <t>東京都荒川区東尾久三丁目地内</t>
    <rPh sb="0" eb="3">
      <t>トウキョウト</t>
    </rPh>
    <rPh sb="3" eb="6">
      <t>アラカワク</t>
    </rPh>
    <rPh sb="6" eb="7">
      <t>ヒガシ</t>
    </rPh>
    <rPh sb="7" eb="9">
      <t>オク</t>
    </rPh>
    <rPh sb="9" eb="12">
      <t>サンチョウメ</t>
    </rPh>
    <rPh sb="12" eb="14">
      <t>チナイ</t>
    </rPh>
    <phoneticPr fontId="1"/>
  </si>
  <si>
    <t>H26.1.15
一部追加
R2.8.3</t>
    <rPh sb="9" eb="11">
      <t>イチブ</t>
    </rPh>
    <rPh sb="11" eb="13">
      <t>ツイカ</t>
    </rPh>
    <phoneticPr fontId="1"/>
  </si>
  <si>
    <t>六価クロム化合物
シアン化合物
水銀及びその化合物
鉛及びその化合物
砒素及びその化合物
ふっ素及びその化合物
ほう素及びその化合物</t>
    <phoneticPr fontId="109"/>
  </si>
  <si>
    <t>熊本県
（7件）</t>
    <rPh sb="0" eb="3">
      <t>クマモトケン</t>
    </rPh>
    <phoneticPr fontId="109"/>
  </si>
  <si>
    <t>熊本県宇土市築籠町字道下221番1､同番3､北段原町字庄部230番1､築籠町字庄部233番1､馬之瀬町字庄部459番1､555番2の各一部</t>
    <phoneticPr fontId="109"/>
  </si>
  <si>
    <t>R2.2.7
一部解除
R3.7.5</t>
    <phoneticPr fontId="109"/>
  </si>
  <si>
    <t>神奈川県横須賀市走水一丁目930番の一部</t>
    <rPh sb="0" eb="4">
      <t>カナガワケン</t>
    </rPh>
    <rPh sb="4" eb="8">
      <t>ヨコスカシ</t>
    </rPh>
    <phoneticPr fontId="109"/>
  </si>
  <si>
    <t>岡山県倉敷市児島塩生2767番11の一部</t>
    <rPh sb="0" eb="3">
      <t>オカヤマケン</t>
    </rPh>
    <rPh sb="3" eb="6">
      <t>クラシキシ</t>
    </rPh>
    <rPh sb="6" eb="8">
      <t>コジマ</t>
    </rPh>
    <rPh sb="8" eb="10">
      <t>エンセイ</t>
    </rPh>
    <rPh sb="14" eb="15">
      <t>バン</t>
    </rPh>
    <phoneticPr fontId="1"/>
  </si>
  <si>
    <t>六価クロム化合物
シアン化合物
鉛及びその化合物
ふっ素及びその化合物
ほう素及びその化合物</t>
  </si>
  <si>
    <t>大阪府大阪市鶴見区放出東一丁目47番､48番､49番の一部､50番の一部､51番2の一部</t>
    <rPh sb="0" eb="3">
      <t>オオサカフ</t>
    </rPh>
    <rPh sb="3" eb="6">
      <t>オオサカシ</t>
    </rPh>
    <phoneticPr fontId="109"/>
  </si>
  <si>
    <t>大阪府大阪市鶴見区焼野三丁目172番3､174番1､175番の各一部</t>
    <rPh sb="0" eb="3">
      <t>オオサカフ</t>
    </rPh>
    <rPh sb="3" eb="6">
      <t>オオサカシ</t>
    </rPh>
    <phoneticPr fontId="109"/>
  </si>
  <si>
    <t>R2.7.9
一部解除
R2.8.11</t>
    <rPh sb="7" eb="9">
      <t>イチブ</t>
    </rPh>
    <rPh sb="9" eb="11">
      <t>カイジョ</t>
    </rPh>
    <phoneticPr fontId="1"/>
  </si>
  <si>
    <t>東京都足立区堀之内一丁目地内</t>
    <rPh sb="0" eb="3">
      <t>トウキョウト</t>
    </rPh>
    <rPh sb="3" eb="6">
      <t>アダチク</t>
    </rPh>
    <rPh sb="6" eb="9">
      <t>ホリノウチ</t>
    </rPh>
    <rPh sb="9" eb="12">
      <t>イッチョウメ</t>
    </rPh>
    <rPh sb="12" eb="14">
      <t>チナイ</t>
    </rPh>
    <phoneticPr fontId="1"/>
  </si>
  <si>
    <t>東京都板橋区坂下一丁目地内</t>
    <rPh sb="0" eb="3">
      <t>トウキョウト</t>
    </rPh>
    <rPh sb="3" eb="6">
      <t>イタバシク</t>
    </rPh>
    <rPh sb="6" eb="8">
      <t>サカシタ</t>
    </rPh>
    <rPh sb="8" eb="11">
      <t>イッチョウメ</t>
    </rPh>
    <rPh sb="11" eb="13">
      <t>チナイ</t>
    </rPh>
    <phoneticPr fontId="1"/>
  </si>
  <si>
    <t>東京都北区赤羽南二丁目地内</t>
    <rPh sb="0" eb="3">
      <t>トウキョウト</t>
    </rPh>
    <rPh sb="3" eb="5">
      <t>キタク</t>
    </rPh>
    <rPh sb="5" eb="8">
      <t>アカバネミナミ</t>
    </rPh>
    <rPh sb="8" eb="11">
      <t>ニチョウメ</t>
    </rPh>
    <rPh sb="11" eb="13">
      <t>チナイ</t>
    </rPh>
    <phoneticPr fontId="1"/>
  </si>
  <si>
    <t>H30.11.30
一部追加
R2.8.20</t>
    <rPh sb="10" eb="12">
      <t>イチブ</t>
    </rPh>
    <rPh sb="12" eb="14">
      <t>ツイカ</t>
    </rPh>
    <phoneticPr fontId="1"/>
  </si>
  <si>
    <t>1,2-ジクロロエチレン
トリクロロエチレン
鉛及びその化合物
砒素及びその化合物</t>
    <rPh sb="32" eb="34">
      <t>ヒソ</t>
    </rPh>
    <rPh sb="34" eb="35">
      <t>オヨ</t>
    </rPh>
    <rPh sb="38" eb="41">
      <t>カゴウブツ</t>
    </rPh>
    <phoneticPr fontId="1"/>
  </si>
  <si>
    <t>東京都杉並区井草三丁目地内</t>
    <rPh sb="0" eb="3">
      <t>トウキョウト</t>
    </rPh>
    <rPh sb="3" eb="6">
      <t>スギナミク</t>
    </rPh>
    <rPh sb="6" eb="8">
      <t>イグサ</t>
    </rPh>
    <rPh sb="8" eb="11">
      <t>サンチョウメ</t>
    </rPh>
    <rPh sb="11" eb="13">
      <t>チナイ</t>
    </rPh>
    <phoneticPr fontId="1"/>
  </si>
  <si>
    <t>東京都国分寺市本町三丁目地内</t>
    <rPh sb="0" eb="3">
      <t>トウキョウト</t>
    </rPh>
    <rPh sb="3" eb="7">
      <t>コクブンジシ</t>
    </rPh>
    <rPh sb="7" eb="9">
      <t>ホンチョウ</t>
    </rPh>
    <rPh sb="9" eb="12">
      <t>サンチョウメ</t>
    </rPh>
    <rPh sb="12" eb="14">
      <t>チナイ</t>
    </rPh>
    <phoneticPr fontId="1"/>
  </si>
  <si>
    <t>H30.6.4
一部解除
R2.8.20</t>
    <rPh sb="8" eb="10">
      <t>イチブ</t>
    </rPh>
    <rPh sb="10" eb="12">
      <t>カイジョ</t>
    </rPh>
    <phoneticPr fontId="1"/>
  </si>
  <si>
    <t>東京都墨田区押上三丁目地内</t>
    <rPh sb="0" eb="3">
      <t>トウキョウト</t>
    </rPh>
    <rPh sb="3" eb="6">
      <t>スミダク</t>
    </rPh>
    <rPh sb="6" eb="8">
      <t>オシアゲ</t>
    </rPh>
    <rPh sb="8" eb="11">
      <t>サンチョウメ</t>
    </rPh>
    <rPh sb="11" eb="13">
      <t>チナイ</t>
    </rPh>
    <phoneticPr fontId="1"/>
  </si>
  <si>
    <t>R2.3.10
一部解除
R2.8.25</t>
    <rPh sb="8" eb="10">
      <t>イチブ</t>
    </rPh>
    <rPh sb="10" eb="12">
      <t>カイジョ</t>
    </rPh>
    <phoneticPr fontId="1"/>
  </si>
  <si>
    <t>R1.8.9
一部解除
R2.8.25</t>
    <rPh sb="7" eb="9">
      <t>イチブ</t>
    </rPh>
    <rPh sb="9" eb="11">
      <t>カイジョ</t>
    </rPh>
    <phoneticPr fontId="1"/>
  </si>
  <si>
    <t>H26.12.9
一部解除
R2.8.27</t>
    <rPh sb="9" eb="11">
      <t>イチブ</t>
    </rPh>
    <rPh sb="11" eb="13">
      <t>カイジョ</t>
    </rPh>
    <phoneticPr fontId="109"/>
  </si>
  <si>
    <t>東京都足立区西伊興一丁目地内</t>
    <rPh sb="3" eb="6">
      <t>アダチク</t>
    </rPh>
    <rPh sb="6" eb="9">
      <t>ニシイコウ</t>
    </rPh>
    <rPh sb="9" eb="12">
      <t>イチチョウメ</t>
    </rPh>
    <rPh sb="12" eb="14">
      <t>ジナイ</t>
    </rPh>
    <phoneticPr fontId="109"/>
  </si>
  <si>
    <t>H31.2.5
一部解除
R2.8.27</t>
    <rPh sb="8" eb="10">
      <t>イチブ</t>
    </rPh>
    <rPh sb="10" eb="12">
      <t>カイジョ</t>
    </rPh>
    <phoneticPr fontId="1"/>
  </si>
  <si>
    <t>H30.11.19
一部追加
R2.9.1</t>
    <rPh sb="10" eb="12">
      <t>イチブ</t>
    </rPh>
    <rPh sb="12" eb="14">
      <t>ツイカ</t>
    </rPh>
    <phoneticPr fontId="1"/>
  </si>
  <si>
    <t>H29.7.14
一部追加
R2.9.1</t>
    <rPh sb="9" eb="11">
      <t>イチブ</t>
    </rPh>
    <rPh sb="11" eb="13">
      <t>ツイカ</t>
    </rPh>
    <phoneticPr fontId="106"/>
  </si>
  <si>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109"/>
  </si>
  <si>
    <t>H29.3.1
一部解除
R2.9.1</t>
    <rPh sb="8" eb="10">
      <t>イチブ</t>
    </rPh>
    <rPh sb="10" eb="12">
      <t>カイジョ</t>
    </rPh>
    <phoneticPr fontId="106"/>
  </si>
  <si>
    <t>H31.2.25
一部解除
R2.9.1</t>
    <rPh sb="9" eb="11">
      <t>イチブ</t>
    </rPh>
    <rPh sb="11" eb="13">
      <t>カイジョ</t>
    </rPh>
    <phoneticPr fontId="1"/>
  </si>
  <si>
    <t>シアン化合物
鉛及びその化合物
ほう素及びその化合物</t>
    <phoneticPr fontId="109"/>
  </si>
  <si>
    <t>東京都江東区東砂六丁目地内</t>
    <rPh sb="0" eb="3">
      <t>トウキョウト</t>
    </rPh>
    <rPh sb="3" eb="6">
      <t>コウトウク</t>
    </rPh>
    <rPh sb="6" eb="8">
      <t>ヒガシスナ</t>
    </rPh>
    <rPh sb="8" eb="11">
      <t>ロクチョウメ</t>
    </rPh>
    <rPh sb="11" eb="13">
      <t>チナイ</t>
    </rPh>
    <phoneticPr fontId="1"/>
  </si>
  <si>
    <t>R2.4.16
一部追加
R2.10.5</t>
    <rPh sb="8" eb="10">
      <t>イチブ</t>
    </rPh>
    <rPh sb="10" eb="12">
      <t>ツイカ</t>
    </rPh>
    <phoneticPr fontId="1"/>
  </si>
  <si>
    <t>東京都大田区本羽田三丁目地内</t>
    <rPh sb="0" eb="3">
      <t>トウキョウト</t>
    </rPh>
    <rPh sb="3" eb="6">
      <t>オオタク</t>
    </rPh>
    <rPh sb="6" eb="9">
      <t>ホンハネダ</t>
    </rPh>
    <rPh sb="9" eb="12">
      <t>サンチョウメ</t>
    </rPh>
    <rPh sb="12" eb="14">
      <t>チナイ</t>
    </rPh>
    <phoneticPr fontId="1"/>
  </si>
  <si>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1"/>
  </si>
  <si>
    <t>東京都大田区大森東一丁目地内</t>
    <rPh sb="0" eb="3">
      <t>トウキョウト</t>
    </rPh>
    <rPh sb="3" eb="6">
      <t>オオタク</t>
    </rPh>
    <rPh sb="6" eb="9">
      <t>オオモリヒガシ</t>
    </rPh>
    <rPh sb="9" eb="12">
      <t>イッチョウメ</t>
    </rPh>
    <rPh sb="12" eb="14">
      <t>チナイ</t>
    </rPh>
    <phoneticPr fontId="1"/>
  </si>
  <si>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1"/>
  </si>
  <si>
    <t>東京都荒川区西尾久七丁目地内</t>
    <rPh sb="0" eb="3">
      <t>トウキョウト</t>
    </rPh>
    <rPh sb="3" eb="6">
      <t>アラカワク</t>
    </rPh>
    <rPh sb="6" eb="7">
      <t>ニシ</t>
    </rPh>
    <rPh sb="7" eb="9">
      <t>オク</t>
    </rPh>
    <rPh sb="9" eb="12">
      <t>ナナチョウメ</t>
    </rPh>
    <rPh sb="12" eb="14">
      <t>チナイ</t>
    </rPh>
    <phoneticPr fontId="1"/>
  </si>
  <si>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1"/>
  </si>
  <si>
    <t>東京都江戸川区平井五丁目地内</t>
    <rPh sb="0" eb="3">
      <t>トウキョウト</t>
    </rPh>
    <rPh sb="3" eb="7">
      <t>エドガワク</t>
    </rPh>
    <rPh sb="7" eb="9">
      <t>ヒライ</t>
    </rPh>
    <rPh sb="9" eb="12">
      <t>ゴチョウメ</t>
    </rPh>
    <rPh sb="12" eb="14">
      <t>チナイ</t>
    </rPh>
    <phoneticPr fontId="1"/>
  </si>
  <si>
    <t>ほう素及びその化合物</t>
    <rPh sb="2" eb="3">
      <t>ソ</t>
    </rPh>
    <rPh sb="3" eb="4">
      <t>オヨ</t>
    </rPh>
    <rPh sb="7" eb="10">
      <t>カゴウブツ</t>
    </rPh>
    <phoneticPr fontId="1"/>
  </si>
  <si>
    <t>東京都荒川区町屋二丁目地内</t>
    <rPh sb="0" eb="3">
      <t>トウキョウト</t>
    </rPh>
    <rPh sb="3" eb="6">
      <t>アラカワク</t>
    </rPh>
    <rPh sb="6" eb="8">
      <t>マチヤ</t>
    </rPh>
    <rPh sb="8" eb="11">
      <t>ニチョウメ</t>
    </rPh>
    <rPh sb="11" eb="13">
      <t>チナイ</t>
    </rPh>
    <phoneticPr fontId="1"/>
  </si>
  <si>
    <t>東京都江東区塩見一丁目地内</t>
    <rPh sb="0" eb="3">
      <t>トウキョウト</t>
    </rPh>
    <rPh sb="3" eb="6">
      <t>コウトウク</t>
    </rPh>
    <rPh sb="6" eb="8">
      <t>シオミ</t>
    </rPh>
    <rPh sb="8" eb="11">
      <t>イッチョウメ</t>
    </rPh>
    <rPh sb="11" eb="13">
      <t>チナイ</t>
    </rPh>
    <phoneticPr fontId="1"/>
  </si>
  <si>
    <t>H28.7.4
一部追加
R2.10.26</t>
    <rPh sb="8" eb="10">
      <t>イチブ</t>
    </rPh>
    <rPh sb="10" eb="12">
      <t>ツイカ</t>
    </rPh>
    <phoneticPr fontId="1"/>
  </si>
  <si>
    <t>1,2-ジクロロエチレン
トリクロロエチレン
六価クロム化合物
鉛及びその化合物
砒素及びその化合物
ふっ素及びその化合物</t>
    <rPh sb="23" eb="25">
      <t>ロッカ</t>
    </rPh>
    <rPh sb="28" eb="31">
      <t>カゴウブツ</t>
    </rPh>
    <rPh sb="32" eb="33">
      <t>ナマリ</t>
    </rPh>
    <rPh sb="33" eb="34">
      <t>オヨ</t>
    </rPh>
    <rPh sb="37" eb="40">
      <t>カゴウブツ</t>
    </rPh>
    <rPh sb="41" eb="43">
      <t>ヒソ</t>
    </rPh>
    <rPh sb="43" eb="44">
      <t>オヨ</t>
    </rPh>
    <rPh sb="47" eb="50">
      <t>カゴウブツ</t>
    </rPh>
    <rPh sb="53" eb="55">
      <t>ソオヨ</t>
    </rPh>
    <rPh sb="58" eb="61">
      <t>カゴウブツ</t>
    </rPh>
    <phoneticPr fontId="109"/>
  </si>
  <si>
    <t>東京都江東区新砂三丁目地内</t>
    <rPh sb="0" eb="3">
      <t>トウキョウト</t>
    </rPh>
    <rPh sb="3" eb="6">
      <t>コウトウク</t>
    </rPh>
    <rPh sb="6" eb="8">
      <t>シンスナ</t>
    </rPh>
    <rPh sb="8" eb="13">
      <t>サンチョウメチナイ</t>
    </rPh>
    <phoneticPr fontId="1"/>
  </si>
  <si>
    <t>東京都港区愛宕一丁目地内</t>
    <rPh sb="0" eb="3">
      <t>トウキョウト</t>
    </rPh>
    <rPh sb="3" eb="5">
      <t>ミナトク</t>
    </rPh>
    <rPh sb="5" eb="7">
      <t>アタゴ</t>
    </rPh>
    <rPh sb="7" eb="10">
      <t>イッチョウメ</t>
    </rPh>
    <rPh sb="10" eb="12">
      <t>チナイ</t>
    </rPh>
    <phoneticPr fontId="1"/>
  </si>
  <si>
    <t>東京都港区三田三丁目地内</t>
    <rPh sb="0" eb="3">
      <t>トウキョウト</t>
    </rPh>
    <rPh sb="3" eb="5">
      <t>ミナトク</t>
    </rPh>
    <rPh sb="5" eb="7">
      <t>ミタ</t>
    </rPh>
    <rPh sb="7" eb="10">
      <t>サンチョウメ</t>
    </rPh>
    <rPh sb="10" eb="12">
      <t>チナイ</t>
    </rPh>
    <phoneticPr fontId="1"/>
  </si>
  <si>
    <t>東京都三鷹区下連雀七丁目地内</t>
    <rPh sb="0" eb="3">
      <t>トウキョウト</t>
    </rPh>
    <rPh sb="3" eb="5">
      <t>ミタカ</t>
    </rPh>
    <rPh sb="5" eb="6">
      <t>ク</t>
    </rPh>
    <rPh sb="6" eb="9">
      <t>シモレンジャク</t>
    </rPh>
    <rPh sb="9" eb="12">
      <t>ナナチョウメ</t>
    </rPh>
    <rPh sb="12" eb="14">
      <t>チナイ</t>
    </rPh>
    <phoneticPr fontId="1"/>
  </si>
  <si>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1"/>
  </si>
  <si>
    <t>東京都大田区東糀谷六丁目地内</t>
    <rPh sb="0" eb="3">
      <t>トウキョウト</t>
    </rPh>
    <rPh sb="3" eb="6">
      <t>オオタク</t>
    </rPh>
    <rPh sb="6" eb="7">
      <t>ヒガシ</t>
    </rPh>
    <rPh sb="7" eb="9">
      <t>コウジヤ</t>
    </rPh>
    <rPh sb="9" eb="12">
      <t>ロクチョウメ</t>
    </rPh>
    <rPh sb="12" eb="14">
      <t>チナイ</t>
    </rPh>
    <phoneticPr fontId="1"/>
  </si>
  <si>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1"/>
  </si>
  <si>
    <t>カドミウム及びその化合物
六価クロム化合物
シアン化合物
セレン及びその化合物
鉛及びその化合物
砒素及びその化合物
ふっ素及びその化合物</t>
    <phoneticPr fontId="109"/>
  </si>
  <si>
    <t>H31.3.15
一部解除
R2.11.13</t>
    <rPh sb="9" eb="11">
      <t>イチブ</t>
    </rPh>
    <rPh sb="11" eb="13">
      <t>カイジョ</t>
    </rPh>
    <phoneticPr fontId="1"/>
  </si>
  <si>
    <t>H27.9.25
一部解除
R2.11.13</t>
    <phoneticPr fontId="109"/>
  </si>
  <si>
    <t>愛媛県松山市西垣生町2892番の一部</t>
    <rPh sb="0" eb="3">
      <t>エヒメケン</t>
    </rPh>
    <rPh sb="3" eb="6">
      <t>マツヤマシ</t>
    </rPh>
    <rPh sb="6" eb="10">
      <t>ニシハブマチ</t>
    </rPh>
    <rPh sb="14" eb="15">
      <t>バン</t>
    </rPh>
    <rPh sb="16" eb="18">
      <t>イチブ</t>
    </rPh>
    <phoneticPr fontId="1"/>
  </si>
  <si>
    <t>R1.9.6
一部追加
R2.11.19</t>
    <rPh sb="7" eb="9">
      <t>イチブ</t>
    </rPh>
    <rPh sb="9" eb="11">
      <t>ツイカ</t>
    </rPh>
    <phoneticPr fontId="1"/>
  </si>
  <si>
    <t>鉛及びその化合物
ほう素及びその化合物</t>
    <rPh sb="0" eb="1">
      <t>ナマリ</t>
    </rPh>
    <rPh sb="1" eb="2">
      <t>オヨ</t>
    </rPh>
    <rPh sb="5" eb="8">
      <t>カゴウブツ</t>
    </rPh>
    <phoneticPr fontId="1"/>
  </si>
  <si>
    <t>東京都品川区戸越五丁目地内</t>
    <rPh sb="0" eb="3">
      <t>トウキョウト</t>
    </rPh>
    <rPh sb="3" eb="6">
      <t>シナガワク</t>
    </rPh>
    <rPh sb="6" eb="8">
      <t>トゴシ</t>
    </rPh>
    <rPh sb="8" eb="11">
      <t>ゴチョウメ</t>
    </rPh>
    <rPh sb="11" eb="12">
      <t>チ</t>
    </rPh>
    <rPh sb="12" eb="13">
      <t>ナイ</t>
    </rPh>
    <phoneticPr fontId="1"/>
  </si>
  <si>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1"/>
  </si>
  <si>
    <t>R1.5.16
一部解除
R2.11.24</t>
    <rPh sb="8" eb="10">
      <t>イチブ</t>
    </rPh>
    <rPh sb="10" eb="12">
      <t>カイジョ</t>
    </rPh>
    <phoneticPr fontId="1"/>
  </si>
  <si>
    <t>H29.5.2
一部解除
R2.11.30</t>
    <rPh sb="8" eb="10">
      <t>イチブ</t>
    </rPh>
    <rPh sb="10" eb="12">
      <t>カイジョ</t>
    </rPh>
    <phoneticPr fontId="1"/>
  </si>
  <si>
    <t>東京都板橋区大山町地内</t>
    <rPh sb="0" eb="3">
      <t>トウキョウト</t>
    </rPh>
    <rPh sb="3" eb="6">
      <t>イタバシク</t>
    </rPh>
    <rPh sb="6" eb="9">
      <t>オオヤマチョウ</t>
    </rPh>
    <rPh sb="9" eb="10">
      <t>チ</t>
    </rPh>
    <rPh sb="10" eb="11">
      <t>ナイ</t>
    </rPh>
    <phoneticPr fontId="1"/>
  </si>
  <si>
    <t>R1.6.27
一部解除
R2.12.11</t>
    <rPh sb="8" eb="10">
      <t>イチブ</t>
    </rPh>
    <rPh sb="10" eb="12">
      <t>カイジョ</t>
    </rPh>
    <phoneticPr fontId="1"/>
  </si>
  <si>
    <t>東京都三鷹市野崎一丁目地内</t>
    <rPh sb="0" eb="3">
      <t>トウキョウト</t>
    </rPh>
    <rPh sb="3" eb="6">
      <t>ミタカシ</t>
    </rPh>
    <rPh sb="6" eb="8">
      <t>ノザキ</t>
    </rPh>
    <rPh sb="8" eb="11">
      <t>イッチョウメ</t>
    </rPh>
    <rPh sb="11" eb="12">
      <t>チ</t>
    </rPh>
    <rPh sb="12" eb="13">
      <t>ナイ</t>
    </rPh>
    <phoneticPr fontId="1"/>
  </si>
  <si>
    <t>東京都三鷹市野崎一丁目地内</t>
    <rPh sb="0" eb="2">
      <t>トウキョウ</t>
    </rPh>
    <rPh sb="2" eb="3">
      <t>ト</t>
    </rPh>
    <rPh sb="3" eb="6">
      <t>ミタカシ</t>
    </rPh>
    <rPh sb="6" eb="8">
      <t>ノザキ</t>
    </rPh>
    <rPh sb="8" eb="11">
      <t>イッチョウメ</t>
    </rPh>
    <rPh sb="11" eb="12">
      <t>チ</t>
    </rPh>
    <rPh sb="12" eb="13">
      <t>ナイ</t>
    </rPh>
    <phoneticPr fontId="1"/>
  </si>
  <si>
    <t>東京都足立区千住中居町地内</t>
    <rPh sb="0" eb="3">
      <t>トウキョウト</t>
    </rPh>
    <rPh sb="3" eb="6">
      <t>アダチク</t>
    </rPh>
    <rPh sb="6" eb="8">
      <t>センジュウ</t>
    </rPh>
    <rPh sb="8" eb="10">
      <t>ナカイ</t>
    </rPh>
    <rPh sb="10" eb="11">
      <t>マチ</t>
    </rPh>
    <rPh sb="11" eb="12">
      <t>チ</t>
    </rPh>
    <rPh sb="12" eb="13">
      <t>ナイ</t>
    </rPh>
    <phoneticPr fontId="1"/>
  </si>
  <si>
    <t>東京都北区王子六丁目地内</t>
    <rPh sb="0" eb="3">
      <t>トウキョウト</t>
    </rPh>
    <rPh sb="3" eb="5">
      <t>キタク</t>
    </rPh>
    <rPh sb="5" eb="7">
      <t>オウジ</t>
    </rPh>
    <rPh sb="7" eb="10">
      <t>ロクチョウメ</t>
    </rPh>
    <rPh sb="10" eb="12">
      <t>チナイ</t>
    </rPh>
    <phoneticPr fontId="1"/>
  </si>
  <si>
    <t>H31.3.15
一部解除
R2.12.18</t>
    <rPh sb="9" eb="11">
      <t>イチブ</t>
    </rPh>
    <rPh sb="11" eb="13">
      <t>カイジョ</t>
    </rPh>
    <phoneticPr fontId="1"/>
  </si>
  <si>
    <t>東京都江戸川区平井三丁目地内</t>
    <rPh sb="0" eb="3">
      <t>トウキョウト</t>
    </rPh>
    <rPh sb="3" eb="7">
      <t>エドガワク</t>
    </rPh>
    <rPh sb="7" eb="9">
      <t>ヒライ</t>
    </rPh>
    <rPh sb="9" eb="12">
      <t>サンチョウメ</t>
    </rPh>
    <rPh sb="12" eb="13">
      <t>チ</t>
    </rPh>
    <rPh sb="13" eb="14">
      <t>ナイ</t>
    </rPh>
    <phoneticPr fontId="1"/>
  </si>
  <si>
    <t>H30.7.10
一部追加
R3.1.5</t>
    <rPh sb="9" eb="11">
      <t>イチブ</t>
    </rPh>
    <rPh sb="11" eb="13">
      <t>ツイカ</t>
    </rPh>
    <phoneticPr fontId="1"/>
  </si>
  <si>
    <t>R1.11.14
一部解除
R3.1.5</t>
    <rPh sb="9" eb="11">
      <t>イチブ</t>
    </rPh>
    <rPh sb="11" eb="13">
      <t>カイジョ</t>
    </rPh>
    <phoneticPr fontId="109"/>
  </si>
  <si>
    <t>H28.12.6
一部解除
R3.1.12</t>
    <rPh sb="9" eb="11">
      <t>イチブ</t>
    </rPh>
    <rPh sb="11" eb="13">
      <t>カイジョ</t>
    </rPh>
    <phoneticPr fontId="1"/>
  </si>
  <si>
    <t>H25.11.18
一部解除
R3.1.12</t>
    <rPh sb="10" eb="12">
      <t>イチブ</t>
    </rPh>
    <rPh sb="12" eb="14">
      <t>カイジョ</t>
    </rPh>
    <phoneticPr fontId="1"/>
  </si>
  <si>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1"/>
  </si>
  <si>
    <t>六価クロム化合物
鉛及びその化合物</t>
    <rPh sb="0" eb="1">
      <t>ロク</t>
    </rPh>
    <rPh sb="1" eb="2">
      <t>アタイ</t>
    </rPh>
    <rPh sb="5" eb="8">
      <t>カゴウブツ</t>
    </rPh>
    <rPh sb="9" eb="10">
      <t>ナマリ</t>
    </rPh>
    <rPh sb="10" eb="11">
      <t>オヨ</t>
    </rPh>
    <rPh sb="14" eb="17">
      <t>カゴウブツ</t>
    </rPh>
    <phoneticPr fontId="1"/>
  </si>
  <si>
    <t>東京都港区赤坂二丁目地内</t>
    <rPh sb="0" eb="3">
      <t>トウキョウト</t>
    </rPh>
    <rPh sb="3" eb="5">
      <t>ミナトク</t>
    </rPh>
    <rPh sb="5" eb="7">
      <t>アカサカ</t>
    </rPh>
    <rPh sb="7" eb="10">
      <t>ニチョウメ</t>
    </rPh>
    <rPh sb="10" eb="11">
      <t>チ</t>
    </rPh>
    <rPh sb="11" eb="12">
      <t>ナイ</t>
    </rPh>
    <phoneticPr fontId="1"/>
  </si>
  <si>
    <t>R2.8.20
一部解除
R3.1.21</t>
    <rPh sb="8" eb="10">
      <t>イチブ</t>
    </rPh>
    <rPh sb="10" eb="12">
      <t>カイジョ</t>
    </rPh>
    <phoneticPr fontId="1"/>
  </si>
  <si>
    <t>東京都港区三田一丁目地内</t>
    <rPh sb="0" eb="3">
      <t>トウキョウト</t>
    </rPh>
    <rPh sb="3" eb="5">
      <t>ミナトク</t>
    </rPh>
    <rPh sb="5" eb="7">
      <t>ミタ</t>
    </rPh>
    <rPh sb="7" eb="10">
      <t>イッチョウメ</t>
    </rPh>
    <rPh sb="10" eb="11">
      <t>チ</t>
    </rPh>
    <rPh sb="11" eb="12">
      <t>ナイ</t>
    </rPh>
    <phoneticPr fontId="1"/>
  </si>
  <si>
    <t>六価クロム化合物</t>
    <rPh sb="0" eb="1">
      <t>ロク</t>
    </rPh>
    <rPh sb="1" eb="2">
      <t>アタイ</t>
    </rPh>
    <rPh sb="5" eb="8">
      <t>カゴウブツ</t>
    </rPh>
    <phoneticPr fontId="1"/>
  </si>
  <si>
    <t>東京都江戸川区下篠崎町地内</t>
    <rPh sb="0" eb="3">
      <t>トウキョウト</t>
    </rPh>
    <rPh sb="3" eb="7">
      <t>エドガワク</t>
    </rPh>
    <rPh sb="7" eb="11">
      <t>シモシノザキマチ</t>
    </rPh>
    <rPh sb="10" eb="11">
      <t>マチ</t>
    </rPh>
    <rPh sb="11" eb="13">
      <t>チナイ</t>
    </rPh>
    <phoneticPr fontId="1"/>
  </si>
  <si>
    <t>東京都大田区中央七丁目地内</t>
    <rPh sb="0" eb="3">
      <t>トウキョウト</t>
    </rPh>
    <rPh sb="3" eb="6">
      <t>オオタク</t>
    </rPh>
    <rPh sb="6" eb="8">
      <t>チュウオウ</t>
    </rPh>
    <rPh sb="8" eb="11">
      <t>ナナチョウメ</t>
    </rPh>
    <rPh sb="11" eb="12">
      <t>チ</t>
    </rPh>
    <rPh sb="12" eb="13">
      <t>ナイ</t>
    </rPh>
    <phoneticPr fontId="1"/>
  </si>
  <si>
    <t>東京都新宿区信濃町地内</t>
    <rPh sb="0" eb="3">
      <t>トウキョウト</t>
    </rPh>
    <rPh sb="3" eb="6">
      <t>シンジュクク</t>
    </rPh>
    <rPh sb="6" eb="9">
      <t>シナノマチ</t>
    </rPh>
    <rPh sb="9" eb="10">
      <t>チ</t>
    </rPh>
    <rPh sb="10" eb="11">
      <t>ナイ</t>
    </rPh>
    <phoneticPr fontId="1"/>
  </si>
  <si>
    <t>H30.11.30
一部解除
R3.2.10</t>
    <rPh sb="10" eb="12">
      <t>イチブ</t>
    </rPh>
    <rPh sb="12" eb="14">
      <t>カイジョ</t>
    </rPh>
    <phoneticPr fontId="1"/>
  </si>
  <si>
    <t>R1.9.2
一部解除
R3.2.18</t>
    <rPh sb="7" eb="9">
      <t>イチブ</t>
    </rPh>
    <rPh sb="9" eb="11">
      <t>カイジョ</t>
    </rPh>
    <phoneticPr fontId="1"/>
  </si>
  <si>
    <t>六価クロム化合物
鉛及びその化合物</t>
    <rPh sb="0" eb="2">
      <t>ロッカ</t>
    </rPh>
    <rPh sb="5" eb="8">
      <t>カゴウブツ</t>
    </rPh>
    <rPh sb="9" eb="10">
      <t>ナマリ</t>
    </rPh>
    <rPh sb="10" eb="11">
      <t>オヨ</t>
    </rPh>
    <rPh sb="14" eb="17">
      <t>カゴウブツ</t>
    </rPh>
    <phoneticPr fontId="1"/>
  </si>
  <si>
    <t>H30.6.14
一部追加
R3.2.19</t>
    <rPh sb="9" eb="11">
      <t>イチブ</t>
    </rPh>
    <rPh sb="11" eb="13">
      <t>ツイカ</t>
    </rPh>
    <phoneticPr fontId="1"/>
  </si>
  <si>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1"/>
  </si>
  <si>
    <t>1,2-ジクロロエチレン</t>
    <phoneticPr fontId="109"/>
  </si>
  <si>
    <t>東京都大田区矢口二丁目地内</t>
    <rPh sb="0" eb="3">
      <t>トウキョウト</t>
    </rPh>
    <rPh sb="3" eb="6">
      <t>オオタク</t>
    </rPh>
    <rPh sb="6" eb="8">
      <t>ヤグチ</t>
    </rPh>
    <rPh sb="8" eb="11">
      <t>ニチョウメ</t>
    </rPh>
    <rPh sb="11" eb="12">
      <t>チ</t>
    </rPh>
    <rPh sb="12" eb="13">
      <t>ナイ</t>
    </rPh>
    <phoneticPr fontId="1"/>
  </si>
  <si>
    <t>東京都小金井市東町四丁目地内</t>
    <rPh sb="0" eb="3">
      <t>トウキョウト</t>
    </rPh>
    <rPh sb="3" eb="7">
      <t>コガネイシ</t>
    </rPh>
    <rPh sb="7" eb="9">
      <t>アズマチョウ</t>
    </rPh>
    <rPh sb="9" eb="12">
      <t>ヨンチョウメ</t>
    </rPh>
    <rPh sb="12" eb="13">
      <t>チ</t>
    </rPh>
    <rPh sb="13" eb="14">
      <t>ナイ</t>
    </rPh>
    <phoneticPr fontId="1"/>
  </si>
  <si>
    <t>北海道札幌市東区北5条東6丁目375番7､375番9､375番10､北5条東7丁目375番1､375番4､375番5</t>
    <phoneticPr fontId="109"/>
  </si>
  <si>
    <t>砒素及びその化合物</t>
    <rPh sb="0" eb="2">
      <t>ヒソ</t>
    </rPh>
    <rPh sb="2" eb="3">
      <t>オヨ</t>
    </rPh>
    <rPh sb="6" eb="9">
      <t>カゴウブツ</t>
    </rPh>
    <phoneticPr fontId="3"/>
  </si>
  <si>
    <t>R2.7.30
一部解除
R3.7.9</t>
    <phoneticPr fontId="1"/>
  </si>
  <si>
    <t>大阪府大阪市港区弁天一丁目6番24</t>
    <phoneticPr fontId="109"/>
  </si>
  <si>
    <t>鉛及びその化合物
砒素及びその化合物</t>
    <rPh sb="9" eb="12">
      <t>ヒソオヨ</t>
    </rPh>
    <rPh sb="15" eb="18">
      <t>カゴウブツ</t>
    </rPh>
    <phoneticPr fontId="1"/>
  </si>
  <si>
    <t>大阪府高槻市明田町777番28の一部</t>
    <phoneticPr fontId="109"/>
  </si>
  <si>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1"/>
  </si>
  <si>
    <t>東京都港区芝五丁目地内</t>
    <rPh sb="0" eb="3">
      <t>トウキョウト</t>
    </rPh>
    <rPh sb="3" eb="5">
      <t>ミナトク</t>
    </rPh>
    <rPh sb="5" eb="6">
      <t>シバ</t>
    </rPh>
    <rPh sb="6" eb="9">
      <t>ゴチョウメ</t>
    </rPh>
    <rPh sb="9" eb="10">
      <t>チ</t>
    </rPh>
    <rPh sb="10" eb="11">
      <t>ナイ</t>
    </rPh>
    <phoneticPr fontId="1"/>
  </si>
  <si>
    <t>東京都三鷹市大沢三丁目地内</t>
    <rPh sb="0" eb="3">
      <t>トウキョウト</t>
    </rPh>
    <rPh sb="3" eb="6">
      <t>ミタカシ</t>
    </rPh>
    <rPh sb="6" eb="8">
      <t>オオサワ</t>
    </rPh>
    <rPh sb="8" eb="11">
      <t>サンチョウメ</t>
    </rPh>
    <rPh sb="11" eb="12">
      <t>チ</t>
    </rPh>
    <rPh sb="12" eb="13">
      <t>ナイ</t>
    </rPh>
    <phoneticPr fontId="1"/>
  </si>
  <si>
    <t>R2.7.21
一部解除
R3.3.1</t>
    <rPh sb="8" eb="10">
      <t>イチブ</t>
    </rPh>
    <rPh sb="10" eb="12">
      <t>カイジョ</t>
    </rPh>
    <phoneticPr fontId="1"/>
  </si>
  <si>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1"/>
  </si>
  <si>
    <t>東京都文京区千駄木一丁目地内</t>
    <rPh sb="0" eb="3">
      <t>トウキョウト</t>
    </rPh>
    <rPh sb="3" eb="6">
      <t>ブンキョウク</t>
    </rPh>
    <rPh sb="6" eb="9">
      <t>センダギ</t>
    </rPh>
    <rPh sb="9" eb="12">
      <t>イッチョウメ</t>
    </rPh>
    <rPh sb="12" eb="13">
      <t>チ</t>
    </rPh>
    <rPh sb="13" eb="14">
      <t>ナイ</t>
    </rPh>
    <phoneticPr fontId="1"/>
  </si>
  <si>
    <t>セレン及びその化合物</t>
    <phoneticPr fontId="109"/>
  </si>
  <si>
    <t>東京都葛飾区立石二丁目地内</t>
    <rPh sb="0" eb="3">
      <t>トウキョウト</t>
    </rPh>
    <rPh sb="3" eb="6">
      <t>カツシカク</t>
    </rPh>
    <rPh sb="6" eb="8">
      <t>タテイシ</t>
    </rPh>
    <rPh sb="8" eb="11">
      <t>ニチョウメ</t>
    </rPh>
    <rPh sb="11" eb="12">
      <t>チ</t>
    </rPh>
    <rPh sb="12" eb="13">
      <t>ナイ</t>
    </rPh>
    <phoneticPr fontId="1"/>
  </si>
  <si>
    <t>クロロエチレン
テトラクロロエチレン</t>
    <phoneticPr fontId="109"/>
  </si>
  <si>
    <t>東京都港区芝二丁目地内</t>
    <rPh sb="0" eb="3">
      <t>トウキョウト</t>
    </rPh>
    <rPh sb="3" eb="5">
      <t>ミナトク</t>
    </rPh>
    <rPh sb="5" eb="6">
      <t>シバ</t>
    </rPh>
    <rPh sb="6" eb="9">
      <t>ニチョウメ</t>
    </rPh>
    <rPh sb="9" eb="10">
      <t>チ</t>
    </rPh>
    <rPh sb="10" eb="11">
      <t>ナイ</t>
    </rPh>
    <phoneticPr fontId="1"/>
  </si>
  <si>
    <t>R2.12.14
一部追加
R3.3.3</t>
    <rPh sb="9" eb="11">
      <t>イチブ</t>
    </rPh>
    <rPh sb="11" eb="13">
      <t>ツイカ</t>
    </rPh>
    <phoneticPr fontId="1"/>
  </si>
  <si>
    <t>東京都足立区六町三丁目地内</t>
    <rPh sb="0" eb="3">
      <t>トウキョウト</t>
    </rPh>
    <rPh sb="3" eb="6">
      <t>アダチク</t>
    </rPh>
    <rPh sb="6" eb="8">
      <t>ロクチョウ</t>
    </rPh>
    <rPh sb="8" eb="11">
      <t>サンチョウメ</t>
    </rPh>
    <rPh sb="11" eb="12">
      <t>チ</t>
    </rPh>
    <rPh sb="12" eb="13">
      <t>ナイ</t>
    </rPh>
    <phoneticPr fontId="1"/>
  </si>
  <si>
    <t>トリクロロエチレン
鉛及びその化合物
砒素及びその化合物
ふっ素及びその化合物</t>
    <phoneticPr fontId="109"/>
  </si>
  <si>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1"/>
  </si>
  <si>
    <t>H30.1.17
一部解除
R3.3.3</t>
    <rPh sb="9" eb="11">
      <t>イチブ</t>
    </rPh>
    <rPh sb="11" eb="13">
      <t>カイジョ</t>
    </rPh>
    <phoneticPr fontId="1"/>
  </si>
  <si>
    <t>六価クロム化合物
シアン化合物
水銀及びその化合物
ふっ素及びその化合物</t>
    <rPh sb="16" eb="18">
      <t>スイギン</t>
    </rPh>
    <rPh sb="18" eb="19">
      <t>オヨ</t>
    </rPh>
    <rPh sb="22" eb="25">
      <t>カゴウブツ</t>
    </rPh>
    <phoneticPr fontId="106"/>
  </si>
  <si>
    <t>セレン及びその化合物
鉛及びその化合物
砒素及びその化合物</t>
    <rPh sb="20" eb="22">
      <t>ヒソ</t>
    </rPh>
    <rPh sb="22" eb="23">
      <t>オヨ</t>
    </rPh>
    <rPh sb="26" eb="29">
      <t>カゴウブツ</t>
    </rPh>
    <phoneticPr fontId="1"/>
  </si>
  <si>
    <t>東京都墨田区錦糸四丁目地内</t>
    <rPh sb="0" eb="3">
      <t>トウキョウト</t>
    </rPh>
    <rPh sb="3" eb="6">
      <t>スミダク</t>
    </rPh>
    <rPh sb="6" eb="8">
      <t>キンシ</t>
    </rPh>
    <rPh sb="8" eb="11">
      <t>ヨンチョウメ</t>
    </rPh>
    <rPh sb="11" eb="12">
      <t>チ</t>
    </rPh>
    <rPh sb="12" eb="13">
      <t>ナイ</t>
    </rPh>
    <phoneticPr fontId="1"/>
  </si>
  <si>
    <t>東京都足立区中川五丁目地内</t>
    <rPh sb="0" eb="3">
      <t>トウキョウト</t>
    </rPh>
    <rPh sb="3" eb="6">
      <t>アダチク</t>
    </rPh>
    <rPh sb="6" eb="8">
      <t>ナカガワ</t>
    </rPh>
    <rPh sb="8" eb="11">
      <t>ゴチョウメ</t>
    </rPh>
    <rPh sb="11" eb="12">
      <t>チ</t>
    </rPh>
    <rPh sb="12" eb="13">
      <t>ナイ</t>
    </rPh>
    <phoneticPr fontId="1"/>
  </si>
  <si>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1"/>
  </si>
  <si>
    <t>東京都江東区大島五丁目地内</t>
    <rPh sb="0" eb="3">
      <t>トウキョウト</t>
    </rPh>
    <rPh sb="3" eb="6">
      <t>コウトウク</t>
    </rPh>
    <rPh sb="6" eb="8">
      <t>オオジマ</t>
    </rPh>
    <rPh sb="8" eb="11">
      <t>ゴチョウメ</t>
    </rPh>
    <rPh sb="11" eb="12">
      <t>チ</t>
    </rPh>
    <rPh sb="12" eb="13">
      <t>ナイ</t>
    </rPh>
    <phoneticPr fontId="1"/>
  </si>
  <si>
    <t>R1.12.12
一部追加
R3.3.9</t>
    <rPh sb="9" eb="11">
      <t>イチブ</t>
    </rPh>
    <rPh sb="11" eb="13">
      <t>ツイカ</t>
    </rPh>
    <phoneticPr fontId="1"/>
  </si>
  <si>
    <t>R3.2.9
一部解除
R3.3.9</t>
    <rPh sb="7" eb="9">
      <t>イチブ</t>
    </rPh>
    <rPh sb="9" eb="11">
      <t>カイジョ</t>
    </rPh>
    <phoneticPr fontId="1"/>
  </si>
  <si>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1"/>
  </si>
  <si>
    <t>ベンゼン
砒素及びその化合物
ふっ素及びその化合物</t>
    <rPh sb="5" eb="7">
      <t>ヒソ</t>
    </rPh>
    <rPh sb="7" eb="8">
      <t>オヨ</t>
    </rPh>
    <rPh sb="11" eb="14">
      <t>カゴウブツ</t>
    </rPh>
    <rPh sb="17" eb="18">
      <t>ソ</t>
    </rPh>
    <rPh sb="18" eb="19">
      <t>オヨ</t>
    </rPh>
    <rPh sb="22" eb="25">
      <t>カゴウブツ</t>
    </rPh>
    <phoneticPr fontId="1"/>
  </si>
  <si>
    <t>1,2-ジクロロエチレン</t>
    <phoneticPr fontId="109"/>
  </si>
  <si>
    <t>H29.5.15
一部解除
R3.3.10</t>
    <rPh sb="9" eb="11">
      <t>イチブ</t>
    </rPh>
    <rPh sb="11" eb="13">
      <t>カイジョ</t>
    </rPh>
    <phoneticPr fontId="1"/>
  </si>
  <si>
    <t>R2.10.9
一部追加
R3.3.12</t>
    <rPh sb="8" eb="10">
      <t>イチブ</t>
    </rPh>
    <rPh sb="10" eb="12">
      <t>ツイカ</t>
    </rPh>
    <phoneticPr fontId="1"/>
  </si>
  <si>
    <t>東京都中央区八重洲一丁目地内</t>
    <rPh sb="0" eb="3">
      <t>トウキョウト</t>
    </rPh>
    <rPh sb="3" eb="6">
      <t>チュウオウク</t>
    </rPh>
    <rPh sb="6" eb="9">
      <t>ヤエス</t>
    </rPh>
    <rPh sb="9" eb="12">
      <t>イッチョウメ</t>
    </rPh>
    <rPh sb="12" eb="13">
      <t>チ</t>
    </rPh>
    <rPh sb="13" eb="14">
      <t>ナイ</t>
    </rPh>
    <phoneticPr fontId="1"/>
  </si>
  <si>
    <t>東京都北区昭和町三丁目地内</t>
    <rPh sb="0" eb="3">
      <t>トウキョウト</t>
    </rPh>
    <rPh sb="3" eb="5">
      <t>キタク</t>
    </rPh>
    <rPh sb="5" eb="8">
      <t>ショウワマチ</t>
    </rPh>
    <rPh sb="8" eb="11">
      <t>サンチョウメ</t>
    </rPh>
    <rPh sb="11" eb="12">
      <t>チ</t>
    </rPh>
    <rPh sb="12" eb="13">
      <t>ナイ</t>
    </rPh>
    <phoneticPr fontId="1"/>
  </si>
  <si>
    <t>愛媛県西条市今在家1501番の一部</t>
    <rPh sb="0" eb="3">
      <t>エヒメケン</t>
    </rPh>
    <rPh sb="3" eb="6">
      <t>サイジョウシ</t>
    </rPh>
    <rPh sb="6" eb="9">
      <t>イマザイケ</t>
    </rPh>
    <rPh sb="13" eb="14">
      <t>バン</t>
    </rPh>
    <rPh sb="15" eb="17">
      <t>イチブ</t>
    </rPh>
    <phoneticPr fontId="1"/>
  </si>
  <si>
    <t>H29.5.1
一部追加
R3.3.16</t>
    <rPh sb="8" eb="10">
      <t>イチブ</t>
    </rPh>
    <rPh sb="10" eb="12">
      <t>ツイカ</t>
    </rPh>
    <phoneticPr fontId="109"/>
  </si>
  <si>
    <t>R1.12.23
一部追加
R3.3.16</t>
    <rPh sb="9" eb="11">
      <t>イチブ</t>
    </rPh>
    <rPh sb="11" eb="13">
      <t>ツイカ</t>
    </rPh>
    <phoneticPr fontId="1"/>
  </si>
  <si>
    <t>R1.11.29
一部追加
R3.3.22</t>
    <rPh sb="9" eb="11">
      <t>イチブ</t>
    </rPh>
    <rPh sb="11" eb="13">
      <t>ツイカ</t>
    </rPh>
    <phoneticPr fontId="1"/>
  </si>
  <si>
    <t>R2.10.26
一部解除
R3.3.22</t>
    <rPh sb="9" eb="11">
      <t>イチブ</t>
    </rPh>
    <rPh sb="11" eb="13">
      <t>カイジョ</t>
    </rPh>
    <phoneticPr fontId="1"/>
  </si>
  <si>
    <t>東京都江東区大島三丁目地内</t>
    <rPh sb="0" eb="3">
      <t>トウキョウト</t>
    </rPh>
    <rPh sb="3" eb="6">
      <t>コウトウク</t>
    </rPh>
    <rPh sb="6" eb="8">
      <t>オオジマ</t>
    </rPh>
    <rPh sb="8" eb="11">
      <t>サンチョウメ</t>
    </rPh>
    <rPh sb="11" eb="12">
      <t>チ</t>
    </rPh>
    <rPh sb="12" eb="13">
      <t>ナイ</t>
    </rPh>
    <phoneticPr fontId="1"/>
  </si>
  <si>
    <t>R3.3.16
一部追加
R3.3.23</t>
    <rPh sb="8" eb="10">
      <t>イチブ</t>
    </rPh>
    <rPh sb="10" eb="12">
      <t>ツイカ</t>
    </rPh>
    <phoneticPr fontId="1"/>
  </si>
  <si>
    <t>鉛及びその化合物
ほう素及びその化合物</t>
    <rPh sb="0" eb="1">
      <t>ナマリ</t>
    </rPh>
    <rPh sb="1" eb="2">
      <t>オヨ</t>
    </rPh>
    <rPh sb="5" eb="8">
      <t>カゴウブツ</t>
    </rPh>
    <rPh sb="11" eb="12">
      <t>ソ</t>
    </rPh>
    <rPh sb="12" eb="13">
      <t>オヨ</t>
    </rPh>
    <rPh sb="16" eb="19">
      <t>カゴウブツ</t>
    </rPh>
    <phoneticPr fontId="1"/>
  </si>
  <si>
    <t>東京都羽村市神明台二丁目地内</t>
    <rPh sb="0" eb="3">
      <t>トウキョウト</t>
    </rPh>
    <rPh sb="3" eb="6">
      <t>ハムラシ</t>
    </rPh>
    <rPh sb="6" eb="8">
      <t>ジンメイ</t>
    </rPh>
    <rPh sb="8" eb="9">
      <t>ダイ</t>
    </rPh>
    <rPh sb="9" eb="12">
      <t>ニチョウメ</t>
    </rPh>
    <rPh sb="12" eb="13">
      <t>チ</t>
    </rPh>
    <rPh sb="13" eb="14">
      <t>ナイ</t>
    </rPh>
    <phoneticPr fontId="1"/>
  </si>
  <si>
    <t>東京都
（563件）</t>
    <rPh sb="0" eb="3">
      <t>トウキョウト</t>
    </rPh>
    <phoneticPr fontId="109"/>
  </si>
  <si>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109"/>
  </si>
  <si>
    <t>所沢市
（2件）</t>
    <rPh sb="0" eb="3">
      <t>トコロザワシ</t>
    </rPh>
    <rPh sb="6" eb="7">
      <t>ケン</t>
    </rPh>
    <phoneticPr fontId="109"/>
  </si>
  <si>
    <t>カドミウム及びその化合物</t>
    <phoneticPr fontId="109"/>
  </si>
  <si>
    <t>鉛及びその化合物
砒素及びその化合物</t>
    <phoneticPr fontId="109"/>
  </si>
  <si>
    <t>砒素及びその化合物</t>
    <phoneticPr fontId="109"/>
  </si>
  <si>
    <t>京都府宇治市宇治里尻32番9の一部</t>
    <phoneticPr fontId="109"/>
  </si>
  <si>
    <t>ふっ素及びその化合物</t>
    <rPh sb="2" eb="3">
      <t>ソ</t>
    </rPh>
    <rPh sb="3" eb="4">
      <t>オヨ</t>
    </rPh>
    <rPh sb="7" eb="10">
      <t>カゴウブツ</t>
    </rPh>
    <phoneticPr fontId="5"/>
  </si>
  <si>
    <t>形質変更時要届出区域（自然由来特例区域）</t>
    <rPh sb="11" eb="13">
      <t>シゼン</t>
    </rPh>
    <rPh sb="13" eb="15">
      <t>ユライ</t>
    </rPh>
    <rPh sb="15" eb="17">
      <t>トクレイ</t>
    </rPh>
    <phoneticPr fontId="5"/>
  </si>
  <si>
    <r>
      <t xml:space="preserve">R2.9.17
</t>
    </r>
    <r>
      <rPr>
        <sz val="9"/>
        <rFont val="ＭＳ Ｐゴシック"/>
        <family val="3"/>
        <charset val="128"/>
      </rPr>
      <t>一部解除</t>
    </r>
    <r>
      <rPr>
        <sz val="10"/>
        <rFont val="ＭＳ Ｐゴシック"/>
        <family val="3"/>
        <charset val="128"/>
      </rPr>
      <t xml:space="preserve">
</t>
    </r>
    <r>
      <rPr>
        <sz val="9"/>
        <rFont val="ＭＳ ゴシック"/>
        <family val="3"/>
        <charset val="128"/>
      </rPr>
      <t>R</t>
    </r>
    <r>
      <rPr>
        <sz val="9"/>
        <rFont val="ＭＳ Ｐゴシック"/>
        <family val="3"/>
        <charset val="128"/>
      </rPr>
      <t>3.7.21</t>
    </r>
    <rPh sb="8" eb="10">
      <t>イチブ</t>
    </rPh>
    <rPh sb="10" eb="12">
      <t>カイジョ</t>
    </rPh>
    <phoneticPr fontId="5"/>
  </si>
  <si>
    <t>1,2-ジクロロエチレン
テトラクロロエチレン
トリクロロチレン
砒素及びその化合物</t>
    <phoneticPr fontId="109"/>
  </si>
  <si>
    <t>大阪府高槻市朝日町1038番1の一部</t>
    <rPh sb="0" eb="3">
      <t>オオサカフ</t>
    </rPh>
    <phoneticPr fontId="109"/>
  </si>
  <si>
    <t>クロロエチレン
1,2-ジクロロエチレン
トリクロロエチレン
六価クロム化合物</t>
    <rPh sb="31" eb="33">
      <t>ロッカ</t>
    </rPh>
    <phoneticPr fontId="1"/>
  </si>
  <si>
    <t>大阪府高石市高砂一丁目4番4及び4番9の各一部</t>
    <rPh sb="0" eb="3">
      <t>オオサカフ</t>
    </rPh>
    <phoneticPr fontId="109"/>
  </si>
  <si>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1"/>
  </si>
  <si>
    <t>福岡県福岡市博多区大字東平尾､大字下月隈の各一部</t>
    <phoneticPr fontId="109"/>
  </si>
  <si>
    <t>埼玉県川越市今成4-12-1の一部</t>
    <phoneticPr fontId="109"/>
  </si>
  <si>
    <t>H25.12.24
一部解除
R3.7.19</t>
    <rPh sb="12" eb="14">
      <t>カイジョ</t>
    </rPh>
    <phoneticPr fontId="1"/>
  </si>
  <si>
    <t>明石市
（6件）</t>
    <rPh sb="0" eb="3">
      <t>アカシシ</t>
    </rPh>
    <rPh sb="6" eb="7">
      <t>ケン</t>
    </rPh>
    <phoneticPr fontId="109"/>
  </si>
  <si>
    <t>神奈川県茅ヶ崎市萩園字古新田836番1の一部</t>
  </si>
  <si>
    <t>R2.12.18
一部追加
R3.7.30</t>
    <rPh sb="9" eb="11">
      <t>イチブ</t>
    </rPh>
    <rPh sb="11" eb="13">
      <t>ツイカ</t>
    </rPh>
    <phoneticPr fontId="109"/>
  </si>
  <si>
    <t>愛知県東海市東海町五丁目3番及び8番の各一部</t>
    <phoneticPr fontId="109"/>
  </si>
  <si>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1"/>
  </si>
  <si>
    <t>埼玉県さいたま市北区日進町二丁目1272番2の一部</t>
    <rPh sb="0" eb="3">
      <t>サイタマケン</t>
    </rPh>
    <phoneticPr fontId="109"/>
  </si>
  <si>
    <t>さいたま市
（15件）</t>
    <rPh sb="4" eb="5">
      <t>シ</t>
    </rPh>
    <phoneticPr fontId="109"/>
  </si>
  <si>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1"/>
  </si>
  <si>
    <t>大阪府大阪市淀川区田川三丁目2番22の一部､8番2､35番の一部､35番2､36番の一部､36番2､37番の一部､37番2の一部</t>
    <rPh sb="0" eb="3">
      <t>オオサカフ</t>
    </rPh>
    <rPh sb="3" eb="6">
      <t>オオサカシ</t>
    </rPh>
    <phoneticPr fontId="109"/>
  </si>
  <si>
    <t>テトラクロロエチレン
六価クロム化合物
鉛及びその化合物
砒素及びその化合物
ふっ素及びその化合物
ほう素及びその化合物</t>
    <rPh sb="11" eb="13">
      <t>ロッカ</t>
    </rPh>
    <rPh sb="16" eb="19">
      <t>カゴウブツ</t>
    </rPh>
    <rPh sb="20" eb="22">
      <t>ナマリオヨ</t>
    </rPh>
    <rPh sb="25" eb="28">
      <t>カゴウブツ</t>
    </rPh>
    <rPh sb="29" eb="32">
      <t>ヒソオヨ</t>
    </rPh>
    <rPh sb="35" eb="38">
      <t>カゴウブツ</t>
    </rPh>
    <rPh sb="41" eb="43">
      <t>ソオヨ</t>
    </rPh>
    <rPh sb="46" eb="49">
      <t>カゴウブツ</t>
    </rPh>
    <rPh sb="52" eb="53">
      <t>ソ</t>
    </rPh>
    <rPh sb="53" eb="54">
      <t>オヨ</t>
    </rPh>
    <rPh sb="57" eb="60">
      <t>カゴウブツ</t>
    </rPh>
    <phoneticPr fontId="1"/>
  </si>
  <si>
    <t>千葉県柏市藤ヶ谷字上人塚1636番の一部､字駒形1634番1の一部､字割山1669番の一部</t>
    <phoneticPr fontId="109"/>
  </si>
  <si>
    <t>六価クロム化合物
シアン化合物
ふっ素及びその化合物
ほう素及びその化合物</t>
    <rPh sb="0" eb="2">
      <t>ロッカ</t>
    </rPh>
    <rPh sb="5" eb="8">
      <t>カゴウブツ</t>
    </rPh>
    <rPh sb="12" eb="15">
      <t>カゴウブツ</t>
    </rPh>
    <rPh sb="18" eb="20">
      <t>ソオヨ</t>
    </rPh>
    <rPh sb="23" eb="26">
      <t>カゴウブツ</t>
    </rPh>
    <rPh sb="29" eb="30">
      <t>ソ</t>
    </rPh>
    <rPh sb="30" eb="31">
      <t>オヨ</t>
    </rPh>
    <rPh sb="34" eb="37">
      <t>カゴウブツ</t>
    </rPh>
    <phoneticPr fontId="1"/>
  </si>
  <si>
    <t>大阪府大東市三洋町1番8の一部</t>
    <rPh sb="0" eb="3">
      <t>オオサカフ</t>
    </rPh>
    <rPh sb="3" eb="6">
      <t>ダイトウシ</t>
    </rPh>
    <rPh sb="6" eb="9">
      <t>サンヨウチョウ</t>
    </rPh>
    <rPh sb="10" eb="11">
      <t>バン</t>
    </rPh>
    <rPh sb="13" eb="15">
      <t>イチブ</t>
    </rPh>
    <phoneticPr fontId="1"/>
  </si>
  <si>
    <t>砒素及びその化合物
ふっ素及びその化合物</t>
    <rPh sb="0" eb="2">
      <t>ヒソ</t>
    </rPh>
    <rPh sb="2" eb="3">
      <t>オヨ</t>
    </rPh>
    <rPh sb="6" eb="9">
      <t>カゴウブツ</t>
    </rPh>
    <rPh sb="12" eb="14">
      <t>ソオヨ</t>
    </rPh>
    <rPh sb="17" eb="20">
      <t>カゴウブツ</t>
    </rPh>
    <phoneticPr fontId="1"/>
  </si>
  <si>
    <t>岐阜県大垣市河間町2丁目5番並びに3丁目26番1､29番､30番及び200番1の各一部</t>
    <phoneticPr fontId="109"/>
  </si>
  <si>
    <t>岐阜県大垣市河間町3丁目29番及び200番1の各一部</t>
    <phoneticPr fontId="109"/>
  </si>
  <si>
    <t>クロロエチレン
1,1-ジクロロエチレン
1,2-ジクロロエチレン
テトラクロロエチレン
1,1,1-トリクロロエタン
トリクロロエチレン
六価クロム化合物
シアン化合物
鉛及びその化合物
ふっ素及びその化合物</t>
    <rPh sb="70" eb="72">
      <t>ロッカ</t>
    </rPh>
    <rPh sb="75" eb="78">
      <t>カゴウブツ</t>
    </rPh>
    <rPh sb="82" eb="84">
      <t>カゴウ</t>
    </rPh>
    <rPh sb="84" eb="85">
      <t>ブツ</t>
    </rPh>
    <rPh sb="86" eb="87">
      <t>ナマリ</t>
    </rPh>
    <rPh sb="87" eb="88">
      <t>オヨ</t>
    </rPh>
    <rPh sb="91" eb="94">
      <t>カゴウブツ</t>
    </rPh>
    <rPh sb="97" eb="98">
      <t>ソ</t>
    </rPh>
    <rPh sb="98" eb="99">
      <t>オヨ</t>
    </rPh>
    <rPh sb="102" eb="105">
      <t>カゴウブツ</t>
    </rPh>
    <phoneticPr fontId="1"/>
  </si>
  <si>
    <t>愛知県名古屋市港区十一屋一丁目11番1の一部</t>
    <rPh sb="0" eb="3">
      <t>アイチケン</t>
    </rPh>
    <rPh sb="3" eb="7">
      <t>ナゴヤシ</t>
    </rPh>
    <rPh sb="9" eb="12">
      <t>ジュウイチヤ</t>
    </rPh>
    <rPh sb="12" eb="15">
      <t>イッチョウメ</t>
    </rPh>
    <rPh sb="17" eb="18">
      <t>バン</t>
    </rPh>
    <rPh sb="20" eb="22">
      <t>イチブ</t>
    </rPh>
    <phoneticPr fontId="1"/>
  </si>
  <si>
    <t>愛知県名古屋市中村区字一軒立切20番1の一部､字杁脇1番1の一部及び61番2の一部､字五反田1番1の一部､字高道1番1の一部､字茶ﾉ木島1番5の一部並びに字流ﾚ1番の一部</t>
    <phoneticPr fontId="109"/>
  </si>
  <si>
    <t>H30.10.31
一部追加
R3.4.26</t>
    <rPh sb="10" eb="12">
      <t>イチブ</t>
    </rPh>
    <rPh sb="12" eb="14">
      <t>ツイカ</t>
    </rPh>
    <phoneticPr fontId="1"/>
  </si>
  <si>
    <t>R2.12.7
一部追加
一部解除
R3.7.16</t>
    <phoneticPr fontId="109"/>
  </si>
  <si>
    <t>R2.9.11
一部解除
R3.6.21</t>
    <rPh sb="8" eb="10">
      <t>イチブ</t>
    </rPh>
    <rPh sb="10" eb="12">
      <t>カイジョ</t>
    </rPh>
    <phoneticPr fontId="1"/>
  </si>
  <si>
    <t>R2.3.19
一部解除
R3.6.21</t>
    <rPh sb="8" eb="10">
      <t>イチブ</t>
    </rPh>
    <rPh sb="10" eb="12">
      <t>カイジョ</t>
    </rPh>
    <phoneticPr fontId="1"/>
  </si>
  <si>
    <t>愛知県名古屋市熱田区三本松町101番2の一部</t>
    <phoneticPr fontId="109"/>
  </si>
  <si>
    <t>R1.11.5
訂正
R3.7.1</t>
    <rPh sb="8" eb="10">
      <t>テイセイ</t>
    </rPh>
    <phoneticPr fontId="1"/>
  </si>
  <si>
    <t>愛知県名古屋市緑区大高町字赤塚49番 2の一部､49番10の一部､50番 2の一部､51番 3の一部､51番 3地先､54番 2の一部及び54番 3の全部､字正光寺峡14番10の一部､16番 2の一部及び16番 2地先並びに字西正光寺 7番17の一部､ 7番19の一部､22番 4の一部､22番 5の一部及び23番の一部</t>
  </si>
  <si>
    <t>熊本市
（19件）</t>
    <rPh sb="0" eb="2">
      <t>クマモト</t>
    </rPh>
    <phoneticPr fontId="109"/>
  </si>
  <si>
    <t>R2.10.7
一部解除
R3.8.18</t>
    <rPh sb="8" eb="10">
      <t>イチブ</t>
    </rPh>
    <rPh sb="10" eb="12">
      <t>カイジョ</t>
    </rPh>
    <phoneticPr fontId="1"/>
  </si>
  <si>
    <r>
      <t xml:space="preserve">H30.1.9
</t>
    </r>
    <r>
      <rPr>
        <sz val="9"/>
        <rFont val="ＭＳ Ｐゴシック"/>
        <family val="3"/>
        <charset val="128"/>
      </rPr>
      <t xml:space="preserve">一部追加
</t>
    </r>
    <r>
      <rPr>
        <sz val="9"/>
        <rFont val="ＭＳ ゴシック"/>
        <family val="3"/>
        <charset val="128"/>
      </rPr>
      <t>R3.6.4</t>
    </r>
    <rPh sb="8" eb="10">
      <t>イチブ</t>
    </rPh>
    <rPh sb="10" eb="12">
      <t>ツイカ</t>
    </rPh>
    <phoneticPr fontId="1"/>
  </si>
  <si>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106"/>
  </si>
  <si>
    <t>京都府八幡市美濃山御毛通15番の一部､18番の一部､19番の一部､19番1の一部､20番の一部､21番の一部及び25番の一部､京田辺市松井栂谷4番の一部､8番1の一部､8番3の一部及び73番14の一部並びに京田辺市松井栂谷4番及び73番14に隣接する国有地の一部</t>
    <phoneticPr fontId="109"/>
  </si>
  <si>
    <t>水銀及びその化合物
砒素及びその化合物</t>
    <rPh sb="0" eb="3">
      <t>スイギンオヨ</t>
    </rPh>
    <rPh sb="6" eb="9">
      <t>カゴウブツ</t>
    </rPh>
    <rPh sb="10" eb="13">
      <t>ヒソオヨ</t>
    </rPh>
    <rPh sb="16" eb="19">
      <t>カゴウブツ</t>
    </rPh>
    <phoneticPr fontId="1"/>
  </si>
  <si>
    <t>水銀及びその化合物
砒素及びその化合物
ほう素及びその化合物</t>
    <phoneticPr fontId="109"/>
  </si>
  <si>
    <t>水銀及びその化合物
鉛及びその化合物</t>
    <rPh sb="10" eb="18">
      <t>ナ</t>
    </rPh>
    <phoneticPr fontId="1"/>
  </si>
  <si>
    <t>京都府京都市左京区吉田橘町1番の一部</t>
    <rPh sb="0" eb="2">
      <t>キョウト</t>
    </rPh>
    <rPh sb="2" eb="3">
      <t>フ</t>
    </rPh>
    <phoneticPr fontId="109"/>
  </si>
  <si>
    <t>京都府京都市左京区吉田橘町1番の一部</t>
    <rPh sb="0" eb="3">
      <t>キョウトフ</t>
    </rPh>
    <rPh sb="3" eb="5">
      <t>キョウト</t>
    </rPh>
    <phoneticPr fontId="109"/>
  </si>
  <si>
    <t>水銀及びその化合物</t>
    <rPh sb="0" eb="2">
      <t>スイギン</t>
    </rPh>
    <phoneticPr fontId="1"/>
  </si>
  <si>
    <t>宮城県気仙沼市田中179番､186番､187番4､188番､189番1の一部</t>
    <phoneticPr fontId="109"/>
  </si>
  <si>
    <t>シアン化合物
鉛及びその化合物</t>
    <phoneticPr fontId="109"/>
  </si>
  <si>
    <t>神奈川県伊勢原市上粕屋字南〆引768番2及び板戸字大原62番の各一部</t>
    <rPh sb="0" eb="4">
      <t>カナガワケン</t>
    </rPh>
    <phoneticPr fontId="109"/>
  </si>
  <si>
    <t>神奈川県綾瀬市深谷中八丁目6,484番2の一部</t>
    <rPh sb="0" eb="4">
      <t>カナガワケン</t>
    </rPh>
    <phoneticPr fontId="109"/>
  </si>
  <si>
    <t>神奈川県座間市ひばりが丘四丁目5,839番の一部</t>
    <rPh sb="0" eb="4">
      <t>カナガワケン</t>
    </rPh>
    <phoneticPr fontId="109"/>
  </si>
  <si>
    <t>神奈川県高座郡寒川町田端1,590番1の一部</t>
    <rPh sb="0" eb="4">
      <t>カナガワケン</t>
    </rPh>
    <phoneticPr fontId="109"/>
  </si>
  <si>
    <t>テトラクロロエチレン
トリクロロエチレン</t>
    <phoneticPr fontId="109"/>
  </si>
  <si>
    <t>神奈川県愛甲郡愛川町中津字桜台4,031番1の一部</t>
    <rPh sb="0" eb="4">
      <t>カナガワケン</t>
    </rPh>
    <phoneticPr fontId="109"/>
  </si>
  <si>
    <t>福岡県京都郡苅田町新浜町1番3の一部</t>
    <rPh sb="0" eb="3">
      <t>フクオカケン</t>
    </rPh>
    <rPh sb="3" eb="6">
      <t>ミヤコグン</t>
    </rPh>
    <rPh sb="6" eb="9">
      <t>カンダマチ</t>
    </rPh>
    <rPh sb="9" eb="12">
      <t>シンハママチ</t>
    </rPh>
    <phoneticPr fontId="1"/>
  </si>
  <si>
    <t>第３条第14条</t>
    <phoneticPr fontId="1"/>
  </si>
  <si>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109"/>
  </si>
  <si>
    <t>千葉県八千代市大和田新田字津金向686番3の一部及び686番4の一部並びに字長兵衛野713番4の一部</t>
    <rPh sb="0" eb="2">
      <t>チバ</t>
    </rPh>
    <rPh sb="2" eb="3">
      <t>ケン</t>
    </rPh>
    <phoneticPr fontId="109"/>
  </si>
  <si>
    <t>千葉県袖ケ浦市北袖14番1の一部</t>
    <rPh sb="0" eb="2">
      <t>チバ</t>
    </rPh>
    <rPh sb="2" eb="3">
      <t>ケン</t>
    </rPh>
    <phoneticPr fontId="109"/>
  </si>
  <si>
    <t>千葉県袖ケ浦市長浦字拓弐号580番1の一部</t>
    <rPh sb="0" eb="2">
      <t>チバ</t>
    </rPh>
    <rPh sb="2" eb="3">
      <t>ケン</t>
    </rPh>
    <phoneticPr fontId="109"/>
  </si>
  <si>
    <t>カドミウム及びその化合物
水銀及びその化合物
鉛及びその化合物
砒素及びその化合物
ふっ素及びその化合物
ほう素及びそ化合物</t>
    <phoneticPr fontId="109"/>
  </si>
  <si>
    <t>H22.8.25
一部解除
R3.7.21</t>
    <phoneticPr fontId="109"/>
  </si>
  <si>
    <t>H24.8.24
一部解除
R2.10.23</t>
    <phoneticPr fontId="109"/>
  </si>
  <si>
    <t>H24.10.5
一部解除
R3.6.25</t>
    <phoneticPr fontId="109"/>
  </si>
  <si>
    <t>神奈川県横浜市鶴見区平安町2丁目29番1､29番2､29番3､29番4､29番5､29番6､朝日町2丁目102番3の各一部</t>
  </si>
  <si>
    <t>クロロエチレン
1,1-ジクロロエチレン
1,2-ジクロロエチレン
トリクロロエチレン
カドミウム及びその化合物
六価クロム化合物
シアン化合物
鉛及びその化合物
砒素及びその化合物
ふっ素及びその化合物</t>
    <phoneticPr fontId="109"/>
  </si>
  <si>
    <t>H25.10.25
一部解除
R2.10.15</t>
    <phoneticPr fontId="109"/>
  </si>
  <si>
    <t>H29.12.25
一部解除
R3.2.5</t>
    <phoneticPr fontId="109"/>
  </si>
  <si>
    <t>神奈川県横浜市栄区金井町字守屋1番､字亀ﾉ甲山655番､字島畑527番1､字柳町427番1､田谷町字亀ﾉ甲山87番1､87番3､87番4の各一部</t>
  </si>
  <si>
    <t>H30.12.5
一部解除
R2.6.5</t>
    <phoneticPr fontId="109"/>
  </si>
  <si>
    <t>H31.4.5
一部追加
R3.1.25</t>
    <phoneticPr fontId="109"/>
  </si>
  <si>
    <t>鉛及びその化合物
ふっ素及びその化合物</t>
    <rPh sb="0" eb="1">
      <t>ナマリ</t>
    </rPh>
    <rPh sb="1" eb="2">
      <t>オヨ</t>
    </rPh>
    <rPh sb="5" eb="8">
      <t>カゴウブツ</t>
    </rPh>
    <phoneticPr fontId="1"/>
  </si>
  <si>
    <t>R1.7.12
一部追加
R3.6.15</t>
    <rPh sb="8" eb="12">
      <t>イチブツイカ</t>
    </rPh>
    <phoneticPr fontId="1"/>
  </si>
  <si>
    <t>神奈川県横浜市金沢区幸浦一丁目8番1､8番3､8番4､8番5､8番7</t>
    <rPh sb="0" eb="7">
      <t>カナガワケンヨコハマシ</t>
    </rPh>
    <phoneticPr fontId="109"/>
  </si>
  <si>
    <t>R1.7.12
一部解除
R2.12.25</t>
    <phoneticPr fontId="109"/>
  </si>
  <si>
    <t>R1.11.15
一部追加
R2.8.25</t>
    <rPh sb="9" eb="13">
      <t>イチブツイカ</t>
    </rPh>
    <phoneticPr fontId="1"/>
  </si>
  <si>
    <t>R1.11.25
一部解除
R2.3.13</t>
    <rPh sb="9" eb="13">
      <t>イチブカイジョ</t>
    </rPh>
    <phoneticPr fontId="1"/>
  </si>
  <si>
    <t>神奈川県横浜市港南区港南台八丁目4番2の一部</t>
    <rPh sb="0" eb="7">
      <t>カナガワケンヨコハマシ</t>
    </rPh>
    <phoneticPr fontId="1"/>
  </si>
  <si>
    <t>ベンゼン
水銀及びその化合物
セレン及びその化合物
鉛及びその化合物
砒素及びその化合物
ふっ素及びその化合物</t>
  </si>
  <si>
    <t>クロロエチレン
1,2-ジクロロエチレン</t>
  </si>
  <si>
    <t>R2.6.25
一部追加
R3.4.15</t>
    <rPh sb="8" eb="12">
      <t>イチブツイカ</t>
    </rPh>
    <phoneticPr fontId="1"/>
  </si>
  <si>
    <t>クロロエチレン
1,1-ジクロロエチレン
1,2-ジクロロエチレン
ジクロロメタン
テトラクロロエチレン
1,1,1-トリクロロエタン
トリクロロエチレン
六価クロム化合物
鉛及びその化合物
ふっ素及びその化合物</t>
  </si>
  <si>
    <t>クロロエチレン
セレン及びその化合物
鉛及びその化合物
砒素及びその化合物
ふっ素及びその化合物</t>
  </si>
  <si>
    <t>第４条第14条</t>
    <phoneticPr fontId="109"/>
  </si>
  <si>
    <t>第４条第14条</t>
    <phoneticPr fontId="1"/>
  </si>
  <si>
    <t>クロロエチレン
1,1-ジクロロエチレン
1,2-ジクロロエチレン
トリクロロエチレン
六価クロム化合物
鉛及びその化合物
砒素及びその化合物
ふっ素及びその化合物
ほう素及びその化合物</t>
  </si>
  <si>
    <t>神奈川県横浜市金沢区大川12番31の一部</t>
    <rPh sb="18" eb="20">
      <t>イチブ</t>
    </rPh>
    <phoneticPr fontId="1"/>
  </si>
  <si>
    <t>神奈川県横浜市南区浦舟町5丁目77番3、77番4の各一部</t>
    <phoneticPr fontId="109"/>
  </si>
  <si>
    <t>神奈川県横浜市戸塚区戸塚町字七ノ区775番1の一部</t>
    <phoneticPr fontId="109"/>
  </si>
  <si>
    <t>神奈川県横浜市旭区中尾二丁目75番5の一部</t>
    <phoneticPr fontId="109"/>
  </si>
  <si>
    <t>神奈川県横浜市青葉区鴨志田町字明下入1,080番1の一部</t>
    <phoneticPr fontId="109"/>
  </si>
  <si>
    <t>神奈川県横浜市中区新山下三丁目6番11､6番14､6番15､6番22及び6番24の各一部</t>
    <phoneticPr fontId="109"/>
  </si>
  <si>
    <t>神奈川県横浜市金沢区昭和町3173番27､3173番41､3174番2､3174番4､3175番4の各一部</t>
    <phoneticPr fontId="109"/>
  </si>
  <si>
    <t>神奈川県横浜市鶴見区江ｹ崎町310番5､310番7､311番1</t>
    <phoneticPr fontId="109"/>
  </si>
  <si>
    <t>神奈川県横浜市神奈川区守屋町三丁目13番1､13番17､14番6､14番9</t>
    <phoneticPr fontId="109"/>
  </si>
  <si>
    <t>神奈川県横浜市鶴見区弁天町2番3､2番8並びに2番､2番1及び2番2の各一部</t>
    <phoneticPr fontId="109"/>
  </si>
  <si>
    <t>神奈川県横浜市都筑区川和町字桜田町279番､280番､281番､281番2､282番､283番､284番の各一部</t>
    <phoneticPr fontId="109"/>
  </si>
  <si>
    <t>神奈川県横浜市磯子区新森町1番1の一部</t>
    <phoneticPr fontId="109"/>
  </si>
  <si>
    <t>神奈川県横浜市戸塚区前田町字原田36番3の一部</t>
    <phoneticPr fontId="109"/>
  </si>
  <si>
    <t>ふっ素及びその化合物
鉛及びその化合物</t>
    <rPh sb="2" eb="3">
      <t>ソ</t>
    </rPh>
    <rPh sb="3" eb="4">
      <t>オヨ</t>
    </rPh>
    <rPh sb="7" eb="10">
      <t>カゴウブツ</t>
    </rPh>
    <rPh sb="11" eb="12">
      <t>ナマリ</t>
    </rPh>
    <rPh sb="12" eb="13">
      <t>オヨ</t>
    </rPh>
    <rPh sb="16" eb="19">
      <t>カゴウブツ</t>
    </rPh>
    <phoneticPr fontId="1"/>
  </si>
  <si>
    <t>高槻市
（23件）</t>
    <rPh sb="0" eb="3">
      <t>タカツキシ</t>
    </rPh>
    <rPh sb="7" eb="8">
      <t>ケン</t>
    </rPh>
    <phoneticPr fontId="109"/>
  </si>
  <si>
    <t>大阪府高槻市南庄所町181番､190番3､485番17､486番の各一部</t>
    <phoneticPr fontId="109"/>
  </si>
  <si>
    <t>R3.2.9
一部解除
R3.9.3</t>
    <rPh sb="7" eb="9">
      <t>イチブ</t>
    </rPh>
    <rPh sb="9" eb="11">
      <t>カイジョ</t>
    </rPh>
    <phoneticPr fontId="1"/>
  </si>
  <si>
    <t>山口県周南市みなみ銀座二丁目13の一部､14の一部､15の一部､16の一部､17の一部</t>
    <phoneticPr fontId="109"/>
  </si>
  <si>
    <t>福岡県北九州市若松区向洋町9番1､10番1の一部､10番2､10番3の一部､10番5､10番6､10番8の一部､10番13､10番16の一部､10番25､10番31､10番32､10番35､10番36､10番38､10番40､10番42の一部､10番43､10番44､10番45､10番46､10番48､10番50の一部､10番53､10番54､10番55､10番56､10番57､10番58､10番59､10番60､10番61､10番62､10番63､10番64､17番1及び17番7並びに大字安瀬64番40､64番125の一部､64番137の一部､64番138の一部､64番203及び66番5の一部</t>
    <rPh sb="0" eb="3">
      <t>フクオカケン</t>
    </rPh>
    <phoneticPr fontId="109"/>
  </si>
  <si>
    <t>H30.4.12
一部追加
R3.8.12</t>
    <phoneticPr fontId="109"/>
  </si>
  <si>
    <t>R1.5.10
一部解除
R3.9.6</t>
    <rPh sb="8" eb="10">
      <t>イチブ</t>
    </rPh>
    <rPh sb="10" eb="12">
      <t>カイジョ</t>
    </rPh>
    <phoneticPr fontId="1"/>
  </si>
  <si>
    <t>山口県周南市臨海町6の一部</t>
    <rPh sb="6" eb="8">
      <t>リンカイ</t>
    </rPh>
    <rPh sb="8" eb="9">
      <t>マチ</t>
    </rPh>
    <rPh sb="11" eb="13">
      <t>イチブ</t>
    </rPh>
    <phoneticPr fontId="1"/>
  </si>
  <si>
    <t>大阪府門真市元町1072番5､1072番7の各一部</t>
  </si>
  <si>
    <t>R3.4.22
一部解除
R3.9.7</t>
    <phoneticPr fontId="109"/>
  </si>
  <si>
    <t>豊中市
（28件）</t>
    <rPh sb="0" eb="3">
      <t>トヨナカシ</t>
    </rPh>
    <phoneticPr fontId="109"/>
  </si>
  <si>
    <t>長野県松本市大字和田4705番1の一部</t>
    <rPh sb="0" eb="3">
      <t>ナガノケン</t>
    </rPh>
    <rPh sb="3" eb="6">
      <t>マツモトシ</t>
    </rPh>
    <rPh sb="6" eb="8">
      <t>オオアザ</t>
    </rPh>
    <rPh sb="8" eb="10">
      <t>ワダ</t>
    </rPh>
    <rPh sb="14" eb="15">
      <t>バン</t>
    </rPh>
    <rPh sb="17" eb="19">
      <t>イチブ</t>
    </rPh>
    <phoneticPr fontId="1"/>
  </si>
  <si>
    <t>岐阜市
（7件）</t>
    <rPh sb="0" eb="3">
      <t>ギフシ</t>
    </rPh>
    <phoneticPr fontId="109"/>
  </si>
  <si>
    <t>静岡県浜松市西区西山町無番地の一部</t>
    <rPh sb="0" eb="2">
      <t>シズオカ</t>
    </rPh>
    <rPh sb="2" eb="3">
      <t>ケン</t>
    </rPh>
    <phoneticPr fontId="109"/>
  </si>
  <si>
    <t>R3.6.11
一部追加
R3.9.10</t>
    <rPh sb="8" eb="10">
      <t>イチブ</t>
    </rPh>
    <rPh sb="10" eb="12">
      <t>ツイカ</t>
    </rPh>
    <phoneticPr fontId="1"/>
  </si>
  <si>
    <t>六価クロム化合物
ふっ素及びその化合物
ほう素及びその化合物</t>
    <rPh sb="0" eb="2">
      <t>ロッカ</t>
    </rPh>
    <rPh sb="5" eb="8">
      <t>カゴウブツ</t>
    </rPh>
    <rPh sb="22" eb="24">
      <t>ソオヨ</t>
    </rPh>
    <rPh sb="27" eb="30">
      <t>カゴウブツ</t>
    </rPh>
    <phoneticPr fontId="1"/>
  </si>
  <si>
    <t>静岡県浜松市南区三島町1428番､1429番の各一部</t>
    <rPh sb="0" eb="3">
      <t>シズオカケン</t>
    </rPh>
    <rPh sb="23" eb="24">
      <t>カク</t>
    </rPh>
    <phoneticPr fontId="1"/>
  </si>
  <si>
    <t>R2.6.5
一部解除
R3.9.13</t>
    <phoneticPr fontId="109"/>
  </si>
  <si>
    <t>神奈川県平塚市堤町23番1の一部､23番2の一部､34番の一部</t>
  </si>
  <si>
    <t>福井県
（19件）</t>
    <rPh sb="0" eb="3">
      <t>フクイケン</t>
    </rPh>
    <rPh sb="7" eb="8">
      <t>ケン</t>
    </rPh>
    <phoneticPr fontId="109"/>
  </si>
  <si>
    <t>福井県大飯郡高浜町宮崎63字東丁田2番1､3番1､4番1の一部､22番1､23番1</t>
    <phoneticPr fontId="109"/>
  </si>
  <si>
    <t>神奈川県横須賀市池田町四丁目118番1の一部</t>
    <rPh sb="0" eb="4">
      <t>カナガワケン</t>
    </rPh>
    <phoneticPr fontId="109"/>
  </si>
  <si>
    <t>四日市市
（1件）</t>
    <rPh sb="0" eb="4">
      <t>ヨッカイチシ</t>
    </rPh>
    <phoneticPr fontId="109"/>
  </si>
  <si>
    <t>三重県四日市市楠町北五味塚字古江1085-9､1085-377､1086-1の各一部</t>
    <phoneticPr fontId="109"/>
  </si>
  <si>
    <t>大阪府大阪市北区大深町1番2の一部､1番17､1番18､1番20､1番25､1番26､1番27､1番28､1番29､1番32､1番33､1番34､1番35､1番36､19番7､19番9､19番10の一部､19番13､19番16の一部､19番17､19番18の一部､19番19の一部､19番20の一部､122番1､151番2､216番の一部､217番の一部､水､中津一丁目1番29､1番30､1番31､10番4､10番6､10番7､10番8､10番9､14番の一部､15番の一部､15番3の一部､20番､20番5の一部､33番2､33番3､33番4､33番5､80番7､80番8､80番10､80番11､80番12､80番13､80番14､84番5､98番1の一部､122番6､122番7､122番8､122番11､122番12､122番13､265番8､265番9､274番5､296番9､道ｰ1､道-2、道-3､道-4､中津二丁目8番､中津三丁目2番52､9番1､62番2､83番1の一部､84番の一部､道の一部､中津五丁目1番4､2番1､13番の一部､14番の一部､無番地､豊崎七丁目14番1の一部､14番4の一部､14番5､道､水､梅田三丁目14番4､25番､28番1､29番1､92番1､141番5､141番6､141番7､389番1､389番5､389番9､389番10､389番11､395番1の一部､395番3､395番5の一部､無番地-1の一部､無番地-2の一部､大淀南一丁目12番の一部､福島区福島五丁目100番8の一部､100番11の一部､100番12の一部､福島六丁目1番3の一部､1番21の一部､1番27の一部､15番16､30番1の一部､30番2の一部､30番42の一部､福島七丁目1番1の一部､30番4の一部</t>
    <rPh sb="0" eb="3">
      <t>オオサカフ</t>
    </rPh>
    <rPh sb="3" eb="6">
      <t>オオサカシ</t>
    </rPh>
    <phoneticPr fontId="109"/>
  </si>
  <si>
    <t>H25.11.22
一部追加
R3.9.17</t>
    <phoneticPr fontId="109"/>
  </si>
  <si>
    <t>鉛及びその化合物
砒素及びその化合物</t>
    <rPh sb="0" eb="2">
      <t>ナマリオヨ</t>
    </rPh>
    <rPh sb="5" eb="8">
      <t>カゴウブツ</t>
    </rPh>
    <rPh sb="9" eb="12">
      <t>ヒソオヨ</t>
    </rPh>
    <rPh sb="15" eb="18">
      <t>カゴウブツ</t>
    </rPh>
    <phoneticPr fontId="3"/>
  </si>
  <si>
    <t>大阪府大阪市住之江区南港南二丁目22番の一部</t>
    <rPh sb="0" eb="3">
      <t>オオサカフ</t>
    </rPh>
    <rPh sb="3" eb="6">
      <t>オオサカシ</t>
    </rPh>
    <phoneticPr fontId="109"/>
  </si>
  <si>
    <t>大阪府大阪市中央区森ﾉ宮中央一丁目556番1､556番1の2､556番6､557番1､557番3､557番7の各一部</t>
    <phoneticPr fontId="109"/>
  </si>
  <si>
    <t>R3.3.29
一部解除
R3.9.21</t>
    <phoneticPr fontId="109"/>
  </si>
  <si>
    <t>砒素及びその化合物
ふっ素及びその化合物</t>
    <phoneticPr fontId="109"/>
  </si>
  <si>
    <t>R3.2.15
一部解除
R3.9.16</t>
    <phoneticPr fontId="109"/>
  </si>
  <si>
    <t>六価クロム化合物
セレン及びその化合物
鉛及びその化合物
砒素及びその化合物
ふっ素及びその化合物</t>
  </si>
  <si>
    <t>兵庫県姫路市広畑区富士町1番及び17番の各一部</t>
    <rPh sb="0" eb="3">
      <t>ヒョウゴケン</t>
    </rPh>
    <phoneticPr fontId="109"/>
  </si>
  <si>
    <t>ベンゼン
シアン化合物
鉛及びその化合物
砒素及びその化合物
ふっ素及びその化合物</t>
  </si>
  <si>
    <t>R3.2.9
一部追加
R3.8.19</t>
    <phoneticPr fontId="109"/>
  </si>
  <si>
    <t>兵庫県姫路市広畑区富士町1番及び11番の各一部</t>
    <phoneticPr fontId="109"/>
  </si>
  <si>
    <t>埼玉県朝霞市大字膝折字上ﾉ原2番1､大字溝沼字広沢原1940番4､大字溝沼字稲荷久保1890番4､青葉台一丁目1404番2 各一部</t>
    <phoneticPr fontId="109"/>
  </si>
  <si>
    <t>R1.12.27
一部解除
R3.9.24</t>
    <phoneticPr fontId="109"/>
  </si>
  <si>
    <t>大阪府大阪市大正区南恩加島七丁目1番3､1番5､1番94､1番95､1番108､1番109の各一部</t>
    <rPh sb="0" eb="3">
      <t>オオサカフ</t>
    </rPh>
    <rPh sb="3" eb="6">
      <t>オオサカシ</t>
    </rPh>
    <phoneticPr fontId="109"/>
  </si>
  <si>
    <t>福岡県大牟田市焼石町1番1及び36番2の各一部､大牟田市三坑町8番2の一部､大牟田市大浦町15番3の一部</t>
    <rPh sb="0" eb="3">
      <t>フクオカケン</t>
    </rPh>
    <phoneticPr fontId="109"/>
  </si>
  <si>
    <t>大阪府堺市堺区海山町6丁215番1､215番3､221番1､221番3､221番4､224番1､226番2､226番3 の各々の一部</t>
    <phoneticPr fontId="109"/>
  </si>
  <si>
    <t>草加市
（5件）</t>
    <rPh sb="0" eb="3">
      <t>ソウカシ</t>
    </rPh>
    <rPh sb="6" eb="7">
      <t>ケン</t>
    </rPh>
    <phoneticPr fontId="109"/>
  </si>
  <si>
    <t>越谷市
（7件）</t>
    <rPh sb="0" eb="3">
      <t>コシガヤシ</t>
    </rPh>
    <phoneticPr fontId="109"/>
  </si>
  <si>
    <t>岡山県岡山市南区豊成一丁目113番1の一部</t>
    <rPh sb="0" eb="3">
      <t>オカヤマケン</t>
    </rPh>
    <phoneticPr fontId="109"/>
  </si>
  <si>
    <t>H25.7.19
一部解除
R3.9.24</t>
    <rPh sb="9" eb="11">
      <t>イチブ</t>
    </rPh>
    <rPh sb="11" eb="13">
      <t>カイジョ</t>
    </rPh>
    <phoneticPr fontId="1"/>
  </si>
  <si>
    <t>山口県周南市野村南町4976の一部､4976の1の一部､4976の2の一部､4976の5の一部､4976の6の一部</t>
    <phoneticPr fontId="109"/>
  </si>
  <si>
    <t>ふっ素及びその化合物
ほう素及びその化合物</t>
    <rPh sb="2" eb="4">
      <t>ソオヨ</t>
    </rPh>
    <rPh sb="7" eb="10">
      <t>カゴウブツ</t>
    </rPh>
    <rPh sb="13" eb="15">
      <t>ソオヨ</t>
    </rPh>
    <rPh sb="18" eb="21">
      <t>カゴウブツ</t>
    </rPh>
    <phoneticPr fontId="1"/>
  </si>
  <si>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1"/>
  </si>
  <si>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109"/>
  </si>
  <si>
    <t>R1.9.25
一部追加
R3.9.17</t>
    <phoneticPr fontId="109"/>
  </si>
  <si>
    <t>福岡県福岡市東区箱崎六丁目3330番3､3330番5､3330番6､3330番7､3330番8､3330番9､3330番10､3330番11､3330番13､3330番14､3330番19､3330番27､3330番28､3330番30､4098番7､4098番8､4098番11の各一部</t>
    <rPh sb="0" eb="3">
      <t>フクオカケン</t>
    </rPh>
    <rPh sb="141" eb="142">
      <t>カク</t>
    </rPh>
    <phoneticPr fontId="109"/>
  </si>
  <si>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1"/>
  </si>
  <si>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1"/>
  </si>
  <si>
    <t>宮崎県
（16件)</t>
    <rPh sb="0" eb="3">
      <t>ミ</t>
    </rPh>
    <phoneticPr fontId="109"/>
  </si>
  <si>
    <t>宮崎県日向市大字財光寺字岩淵3541番1の一部､3541番2の一部､3541番3の一部及び3541番4の一部</t>
    <phoneticPr fontId="109"/>
  </si>
  <si>
    <t>長崎県
（4件）</t>
    <rPh sb="0" eb="3">
      <t>ナガサキケン</t>
    </rPh>
    <phoneticPr fontId="109"/>
  </si>
  <si>
    <t>R2.9.18
一部解除
R3.10.1</t>
    <phoneticPr fontId="109"/>
  </si>
  <si>
    <t>静岡県浜松市天竜区佐久間町浦川4150番5､4150番6､4150番6先(赤道)の各一部</t>
    <phoneticPr fontId="109"/>
  </si>
  <si>
    <t>シアン化合物
砒素及びその化合物</t>
    <rPh sb="3" eb="6">
      <t>カゴウブツ</t>
    </rPh>
    <rPh sb="7" eb="9">
      <t>ヒソ</t>
    </rPh>
    <rPh sb="9" eb="10">
      <t>オヨ</t>
    </rPh>
    <rPh sb="13" eb="16">
      <t>カゴウブツ</t>
    </rPh>
    <phoneticPr fontId="1"/>
  </si>
  <si>
    <t>埼玉県入間市大字中神字新狭山1033番1の一部</t>
    <phoneticPr fontId="109"/>
  </si>
  <si>
    <t>埼玉県八潮市大字木曽根字下1139番1の一部､1139番2の一部､1140番1の一部､1140番2､1140番3の一部､1141番の一部､1142番1の一部､1142番2の一部</t>
    <phoneticPr fontId="109"/>
  </si>
  <si>
    <t>北海道二海郡八雲町宮園町128番1の一部</t>
    <phoneticPr fontId="109"/>
  </si>
  <si>
    <t>鉛及びその化合物
砒素及びその化合物
ふっ素及びその化合物</t>
    <rPh sb="9" eb="11">
      <t>ヒソ</t>
    </rPh>
    <rPh sb="21" eb="22">
      <t>ソ</t>
    </rPh>
    <phoneticPr fontId="2"/>
  </si>
  <si>
    <t>市川市
（20件）</t>
    <rPh sb="0" eb="3">
      <t>イチカワシ</t>
    </rPh>
    <phoneticPr fontId="109"/>
  </si>
  <si>
    <t>千葉県市川市田尻2丁目152番2､153番1､153番2､154番2､154番3の各一部(地番)</t>
    <phoneticPr fontId="109"/>
  </si>
  <si>
    <t>福島県伊達市梁川町やながわ工業団地1番41の一部</t>
    <rPh sb="0" eb="3">
      <t>フクシマケン</t>
    </rPh>
    <phoneticPr fontId="109"/>
  </si>
  <si>
    <t>H30.4.20
一部追加
R3.10.5</t>
    <phoneticPr fontId="109"/>
  </si>
  <si>
    <t>枚方市
（16件）</t>
    <rPh sb="0" eb="2">
      <t>ヒラカタ</t>
    </rPh>
    <rPh sb="2" eb="3">
      <t>シ</t>
    </rPh>
    <rPh sb="7" eb="8">
      <t>ケン</t>
    </rPh>
    <phoneticPr fontId="109"/>
  </si>
  <si>
    <t>R2.4.28
一部解除
R3.7.26</t>
    <rPh sb="8" eb="10">
      <t>イチブ</t>
    </rPh>
    <rPh sb="10" eb="12">
      <t>カイジョ</t>
    </rPh>
    <phoneticPr fontId="1"/>
  </si>
  <si>
    <t>クロロエチレン
1,2-ジクロロエチレン
トリクロロエチレン
カドミウム及びその化合物
水銀及びその化合物
鉛及びその化合物
ふっ素及びその化合物　　　　　　　　　　　　　</t>
    <rPh sb="44" eb="47">
      <t>スイギンオヨ</t>
    </rPh>
    <rPh sb="50" eb="53">
      <t>カゴウブツ</t>
    </rPh>
    <rPh sb="54" eb="56">
      <t>ナマリオヨ</t>
    </rPh>
    <rPh sb="59" eb="62">
      <t>カゴウブツ</t>
    </rPh>
    <rPh sb="65" eb="67">
      <t>ソオヨ</t>
    </rPh>
    <rPh sb="70" eb="73">
      <t>カゴウブツ</t>
    </rPh>
    <phoneticPr fontId="1"/>
  </si>
  <si>
    <t>R3.5.17
一部追加
R3.9.9</t>
    <rPh sb="8" eb="10">
      <t>イチブ</t>
    </rPh>
    <rPh sb="10" eb="12">
      <t>ツイカ</t>
    </rPh>
    <phoneticPr fontId="1"/>
  </si>
  <si>
    <t>神奈川県川崎市川崎区塩浜四丁目5番1､5番2､5番3､5番4､5番5､5番6､5番7､5番14､5番15､5番16､5番18並びに5番19の一部</t>
    <rPh sb="59" eb="60">
      <t>バン</t>
    </rPh>
    <rPh sb="62" eb="63">
      <t>ナラ</t>
    </rPh>
    <phoneticPr fontId="109"/>
  </si>
  <si>
    <t>H29.11.22
一部追加
R3.8.13</t>
    <rPh sb="10" eb="12">
      <t>イチブ</t>
    </rPh>
    <rPh sb="12" eb="14">
      <t>ツイカ</t>
    </rPh>
    <phoneticPr fontId="1"/>
  </si>
  <si>
    <t>シス-1,2-ジクロロエチレン
テトラクロロエチレン
トリクロロエチレン
ふっ素及びその化合物</t>
  </si>
  <si>
    <t>H30.10.18
一部解除
R3.9.2　</t>
    <rPh sb="10" eb="12">
      <t>イチブ</t>
    </rPh>
    <rPh sb="12" eb="14">
      <t>カイジョ</t>
    </rPh>
    <phoneticPr fontId="1"/>
  </si>
  <si>
    <t>川崎市
（71件）</t>
    <rPh sb="0" eb="3">
      <t>カワサキシ</t>
    </rPh>
    <rPh sb="7" eb="8">
      <t>ケン</t>
    </rPh>
    <phoneticPr fontId="109"/>
  </si>
  <si>
    <t>岡山県倉敷市玉島乙島7471番35の一部</t>
    <rPh sb="0" eb="3">
      <t>オカヤマケン</t>
    </rPh>
    <rPh sb="3" eb="6">
      <t>クラシキシ</t>
    </rPh>
    <rPh sb="6" eb="8">
      <t>タマシマ</t>
    </rPh>
    <rPh sb="8" eb="10">
      <t>オトシマ</t>
    </rPh>
    <rPh sb="14" eb="15">
      <t>バン</t>
    </rPh>
    <phoneticPr fontId="1"/>
  </si>
  <si>
    <t>カドミウム及びその化合物
水銀及びその化合物
鉛及びその化合物
砒素及びその化合物</t>
    <rPh sb="23" eb="24">
      <t>ナマリ</t>
    </rPh>
    <rPh sb="24" eb="25">
      <t>オヨ</t>
    </rPh>
    <rPh sb="28" eb="31">
      <t>カゴウブツ</t>
    </rPh>
    <phoneticPr fontId="1"/>
  </si>
  <si>
    <t>香川県香川郡直島町字重石4054番4の一部､4055番2の一部､4056番1の一部及び4057番3の一部</t>
    <phoneticPr fontId="109"/>
  </si>
  <si>
    <t>奈良県吉野郡大淀町大字下渕353番1の一部</t>
    <rPh sb="0" eb="3">
      <t>ナラケン</t>
    </rPh>
    <rPh sb="3" eb="5">
      <t>ヨシノ</t>
    </rPh>
    <rPh sb="5" eb="6">
      <t>グン</t>
    </rPh>
    <rPh sb="6" eb="8">
      <t>オオヨド</t>
    </rPh>
    <rPh sb="8" eb="9">
      <t>チョウ</t>
    </rPh>
    <rPh sb="9" eb="11">
      <t>オオアザ</t>
    </rPh>
    <rPh sb="11" eb="12">
      <t>シモ</t>
    </rPh>
    <rPh sb="12" eb="13">
      <t>フチ</t>
    </rPh>
    <rPh sb="16" eb="17">
      <t>バン</t>
    </rPh>
    <rPh sb="19" eb="21">
      <t>イチブ</t>
    </rPh>
    <phoneticPr fontId="1"/>
  </si>
  <si>
    <t>奈良県
（6件）</t>
    <rPh sb="0" eb="2">
      <t>ナラ</t>
    </rPh>
    <rPh sb="2" eb="3">
      <t>ケン</t>
    </rPh>
    <phoneticPr fontId="109"/>
  </si>
  <si>
    <t>R1.6.12
一部追加
R3.10.1</t>
    <phoneticPr fontId="1"/>
  </si>
  <si>
    <t>宮城県仙台市青葉区荒巻字青葉6番6の一部</t>
    <rPh sb="0" eb="3">
      <t>ミヤギケン</t>
    </rPh>
    <rPh sb="3" eb="6">
      <t>センダイシ</t>
    </rPh>
    <rPh sb="6" eb="9">
      <t>アオバク</t>
    </rPh>
    <rPh sb="9" eb="11">
      <t>アラマキ</t>
    </rPh>
    <rPh sb="11" eb="12">
      <t>アザ</t>
    </rPh>
    <rPh sb="12" eb="14">
      <t>アオバ</t>
    </rPh>
    <rPh sb="15" eb="16">
      <t>バン</t>
    </rPh>
    <rPh sb="18" eb="20">
      <t>イチブ</t>
    </rPh>
    <phoneticPr fontId="1"/>
  </si>
  <si>
    <t>鉛及びその化合物
砒素及びその化合物
ふっ素及びその化合物</t>
    <rPh sb="0" eb="2">
      <t>ナマリオヨ</t>
    </rPh>
    <rPh sb="5" eb="8">
      <t>カゴウブツ</t>
    </rPh>
    <rPh sb="9" eb="12">
      <t>ヒソオヨ</t>
    </rPh>
    <rPh sb="15" eb="18">
      <t>カゴウブツ</t>
    </rPh>
    <rPh sb="21" eb="22">
      <t>ソ</t>
    </rPh>
    <rPh sb="22" eb="23">
      <t>オヨ</t>
    </rPh>
    <rPh sb="26" eb="29">
      <t>カゴウブツ</t>
    </rPh>
    <phoneticPr fontId="1"/>
  </si>
  <si>
    <t>山形県鶴岡市渡前字大坪45番の一部</t>
    <rPh sb="15" eb="17">
      <t>イチブ</t>
    </rPh>
    <phoneticPr fontId="1"/>
  </si>
  <si>
    <t>形質変更時要届出区域</t>
    <phoneticPr fontId="109"/>
  </si>
  <si>
    <t>山形県
（13件）</t>
    <rPh sb="0" eb="2">
      <t>ヤマガタ</t>
    </rPh>
    <rPh sb="2" eb="3">
      <t>ケン</t>
    </rPh>
    <phoneticPr fontId="109"/>
  </si>
  <si>
    <t>六価クロム化合物
シアン化合物
砒素及びその化合物</t>
    <rPh sb="0" eb="2">
      <t>ロッカ</t>
    </rPh>
    <rPh sb="5" eb="8">
      <t>カゴウブツ</t>
    </rPh>
    <rPh sb="12" eb="15">
      <t>カゴウブツ</t>
    </rPh>
    <phoneticPr fontId="1"/>
  </si>
  <si>
    <t>R3.4.14
一部解除
R3.10.13</t>
    <rPh sb="8" eb="10">
      <t>イチブ</t>
    </rPh>
    <rPh sb="10" eb="12">
      <t>カイジョ</t>
    </rPh>
    <phoneticPr fontId="109"/>
  </si>
  <si>
    <t>新潟県新潟市東区山木戸8丁目1355-2､1354-1､1343-5､1343-6</t>
    <rPh sb="0" eb="3">
      <t>ニイガタケン</t>
    </rPh>
    <phoneticPr fontId="109"/>
  </si>
  <si>
    <t>広島県大竹市東栄二丁目315番1の一部</t>
    <rPh sb="0" eb="3">
      <t>ヒロシマケン</t>
    </rPh>
    <rPh sb="6" eb="7">
      <t>ヒガシ</t>
    </rPh>
    <rPh sb="7" eb="8">
      <t>サカエ</t>
    </rPh>
    <rPh sb="8" eb="11">
      <t>ニチョウメ</t>
    </rPh>
    <phoneticPr fontId="1"/>
  </si>
  <si>
    <t>埼玉県朝霞市膝折町3丁目1699番3の一部</t>
    <rPh sb="3" eb="6">
      <t>アサカシ</t>
    </rPh>
    <rPh sb="6" eb="8">
      <t>ヒザオリ</t>
    </rPh>
    <rPh sb="8" eb="9">
      <t>チョウ</t>
    </rPh>
    <rPh sb="10" eb="12">
      <t>チョウメ</t>
    </rPh>
    <rPh sb="16" eb="17">
      <t>バン</t>
    </rPh>
    <rPh sb="19" eb="21">
      <t>イチブ</t>
    </rPh>
    <phoneticPr fontId="1"/>
  </si>
  <si>
    <t>H23.5.13
一部解除
R3.10.19</t>
    <rPh sb="9" eb="11">
      <t>イチブ</t>
    </rPh>
    <rPh sb="11" eb="13">
      <t>カイジョ</t>
    </rPh>
    <phoneticPr fontId="1"/>
  </si>
  <si>
    <t>埼玉県朝霞市膝折町三丁目1692番4、1699番3の一部</t>
  </si>
  <si>
    <t>H23.5.13
一部追加
R3.10.19</t>
    <rPh sb="9" eb="11">
      <t>イチブ</t>
    </rPh>
    <rPh sb="11" eb="13">
      <t>ツイカ</t>
    </rPh>
    <phoneticPr fontId="1"/>
  </si>
  <si>
    <t>トリクロロエチレン
鉛及びその化合物</t>
    <phoneticPr fontId="2"/>
  </si>
  <si>
    <t>R3.7.30
一部追加
R3.10.19</t>
    <rPh sb="8" eb="12">
      <t>イチブツイカ</t>
    </rPh>
    <phoneticPr fontId="1"/>
  </si>
  <si>
    <t>大阪府高槻市宮田町一丁目173番1､273番1､359番1､359番4の各一部</t>
  </si>
  <si>
    <t>R2.11.13
一部追加
R3.10.19</t>
    <rPh sb="9" eb="11">
      <t>イチブ</t>
    </rPh>
    <rPh sb="11" eb="13">
      <t>ツイカ</t>
    </rPh>
    <phoneticPr fontId="1"/>
  </si>
  <si>
    <t>栃木県小山市大字喜沢字海道西1475番4及び1475番13並びに若木町一丁目1576番28､1577番及び1595番1の各一部</t>
    <rPh sb="0" eb="3">
      <t>トチギケン</t>
    </rPh>
    <phoneticPr fontId="109"/>
  </si>
  <si>
    <t>H25.5.7
一部追加
R3.10.19</t>
    <phoneticPr fontId="109"/>
  </si>
  <si>
    <t>静岡県静岡市清水区北脇新田宇上ﾉ坪598番､600番､601番､ 渋川字籠田100番､渋川宇原115番1､115番2､115番3及び156番のそれぞれの一部</t>
    <phoneticPr fontId="109"/>
  </si>
  <si>
    <t>静岡県静岡市清水区袖師町字日ﾉ出1900番6､字月見1920番11､字昭和1950番5及び字飛島1970番5のそれぞれの一部</t>
    <phoneticPr fontId="109"/>
  </si>
  <si>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1"/>
  </si>
  <si>
    <t>大津市
（4件）</t>
    <rPh sb="0" eb="3">
      <t>オオツシ</t>
    </rPh>
    <phoneticPr fontId="109"/>
  </si>
  <si>
    <t>滋賀県大津市堅田二丁目字志里廣1300番1の一部及び同番10の一部</t>
    <phoneticPr fontId="109"/>
  </si>
  <si>
    <t>R3.5.27
一部解除
R3.8.2</t>
    <rPh sb="8" eb="10">
      <t>イチブ</t>
    </rPh>
    <rPh sb="10" eb="12">
      <t>カイジョ</t>
    </rPh>
    <phoneticPr fontId="1"/>
  </si>
  <si>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1"/>
  </si>
  <si>
    <t>岡山県倉敷市水島高砂町86番1､86番2､86番3､86番8､86番9､86番11の各一部</t>
    <phoneticPr fontId="109"/>
  </si>
  <si>
    <t>大阪府大阪市福島区吉野五丁目10番3の一部</t>
    <rPh sb="0" eb="3">
      <t>オオサカフ</t>
    </rPh>
    <rPh sb="3" eb="6">
      <t>オオサカシ</t>
    </rPh>
    <phoneticPr fontId="109"/>
  </si>
  <si>
    <t>R2.12.16
一部解除
R3.10.20</t>
    <rPh sb="9" eb="11">
      <t>イチブ</t>
    </rPh>
    <rPh sb="11" eb="13">
      <t>カイジョ</t>
    </rPh>
    <phoneticPr fontId="1"/>
  </si>
  <si>
    <t>H26.11.5
一部追加
R3.9.15</t>
    <rPh sb="9" eb="11">
      <t>イチブ</t>
    </rPh>
    <rPh sb="11" eb="13">
      <t>ツイカ</t>
    </rPh>
    <phoneticPr fontId="1"/>
  </si>
  <si>
    <t>六価クロム化合物
鉛及びその化合物
砒素及びその化合物</t>
    <rPh sb="0" eb="2">
      <t>ロッカ</t>
    </rPh>
    <rPh sb="5" eb="7">
      <t>カゴウ</t>
    </rPh>
    <rPh sb="7" eb="8">
      <t>ブツ</t>
    </rPh>
    <rPh sb="18" eb="20">
      <t>ヒソ</t>
    </rPh>
    <rPh sb="20" eb="21">
      <t>オヨ</t>
    </rPh>
    <rPh sb="24" eb="27">
      <t>カゴウブツ</t>
    </rPh>
    <phoneticPr fontId="1"/>
  </si>
  <si>
    <t>H27.3.13
一部追加
R3.9.3</t>
    <rPh sb="9" eb="11">
      <t>イチブ</t>
    </rPh>
    <rPh sb="11" eb="13">
      <t>ツイカ</t>
    </rPh>
    <phoneticPr fontId="1"/>
  </si>
  <si>
    <t>H30.9.25
一部解除
R3.9.15</t>
    <rPh sb="9" eb="11">
      <t>イチブ</t>
    </rPh>
    <rPh sb="11" eb="13">
      <t>カイジョ</t>
    </rPh>
    <rPh sb="13" eb="15">
      <t>ゼンカイジョ</t>
    </rPh>
    <phoneticPr fontId="1"/>
  </si>
  <si>
    <t>砒素及びその化合物</t>
    <rPh sb="8" eb="9">
      <t>ブツ</t>
    </rPh>
    <phoneticPr fontId="1"/>
  </si>
  <si>
    <t>H31.1.15
一部解除
R3.9.3</t>
    <rPh sb="9" eb="11">
      <t>イチブ</t>
    </rPh>
    <rPh sb="11" eb="13">
      <t>カイジョ</t>
    </rPh>
    <phoneticPr fontId="1"/>
  </si>
  <si>
    <t>神奈川県横浜市西区みなとみらい五丁目1番4､1番5､1番11､1番12､1番13及び1番14の各一部</t>
    <rPh sb="0" eb="4">
      <t>カナガワケン</t>
    </rPh>
    <rPh sb="4" eb="7">
      <t>ヨコハマシ</t>
    </rPh>
    <phoneticPr fontId="109"/>
  </si>
  <si>
    <t>R2.3.5
一部追加
R3.8.25</t>
    <rPh sb="7" eb="11">
      <t>イチブツイカ</t>
    </rPh>
    <phoneticPr fontId="1"/>
  </si>
  <si>
    <t>神奈川県横浜市神奈川区恵比須町2番1､2番12､3番1､8番1及び8番3の各一部</t>
  </si>
  <si>
    <t>神奈川県横浜市都筑区池辺町字藪前3914番3､3905番3の各一部</t>
    <rPh sb="0" eb="4">
      <t>カナガワケン</t>
    </rPh>
    <rPh sb="4" eb="7">
      <t>ヨコハマシ</t>
    </rPh>
    <phoneticPr fontId="109"/>
  </si>
  <si>
    <t>神奈川県横浜市中区錦町12番1の一部</t>
    <rPh sb="0" eb="7">
      <t>カナガワケンヨコハマシ</t>
    </rPh>
    <phoneticPr fontId="109"/>
  </si>
  <si>
    <t>神奈川県横浜市鶴見区元宮一丁目727番､727番3､733番1の各一部</t>
    <rPh sb="0" eb="7">
      <t>カナガワケンヨコハマシ</t>
    </rPh>
    <phoneticPr fontId="109"/>
  </si>
  <si>
    <t>神奈川県横浜市瀬谷区瀬谷町7745番の一部</t>
    <rPh sb="0" eb="7">
      <t>カナガワケンヨコハマシ</t>
    </rPh>
    <phoneticPr fontId="109"/>
  </si>
  <si>
    <t>横浜市
（128件）</t>
    <rPh sb="0" eb="3">
      <t>ヨコハマシ</t>
    </rPh>
    <phoneticPr fontId="109"/>
  </si>
  <si>
    <t>新潟県新潟市西蒲区川崎字下辻174番9の一部､252番33の一部､同字下川原23番の一部､24番の一部､25番3の一部､25番7､34番2の一部</t>
    <phoneticPr fontId="109"/>
  </si>
  <si>
    <t>群馬県邑楽郡邑楽町大字中野字谷中田133番の一部､134番の一部､135番の一部</t>
    <phoneticPr fontId="109"/>
  </si>
  <si>
    <t>1,123.1㎡</t>
  </si>
  <si>
    <t>新潟県佐渡市両津夷字海方384番1の一部</t>
    <rPh sb="0" eb="3">
      <t>ニイガタケン</t>
    </rPh>
    <phoneticPr fontId="109"/>
  </si>
  <si>
    <t>宮城県
（22件）</t>
    <rPh sb="0" eb="3">
      <t>ミヤギケン</t>
    </rPh>
    <rPh sb="7" eb="8">
      <t>ケン</t>
    </rPh>
    <phoneticPr fontId="106"/>
  </si>
  <si>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</si>
  <si>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山口県周南市野村南町4838の1の一部､4976の一部､4976の1の一部､4976の2の一部及び4976の6の一部</t>
    <phoneticPr fontId="109"/>
  </si>
  <si>
    <t>R3.5.12
一部解除
R3.10.22</t>
    <rPh sb="8" eb="10">
      <t>イチブ</t>
    </rPh>
    <rPh sb="10" eb="12">
      <t>カイジョ</t>
    </rPh>
    <phoneticPr fontId="1"/>
  </si>
  <si>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1"/>
  </si>
  <si>
    <t>大阪府堺市堺区海山町7丁227の一部</t>
    <rPh sb="0" eb="3">
      <t>オオサカフ</t>
    </rPh>
    <rPh sb="3" eb="5">
      <t>サカイシ</t>
    </rPh>
    <rPh sb="5" eb="7">
      <t>サカイク</t>
    </rPh>
    <rPh sb="7" eb="10">
      <t>カイサンチョウ</t>
    </rPh>
    <rPh sb="11" eb="12">
      <t>チョウ</t>
    </rPh>
    <rPh sb="16" eb="18">
      <t>イチブ</t>
    </rPh>
    <phoneticPr fontId="1"/>
  </si>
  <si>
    <t>兵庫県神戸市東灘区本山北町4丁目447番､448番､449番､450番､ 451番､452番､478番､480番､481番､482番､490番の各一部</t>
    <phoneticPr fontId="109"/>
  </si>
  <si>
    <t>松本市
（9件）</t>
    <rPh sb="0" eb="3">
      <t>マツモトシ</t>
    </rPh>
    <rPh sb="6" eb="7">
      <t>ケン</t>
    </rPh>
    <phoneticPr fontId="109"/>
  </si>
  <si>
    <t>クロロエチレン
1,1-ジクロロエチレン
1,2-ジクロロエチレン
ジクロロメタン
テトラクロロエチレン
1,1,1-トリクロロエタン
トリクロロエチレン</t>
  </si>
  <si>
    <t>神奈川県平塚市田村八丁目6266番5､6267番10</t>
    <phoneticPr fontId="109"/>
  </si>
  <si>
    <t>香川県三豊市詫間町香田字中郷551番1の一部</t>
    <phoneticPr fontId="109"/>
  </si>
  <si>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109"/>
  </si>
  <si>
    <t>R3.4.23
一部解除
R3.11.2</t>
    <phoneticPr fontId="109"/>
  </si>
  <si>
    <t>岐阜県多治見市前畑町5丁目161番､247番､248番､249番1､251番､252番及び413番3の各一部</t>
    <phoneticPr fontId="109"/>
  </si>
  <si>
    <t>H26.8.21
一部追加
R3.10.28</t>
    <phoneticPr fontId="109"/>
  </si>
  <si>
    <t xml:space="preserve">H31.3.15
一部解除
R3.11.5  </t>
    <rPh sb="9" eb="11">
      <t>イチブ</t>
    </rPh>
    <rPh sb="11" eb="13">
      <t>カイジョ</t>
    </rPh>
    <phoneticPr fontId="1"/>
  </si>
  <si>
    <t>セレン及びその化合物
ふっ素及びその化合物</t>
    <phoneticPr fontId="109"/>
  </si>
  <si>
    <t>大阪府守口市河原町119番1の一部</t>
    <rPh sb="0" eb="3">
      <t>オオサカフ</t>
    </rPh>
    <rPh sb="3" eb="6">
      <t>モリグチシ</t>
    </rPh>
    <rPh sb="6" eb="9">
      <t>カワハラチョウ</t>
    </rPh>
    <rPh sb="12" eb="13">
      <t>バン</t>
    </rPh>
    <rPh sb="15" eb="17">
      <t>イチブ</t>
    </rPh>
    <phoneticPr fontId="1"/>
  </si>
  <si>
    <t>大阪府富田林市本町465番5</t>
    <rPh sb="0" eb="3">
      <t>オオサカフ</t>
    </rPh>
    <rPh sb="3" eb="7">
      <t>トンダバヤシシ</t>
    </rPh>
    <rPh sb="7" eb="9">
      <t>ホンマチ</t>
    </rPh>
    <rPh sb="12" eb="13">
      <t>バン</t>
    </rPh>
    <phoneticPr fontId="1"/>
  </si>
  <si>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</si>
  <si>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1"/>
  </si>
  <si>
    <t>R3.8.13
一部追加
R3.11.5</t>
    <phoneticPr fontId="109"/>
  </si>
  <si>
    <t>埼玉県川口市領家五丁目5000番4の一部</t>
    <phoneticPr fontId="109"/>
  </si>
  <si>
    <t>福島県いわき市勿来町窪田十条1ｰ1及び2-1の各一部</t>
    <phoneticPr fontId="109"/>
  </si>
  <si>
    <t>鉛及びその化合物
砒素及びその化合物
ふっ素及びその化合物
ほう素及びその化合物</t>
    <phoneticPr fontId="1"/>
  </si>
  <si>
    <t>神奈川県綾瀬市深谷上八丁目6,905番1､6,905番2､6,906番1､6,906番2､6,907番1､6,907番2､6,908番1､6,909番､6,918番1､6,919番1､6,919番2､6,920番1､6,920番2､6,921番1､6,922番1､6,923番1及び6,924番1の各一部</t>
    <phoneticPr fontId="109"/>
  </si>
  <si>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2"/>
  </si>
  <si>
    <t>兵庫県神戸市中央区東川崎町2丁目14番､20番2､3丁目29番､39番1の各1部</t>
    <phoneticPr fontId="109"/>
  </si>
  <si>
    <t>愛知県安城市二本木新町一丁目1番6､1番7及び1番16の各一部</t>
    <phoneticPr fontId="109"/>
  </si>
  <si>
    <t>神奈川県平塚市東八幡四丁目1217番1の一部､1217番4の一部</t>
    <phoneticPr fontId="109"/>
  </si>
  <si>
    <t>六価クロム化合物
鉛及びその化合物
砒素及びその化合物
ふっ素及びその化合物</t>
    <rPh sb="0" eb="2">
      <t>ロッカ</t>
    </rPh>
    <rPh sb="5" eb="8">
      <t>カゴウブツ</t>
    </rPh>
    <rPh sb="9" eb="11">
      <t>ナマリオヨ</t>
    </rPh>
    <rPh sb="14" eb="17">
      <t>カゴウブツ</t>
    </rPh>
    <rPh sb="18" eb="20">
      <t>ヒソ</t>
    </rPh>
    <rPh sb="20" eb="21">
      <t>オヨ</t>
    </rPh>
    <rPh sb="24" eb="27">
      <t>カゴウブツ</t>
    </rPh>
    <rPh sb="30" eb="32">
      <t>ソオヨ</t>
    </rPh>
    <rPh sb="35" eb="38">
      <t>カゴウブツ</t>
    </rPh>
    <phoneticPr fontId="1"/>
  </si>
  <si>
    <t>鉛及びその化合物
ふっ素及びその化合物</t>
    <rPh sb="0" eb="1">
      <t>ナマリ</t>
    </rPh>
    <rPh sb="1" eb="2">
      <t>オヨ</t>
    </rPh>
    <rPh sb="5" eb="8">
      <t>カゴウブツ</t>
    </rPh>
    <rPh sb="11" eb="13">
      <t>ソオヨ</t>
    </rPh>
    <rPh sb="16" eb="19">
      <t>カゴウブツ</t>
    </rPh>
    <phoneticPr fontId="2"/>
  </si>
  <si>
    <t>岐阜県安八郡安八町南今ケ渕字東沼597番1、森部字高須1558番1、大森字筏場18番1、字伊勢沼108番及び168番1並びに字松原180番1並びに氷取字金沼264番4及び265番1の各一部</t>
    <rPh sb="0" eb="3">
      <t>ギフケン</t>
    </rPh>
    <rPh sb="3" eb="5">
      <t>アンパチ</t>
    </rPh>
    <rPh sb="5" eb="6">
      <t>グン</t>
    </rPh>
    <rPh sb="6" eb="8">
      <t>アンパチ</t>
    </rPh>
    <rPh sb="8" eb="9">
      <t>チョウ</t>
    </rPh>
    <rPh sb="9" eb="10">
      <t>ミナミ</t>
    </rPh>
    <rPh sb="10" eb="11">
      <t>コン</t>
    </rPh>
    <rPh sb="12" eb="13">
      <t>フチ</t>
    </rPh>
    <rPh sb="13" eb="14">
      <t>アザ</t>
    </rPh>
    <rPh sb="14" eb="15">
      <t>アズマ</t>
    </rPh>
    <rPh sb="15" eb="16">
      <t>ヌマ</t>
    </rPh>
    <rPh sb="19" eb="20">
      <t>バン</t>
    </rPh>
    <rPh sb="22" eb="24">
      <t>モリベ</t>
    </rPh>
    <rPh sb="24" eb="25">
      <t>アザ</t>
    </rPh>
    <rPh sb="25" eb="27">
      <t>タカス</t>
    </rPh>
    <rPh sb="31" eb="32">
      <t>バン</t>
    </rPh>
    <rPh sb="34" eb="36">
      <t>オオモリ</t>
    </rPh>
    <rPh sb="36" eb="37">
      <t>アザ</t>
    </rPh>
    <rPh sb="37" eb="38">
      <t>イカダ</t>
    </rPh>
    <rPh sb="38" eb="39">
      <t>バ</t>
    </rPh>
    <rPh sb="41" eb="42">
      <t>バン</t>
    </rPh>
    <rPh sb="44" eb="45">
      <t>アザ</t>
    </rPh>
    <rPh sb="45" eb="47">
      <t>イセ</t>
    </rPh>
    <rPh sb="47" eb="48">
      <t>ヌマ</t>
    </rPh>
    <rPh sb="51" eb="52">
      <t>バン</t>
    </rPh>
    <rPh sb="52" eb="53">
      <t>オヨ</t>
    </rPh>
    <rPh sb="57" eb="58">
      <t>バン</t>
    </rPh>
    <rPh sb="59" eb="60">
      <t>ナラ</t>
    </rPh>
    <rPh sb="62" eb="63">
      <t>ジ</t>
    </rPh>
    <rPh sb="63" eb="65">
      <t>マツバラ</t>
    </rPh>
    <rPh sb="68" eb="69">
      <t>バン</t>
    </rPh>
    <rPh sb="70" eb="71">
      <t>ナラ</t>
    </rPh>
    <rPh sb="73" eb="74">
      <t>ヒョウ</t>
    </rPh>
    <rPh sb="74" eb="75">
      <t>シュ</t>
    </rPh>
    <rPh sb="75" eb="76">
      <t>アザ</t>
    </rPh>
    <rPh sb="76" eb="77">
      <t>キン</t>
    </rPh>
    <rPh sb="77" eb="78">
      <t>ヌマ</t>
    </rPh>
    <rPh sb="81" eb="82">
      <t>バン</t>
    </rPh>
    <rPh sb="83" eb="84">
      <t>オヨ</t>
    </rPh>
    <rPh sb="88" eb="89">
      <t>バン</t>
    </rPh>
    <rPh sb="91" eb="92">
      <t>カク</t>
    </rPh>
    <rPh sb="92" eb="94">
      <t>イチブ</t>
    </rPh>
    <phoneticPr fontId="1"/>
  </si>
  <si>
    <t>岐阜県安八郡安八町森部字高須1558番1並びに大森字筏場18番1、字伊勢沼108番及び字松原180番1の各一部</t>
    <rPh sb="0" eb="3">
      <t>ギフケン</t>
    </rPh>
    <rPh sb="3" eb="5">
      <t>アンパチ</t>
    </rPh>
    <rPh sb="5" eb="6">
      <t>グン</t>
    </rPh>
    <rPh sb="6" eb="8">
      <t>アンパチ</t>
    </rPh>
    <rPh sb="8" eb="9">
      <t>チョウ</t>
    </rPh>
    <rPh sb="9" eb="11">
      <t>モリベ</t>
    </rPh>
    <rPh sb="11" eb="12">
      <t>アザ</t>
    </rPh>
    <rPh sb="12" eb="14">
      <t>タカス</t>
    </rPh>
    <rPh sb="18" eb="19">
      <t>バン</t>
    </rPh>
    <rPh sb="20" eb="21">
      <t>ナラ</t>
    </rPh>
    <rPh sb="23" eb="25">
      <t>オオモリ</t>
    </rPh>
    <rPh sb="25" eb="26">
      <t>アザ</t>
    </rPh>
    <rPh sb="26" eb="27">
      <t>イカダ</t>
    </rPh>
    <rPh sb="27" eb="28">
      <t>バ</t>
    </rPh>
    <rPh sb="30" eb="31">
      <t>バン</t>
    </rPh>
    <rPh sb="33" eb="34">
      <t>アザ</t>
    </rPh>
    <rPh sb="34" eb="36">
      <t>イセ</t>
    </rPh>
    <rPh sb="36" eb="37">
      <t>ヌマ</t>
    </rPh>
    <rPh sb="40" eb="41">
      <t>バン</t>
    </rPh>
    <rPh sb="41" eb="42">
      <t>オヨ</t>
    </rPh>
    <rPh sb="43" eb="44">
      <t>アザ</t>
    </rPh>
    <rPh sb="44" eb="46">
      <t>マツバラ</t>
    </rPh>
    <rPh sb="49" eb="50">
      <t>バン</t>
    </rPh>
    <rPh sb="52" eb="53">
      <t>カク</t>
    </rPh>
    <rPh sb="53" eb="55">
      <t>イチブ</t>
    </rPh>
    <phoneticPr fontId="1"/>
  </si>
  <si>
    <t>愛媛県松山市文京町１番の一部</t>
    <rPh sb="0" eb="3">
      <t>エヒメケン</t>
    </rPh>
    <rPh sb="3" eb="6">
      <t>マツヤマシ</t>
    </rPh>
    <rPh sb="6" eb="9">
      <t>ブンキョウチョウ</t>
    </rPh>
    <rPh sb="10" eb="11">
      <t>バン</t>
    </rPh>
    <rPh sb="12" eb="14">
      <t>イチブ</t>
    </rPh>
    <phoneticPr fontId="1"/>
  </si>
  <si>
    <t>水銀及びその化合物</t>
    <rPh sb="0" eb="2">
      <t>スイギン</t>
    </rPh>
    <rPh sb="2" eb="3">
      <t>オヨ</t>
    </rPh>
    <rPh sb="6" eb="9">
      <t>カゴウブツ</t>
    </rPh>
    <phoneticPr fontId="1"/>
  </si>
  <si>
    <t>松山市
（7件）</t>
    <rPh sb="0" eb="3">
      <t>マツヤマシ</t>
    </rPh>
    <phoneticPr fontId="109"/>
  </si>
  <si>
    <t>浜松市
（7件）</t>
    <rPh sb="0" eb="2">
      <t>ハママツ</t>
    </rPh>
    <rPh sb="2" eb="3">
      <t>シ</t>
    </rPh>
    <rPh sb="3" eb="4">
      <t>ヤイチ</t>
    </rPh>
    <rPh sb="6" eb="7">
      <t>ケン</t>
    </rPh>
    <phoneticPr fontId="109"/>
  </si>
  <si>
    <t>高崎市
（7件）</t>
    <rPh sb="0" eb="3">
      <t>タカサキシ</t>
    </rPh>
    <phoneticPr fontId="109"/>
  </si>
  <si>
    <t>兵庫県尼崎市平左衛門町65番8･10･17､68番1･6～9の各一部</t>
    <rPh sb="0" eb="3">
      <t>ヒョウゴケン</t>
    </rPh>
    <phoneticPr fontId="10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</si>
  <si>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
  </si>
  <si>
    <t>佐賀県鳥栖市真木町字今川10番の一部､10番地先の道路の一部､24番の一部及び29番2地先の道路の一部</t>
    <phoneticPr fontId="109"/>
  </si>
  <si>
    <t>R3.5.14
一部追加
R3.10.15</t>
    <rPh sb="8" eb="10">
      <t>イチブ</t>
    </rPh>
    <rPh sb="10" eb="12">
      <t>ツイカ</t>
    </rPh>
    <phoneticPr fontId="1"/>
  </si>
  <si>
    <t>福島県西白河郡西郷村大字羽太字鍛冶屋畑35番及び37番2の全部､同10番の一部</t>
    <phoneticPr fontId="109"/>
  </si>
  <si>
    <t>水銀及びその化合物
砒素及びその化合物</t>
    <rPh sb="0" eb="2">
      <t>スイギン</t>
    </rPh>
    <rPh sb="2" eb="3">
      <t>オヨ</t>
    </rPh>
    <rPh sb="6" eb="9">
      <t>カゴウブツ</t>
    </rPh>
    <rPh sb="10" eb="12">
      <t>ヒソ</t>
    </rPh>
    <rPh sb="12" eb="13">
      <t>オヨ</t>
    </rPh>
    <rPh sb="16" eb="19">
      <t>カゴウブツ</t>
    </rPh>
    <phoneticPr fontId="64"/>
  </si>
  <si>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1"/>
  </si>
  <si>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rPh sb="0" eb="3">
      <t>シエンカ</t>
    </rPh>
    <rPh sb="3" eb="5">
      <t>タンソ</t>
    </rPh>
    <rPh sb="116" eb="117">
      <t>オヨ</t>
    </rPh>
    <rPh sb="120" eb="123">
      <t>カゴウブツ</t>
    </rPh>
    <rPh sb="124" eb="125">
      <t>６</t>
    </rPh>
    <rPh sb="125" eb="126">
      <t>アタイ</t>
    </rPh>
    <rPh sb="129" eb="132">
      <t>カゴウブツ</t>
    </rPh>
    <rPh sb="136" eb="139">
      <t>カゴウブツ</t>
    </rPh>
    <rPh sb="140" eb="142">
      <t>スイギン</t>
    </rPh>
    <rPh sb="142" eb="143">
      <t>オヨ</t>
    </rPh>
    <rPh sb="146" eb="149">
      <t>カゴウブツ</t>
    </rPh>
    <rPh sb="153" eb="154">
      <t>オヨ</t>
    </rPh>
    <rPh sb="157" eb="160">
      <t>カゴウブツ</t>
    </rPh>
    <rPh sb="161" eb="162">
      <t>ナマリ</t>
    </rPh>
    <rPh sb="162" eb="163">
      <t>オヨ</t>
    </rPh>
    <rPh sb="166" eb="169">
      <t>カゴウブツ</t>
    </rPh>
    <rPh sb="170" eb="172">
      <t>ヒソ</t>
    </rPh>
    <rPh sb="172" eb="173">
      <t>オヨ</t>
    </rPh>
    <rPh sb="176" eb="179">
      <t>カゴウブツ</t>
    </rPh>
    <rPh sb="182" eb="183">
      <t>ソ</t>
    </rPh>
    <rPh sb="183" eb="184">
      <t>オヨ</t>
    </rPh>
    <rPh sb="187" eb="190">
      <t>カゴウブツ</t>
    </rPh>
    <rPh sb="193" eb="194">
      <t>ソ</t>
    </rPh>
    <rPh sb="194" eb="195">
      <t>オヨ</t>
    </rPh>
    <rPh sb="198" eb="201">
      <t>カゴウブツ</t>
    </rPh>
    <rPh sb="204" eb="206">
      <t>エンカ</t>
    </rPh>
    <phoneticPr fontId="109"/>
  </si>
  <si>
    <t>六価クロム化合物
砒素及びその化合物</t>
    <phoneticPr fontId="109"/>
  </si>
  <si>
    <t>六価クロム化合物
砒素及びその化合物
ふっ素及びその化合物
ほう素及びその化合物</t>
    <phoneticPr fontId="109"/>
  </si>
  <si>
    <t>六価クロム化合物
鉛及びその化合物
ほう素及びその化合物</t>
    <phoneticPr fontId="109"/>
  </si>
  <si>
    <t>六価クロム化合物
鉛及びその化合物
ほう素及びその化合物</t>
    <phoneticPr fontId="109"/>
  </si>
  <si>
    <t>愛知県知多市北浜町10番6及び11番25並びに11番20､11番21､11番22及び11番23の各一部</t>
  </si>
  <si>
    <t>R1.8.27
地番変更
R3.11.9</t>
    <phoneticPr fontId="1"/>
  </si>
  <si>
    <t>R3.3.26
地番変更
R3.11.9</t>
    <rPh sb="8" eb="12">
      <t>チバンヘンコウ</t>
    </rPh>
    <phoneticPr fontId="109"/>
  </si>
  <si>
    <t>愛知県知多市北浜町11番1及び11番8の各一部並びに11番5､11番6､11番7､11番9､11番24及び11番26</t>
  </si>
  <si>
    <t>鉛及びその化合物
ふっ素及びその化合物</t>
    <rPh sb="11" eb="12">
      <t>ソ</t>
    </rPh>
    <rPh sb="12" eb="13">
      <t>オヨ</t>
    </rPh>
    <rPh sb="16" eb="19">
      <t>カゴウブツ</t>
    </rPh>
    <phoneticPr fontId="1"/>
  </si>
  <si>
    <t>1,2-ジクロロエチレン
テトラクロロエチレン</t>
  </si>
  <si>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1"/>
  </si>
  <si>
    <t>広島県広島市安佐南区西原四丁目693番2の一部</t>
    <rPh sb="0" eb="3">
      <t>ヒロシマケン</t>
    </rPh>
    <rPh sb="6" eb="9">
      <t>アサミナミ</t>
    </rPh>
    <rPh sb="10" eb="12">
      <t>ニシハラ</t>
    </rPh>
    <rPh sb="12" eb="15">
      <t>４チョウメ</t>
    </rPh>
    <rPh sb="21" eb="23">
      <t>イチブ</t>
    </rPh>
    <phoneticPr fontId="1"/>
  </si>
  <si>
    <t>広島県広島市南区霞一丁目2番1の一部</t>
    <rPh sb="0" eb="3">
      <t>ヒロシマケン</t>
    </rPh>
    <rPh sb="6" eb="7">
      <t>ミナミ</t>
    </rPh>
    <rPh sb="8" eb="9">
      <t>カスミ</t>
    </rPh>
    <rPh sb="9" eb="12">
      <t>１チョウメ</t>
    </rPh>
    <rPh sb="13" eb="14">
      <t>バン</t>
    </rPh>
    <rPh sb="16" eb="18">
      <t>イチブ</t>
    </rPh>
    <phoneticPr fontId="1"/>
  </si>
  <si>
    <t>広島市
（32件）</t>
    <rPh sb="0" eb="2">
      <t>ヒロシマ</t>
    </rPh>
    <rPh sb="2" eb="3">
      <t>シ</t>
    </rPh>
    <phoneticPr fontId="109"/>
  </si>
  <si>
    <t>H23.11.21
一部追加
R3.10.1</t>
    <rPh sb="10" eb="14">
      <t>イチブツイカ</t>
    </rPh>
    <phoneticPr fontId="1"/>
  </si>
  <si>
    <t>広島県広島市東区二葉の里三丁目の1番1、8番1、8番2、8番3、12番、14番、15番及び34番の各一部並びに13番</t>
    <rPh sb="0" eb="3">
      <t>ヒロシマケン</t>
    </rPh>
    <rPh sb="3" eb="8">
      <t>ヒロシマシヒガシク</t>
    </rPh>
    <rPh sb="8" eb="10">
      <t>フタバ</t>
    </rPh>
    <rPh sb="11" eb="12">
      <t>サト</t>
    </rPh>
    <rPh sb="12" eb="15">
      <t>３チョウメ</t>
    </rPh>
    <rPh sb="17" eb="18">
      <t>バン</t>
    </rPh>
    <rPh sb="21" eb="22">
      <t>バン</t>
    </rPh>
    <rPh sb="25" eb="26">
      <t>バン</t>
    </rPh>
    <rPh sb="29" eb="30">
      <t>バン</t>
    </rPh>
    <rPh sb="34" eb="35">
      <t>バン</t>
    </rPh>
    <rPh sb="38" eb="39">
      <t>バン</t>
    </rPh>
    <rPh sb="42" eb="43">
      <t>バン</t>
    </rPh>
    <rPh sb="43" eb="44">
      <t>オヨ</t>
    </rPh>
    <rPh sb="47" eb="48">
      <t>バン</t>
    </rPh>
    <rPh sb="49" eb="52">
      <t>カクイチブ</t>
    </rPh>
    <rPh sb="52" eb="53">
      <t>ナラ</t>
    </rPh>
    <rPh sb="57" eb="58">
      <t>バン</t>
    </rPh>
    <phoneticPr fontId="1"/>
  </si>
  <si>
    <t>六価クロム化合物
鉛及びその化合物
砒素及びその化合物</t>
    <rPh sb="0" eb="2">
      <t>ロッカ</t>
    </rPh>
    <rPh sb="5" eb="8">
      <t>カゴウブツ</t>
    </rPh>
    <rPh sb="18" eb="20">
      <t>ヒソ</t>
    </rPh>
    <rPh sb="20" eb="21">
      <t>オヨ</t>
    </rPh>
    <rPh sb="24" eb="27">
      <t>カゴウブツ</t>
    </rPh>
    <phoneticPr fontId="1"/>
  </si>
  <si>
    <t>兵庫県神戸市長田区駒ヶ林南町1番1の一部</t>
    <rPh sb="0" eb="3">
      <t>ヒョウゴケン</t>
    </rPh>
    <rPh sb="3" eb="6">
      <t>コウベシ</t>
    </rPh>
    <rPh sb="6" eb="9">
      <t>ナガタク</t>
    </rPh>
    <rPh sb="9" eb="16">
      <t>コマガバヤシミナミマチ１バン</t>
    </rPh>
    <rPh sb="18" eb="20">
      <t>イチブ</t>
    </rPh>
    <phoneticPr fontId="1"/>
  </si>
  <si>
    <t>R3.8.27
一部追加
R3.11.19</t>
    <rPh sb="8" eb="10">
      <t>イチブ</t>
    </rPh>
    <rPh sb="10" eb="12">
      <t>ツイカ</t>
    </rPh>
    <phoneticPr fontId="1"/>
  </si>
  <si>
    <t>大阪府堺市堺区大浜西町1番2､2番1､2番2､3番の各々の一部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</si>
  <si>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2"/>
  </si>
  <si>
    <t>藤沢市
（4件）</t>
    <rPh sb="0" eb="3">
      <t>フジサワシ</t>
    </rPh>
    <phoneticPr fontId="106"/>
  </si>
  <si>
    <t>神奈川県藤沢市石川字中ﾉ塚2163番1､石川字田島屋敷2188番1､2190番3､2192番1の各一部</t>
    <phoneticPr fontId="109"/>
  </si>
  <si>
    <t>神奈川県藤沢市高谷字前河内117番の一部</t>
    <phoneticPr fontId="109"/>
  </si>
  <si>
    <t>神奈川県横須賀市稲岡町82番6の一部</t>
    <rPh sb="0" eb="4">
      <t>カナガワケン</t>
    </rPh>
    <phoneticPr fontId="109"/>
  </si>
  <si>
    <t>横須賀市
（24件）</t>
    <rPh sb="0" eb="4">
      <t>ヨコスカシ</t>
    </rPh>
    <phoneticPr fontId="109"/>
  </si>
  <si>
    <t>H31.3.28
一部解除
R3.11.25</t>
    <phoneticPr fontId="109"/>
  </si>
  <si>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1"/>
  </si>
  <si>
    <t>愛知県名古屋市南区丹後通2丁目1番の一部並びに丹後通5丁目1番30の一部､1番35の一部､1番36の一部､1番39の一部及び1番40の一部</t>
  </si>
  <si>
    <t>R1.11.6
一部追加
R3.7.30</t>
    <rPh sb="8" eb="10">
      <t>イチブ</t>
    </rPh>
    <rPh sb="10" eb="12">
      <t>ツイカ</t>
    </rPh>
    <phoneticPr fontId="1"/>
  </si>
  <si>
    <t>H28.5.26
一部追加
R3.10.27</t>
    <rPh sb="9" eb="11">
      <t>イチブ</t>
    </rPh>
    <rPh sb="11" eb="13">
      <t>ツイカ</t>
    </rPh>
    <phoneticPr fontId="1"/>
  </si>
  <si>
    <t>R2.6.17
一部解除
R3.10.27</t>
    <rPh sb="8" eb="10">
      <t>イチブ</t>
    </rPh>
    <rPh sb="10" eb="12">
      <t>カイジョ</t>
    </rPh>
    <phoneticPr fontId="1"/>
  </si>
  <si>
    <t>1,448,49</t>
  </si>
  <si>
    <t>愛知県名古屋市中川区清船町2丁目1番3の一部､1番4の一部､1番6の一部､1番7の一部､1番8の一部､1番9の一部､1番13の一部､1番14の一部､1番15の一部及び1番16の一部</t>
    <phoneticPr fontId="109"/>
  </si>
  <si>
    <t>愛知県名古屋市港区七番町1番1の一部</t>
    <rPh sb="0" eb="3">
      <t>アイチケン</t>
    </rPh>
    <rPh sb="3" eb="7">
      <t>ナゴヤシ</t>
    </rPh>
    <rPh sb="7" eb="9">
      <t>ミナトク</t>
    </rPh>
    <rPh sb="9" eb="12">
      <t>シチバンチョウ</t>
    </rPh>
    <rPh sb="13" eb="14">
      <t>バン</t>
    </rPh>
    <rPh sb="16" eb="18">
      <t>イチブ</t>
    </rPh>
    <phoneticPr fontId="1"/>
  </si>
  <si>
    <t>愛知県名古屋市千種区幸川町 3丁目 7番の一部､仁座町1番の一部､萩岡町1番の一部､不老町1番の一部及び四谷通1番の一部</t>
    <phoneticPr fontId="109"/>
  </si>
  <si>
    <t>愛知県名古屋市千種区高峯町1番の一部、仁座町1番の一部、東山元町6丁目1番1の一部及び不老町1番の一部</t>
    <rPh sb="0" eb="3">
      <t>アイチケン</t>
    </rPh>
    <rPh sb="3" eb="7">
      <t>ナゴヤシ</t>
    </rPh>
    <rPh sb="7" eb="9">
      <t>チクサ</t>
    </rPh>
    <rPh sb="10" eb="12">
      <t>タカミネ</t>
    </rPh>
    <rPh sb="12" eb="13">
      <t>チョウ</t>
    </rPh>
    <rPh sb="14" eb="15">
      <t>バン</t>
    </rPh>
    <rPh sb="16" eb="18">
      <t>イチブ</t>
    </rPh>
    <rPh sb="19" eb="22">
      <t>ニザチョウ</t>
    </rPh>
    <rPh sb="23" eb="24">
      <t>バン</t>
    </rPh>
    <rPh sb="25" eb="27">
      <t>イチブ</t>
    </rPh>
    <rPh sb="28" eb="30">
      <t>ヒガシヤマ</t>
    </rPh>
    <rPh sb="30" eb="32">
      <t>モトマチ</t>
    </rPh>
    <rPh sb="33" eb="35">
      <t>チョウメ</t>
    </rPh>
    <rPh sb="36" eb="37">
      <t>バン</t>
    </rPh>
    <rPh sb="39" eb="41">
      <t>イチブ</t>
    </rPh>
    <rPh sb="41" eb="42">
      <t>オヨ</t>
    </rPh>
    <rPh sb="43" eb="46">
      <t>フロウチョウ</t>
    </rPh>
    <rPh sb="47" eb="48">
      <t>バン</t>
    </rPh>
    <rPh sb="49" eb="51">
      <t>イチブ</t>
    </rPh>
    <phoneticPr fontId="1"/>
  </si>
  <si>
    <t>愛知県名古屋市南区白水町40番の一部</t>
    <phoneticPr fontId="109"/>
  </si>
  <si>
    <t>愛知県名古屋市瑞穂区瑞穂町字川澄1番1の一部</t>
    <rPh sb="7" eb="10">
      <t>ミズホク</t>
    </rPh>
    <rPh sb="10" eb="13">
      <t>ミズホチョウ</t>
    </rPh>
    <rPh sb="13" eb="14">
      <t>アザ</t>
    </rPh>
    <rPh sb="14" eb="16">
      <t>カワスミ</t>
    </rPh>
    <rPh sb="17" eb="18">
      <t>バン</t>
    </rPh>
    <rPh sb="20" eb="22">
      <t>イチブ</t>
    </rPh>
    <phoneticPr fontId="1"/>
  </si>
  <si>
    <t>愛知県名古屋市中村区鳥居通4丁目43番の一部</t>
    <rPh sb="7" eb="10">
      <t>ナカムラク</t>
    </rPh>
    <rPh sb="10" eb="12">
      <t>トリイ</t>
    </rPh>
    <rPh sb="12" eb="13">
      <t>ドオリ</t>
    </rPh>
    <rPh sb="14" eb="16">
      <t>チョウメ</t>
    </rPh>
    <rPh sb="18" eb="19">
      <t>バン</t>
    </rPh>
    <rPh sb="20" eb="22">
      <t>イチブ</t>
    </rPh>
    <phoneticPr fontId="1"/>
  </si>
  <si>
    <t>H26.12.3
一部追加
R3.8.18</t>
    <rPh sb="9" eb="11">
      <t>イチブ</t>
    </rPh>
    <rPh sb="11" eb="13">
      <t>ツイカ</t>
    </rPh>
    <phoneticPr fontId="1"/>
  </si>
  <si>
    <t>名古屋市
（107件）</t>
    <rPh sb="0" eb="4">
      <t>ナゴヤシ</t>
    </rPh>
    <rPh sb="9" eb="10">
      <t>ケン</t>
    </rPh>
    <phoneticPr fontId="109"/>
  </si>
  <si>
    <t>神奈川県愛甲郡愛川町中津字桜台4,025番1､4,025番3､4,026番2､4,026番6､4,031番2の各一部</t>
    <phoneticPr fontId="109"/>
  </si>
  <si>
    <t>神奈川県秦野市三屋字出口6番1の一部</t>
    <phoneticPr fontId="109"/>
  </si>
  <si>
    <t>ほう素及びその化合物</t>
    <phoneticPr fontId="109"/>
  </si>
  <si>
    <t>H27.6.16
一部解除
R3.11.26</t>
    <phoneticPr fontId="109"/>
  </si>
  <si>
    <t>徳島県三好郡東みよし町加茂2420番7の一部ほか</t>
    <rPh sb="0" eb="3">
      <t>トクシマケン</t>
    </rPh>
    <rPh sb="3" eb="6">
      <t>ミヨシグン</t>
    </rPh>
    <rPh sb="6" eb="7">
      <t>ヒガシ</t>
    </rPh>
    <rPh sb="10" eb="11">
      <t>マチ</t>
    </rPh>
    <rPh sb="11" eb="13">
      <t>カモ</t>
    </rPh>
    <rPh sb="17" eb="18">
      <t>バン</t>
    </rPh>
    <rPh sb="20" eb="22">
      <t>イチブ</t>
    </rPh>
    <phoneticPr fontId="1"/>
  </si>
  <si>
    <t>R2.4.14
一部解除
R3.3.9</t>
    <rPh sb="8" eb="10">
      <t>イチブ</t>
    </rPh>
    <rPh sb="10" eb="12">
      <t>カイジョ</t>
    </rPh>
    <phoneticPr fontId="1"/>
  </si>
  <si>
    <t>六価クロム化合物
シアン化合物
ふっ素及びその化合物</t>
    <phoneticPr fontId="109"/>
  </si>
  <si>
    <t>神奈川県伊勢原市三ﾉ宮字上原田564番3､564番5､564番6及び564番8の各一部</t>
    <phoneticPr fontId="109"/>
  </si>
  <si>
    <t>シアン化合物
鉛及びその化合物</t>
    <rPh sb="3" eb="6">
      <t>カゴウブツ</t>
    </rPh>
    <rPh sb="7" eb="9">
      <t>ナマリオヨ</t>
    </rPh>
    <rPh sb="12" eb="15">
      <t>カゴウブツ</t>
    </rPh>
    <phoneticPr fontId="1"/>
  </si>
  <si>
    <t>R3.6.15
一部追加
R3.11.11</t>
    <rPh sb="8" eb="10">
      <t>イチブ</t>
    </rPh>
    <rPh sb="10" eb="12">
      <t>ツイカ</t>
    </rPh>
    <phoneticPr fontId="1"/>
  </si>
  <si>
    <t>R2.6.19
一部追加
R3.11.30</t>
    <phoneticPr fontId="109"/>
  </si>
  <si>
    <t>愛知県豊田市西広瀬町桐ケ洞543番13の一部</t>
    <rPh sb="0" eb="3">
      <t>アイチケン</t>
    </rPh>
    <phoneticPr fontId="109"/>
  </si>
  <si>
    <t>第４条</t>
    <rPh sb="0" eb="1">
      <t>ダイ</t>
    </rPh>
    <rPh sb="2" eb="3">
      <t>ジョウ</t>
    </rPh>
    <phoneticPr fontId="28"/>
  </si>
  <si>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28"/>
  </si>
  <si>
    <t>静岡県三島市徳倉二丁目111番1､111番4､111番5､111番6､111番7､111番12､111番13､111番14の各一部</t>
    <rPh sb="0" eb="3">
      <t>シズオカケン</t>
    </rPh>
    <phoneticPr fontId="109"/>
  </si>
  <si>
    <t>カドミウム及びその化合物
鉛及びその化合物
砒素及びその化合物
ふっ素及びその化合物</t>
    <phoneticPr fontId="109"/>
  </si>
  <si>
    <t>処理業省令
 第13条</t>
    <rPh sb="0" eb="3">
      <t>ショリギョウ</t>
    </rPh>
    <rPh sb="3" eb="5">
      <t>ショウレイ</t>
    </rPh>
    <phoneticPr fontId="109"/>
  </si>
  <si>
    <t xml:space="preserve">北海道旭川市大町1条6丁目14番122､14番123の一部､14番357 </t>
    <rPh sb="0" eb="3">
      <t>ホッカイドウ</t>
    </rPh>
    <phoneticPr fontId="109"/>
  </si>
  <si>
    <t>旭川市
（5件）</t>
    <rPh sb="0" eb="3">
      <t>アサヒカワシ</t>
    </rPh>
    <phoneticPr fontId="106"/>
  </si>
  <si>
    <t>ベンゼン
シアン化合物
鉛及びその化合物
砒素及びその化合物
ふっ素及びその化合物</t>
    <rPh sb="8" eb="11">
      <t>カゴウブツ</t>
    </rPh>
    <rPh sb="12" eb="13">
      <t>ナマリ</t>
    </rPh>
    <rPh sb="13" eb="14">
      <t>オヨ</t>
    </rPh>
    <rPh sb="17" eb="20">
      <t>カゴウブツ</t>
    </rPh>
    <rPh sb="33" eb="34">
      <t>ソ</t>
    </rPh>
    <rPh sb="34" eb="35">
      <t>オヨ</t>
    </rPh>
    <rPh sb="38" eb="41">
      <t>カゴウブツ</t>
    </rPh>
    <phoneticPr fontId="1"/>
  </si>
  <si>
    <t>千葉県市川市市川南二丁目81番､82番､83番､93番3､95番1の各一部(地番)</t>
  </si>
  <si>
    <t>R3.4.19
一部解除
R3.12.3</t>
    <rPh sb="8" eb="10">
      <t>イチブ</t>
    </rPh>
    <rPh sb="10" eb="12">
      <t>カイジョ</t>
    </rPh>
    <phoneticPr fontId="109"/>
  </si>
  <si>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1"/>
  </si>
  <si>
    <t>セレン及びその化合物
砒素及びその化合物</t>
    <rPh sb="3" eb="4">
      <t>オヨ</t>
    </rPh>
    <rPh sb="7" eb="10">
      <t>カゴウブツ</t>
    </rPh>
    <rPh sb="11" eb="13">
      <t>ヒソ</t>
    </rPh>
    <rPh sb="13" eb="14">
      <t>オヨ</t>
    </rPh>
    <rPh sb="17" eb="20">
      <t>カゴウブツ</t>
    </rPh>
    <phoneticPr fontId="1"/>
  </si>
  <si>
    <t>愛媛県
（11件）</t>
    <rPh sb="0" eb="3">
      <t>エヒメケン</t>
    </rPh>
    <rPh sb="7" eb="8">
      <t>ケン</t>
    </rPh>
    <phoneticPr fontId="109"/>
  </si>
  <si>
    <t>六価クロム化合物
ほう素及びその化合物</t>
    <rPh sb="0" eb="2">
      <t>ロッカ</t>
    </rPh>
    <rPh sb="5" eb="8">
      <t>カゴウブツ</t>
    </rPh>
    <rPh sb="11" eb="13">
      <t>ソオヨ</t>
    </rPh>
    <rPh sb="16" eb="19">
      <t>カゴウブツ</t>
    </rPh>
    <phoneticPr fontId="1"/>
  </si>
  <si>
    <t>岐阜県山県市佐野字八代310番3の一部</t>
    <rPh sb="0" eb="3">
      <t>ギフケン</t>
    </rPh>
    <rPh sb="3" eb="5">
      <t>ヤマガタ</t>
    </rPh>
    <rPh sb="5" eb="6">
      <t>シ</t>
    </rPh>
    <rPh sb="6" eb="8">
      <t>サノ</t>
    </rPh>
    <rPh sb="8" eb="9">
      <t>ジ</t>
    </rPh>
    <rPh sb="9" eb="11">
      <t>ヤシロ</t>
    </rPh>
    <rPh sb="14" eb="15">
      <t>バン</t>
    </rPh>
    <rPh sb="17" eb="19">
      <t>イチブ</t>
    </rPh>
    <phoneticPr fontId="1"/>
  </si>
  <si>
    <t>R3.6.11
一部解除
R3.12.3</t>
    <rPh sb="8" eb="10">
      <t>イチブ</t>
    </rPh>
    <rPh sb="10" eb="12">
      <t>カイジョ</t>
    </rPh>
    <phoneticPr fontId="1"/>
  </si>
  <si>
    <t>山梨県甲府市丸の内一丁目1番5地先</t>
    <rPh sb="6" eb="7">
      <t>マル</t>
    </rPh>
    <rPh sb="8" eb="9">
      <t>ウチ</t>
    </rPh>
    <rPh sb="9" eb="12">
      <t>イッチョウメ</t>
    </rPh>
    <rPh sb="13" eb="14">
      <t>バン</t>
    </rPh>
    <rPh sb="15" eb="17">
      <t>チサキ</t>
    </rPh>
    <phoneticPr fontId="1"/>
  </si>
  <si>
    <t>甲府市
（8件）</t>
    <rPh sb="0" eb="3">
      <t>コウフシ</t>
    </rPh>
    <phoneticPr fontId="109"/>
  </si>
  <si>
    <t>大阪府吹田市寿町2丁目2976番2の一部､2976番3</t>
    <phoneticPr fontId="109"/>
  </si>
  <si>
    <t>R3.9.24
一部追加
R3.12.10</t>
    <phoneticPr fontId="109"/>
  </si>
  <si>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1"/>
  </si>
  <si>
    <t>岩手県
（27件）</t>
    <rPh sb="0" eb="3">
      <t>イワテケン</t>
    </rPh>
    <rPh sb="7" eb="8">
      <t>ケン</t>
    </rPh>
    <phoneticPr fontId="109"/>
  </si>
  <si>
    <t>大阪府茨木市上穂東町116番1の一部</t>
    <rPh sb="0" eb="3">
      <t>オオサカフ</t>
    </rPh>
    <phoneticPr fontId="109"/>
  </si>
  <si>
    <t>R3.10.7
一部追加
R3.12.13</t>
    <rPh sb="8" eb="10">
      <t>イチブ</t>
    </rPh>
    <rPh sb="10" eb="12">
      <t>ツイカ</t>
    </rPh>
    <phoneticPr fontId="1"/>
  </si>
  <si>
    <t>大阪府羽曳野市はびきの三丁目316番9､316番14及び316番141の各一部</t>
    <phoneticPr fontId="109"/>
  </si>
  <si>
    <t>クロロエチレン
1,2-ジクロロエチレン
テトラクロロエチレン
トリクロロエチレン</t>
    <phoneticPr fontId="109"/>
  </si>
  <si>
    <t>静岡県静岡市駿河区八幡二丁目1番13､1番45､1番46及び1番47のそれぞれの一部</t>
    <rPh sb="0" eb="3">
      <t>シズオカケン</t>
    </rPh>
    <phoneticPr fontId="109"/>
  </si>
  <si>
    <t>静岡市
（22件）</t>
    <rPh sb="0" eb="3">
      <t>シズオカシ</t>
    </rPh>
    <phoneticPr fontId="109"/>
  </si>
  <si>
    <t>クロロエチレン
1,2-ジクロロエチレン
トリクロロエチレン
ふっ素及びその化合物</t>
  </si>
  <si>
    <t>千葉県千葉市中央区青葉町977-1の一部</t>
    <rPh sb="0" eb="3">
      <t>チバケン</t>
    </rPh>
    <rPh sb="3" eb="6">
      <t>チバシ</t>
    </rPh>
    <rPh sb="6" eb="9">
      <t>チュウオウク</t>
    </rPh>
    <rPh sb="9" eb="11">
      <t>アオバ</t>
    </rPh>
    <rPh sb="11" eb="12">
      <t>チョウ</t>
    </rPh>
    <rPh sb="18" eb="20">
      <t>イチブ</t>
    </rPh>
    <phoneticPr fontId="1"/>
  </si>
  <si>
    <t>静岡県島田市野田字甚田海道1109番1､同字西野田1200番5の各一部</t>
    <phoneticPr fontId="109"/>
  </si>
  <si>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1"/>
  </si>
  <si>
    <t>大阪府岬町多奈川谷川1905番12､2539番13､2730番､2978番､2979番2､3024番1及び3026番の各一部</t>
    <rPh sb="0" eb="3">
      <t>オオサカフ</t>
    </rPh>
    <phoneticPr fontId="109"/>
  </si>
  <si>
    <t>千葉県柏市大青田字庚塚649の一部</t>
    <rPh sb="0" eb="3">
      <t>チバケン</t>
    </rPh>
    <rPh sb="3" eb="5">
      <t>カシワシ</t>
    </rPh>
    <rPh sb="5" eb="8">
      <t>オオアオタ</t>
    </rPh>
    <rPh sb="8" eb="9">
      <t>アザ</t>
    </rPh>
    <rPh sb="9" eb="10">
      <t>カノエ</t>
    </rPh>
    <rPh sb="10" eb="11">
      <t>ツカ</t>
    </rPh>
    <rPh sb="15" eb="17">
      <t>イチブ</t>
    </rPh>
    <phoneticPr fontId="1"/>
  </si>
  <si>
    <t>1,2-ジクロロエチレン
テトラクロロエチレン
トリクロロエチレン
鉛及びその化合物
ほう素及びその化合物</t>
    <phoneticPr fontId="109"/>
  </si>
  <si>
    <t>北海道上川郡下川町西町416番2の一部､416番7の一部</t>
    <phoneticPr fontId="109"/>
  </si>
  <si>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1"/>
  </si>
  <si>
    <t xml:space="preserve">R2.11.20
一部追加
R3.5.21 </t>
    <rPh sb="9" eb="11">
      <t>イチブ</t>
    </rPh>
    <rPh sb="11" eb="13">
      <t>ツイカ</t>
    </rPh>
    <phoneticPr fontId="1"/>
  </si>
  <si>
    <t>栃木県足利市朝倉町261番の一部</t>
    <phoneticPr fontId="109"/>
  </si>
  <si>
    <t>シアン化合物
鉛及びその化合物
砒素及びその化合物</t>
    <phoneticPr fontId="109"/>
  </si>
  <si>
    <t>H30.8.9
一部解除
R3.12.22</t>
    <phoneticPr fontId="109"/>
  </si>
  <si>
    <t>静岡県静岡市清水区吉川字松ﾉ木田535番1の一部､静岡市清水区吉川字松ﾉ木田535番31の一部及び静岡市清水区吉川字下長面436番1の一部</t>
    <rPh sb="0" eb="3">
      <t>シズオカケン</t>
    </rPh>
    <phoneticPr fontId="109"/>
  </si>
  <si>
    <t>青森県八戸市大字河原木字浜名谷地76-341の一部</t>
    <rPh sb="0" eb="6">
      <t>アオモリケンハチノヘシ</t>
    </rPh>
    <rPh sb="6" eb="8">
      <t>オオアザ</t>
    </rPh>
    <rPh sb="8" eb="16">
      <t>カワラギアザハマナヤチ</t>
    </rPh>
    <rPh sb="23" eb="25">
      <t>イチブ</t>
    </rPh>
    <phoneticPr fontId="1"/>
  </si>
  <si>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1"/>
  </si>
  <si>
    <t>八戸市
（6件）</t>
    <rPh sb="0" eb="3">
      <t>ハチノヘシ</t>
    </rPh>
    <rPh sb="6" eb="7">
      <t>ケン</t>
    </rPh>
    <phoneticPr fontId="109"/>
  </si>
  <si>
    <t>三重県鈴鹿市算所五丁目910番3の一部</t>
    <phoneticPr fontId="109"/>
  </si>
  <si>
    <t>テトラクロロエチレン
トリクロロエチレン</t>
    <phoneticPr fontId="10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</si>
  <si>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1"/>
  </si>
  <si>
    <t>大阪府大阪市北区中之島五丁目1番4､1番10､17番4､22番3､27番1の各一部､22番5､27番4</t>
    <phoneticPr fontId="109"/>
  </si>
  <si>
    <t>大阪府大阪市住之江区北加賀屋四丁目1番1の一部､1番地先の一部</t>
    <phoneticPr fontId="109"/>
  </si>
  <si>
    <t>大阪府大阪市阿倍野区旭町一丁目10番24の一部</t>
    <phoneticPr fontId="109"/>
  </si>
  <si>
    <t>シアン化合物
セレン及びその化合物
鉛及びその化合物
ふっ素及びその化合物</t>
  </si>
  <si>
    <t>大分市
（5件）</t>
    <rPh sb="0" eb="2">
      <t>オオイタ</t>
    </rPh>
    <rPh sb="2" eb="3">
      <t>シ</t>
    </rPh>
    <phoneticPr fontId="109"/>
  </si>
  <si>
    <t>大分県大分市大字鶴崎字西浜1789‐1の一部､1789‐7､1788‐1の一部､1788‐2､1786‐3の一部､1786‐1の一部､1787‐1､1783‐2､1783‐4､1785‐3の一部､1783‐5､1785‐1の一部､1783‐3､1783‐1､1792‐1､1792‐4､1792‐3､1792‐2､1792‐5､1791‐1､1797‐4､1797‐1､1797‐3､1792‐2</t>
    <phoneticPr fontId="109"/>
  </si>
  <si>
    <t>大分県大分市大字鶴崎字西浜1789‐1の一部､1788‐1の一部､1786‐3の一部､1785‐3の一部､1785‐1の一部</t>
    <phoneticPr fontId="109"/>
  </si>
  <si>
    <t>R2.7.16
訂正
R3.12.16</t>
    <rPh sb="8" eb="10">
      <t>テイセイ</t>
    </rPh>
    <phoneticPr fontId="1"/>
  </si>
  <si>
    <t xml:space="preserve">R3.9.27
一部解除
R3.12.27      </t>
    <rPh sb="8" eb="10">
      <t>イチブ</t>
    </rPh>
    <rPh sb="10" eb="12">
      <t>カイジョ</t>
    </rPh>
    <phoneticPr fontId="1"/>
  </si>
  <si>
    <t>柏市
（5件）</t>
    <rPh sb="0" eb="1">
      <t>カシワ</t>
    </rPh>
    <rPh sb="1" eb="2">
      <t>シ</t>
    </rPh>
    <phoneticPr fontId="109"/>
  </si>
  <si>
    <t>福岡県小郡市山隈810番､814番7､820番3及び821番の全部</t>
    <phoneticPr fontId="109"/>
  </si>
  <si>
    <t>北海道室蘭市仲町15番の一部､16番3の一部､33番の一部､47番1の一部､70番1の一部､89番1の一部､91番の一部､94番の一部､106番1の一部､109番の一部､110番の一部､117番1の一部､120番1の一部</t>
    <phoneticPr fontId="109"/>
  </si>
  <si>
    <t>神奈川県伊勢原市鈴川36番の一部</t>
    <phoneticPr fontId="109"/>
  </si>
  <si>
    <t>千葉県富津市新富21番1の一部､21番3及び21番7</t>
    <rPh sb="0" eb="2">
      <t>チバ</t>
    </rPh>
    <rPh sb="2" eb="3">
      <t>ケン</t>
    </rPh>
    <phoneticPr fontId="109"/>
  </si>
  <si>
    <t>千葉県旭市後草字卒甲2345番7の一部</t>
    <rPh sb="0" eb="2">
      <t>チバ</t>
    </rPh>
    <rPh sb="2" eb="3">
      <t>ケン</t>
    </rPh>
    <phoneticPr fontId="109"/>
  </si>
  <si>
    <t>千葉県香取郡神崎町松崎字下利根川通830番1の一部､830番3の一部､831番1､831番7の一部､831番12の一部､837番2､838番2､839番1､839番2､840番1､840番2､841番1及び841番3</t>
    <rPh sb="0" eb="2">
      <t>チバ</t>
    </rPh>
    <rPh sb="2" eb="3">
      <t>ケン</t>
    </rPh>
    <phoneticPr fontId="109"/>
  </si>
  <si>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1"/>
  </si>
  <si>
    <t>滋賀県
（31件）</t>
    <rPh sb="0" eb="3">
      <t>シガケン</t>
    </rPh>
    <phoneticPr fontId="109"/>
  </si>
  <si>
    <t>滋賀県野洲市野洲字川原端860番､860番3､字西ヶ漥2286番の各一部</t>
    <phoneticPr fontId="109"/>
  </si>
  <si>
    <t>滋賀県湖南市石部北三丁目2212番2､2212番5､2213番､2213番3､2214番､2215番､2216番､2217番､2218番1､2219番､栗東市伊勢落字粟畑横田川筋632番1の各一部</t>
    <phoneticPr fontId="109"/>
  </si>
  <si>
    <t>R3.1.15
一部追加
R3.10.25</t>
    <phoneticPr fontId="109"/>
  </si>
  <si>
    <t>新潟県新潟市北区太郎代字山ﾉ下1273番12の一部､字山中1386番1の一部</t>
    <rPh sb="0" eb="3">
      <t>ニイガタケン</t>
    </rPh>
    <phoneticPr fontId="109"/>
  </si>
  <si>
    <t>新潟県新潟市東区上王瀬町18番1､19番の一部</t>
    <rPh sb="0" eb="3">
      <t>ニイガタケン</t>
    </rPh>
    <phoneticPr fontId="109"/>
  </si>
  <si>
    <t>京都府乙訓郡大山崎町字下植野小字山王前30番4､大条10番､菖蒲原1番1､上古17番及び北細池1番の一部</t>
    <phoneticPr fontId="109"/>
  </si>
  <si>
    <t>京都府宇治市宇治樋ﾉ尻31番3の一部､31番9の一部､31番10の一部及び39番5の一部</t>
    <phoneticPr fontId="109"/>
  </si>
  <si>
    <t>R2.6.19
一部追加
R4.1.7</t>
    <phoneticPr fontId="109"/>
  </si>
  <si>
    <t>岡山市
（16件）</t>
    <rPh sb="0" eb="2">
      <t>オカヤマ</t>
    </rPh>
    <rPh sb="2" eb="3">
      <t>シ</t>
    </rPh>
    <phoneticPr fontId="109"/>
  </si>
  <si>
    <t>岡山県岡山市東区東平島1360番1の一部､東区東平島字水尾1374番6､1376番2の各一部､東区西平島263番1の一部､東区西平島字大土手277番1の一部</t>
    <phoneticPr fontId="109"/>
  </si>
  <si>
    <t>福山市
（1件）</t>
    <rPh sb="0" eb="3">
      <t>フクヤマシ</t>
    </rPh>
    <phoneticPr fontId="109"/>
  </si>
  <si>
    <t>広島県福山市鋼管町1番の一部</t>
    <phoneticPr fontId="109"/>
  </si>
  <si>
    <t>兵庫県尼崎市道意町6丁目36番1の全部</t>
    <phoneticPr fontId="109"/>
  </si>
  <si>
    <t>大阪府柏原市安堂町957番3地先の一部</t>
    <rPh sb="0" eb="3">
      <t>オオサカフ</t>
    </rPh>
    <phoneticPr fontId="109"/>
  </si>
  <si>
    <t>R2.4.1
一部解除
R4.1.7</t>
    <phoneticPr fontId="109"/>
  </si>
  <si>
    <t>H27.10.22
一部解除 
R4.1.11</t>
    <phoneticPr fontId="109"/>
  </si>
  <si>
    <r>
      <t xml:space="preserve">H27.10.22
</t>
    </r>
    <r>
      <rPr>
        <sz val="9"/>
        <rFont val="ＭＳ Ｐゴシック"/>
        <family val="3"/>
        <charset val="128"/>
      </rPr>
      <t xml:space="preserve">一部追加 
</t>
    </r>
    <r>
      <rPr>
        <sz val="9"/>
        <rFont val="ＭＳ ゴシック"/>
        <family val="3"/>
        <charset val="128"/>
      </rPr>
      <t>R4.1.11</t>
    </r>
    <rPh sb="10" eb="12">
      <t>イチブ</t>
    </rPh>
    <rPh sb="12" eb="14">
      <t>ツイカ</t>
    </rPh>
    <phoneticPr fontId="1"/>
  </si>
  <si>
    <t>H27.7.21
一部解除
R4.1.7</t>
    <rPh sb="9" eb="11">
      <t>イチブ</t>
    </rPh>
    <rPh sb="11" eb="13">
      <t>カイジョ</t>
    </rPh>
    <phoneticPr fontId="1"/>
  </si>
  <si>
    <t>H28.4.15
一部追加
R4.1.7</t>
    <rPh sb="9" eb="11">
      <t>イチブ</t>
    </rPh>
    <rPh sb="11" eb="13">
      <t>ツイカ</t>
    </rPh>
    <phoneticPr fontId="1"/>
  </si>
  <si>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109"/>
  </si>
  <si>
    <t>神奈川県川崎市川崎区大川町1番の一部</t>
    <rPh sb="0" eb="4">
      <t>カナガワケン</t>
    </rPh>
    <rPh sb="4" eb="7">
      <t>カワサキシ</t>
    </rPh>
    <rPh sb="7" eb="10">
      <t>カワサキク</t>
    </rPh>
    <rPh sb="10" eb="13">
      <t>オオカワチョウ</t>
    </rPh>
    <rPh sb="14" eb="15">
      <t>バン</t>
    </rPh>
    <rPh sb="16" eb="18">
      <t>イチブ</t>
    </rPh>
    <phoneticPr fontId="1"/>
  </si>
  <si>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1"/>
  </si>
  <si>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1"/>
  </si>
  <si>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1"/>
  </si>
  <si>
    <t>水銀及びその化合物
鉛及びその化合物
砒素及びその化合物
ふっ素及びその化合物</t>
    <phoneticPr fontId="109"/>
  </si>
  <si>
    <t>H28.3.15
一部解除
R3.12.1</t>
    <phoneticPr fontId="109"/>
  </si>
  <si>
    <t>H30.12.27
一部解除
R3.12.22</t>
    <rPh sb="10" eb="12">
      <t>イチブ</t>
    </rPh>
    <rPh sb="12" eb="14">
      <t>カイジョ</t>
    </rPh>
    <phoneticPr fontId="1"/>
  </si>
  <si>
    <t>R3.3.30
一部追加
R3.12.23</t>
    <rPh sb="8" eb="10">
      <t>イチブ</t>
    </rPh>
    <phoneticPr fontId="109"/>
  </si>
  <si>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</si>
  <si>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 xml:space="preserve">山口県山陽小野田市新沖一丁目7516の2の一部､7516の8の一部､7516の30の一部､7516の36の一部､7516の37の一部及び7516の52
</t>
    <phoneticPr fontId="109"/>
  </si>
  <si>
    <t>六価クロム化合物
鉛及びその化合物
ふっ素及びその化合物</t>
    <rPh sb="0" eb="2">
      <t>ロッカ</t>
    </rPh>
    <rPh sb="5" eb="8">
      <t>カゴウブツ</t>
    </rPh>
    <rPh sb="9" eb="10">
      <t>ナマリ</t>
    </rPh>
    <rPh sb="10" eb="11">
      <t>オヨ</t>
    </rPh>
    <rPh sb="14" eb="17">
      <t>カゴウブツ</t>
    </rPh>
    <rPh sb="20" eb="22">
      <t>ソオヨ</t>
    </rPh>
    <rPh sb="25" eb="28">
      <t>カゴウブツ</t>
    </rPh>
    <phoneticPr fontId="1"/>
  </si>
  <si>
    <t>福岡県糟屋郡粕屋町大字阿恵字小浦86番及び字鶴見塚151番の各一部</t>
    <rPh sb="0" eb="3">
      <t>フクオカケン</t>
    </rPh>
    <phoneticPr fontId="109"/>
  </si>
  <si>
    <t>水銀及びその化合物
鉛及びその化合物
ふっ素及びその化合物</t>
    <rPh sb="0" eb="3">
      <t>スイギンオヨ</t>
    </rPh>
    <rPh sb="6" eb="9">
      <t>カゴウブツ</t>
    </rPh>
    <rPh sb="10" eb="11">
      <t>ナマリ</t>
    </rPh>
    <rPh sb="11" eb="12">
      <t>オヨ</t>
    </rPh>
    <rPh sb="15" eb="18">
      <t>カゴウブツ</t>
    </rPh>
    <rPh sb="21" eb="22">
      <t>ソ</t>
    </rPh>
    <rPh sb="22" eb="23">
      <t>オヨ</t>
    </rPh>
    <rPh sb="26" eb="29">
      <t>カゴウブツ</t>
    </rPh>
    <phoneticPr fontId="1"/>
  </si>
  <si>
    <t>福岡県糟屋郡粕屋町大字阿恵字花折43番及び50番の各一部､大字阿恵字小浦86番及び136番の各一部､大字阿恵字鶴見塚151番及び208番の各一部､原町四丁目168番の一部</t>
    <rPh sb="0" eb="3">
      <t>フクオカケン</t>
    </rPh>
    <phoneticPr fontId="109"/>
  </si>
  <si>
    <t>福岡県
（36件）</t>
    <rPh sb="0" eb="3">
      <t>フクオカケン</t>
    </rPh>
    <rPh sb="7" eb="8">
      <t>ケン</t>
    </rPh>
    <phoneticPr fontId="109"/>
  </si>
  <si>
    <t>三重県
（10件）</t>
    <rPh sb="0" eb="3">
      <t>ミエケン</t>
    </rPh>
    <phoneticPr fontId="109"/>
  </si>
  <si>
    <t>長野県小諸市大字柏木字東大道下190番の一部並びに大字平原字四ﾂ谷原988番2の一部及び988番4の一部</t>
    <rPh sb="0" eb="3">
      <t>ナガノケン</t>
    </rPh>
    <phoneticPr fontId="109"/>
  </si>
  <si>
    <t>静岡県磐田市岩井字西原1866番1､2495番1の各一部</t>
    <phoneticPr fontId="109"/>
  </si>
  <si>
    <t>H27.11.18
一部追加
R4.1.17</t>
  </si>
  <si>
    <t>兵庫県西宮市武庫川町21-1､22-1､23-1､24-1､25-1､26-1､27､28-1､29-1､29-2の一部</t>
  </si>
  <si>
    <t>神奈川県茅ヶ崎市茅ヶ崎三丁目818番1の一部</t>
    <rPh sb="0" eb="4">
      <t>カナガワケン</t>
    </rPh>
    <rPh sb="17" eb="18">
      <t>バン</t>
    </rPh>
    <rPh sb="20" eb="22">
      <t>イチブ</t>
    </rPh>
    <phoneticPr fontId="1"/>
  </si>
  <si>
    <t>カドミウム及びその化合物
水銀及びその化合物
セレン及びその化合物
鉛及びその化合物
砒素及びその化合物
ふっ素及びその化合物</t>
  </si>
  <si>
    <t>いわき市
（12件）</t>
    <rPh sb="3" eb="4">
      <t>シ</t>
    </rPh>
    <rPh sb="8" eb="9">
      <t>ケン</t>
    </rPh>
    <phoneticPr fontId="109"/>
  </si>
  <si>
    <t>福島県いわき市小名浜字渚253番1の一部</t>
    <rPh sb="0" eb="3">
      <t>フクシマケン</t>
    </rPh>
    <rPh sb="6" eb="7">
      <t>シ</t>
    </rPh>
    <phoneticPr fontId="1"/>
  </si>
  <si>
    <t>埼玉県上尾市愛宕三丁目1番1の一部</t>
  </si>
  <si>
    <t>埼玉県上尾市愛宕三丁目1番1の一部</t>
    <phoneticPr fontId="109"/>
  </si>
  <si>
    <t>金沢市
（5件）</t>
    <rPh sb="0" eb="3">
      <t>カナザワシ</t>
    </rPh>
    <phoneticPr fontId="109"/>
  </si>
  <si>
    <t>石川県金沢市東山3丁目334番4､334番5及び334番6の一部</t>
    <rPh sb="0" eb="3">
      <t>イシカワケン</t>
    </rPh>
    <phoneticPr fontId="109"/>
  </si>
  <si>
    <t>六価クロム化合物
ふっ素及びその化合物</t>
    <rPh sb="0" eb="2">
      <t>ロッカ</t>
    </rPh>
    <rPh sb="5" eb="8">
      <t>カゴウブツ</t>
    </rPh>
    <rPh sb="11" eb="12">
      <t>ソ</t>
    </rPh>
    <rPh sb="12" eb="13">
      <t>オヨ</t>
    </rPh>
    <rPh sb="16" eb="19">
      <t>カゴウブツ</t>
    </rPh>
    <phoneticPr fontId="1"/>
  </si>
  <si>
    <t>千葉県千葉市緑区大野台一丁目4番9､4番10</t>
    <phoneticPr fontId="109"/>
  </si>
  <si>
    <t>千葉県千葉市中央区亥鼻1丁目64-1､322の各一部</t>
    <phoneticPr fontId="109"/>
  </si>
  <si>
    <t>長野県
（25件）</t>
    <rPh sb="0" eb="3">
      <t>ナガノケン</t>
    </rPh>
    <phoneticPr fontId="109"/>
  </si>
  <si>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2"/>
  </si>
  <si>
    <t>堺市
（45件）</t>
    <rPh sb="0" eb="1">
      <t>サカイ</t>
    </rPh>
    <phoneticPr fontId="109"/>
  </si>
  <si>
    <t>大阪府堺市中区学園町217番3､217番20､804番1､816番1､816番7､816番8の各々の一部</t>
    <phoneticPr fontId="109"/>
  </si>
  <si>
    <t>大阪府吹田市山田丘262番1の一部</t>
    <rPh sb="0" eb="3">
      <t>オオサカフ</t>
    </rPh>
    <rPh sb="3" eb="6">
      <t>スイタシ</t>
    </rPh>
    <rPh sb="6" eb="8">
      <t>ヤマダ</t>
    </rPh>
    <rPh sb="8" eb="9">
      <t>オカ</t>
    </rPh>
    <rPh sb="12" eb="13">
      <t>バン</t>
    </rPh>
    <rPh sb="15" eb="17">
      <t>イチブ</t>
    </rPh>
    <phoneticPr fontId="1"/>
  </si>
  <si>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2"/>
  </si>
  <si>
    <t>R3.12.8
訂正
R4.1.7</t>
    <rPh sb="8" eb="10">
      <t>テイセイ</t>
    </rPh>
    <phoneticPr fontId="1"/>
  </si>
  <si>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1"/>
  </si>
  <si>
    <t>姫路市
（38件）</t>
    <rPh sb="0" eb="3">
      <t>ヒメジシ</t>
    </rPh>
    <phoneticPr fontId="109"/>
  </si>
  <si>
    <t>ふっ素及びその化合物</t>
    <phoneticPr fontId="109"/>
  </si>
  <si>
    <t>兵庫県姫路市飾磨区今在家字近藤新田1351番1の一部</t>
    <phoneticPr fontId="109"/>
  </si>
  <si>
    <t>兵庫県姫路市広畑区富士町1番の一部</t>
    <phoneticPr fontId="109"/>
  </si>
  <si>
    <t>兵庫県姫路市広畑区夢前町三丁目1番18の一部</t>
    <phoneticPr fontId="109"/>
  </si>
  <si>
    <t>兵庫県姫路市書写字西ﾉ口2167番及び字北垣内2125番2の各一部</t>
    <phoneticPr fontId="109"/>
  </si>
  <si>
    <t>兵庫県姫路市白浜町字末広新開甲1920番58､字常盤3005番4及び3006番4</t>
    <phoneticPr fontId="109"/>
  </si>
  <si>
    <t>福岡県北九州市戸畑区牧山五丁目1788番1の一部､1799番1の一部､1921番1､1921番2及び1925番3並びに牧山海岸2番1､2番2､2番3､3番52及び3番133</t>
  </si>
  <si>
    <t>H29.2.14
一部追加
R3.12.3</t>
    <phoneticPr fontId="109"/>
  </si>
  <si>
    <t>福岡県北九州市八幡西区大字藤田2419番1の一部</t>
    <rPh sb="0" eb="3">
      <t>フクオカケン</t>
    </rPh>
    <phoneticPr fontId="109"/>
  </si>
  <si>
    <t>福岡県北九州市八幡西区陣山一丁目36番1の一部及び39番2並びに八幡東区桃園二丁目2029番6の一部</t>
    <rPh sb="0" eb="3">
      <t>フクオカケン</t>
    </rPh>
    <phoneticPr fontId="109"/>
  </si>
  <si>
    <t>福岡県北九州市八幡西区大字藤田2447番1及び2447番10並びに大字熊手2714番1及び2694番1の各一部</t>
    <rPh sb="0" eb="3">
      <t>フクオカケン</t>
    </rPh>
    <phoneticPr fontId="109"/>
  </si>
  <si>
    <t>H26.3.14
一部解除
R4.1.28</t>
    <phoneticPr fontId="109"/>
  </si>
  <si>
    <t>六価クロム化合物
鉛及びその化合物</t>
    <rPh sb="9" eb="10">
      <t>ナマリ</t>
    </rPh>
    <rPh sb="10" eb="11">
      <t>オヨ</t>
    </rPh>
    <rPh sb="14" eb="17">
      <t>カゴウブツ</t>
    </rPh>
    <phoneticPr fontId="2"/>
  </si>
  <si>
    <t>東大阪市
（15件）</t>
    <rPh sb="0" eb="4">
      <t>ヒガシオオサカシ</t>
    </rPh>
    <phoneticPr fontId="109"/>
  </si>
  <si>
    <t>大阪府東大阪市今米二丁目6番36の一部</t>
    <phoneticPr fontId="109"/>
  </si>
  <si>
    <t>鉛及びその化合物</t>
    <rPh sb="0" eb="1">
      <t>ナマリ</t>
    </rPh>
    <rPh sb="1" eb="2">
      <t>オヨ</t>
    </rPh>
    <rPh sb="7" eb="8">
      <t>ソ</t>
    </rPh>
    <phoneticPr fontId="2"/>
  </si>
  <si>
    <t>京都市
（48件）</t>
    <rPh sb="0" eb="3">
      <t>キョウトシ</t>
    </rPh>
    <phoneticPr fontId="109"/>
  </si>
  <si>
    <t>京都府京都市伏見区横大路下ﾉ坪1番の一部､64番の一部､80番の一部､98番の一部</t>
    <rPh sb="0" eb="2">
      <t>キョウト</t>
    </rPh>
    <rPh sb="2" eb="3">
      <t>フ</t>
    </rPh>
    <phoneticPr fontId="109"/>
  </si>
  <si>
    <t>京都府京都市南区久世殿城町456番1､463番､831番 以上の地番の一部</t>
    <rPh sb="0" eb="2">
      <t>キョウト</t>
    </rPh>
    <rPh sb="2" eb="3">
      <t>フ</t>
    </rPh>
    <phoneticPr fontId="109"/>
  </si>
  <si>
    <t>京都府京都市上京区西洞院通椹木町上る東裏辻󠄀町418番1の一部</t>
    <rPh sb="0" eb="2">
      <t>キョウト</t>
    </rPh>
    <rPh sb="2" eb="3">
      <t>フ</t>
    </rPh>
    <phoneticPr fontId="109"/>
  </si>
  <si>
    <t>R2.11.12
一部解除
R4.1.26</t>
    <rPh sb="9" eb="11">
      <t>イチブ</t>
    </rPh>
    <rPh sb="11" eb="13">
      <t>カイジョ</t>
    </rPh>
    <phoneticPr fontId="1"/>
  </si>
  <si>
    <t>R2.12.22
一部解除
R4.1.26</t>
    <phoneticPr fontId="109"/>
  </si>
  <si>
    <t>第４条</t>
    <rPh sb="0" eb="1">
      <t>ダイ</t>
    </rPh>
    <rPh sb="2" eb="3">
      <t>ジョウ</t>
    </rPh>
    <phoneticPr fontId="2"/>
  </si>
  <si>
    <t>春日部市
（3件）</t>
    <rPh sb="0" eb="4">
      <t>カスカベシ</t>
    </rPh>
    <rPh sb="7" eb="8">
      <t>ケン</t>
    </rPh>
    <phoneticPr fontId="109"/>
  </si>
  <si>
    <t>埼玉県春日部市梅田二丁目27番1の一部､27番5の一部､28番4の一部及び28番8の一部</t>
    <rPh sb="0" eb="3">
      <t>サイタマケン</t>
    </rPh>
    <phoneticPr fontId="109"/>
  </si>
  <si>
    <t>愛知県豊田市緑ｹ丘6丁目42番2及び46番4の各一部</t>
    <rPh sb="0" eb="3">
      <t>アイチケン</t>
    </rPh>
    <phoneticPr fontId="109"/>
  </si>
  <si>
    <t>豊田市
（5件）</t>
    <rPh sb="0" eb="3">
      <t>トヨタシ</t>
    </rPh>
    <phoneticPr fontId="109"/>
  </si>
  <si>
    <t>佐賀県
（4件）</t>
    <rPh sb="0" eb="2">
      <t>サガ</t>
    </rPh>
    <rPh sb="2" eb="3">
      <t>ケン</t>
    </rPh>
    <phoneticPr fontId="109"/>
  </si>
  <si>
    <t>佐賀県武雄市若木町大字川古鉾ﾉ元9542番20の一部</t>
    <phoneticPr fontId="109"/>
  </si>
  <si>
    <t>R3.11.4
一部追加
R4.1.28</t>
    <rPh sb="8" eb="10">
      <t>イチブ</t>
    </rPh>
    <rPh sb="10" eb="12">
      <t>ツイカ</t>
    </rPh>
    <phoneticPr fontId="1"/>
  </si>
  <si>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1"/>
  </si>
  <si>
    <t>神戸市
（34件）</t>
    <rPh sb="0" eb="2">
      <t>コウベ</t>
    </rPh>
    <rPh sb="2" eb="3">
      <t>シ</t>
    </rPh>
    <phoneticPr fontId="109"/>
  </si>
  <si>
    <t>石川県
（5件）</t>
    <rPh sb="0" eb="3">
      <t>イシカワケン</t>
    </rPh>
    <phoneticPr fontId="109"/>
  </si>
  <si>
    <t>石川県白山市湊町丙2番5の一部</t>
    <rPh sb="0" eb="3">
      <t>イシカワケン</t>
    </rPh>
    <rPh sb="3" eb="6">
      <t>ハクサンシ</t>
    </rPh>
    <rPh sb="6" eb="8">
      <t>ミナトマチ</t>
    </rPh>
    <rPh sb="8" eb="9">
      <t>ヘイ</t>
    </rPh>
    <rPh sb="10" eb="11">
      <t>バン</t>
    </rPh>
    <rPh sb="13" eb="15">
      <t>イチブ</t>
    </rPh>
    <phoneticPr fontId="1"/>
  </si>
  <si>
    <t>石川県白山市湊町丙1番23の一部及び子4番7の一部</t>
    <rPh sb="0" eb="3">
      <t>イシカワケン</t>
    </rPh>
    <rPh sb="16" eb="17">
      <t>オヨ</t>
    </rPh>
    <rPh sb="18" eb="19">
      <t>コ</t>
    </rPh>
    <rPh sb="20" eb="21">
      <t>バン</t>
    </rPh>
    <rPh sb="23" eb="25">
      <t>イチブ</t>
    </rPh>
    <phoneticPr fontId="1"/>
  </si>
  <si>
    <t>倉敷市
（26件）</t>
    <rPh sb="0" eb="3">
      <t>クラシキシ</t>
    </rPh>
    <phoneticPr fontId="109"/>
  </si>
  <si>
    <t>岡山県倉敷市水島川崎通一丁目4番1の一部5番1の一部</t>
    <phoneticPr fontId="109"/>
  </si>
  <si>
    <t>クロロエチレン
1,1-ジクロロエチレン
1,2-ジクロロエチレン
テトラクロロエチレン
トリクロロエチレン</t>
    <phoneticPr fontId="109"/>
  </si>
  <si>
    <t>北海道札幌市白石区栄通10丁目138番､139番1､139番2</t>
    <phoneticPr fontId="109"/>
  </si>
  <si>
    <t>北海道札幌市白石区栄通10丁目138番の一部､139番1の一部</t>
    <phoneticPr fontId="109"/>
  </si>
  <si>
    <t>シアン化合物
鉛及びその化合物
ふっ素及びその化合物
ほう素及びその化合物</t>
  </si>
  <si>
    <t>香川県高松市朝日町三丁目502番</t>
    <rPh sb="0" eb="3">
      <t>カガワケン</t>
    </rPh>
    <phoneticPr fontId="109"/>
  </si>
  <si>
    <t>高松市
（9件）</t>
    <rPh sb="0" eb="3">
      <t>タカマツシ</t>
    </rPh>
    <phoneticPr fontId="109"/>
  </si>
  <si>
    <t>神奈川県藤沢市鵠沼神明三丁目525-1､534､536-1の各一部</t>
    <rPh sb="0" eb="4">
      <t>カナガワケン</t>
    </rPh>
    <rPh sb="4" eb="7">
      <t>フジサワシ</t>
    </rPh>
    <phoneticPr fontId="109"/>
  </si>
  <si>
    <t>H29.11.17
一部解除
R4.1.27</t>
    <phoneticPr fontId="109"/>
  </si>
  <si>
    <t>砒素及びその化合物
ほう素及びその化合物</t>
    <phoneticPr fontId="109"/>
  </si>
  <si>
    <t>愛知県
（31件）</t>
    <phoneticPr fontId="109"/>
  </si>
  <si>
    <t>埼玉県加須市土手2丁目1329番5の一部</t>
    <phoneticPr fontId="109"/>
  </si>
  <si>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1"/>
  </si>
  <si>
    <t>新潟県
（44件）</t>
    <rPh sb="0" eb="3">
      <t>ニイガタケン</t>
    </rPh>
    <phoneticPr fontId="109"/>
  </si>
  <si>
    <t>R3.8.17
一部解除
R4.2.4</t>
    <rPh sb="8" eb="12">
      <t>イチブカイジョ</t>
    </rPh>
    <phoneticPr fontId="1"/>
  </si>
  <si>
    <t>クロロエチレン
1,1-ジクロロエチレン
1,2-ジクロロエチレン
トリクロロエチレン
六価クロム化合物
シアン化合物
鉛及びその化合物
ふっ素及びその化合物
ほう素及びその化合物</t>
    <phoneticPr fontId="109"/>
  </si>
  <si>
    <t>大阪府大阪市旭区新森六丁目39番1,40番1､40番2､40番3､41番2､41番8の一部､45番2の一部</t>
  </si>
  <si>
    <t>厚木市
（4件）</t>
    <rPh sb="0" eb="3">
      <t>アツギシ</t>
    </rPh>
    <rPh sb="6" eb="7">
      <t>ケン</t>
    </rPh>
    <phoneticPr fontId="109"/>
  </si>
  <si>
    <t>神奈川県厚木市金田字内籠982番7の一部､金田字下河内960番1の一部</t>
    <rPh sb="0" eb="4">
      <t>カナガワケン</t>
    </rPh>
    <phoneticPr fontId="109"/>
  </si>
  <si>
    <t>神奈川県厚木市下川入字三ノ域163番1の一部 及び 163番4の一部</t>
    <rPh sb="0" eb="4">
      <t>カナガワケン</t>
    </rPh>
    <phoneticPr fontId="10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</si>
  <si>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
  </si>
  <si>
    <t>兵庫県尼崎市道意町7丁目1番13の一部</t>
    <rPh sb="0" eb="3">
      <t>ヒョウゴケン</t>
    </rPh>
    <phoneticPr fontId="109"/>
  </si>
  <si>
    <t>札幌市
（28件）</t>
    <rPh sb="0" eb="3">
      <t>サッポロシ</t>
    </rPh>
    <phoneticPr fontId="109"/>
  </si>
  <si>
    <t>北海道札幌市豊平区月寒東2条17丁目41番2の一部</t>
    <phoneticPr fontId="109"/>
  </si>
  <si>
    <t>H29.6.27
一部解除
R3.1.15</t>
    <phoneticPr fontId="109"/>
  </si>
  <si>
    <t>R1.11.5
一部解除
R2.1.7</t>
    <phoneticPr fontId="109"/>
  </si>
  <si>
    <t>大阪府吹田市目俵町1496番2及び平松町138番2の各一部</t>
    <phoneticPr fontId="109"/>
  </si>
  <si>
    <t>千葉県千葉市美浜区新港197番5､227番1の各一部</t>
    <phoneticPr fontId="109"/>
  </si>
  <si>
    <t>兵庫県尼崎市東海岸町21番1･10､27番1･2の各一部</t>
  </si>
  <si>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1"/>
  </si>
  <si>
    <t>R2.10.16
一部解除
R4.2.15</t>
    <rPh sb="9" eb="11">
      <t>イチブ</t>
    </rPh>
    <rPh sb="11" eb="13">
      <t>カイジョ</t>
    </rPh>
    <phoneticPr fontId="1"/>
  </si>
  <si>
    <t>埼玉県ふじみ野市亀久保字亀居1150番9の一部､1150番11の一部､1150番12</t>
  </si>
  <si>
    <t>R1.6.24
一部解除
R4.1.28</t>
    <rPh sb="8" eb="12">
      <t>イチブカイジョ</t>
    </rPh>
    <phoneticPr fontId="27"/>
  </si>
  <si>
    <t>兵庫県加古川市米田町船頭字川下461番1の一部</t>
    <rPh sb="0" eb="7">
      <t>ヒョウゴケンカコガワシ</t>
    </rPh>
    <rPh sb="7" eb="15">
      <t>ヨネダチョウセンドウアザカワシモ</t>
    </rPh>
    <rPh sb="18" eb="19">
      <t>バン</t>
    </rPh>
    <rPh sb="21" eb="23">
      <t>イチブ</t>
    </rPh>
    <phoneticPr fontId="27"/>
  </si>
  <si>
    <t>第３条</t>
    <rPh sb="0" eb="1">
      <t>ダイ</t>
    </rPh>
    <rPh sb="2" eb="3">
      <t>ジョウ</t>
    </rPh>
    <phoneticPr fontId="27"/>
  </si>
  <si>
    <t>加古川市
（8件）</t>
    <rPh sb="0" eb="4">
      <t>カコガワシ</t>
    </rPh>
    <phoneticPr fontId="109"/>
  </si>
  <si>
    <t>兵庫県宝塚市高松町201番1の一部</t>
    <rPh sb="0" eb="3">
      <t>ヒョウゴケン</t>
    </rPh>
    <rPh sb="3" eb="6">
      <t>タカラヅカシ</t>
    </rPh>
    <rPh sb="6" eb="8">
      <t>タカマツ</t>
    </rPh>
    <rPh sb="8" eb="9">
      <t>チョウ</t>
    </rPh>
    <rPh sb="12" eb="13">
      <t>バン</t>
    </rPh>
    <rPh sb="15" eb="17">
      <t>イチブ</t>
    </rPh>
    <phoneticPr fontId="1"/>
  </si>
  <si>
    <t>宝塚市
（5件）</t>
    <rPh sb="0" eb="2">
      <t>タカラヅカ</t>
    </rPh>
    <rPh sb="2" eb="3">
      <t>シ</t>
    </rPh>
    <phoneticPr fontId="109"/>
  </si>
  <si>
    <t>茅ヶ崎市
（6件）</t>
    <rPh sb="0" eb="4">
      <t>チガサキシ</t>
    </rPh>
    <rPh sb="7" eb="8">
      <t>ケン</t>
    </rPh>
    <phoneticPr fontId="109"/>
  </si>
  <si>
    <t>トリクロロエチレン
シアン化合物
鉛及びその化合物</t>
  </si>
  <si>
    <t>大阪府大阪市北区天満橋三丁目68番3､68番19､68番22､68番31の各一部</t>
    <phoneticPr fontId="109"/>
  </si>
  <si>
    <t>水銀及びその化合物
砒素及びその化合物
ふっ素及びその化合物</t>
  </si>
  <si>
    <t>静岡県伊豆の国市三福字高畔600番1の一部</t>
    <rPh sb="0" eb="3">
      <t>シズオカケン</t>
    </rPh>
    <phoneticPr fontId="109"/>
  </si>
  <si>
    <t>大阪府大阪市北区本庄西三丁目22番､30番､60番15､60番16､70番､無番地の一部､北区豊崎六丁目9番9､9番10､9番11､9番12､9番13､9番17､11番5､11番7､11番9､11番10､11番11､11番12､11番13､11番14､17番1､17番2､17番3､17番6､17番7､17番8､17番10､17番11､17番12､17番15､17番16､17番17､17番19､17番20､17番21､17番22､17番23､17番24､17番25､17番26､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74" eb="675">
      <t>バン</t>
    </rPh>
    <rPh sb="677" eb="679">
      <t>イチブ</t>
    </rPh>
    <phoneticPr fontId="1"/>
  </si>
  <si>
    <t>H29.2.3
一部追加
R4.2.18</t>
    <phoneticPr fontId="109"/>
  </si>
  <si>
    <t>千葉県千葉市中央区都町三丁目13番1の一部</t>
    <rPh sb="0" eb="3">
      <t>チバケン</t>
    </rPh>
    <phoneticPr fontId="109"/>
  </si>
  <si>
    <t>水銀及びその化合物
鉛及びその化合物
砒素及びその化合物
ふっ素及びその化合物</t>
    <phoneticPr fontId="109"/>
  </si>
  <si>
    <t>茨城県つくば市和台46番の一部</t>
    <rPh sb="0" eb="3">
      <t>イバラキケン</t>
    </rPh>
    <rPh sb="7" eb="9">
      <t>ワダイ</t>
    </rPh>
    <phoneticPr fontId="23"/>
  </si>
  <si>
    <t>つくば市
（5件）</t>
    <phoneticPr fontId="109"/>
  </si>
  <si>
    <t>水銀及びその化合物
セレン及びその化合物
鉛及びその化合物
砒素及びその化合物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phoneticPr fontId="1"/>
  </si>
  <si>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
  </si>
  <si>
    <t>茨城県稲敷郡阿見町中央八丁目1331番20､1331番56の一部</t>
    <rPh sb="0" eb="3">
      <t>イバラキケン</t>
    </rPh>
    <phoneticPr fontId="109"/>
  </si>
  <si>
    <t>茨城県ひたちなか市大字田彦字寄井新田1010番1の一部</t>
    <rPh sb="0" eb="3">
      <t>イバラギケン</t>
    </rPh>
    <phoneticPr fontId="109"/>
  </si>
  <si>
    <t>茨城県龍ｹ崎市字奈戸岡5番1の一部､5番4の一部</t>
    <rPh sb="0" eb="3">
      <t>イバラギケン</t>
    </rPh>
    <phoneticPr fontId="109"/>
  </si>
  <si>
    <t>第３条</t>
    <rPh sb="0" eb="1">
      <t>ダイ</t>
    </rPh>
    <rPh sb="2" eb="3">
      <t>ジョウ</t>
    </rPh>
    <phoneticPr fontId="29"/>
  </si>
  <si>
    <t>六価クロム化合物</t>
    <rPh sb="0" eb="1">
      <t>ロッ</t>
    </rPh>
    <rPh sb="1" eb="2">
      <t>カ</t>
    </rPh>
    <rPh sb="5" eb="8">
      <t>カゴウブツ</t>
    </rPh>
    <phoneticPr fontId="29"/>
  </si>
  <si>
    <t>静岡県湖西市白須賀字宿北4520番1の一部</t>
    <rPh sb="0" eb="3">
      <t>シズオカケン</t>
    </rPh>
    <phoneticPr fontId="109"/>
  </si>
  <si>
    <t>静岡県湖西市白須賀字宿北4520番1の一部</t>
    <rPh sb="0" eb="3">
      <t>シズオカケン</t>
    </rPh>
    <rPh sb="3" eb="5">
      <t>コサイ</t>
    </rPh>
    <phoneticPr fontId="109"/>
  </si>
  <si>
    <t>神奈川県平塚市追分99番1の一部</t>
    <rPh sb="0" eb="4">
      <t>カナガワケン</t>
    </rPh>
    <rPh sb="7" eb="9">
      <t>オイワケ</t>
    </rPh>
    <rPh sb="14" eb="16">
      <t>イチブ</t>
    </rPh>
    <phoneticPr fontId="1"/>
  </si>
  <si>
    <t>平塚市
（20件）</t>
    <rPh sb="0" eb="3">
      <t>ヒラツカシ</t>
    </rPh>
    <phoneticPr fontId="109"/>
  </si>
  <si>
    <t>福島県
（32件）</t>
    <rPh sb="0" eb="2">
      <t>フクシマ</t>
    </rPh>
    <rPh sb="2" eb="3">
      <t>ケン</t>
    </rPh>
    <rPh sb="7" eb="8">
      <t>ケン</t>
    </rPh>
    <phoneticPr fontId="109"/>
  </si>
  <si>
    <t>伊勢崎市
（2件）</t>
    <rPh sb="0" eb="3">
      <t>イセサキ</t>
    </rPh>
    <phoneticPr fontId="109"/>
  </si>
  <si>
    <t>R3.3.3
所在地変更
R4.2.10</t>
    <rPh sb="7" eb="10">
      <t>ショザイチ</t>
    </rPh>
    <rPh sb="10" eb="12">
      <t>ヘンコウ</t>
    </rPh>
    <phoneticPr fontId="1"/>
  </si>
  <si>
    <t>六価クロム化合物
シアン化合物
ふっ素及びその化合物</t>
  </si>
  <si>
    <t>群馬県伊勢崎市東本町17番1の一部､17番6の一部､20番2の一部､20番10､21番6の一部及び37番3の一部</t>
  </si>
  <si>
    <t>群馬県伊勢崎市東本町20番2の一部､21番6の一部</t>
    <phoneticPr fontId="109"/>
  </si>
  <si>
    <t>R2.3.19
一部解除
R4.2.24</t>
    <phoneticPr fontId="109"/>
  </si>
  <si>
    <t>和歌山県御坊市名田町上野字髙座1745番1の一部</t>
    <rPh sb="0" eb="4">
      <t>ワカヤマケン</t>
    </rPh>
    <rPh sb="13" eb="14">
      <t>ダカイ</t>
    </rPh>
    <rPh sb="14" eb="15">
      <t>ザ</t>
    </rPh>
    <phoneticPr fontId="1"/>
  </si>
  <si>
    <t>神奈川県伊勢原市上粕屋字南〆引768番2の一部</t>
    <rPh sb="0" eb="4">
      <t>カナガワケン</t>
    </rPh>
    <phoneticPr fontId="109"/>
  </si>
  <si>
    <r>
      <t>R3.8.10
一部解除</t>
    </r>
    <r>
      <rPr>
        <sz val="10"/>
        <rFont val="ＭＳ ゴシック"/>
        <family val="3"/>
        <charset val="128"/>
      </rPr>
      <t xml:space="preserve">
</t>
    </r>
    <r>
      <rPr>
        <sz val="9"/>
        <rFont val="ＭＳ ゴシック"/>
        <family val="3"/>
        <charset val="128"/>
      </rPr>
      <t>R4.1.28</t>
    </r>
    <rPh sb="8" eb="10">
      <t>イチブ</t>
    </rPh>
    <rPh sb="10" eb="12">
      <t>カイジョ</t>
    </rPh>
    <phoneticPr fontId="1"/>
  </si>
  <si>
    <t>神奈川県海老名市泉一丁目1006番4､1007番1､1010番1の各一部</t>
    <rPh sb="0" eb="4">
      <t>カナガワケン</t>
    </rPh>
    <phoneticPr fontId="109"/>
  </si>
  <si>
    <t>神奈川県
（28件）</t>
    <rPh sb="0" eb="4">
      <t>カナガワケン</t>
    </rPh>
    <phoneticPr fontId="109"/>
  </si>
  <si>
    <t>トリクロロエチレン
カドミウム及びその化合物
六価クロム化合物
鉛及びその化合物
ふっ素及びその化合物
ほう素及びその化合物</t>
  </si>
  <si>
    <t>H28.8.26
一部追加
R4.2.25</t>
    <rPh sb="9" eb="11">
      <t>イチブ</t>
    </rPh>
    <rPh sb="11" eb="13">
      <t>ツイカ</t>
    </rPh>
    <phoneticPr fontId="1"/>
  </si>
  <si>
    <t>埼玉県深谷市幡羅町一丁目9番2の一部及び9番3の一部</t>
  </si>
  <si>
    <t>埼玉県深谷市幡羅町一丁目9番2の一部</t>
    <phoneticPr fontId="109"/>
  </si>
  <si>
    <t>群馬県
（26件）</t>
    <rPh sb="0" eb="3">
      <t>グンマケン</t>
    </rPh>
    <phoneticPr fontId="109"/>
  </si>
  <si>
    <t>群馬県安中市中後閑字下塚原842番､842番2の一部</t>
    <phoneticPr fontId="109"/>
  </si>
  <si>
    <t>（令和4年3月31日現在）</t>
    <rPh sb="1" eb="2">
      <t>レイ</t>
    </rPh>
    <rPh sb="2" eb="3">
      <t>ワ</t>
    </rPh>
    <rPh sb="9" eb="10">
      <t>ニチ</t>
    </rPh>
    <phoneticPr fontId="109"/>
  </si>
  <si>
    <t>北海道室蘭市仲町1番の一部､120番1の一部</t>
  </si>
  <si>
    <t>埼玉県加須市鴻茎3204番3</t>
    <rPh sb="3" eb="6">
      <t>カゾシ</t>
    </rPh>
    <rPh sb="6" eb="7">
      <t>オオトリ</t>
    </rPh>
    <rPh sb="7" eb="8">
      <t>クキ</t>
    </rPh>
    <rPh sb="12" eb="13">
      <t>バン</t>
    </rPh>
    <phoneticPr fontId="2"/>
  </si>
  <si>
    <t>R2.11.13
一部追加
R4.2.1</t>
    <phoneticPr fontId="109"/>
  </si>
  <si>
    <t>宮城県大崎市古川中里6丁目152番1及び601番の一部</t>
    <phoneticPr fontId="109"/>
  </si>
  <si>
    <t>大阪府大阪市東成区東小橋一丁目9番2の一部､9番3の一部､9番4</t>
    <rPh sb="0" eb="3">
      <t>オオサカフ</t>
    </rPh>
    <rPh sb="3" eb="6">
      <t>オオサカシ</t>
    </rPh>
    <phoneticPr fontId="109"/>
  </si>
  <si>
    <t>静岡県浜松市中区中沢町848-1､879の各一部</t>
    <rPh sb="0" eb="3">
      <t>シズオカケン</t>
    </rPh>
    <phoneticPr fontId="109"/>
  </si>
  <si>
    <t>栃木県
（21件）</t>
    <rPh sb="0" eb="3">
      <t>トチギケン</t>
    </rPh>
    <phoneticPr fontId="109"/>
  </si>
  <si>
    <t>栃木県下野市下坪山字栄1724番の一部</t>
    <phoneticPr fontId="109"/>
  </si>
  <si>
    <t>香川県
（17件）</t>
    <rPh sb="0" eb="3">
      <t>カガワケン</t>
    </rPh>
    <rPh sb="7" eb="8">
      <t>ケン</t>
    </rPh>
    <phoneticPr fontId="109"/>
  </si>
  <si>
    <t>香川県仲多度郡多度津町大通り122番の一部､甲983番2の一部､甲1058番1の一部､甲1058番2の一部､甲1058番4の一部､甲1058番6の一部</t>
    <phoneticPr fontId="109"/>
  </si>
  <si>
    <t>大阪府摂津市正雀四丁目1601番1の一部</t>
    <rPh sb="0" eb="3">
      <t>オオサカフ</t>
    </rPh>
    <rPh sb="3" eb="5">
      <t>セッツ</t>
    </rPh>
    <rPh sb="5" eb="6">
      <t>シ</t>
    </rPh>
    <rPh sb="6" eb="8">
      <t>ショウジャク</t>
    </rPh>
    <rPh sb="8" eb="9">
      <t>ヨン</t>
    </rPh>
    <rPh sb="9" eb="11">
      <t>チョウメ</t>
    </rPh>
    <rPh sb="15" eb="16">
      <t>バン</t>
    </rPh>
    <rPh sb="18" eb="20">
      <t>イチブ</t>
    </rPh>
    <phoneticPr fontId="1"/>
  </si>
  <si>
    <t>大阪府高石市綾園一丁目465番22外13筆の各一部、千代田一丁目524番１外１筆の各一部</t>
    <rPh sb="0" eb="3">
      <t>オオサカフ</t>
    </rPh>
    <phoneticPr fontId="109"/>
  </si>
  <si>
    <t>H23.8.26
地番修正
R4.3.2</t>
    <phoneticPr fontId="109"/>
  </si>
  <si>
    <t>徳島県勝浦郡勝浦町大字三溪字上川原37番の一部</t>
    <rPh sb="0" eb="3">
      <t>トクシマケン</t>
    </rPh>
    <rPh sb="3" eb="6">
      <t>カツウラグン</t>
    </rPh>
    <rPh sb="6" eb="9">
      <t>カツウラチョウ</t>
    </rPh>
    <rPh sb="9" eb="11">
      <t>オオアザ</t>
    </rPh>
    <rPh sb="11" eb="13">
      <t>ミタニ</t>
    </rPh>
    <rPh sb="13" eb="14">
      <t>アザ</t>
    </rPh>
    <rPh sb="14" eb="15">
      <t>ウエ</t>
    </rPh>
    <rPh sb="15" eb="16">
      <t>カワ</t>
    </rPh>
    <rPh sb="16" eb="17">
      <t>ハラ</t>
    </rPh>
    <rPh sb="19" eb="20">
      <t>バン</t>
    </rPh>
    <rPh sb="21" eb="23">
      <t>イチブ</t>
    </rPh>
    <phoneticPr fontId="1"/>
  </si>
  <si>
    <t>徳島県
（5件）</t>
    <rPh sb="0" eb="2">
      <t>トクシマ</t>
    </rPh>
    <rPh sb="2" eb="3">
      <t>ケン</t>
    </rPh>
    <phoneticPr fontId="109"/>
  </si>
  <si>
    <t>R2.5.20
一部追加
R4.3.8</t>
    <phoneticPr fontId="109"/>
  </si>
  <si>
    <t>静岡県
（19件）</t>
    <rPh sb="0" eb="2">
      <t>シズオカ</t>
    </rPh>
    <rPh sb="2" eb="3">
      <t>ケン</t>
    </rPh>
    <phoneticPr fontId="109"/>
  </si>
  <si>
    <t>第３条第14条</t>
    <phoneticPr fontId="109"/>
  </si>
  <si>
    <t>H27.4.14
一部追加
R4.3.9</t>
    <phoneticPr fontId="109"/>
  </si>
  <si>
    <t>茨木市
（12件）</t>
    <rPh sb="0" eb="3">
      <t>イバラキシ</t>
    </rPh>
    <rPh sb="7" eb="8">
      <t>ケン</t>
    </rPh>
    <phoneticPr fontId="109"/>
  </si>
  <si>
    <t>郡山市
（13件）</t>
    <rPh sb="0" eb="3">
      <t>コオリヤマシ</t>
    </rPh>
    <rPh sb="7" eb="8">
      <t>ケン</t>
    </rPh>
    <phoneticPr fontId="109"/>
  </si>
  <si>
    <t>H28.11.4
一部追加
R4.3.11</t>
    <phoneticPr fontId="109"/>
  </si>
  <si>
    <t>H28.8.22
一部追加
R4.3.3</t>
    <rPh sb="9" eb="11">
      <t>イチブ</t>
    </rPh>
    <rPh sb="11" eb="13">
      <t>ツイカ</t>
    </rPh>
    <phoneticPr fontId="1"/>
  </si>
  <si>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1"/>
  </si>
  <si>
    <t>大阪府大阪市淀川区野中北一丁目35番4の一部</t>
    <rPh sb="0" eb="3">
      <t>オオサカフ</t>
    </rPh>
    <rPh sb="3" eb="6">
      <t>オオサカシ</t>
    </rPh>
    <rPh sb="17" eb="18">
      <t>バン</t>
    </rPh>
    <rPh sb="20" eb="22">
      <t>イチブ</t>
    </rPh>
    <phoneticPr fontId="1"/>
  </si>
  <si>
    <t>鉛及びその化合物</t>
    <phoneticPr fontId="109"/>
  </si>
  <si>
    <t>鉛及びその化合物
砒素及びその化合物</t>
    <phoneticPr fontId="109"/>
  </si>
  <si>
    <t>鉛及びその化合物
砒素及びその化合物
ふっ素及びその化合物</t>
    <rPh sb="0" eb="1">
      <t>ナマリ</t>
    </rPh>
    <rPh sb="1" eb="2">
      <t>オヨ</t>
    </rPh>
    <rPh sb="5" eb="8">
      <t>カゴウブツ</t>
    </rPh>
    <phoneticPr fontId="1"/>
  </si>
  <si>
    <t>ベンゼン</t>
    <phoneticPr fontId="109"/>
  </si>
  <si>
    <t>ベンゼン</t>
    <phoneticPr fontId="109"/>
  </si>
  <si>
    <t>ベンゼン</t>
    <phoneticPr fontId="108"/>
  </si>
  <si>
    <t>新潟県新潟市東区大山二丁目8番14の一部,8番35の一部,8番36の一部</t>
    <rPh sb="0" eb="3">
      <t>ニイガタケン</t>
    </rPh>
    <phoneticPr fontId="109"/>
  </si>
  <si>
    <t>新潟市
（35件）</t>
    <rPh sb="0" eb="2">
      <t>ニイガタ</t>
    </rPh>
    <rPh sb="2" eb="3">
      <t>シ</t>
    </rPh>
    <phoneticPr fontId="109"/>
  </si>
  <si>
    <t>クロロエチレン
1,2-ジクロロエチレン
テトラクロロエチレン
トリクロロチレン
ベンゼン
砒素及びその化合物</t>
  </si>
  <si>
    <t>R2.6.3
一部解除
R4.3.11</t>
    <rPh sb="7" eb="9">
      <t>イチブ</t>
    </rPh>
    <rPh sb="9" eb="11">
      <t>カイジョ</t>
    </rPh>
    <phoneticPr fontId="1"/>
  </si>
  <si>
    <t>R3.10.25
一部解除
R4.3.14</t>
    <rPh sb="9" eb="11">
      <t>イチブ</t>
    </rPh>
    <rPh sb="11" eb="13">
      <t>カイジョ</t>
    </rPh>
    <phoneticPr fontId="1"/>
  </si>
  <si>
    <t>八尾市
（9件）</t>
    <rPh sb="0" eb="3">
      <t>ヤオシ</t>
    </rPh>
    <rPh sb="6" eb="7">
      <t>ケン</t>
    </rPh>
    <phoneticPr fontId="109"/>
  </si>
  <si>
    <t>大阪府八尾市跡部本町四丁目1番の一部</t>
    <rPh sb="0" eb="3">
      <t>オオサカフ</t>
    </rPh>
    <rPh sb="3" eb="6">
      <t>ヤオシ</t>
    </rPh>
    <rPh sb="6" eb="13">
      <t>アトベホンマチヨンチョウメ</t>
    </rPh>
    <rPh sb="14" eb="15">
      <t>バン</t>
    </rPh>
    <rPh sb="16" eb="18">
      <t>イチブ</t>
    </rPh>
    <phoneticPr fontId="1"/>
  </si>
  <si>
    <t>和歌山県
（10件）</t>
    <rPh sb="0" eb="4">
      <t>ワカヤマケン</t>
    </rPh>
    <rPh sb="8" eb="9">
      <t>ケン</t>
    </rPh>
    <phoneticPr fontId="109"/>
  </si>
  <si>
    <t>京都府八幡市美濃山古寺79番1の一部､79番2の一部､80番1の一部､80番6の一部､八幡市美濃山細谷26番2の一部､27番2の一部､28番2の一部､28番3の一部､37番2の一部､39番2の一部､40番2の一部､41番1の一部､41番2の一部､43番1の一部､43番2の一部及び84番の一部並びに八幡市美濃山細谷39番2及び37番2に隣接する市有地の一部</t>
    <rPh sb="0" eb="2">
      <t>キョウト</t>
    </rPh>
    <rPh sb="2" eb="3">
      <t>フ</t>
    </rPh>
    <phoneticPr fontId="109"/>
  </si>
  <si>
    <t>京都府宇治市小倉町老ﾉ木46番1の一部</t>
    <rPh sb="0" eb="2">
      <t>キョウト</t>
    </rPh>
    <rPh sb="2" eb="3">
      <t>フ</t>
    </rPh>
    <phoneticPr fontId="109"/>
  </si>
  <si>
    <t>京都府八幡市八幡澤1番の一部､6番の一部､7番の一部､7番1の一部､8番の一部､9番の一部､29番の一部､30番の一部及び31番の一部</t>
    <rPh sb="0" eb="2">
      <t>キョウト</t>
    </rPh>
    <rPh sb="2" eb="3">
      <t>フ</t>
    </rPh>
    <phoneticPr fontId="109"/>
  </si>
  <si>
    <t>R3.5.21
一部解除
R4.3.4</t>
    <rPh sb="8" eb="10">
      <t>イチブ</t>
    </rPh>
    <rPh sb="10" eb="12">
      <t>カイジョ</t>
    </rPh>
    <phoneticPr fontId="1"/>
  </si>
  <si>
    <t>砒素及び化合物
ふっ素及びその化合物</t>
    <rPh sb="0" eb="2">
      <t>ヒソ</t>
    </rPh>
    <rPh sb="2" eb="3">
      <t>オヨ</t>
    </rPh>
    <rPh sb="4" eb="7">
      <t>カゴウブツ</t>
    </rPh>
    <rPh sb="10" eb="11">
      <t>ソ</t>
    </rPh>
    <rPh sb="11" eb="12">
      <t>オヨ</t>
    </rPh>
    <rPh sb="15" eb="18">
      <t>カゴウブツ</t>
    </rPh>
    <phoneticPr fontId="2"/>
  </si>
  <si>
    <t>千葉県千葉市中央区宮崎二丁目122番の一部</t>
    <rPh sb="0" eb="2">
      <t>チバ</t>
    </rPh>
    <rPh sb="2" eb="3">
      <t>ケン</t>
    </rPh>
    <phoneticPr fontId="109"/>
  </si>
  <si>
    <t>シス-1,2-ジクロロエチレン
テトラクロロエチレン
トリクロロエチレン　　
ふっ素及びその化合物</t>
    <phoneticPr fontId="109"/>
  </si>
  <si>
    <t>トリクロロエチレン
鉛及びその化合物</t>
    <rPh sb="10" eb="12">
      <t>ナマリオヨ</t>
    </rPh>
    <rPh sb="15" eb="18">
      <t>カゴウブツ</t>
    </rPh>
    <phoneticPr fontId="1"/>
  </si>
  <si>
    <t>大阪府岬町多奈川谷川2539番13の一部</t>
    <rPh sb="0" eb="3">
      <t>オオサカフ</t>
    </rPh>
    <phoneticPr fontId="109"/>
  </si>
  <si>
    <t>大阪府
（61件）</t>
    <rPh sb="0" eb="3">
      <t>オオサカフ</t>
    </rPh>
    <phoneticPr fontId="109"/>
  </si>
  <si>
    <t>相模原市
（5件）</t>
    <phoneticPr fontId="109"/>
  </si>
  <si>
    <t>神奈川県相模原市中央区下九沢1120番1及び1120番2の各一部</t>
    <rPh sb="0" eb="4">
      <t>カナガワケン</t>
    </rPh>
    <rPh sb="4" eb="8">
      <t>サガミハラシ</t>
    </rPh>
    <rPh sb="8" eb="11">
      <t>チュウオウク</t>
    </rPh>
    <rPh sb="11" eb="14">
      <t>シモクザワ</t>
    </rPh>
    <rPh sb="18" eb="19">
      <t>バン</t>
    </rPh>
    <rPh sb="20" eb="21">
      <t>オヨ</t>
    </rPh>
    <rPh sb="26" eb="27">
      <t>バン</t>
    </rPh>
    <rPh sb="29" eb="30">
      <t>カク</t>
    </rPh>
    <rPh sb="30" eb="32">
      <t>イチブ</t>
    </rPh>
    <phoneticPr fontId="1"/>
  </si>
  <si>
    <t>山口県
（68件）</t>
    <rPh sb="0" eb="2">
      <t>ヤマグチ</t>
    </rPh>
    <rPh sb="2" eb="3">
      <t>ケン</t>
    </rPh>
    <phoneticPr fontId="109"/>
  </si>
  <si>
    <t>山口県周南市開成町4555の34の一部､4555の37の一部､4555の38の一部､4555の40の一部､4555の48の一部､4560の一部及び同市臨海町6の一部</t>
    <rPh sb="0" eb="3">
      <t>ヤマグチケン</t>
    </rPh>
    <phoneticPr fontId="10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</si>
  <si>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109"/>
  </si>
  <si>
    <t>六価クロム化合物
鉛及びその化合物
ふっ素及びその化合物</t>
    <rPh sb="0" eb="2">
      <t>ロッカ</t>
    </rPh>
    <rPh sb="5" eb="8">
      <t>カゴウブツ</t>
    </rPh>
    <rPh sb="9" eb="11">
      <t>ナマリオヨ</t>
    </rPh>
    <rPh sb="14" eb="17">
      <t>カゴウブツ</t>
    </rPh>
    <rPh sb="20" eb="22">
      <t>ソオヨ</t>
    </rPh>
    <rPh sb="25" eb="28">
      <t>カゴウブツ</t>
    </rPh>
    <phoneticPr fontId="1"/>
  </si>
  <si>
    <t>岐阜県
（29件）</t>
    <rPh sb="0" eb="3">
      <t>ギフケン</t>
    </rPh>
    <phoneticPr fontId="109"/>
  </si>
  <si>
    <t>岐阜県加茂郡坂祝町酒倉字北高見2079番1､2079番7､2079番10及び2079番11､字新木林1957番1及び1957番3並びに字西稲場1729番2の各一部</t>
    <phoneticPr fontId="109"/>
  </si>
  <si>
    <t>R3.8.17
一部解除
R4.3.18</t>
    <rPh sb="8" eb="12">
      <t>イチブカイジョ</t>
    </rPh>
    <phoneticPr fontId="1"/>
  </si>
  <si>
    <t>六価クロム化合物
ふっ素及びその化合物</t>
    <rPh sb="0" eb="2">
      <t>ロッカ</t>
    </rPh>
    <rPh sb="5" eb="8">
      <t>カゴウブツ</t>
    </rPh>
    <rPh sb="11" eb="13">
      <t>ソオヨ</t>
    </rPh>
    <rPh sb="16" eb="19">
      <t>カゴウブツ</t>
    </rPh>
    <phoneticPr fontId="1"/>
  </si>
  <si>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1"/>
  </si>
  <si>
    <t>カドミウム及びその化合物</t>
    <phoneticPr fontId="107"/>
  </si>
  <si>
    <t>クロロエチレン
鉛及びその化合物
ふっ素及びその化合物</t>
    <phoneticPr fontId="109"/>
  </si>
  <si>
    <t>吹田市
（23件）</t>
    <rPh sb="0" eb="3">
      <t>スイタシ</t>
    </rPh>
    <phoneticPr fontId="109"/>
  </si>
  <si>
    <t>大阪府吹田市平松町138番2の一部</t>
    <phoneticPr fontId="109"/>
  </si>
  <si>
    <t>R1.7.9
一部追加
R4.3.18</t>
    <rPh sb="9" eb="11">
      <t>ツイカ</t>
    </rPh>
    <phoneticPr fontId="109"/>
  </si>
  <si>
    <t>広島県
（15件）</t>
    <rPh sb="0" eb="3">
      <t>ヒロシマケン</t>
    </rPh>
    <phoneticPr fontId="109"/>
  </si>
  <si>
    <t>六価クロム化合物
水銀及びその化合物
鉛及びその化合物
砒素及びその化合物</t>
  </si>
  <si>
    <t>H29.12.11
一部解除
R4.3.24</t>
    <rPh sb="12" eb="14">
      <t>カイジョ</t>
    </rPh>
    <phoneticPr fontId="1"/>
  </si>
  <si>
    <t>R3.7.29
一部解除
R4.3.24</t>
    <rPh sb="8" eb="10">
      <t>イチブ</t>
    </rPh>
    <rPh sb="10" eb="12">
      <t>カイジョ</t>
    </rPh>
    <phoneticPr fontId="109"/>
  </si>
  <si>
    <t>福岡県福岡市東区箱崎六丁目3330番14の一部､福岡市東区箱崎六丁目3330番34の一部</t>
    <rPh sb="0" eb="3">
      <t>フクオカケン</t>
    </rPh>
    <phoneticPr fontId="109"/>
  </si>
  <si>
    <t>R2.10.19
一部解除
R4.3.24</t>
    <rPh sb="9" eb="11">
      <t>イチブ</t>
    </rPh>
    <rPh sb="11" eb="13">
      <t>カイジョ</t>
    </rPh>
    <phoneticPr fontId="1"/>
  </si>
  <si>
    <t>福岡市
（14件）</t>
    <rPh sb="0" eb="3">
      <t>フクオカシ</t>
    </rPh>
    <phoneticPr fontId="10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</si>
  <si>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109"/>
  </si>
  <si>
    <t>大阪府大阪市此花区島屋二丁目51番1の一部</t>
    <phoneticPr fontId="109"/>
  </si>
  <si>
    <t>大阪市
（303件）</t>
    <rPh sb="0" eb="2">
      <t>オオサカ</t>
    </rPh>
    <rPh sb="8" eb="9">
      <t>ケン</t>
    </rPh>
    <phoneticPr fontId="109"/>
  </si>
  <si>
    <t>福岡県久留米市上津町2199-35</t>
    <rPh sb="0" eb="3">
      <t>フクオカケン</t>
    </rPh>
    <rPh sb="3" eb="7">
      <t>クルメシ</t>
    </rPh>
    <rPh sb="7" eb="10">
      <t>カミツマチ</t>
    </rPh>
    <phoneticPr fontId="1"/>
  </si>
  <si>
    <t>久留米市
（14件）</t>
    <rPh sb="0" eb="4">
      <t>クルメシ</t>
    </rPh>
    <phoneticPr fontId="109"/>
  </si>
  <si>
    <t>R3.3.5
一部追加
R4.3.25</t>
    <phoneticPr fontId="109"/>
  </si>
  <si>
    <t>大阪府大阪市此花区酉島五丁目120番1の一部､121番の一部､121番2の一部､121番3の一部､121番4の一部､140番の一部､141番､141番1､141番2､141番3､141番4､141番5､141番6､141番7､141番8､141番9､141番10､141番11､141番12</t>
    <phoneticPr fontId="109"/>
  </si>
  <si>
    <t>大阪府大阪市城東区東中浜二丁目9番4</t>
    <phoneticPr fontId="109"/>
  </si>
  <si>
    <t>大阪府大阪市城東区東中浜二丁目12番2､12番8</t>
    <phoneticPr fontId="109"/>
  </si>
  <si>
    <t>北海道山越郡長万部町字長万部228番10の一部</t>
    <phoneticPr fontId="109"/>
  </si>
  <si>
    <t>北海道
（42件）</t>
    <rPh sb="0" eb="3">
      <t>ホッカイドウ</t>
    </rPh>
    <phoneticPr fontId="109"/>
  </si>
  <si>
    <t>カドミウム及びその化合物
鉛及びその化合物
砒素及びその化合物</t>
    <phoneticPr fontId="106"/>
  </si>
  <si>
    <t>福岡県北九州市若松区ひびきの南一丁目7番101及び7番103の各一部</t>
    <rPh sb="0" eb="3">
      <t>フクオカケン</t>
    </rPh>
    <rPh sb="15" eb="16">
      <t>イチ</t>
    </rPh>
    <rPh sb="23" eb="24">
      <t>オヨ</t>
    </rPh>
    <phoneticPr fontId="1"/>
  </si>
  <si>
    <t>埼玉県
（75件）</t>
    <rPh sb="0" eb="3">
      <t>サイタマケン</t>
    </rPh>
    <phoneticPr fontId="109"/>
  </si>
  <si>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</si>
  <si>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兵庫県尼崎市大高洲町2番､2番2の各一部､14番1･2</t>
    <rPh sb="0" eb="3">
      <t>ヒョウゴケン</t>
    </rPh>
    <phoneticPr fontId="109"/>
  </si>
  <si>
    <t>尼崎市
（54件）</t>
    <rPh sb="0" eb="2">
      <t>アマガサキ</t>
    </rPh>
    <rPh sb="2" eb="3">
      <t>シ</t>
    </rPh>
    <phoneticPr fontId="109"/>
  </si>
  <si>
    <t>茨城県日立市東町四丁目12番の一部</t>
    <rPh sb="0" eb="3">
      <t>イバラキケン</t>
    </rPh>
    <phoneticPr fontId="109"/>
  </si>
  <si>
    <t>茨城県神栖市砂山2626番2の一部､2626番30の一部</t>
    <rPh sb="0" eb="3">
      <t>イバラキケン</t>
    </rPh>
    <phoneticPr fontId="109"/>
  </si>
  <si>
    <t>茨城県
（31件）</t>
    <rPh sb="0" eb="2">
      <t>イバラキ</t>
    </rPh>
    <rPh sb="2" eb="3">
      <t>ケン</t>
    </rPh>
    <rPh sb="7" eb="8">
      <t>ケン</t>
    </rPh>
    <phoneticPr fontId="109"/>
  </si>
  <si>
    <t>京都府
（23件）</t>
    <rPh sb="0" eb="3">
      <t>キョウトフ</t>
    </rPh>
    <phoneticPr fontId="109"/>
  </si>
  <si>
    <t>R3.10.1
一部解除
R4.2.4</t>
    <rPh sb="8" eb="10">
      <t>イチブ</t>
    </rPh>
    <rPh sb="10" eb="12">
      <t>カイジョ</t>
    </rPh>
    <phoneticPr fontId="1"/>
  </si>
  <si>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1"/>
  </si>
  <si>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1"/>
  </si>
  <si>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1"/>
  </si>
  <si>
    <t>千葉県
（58件）</t>
    <rPh sb="0" eb="3">
      <t>チバケン</t>
    </rPh>
    <phoneticPr fontId="109"/>
  </si>
  <si>
    <t>R3.4.23
一部解除
R4.3.25</t>
    <phoneticPr fontId="109"/>
  </si>
  <si>
    <t>R3.4.23
一部追加
R4.3.28</t>
    <rPh sb="8" eb="10">
      <t>イチブ</t>
    </rPh>
    <rPh sb="10" eb="12">
      <t>ツイカ</t>
    </rPh>
    <phoneticPr fontId="5"/>
  </si>
  <si>
    <t>長崎県長崎市尾上町1番1の一部､長崎市大黒町1番2､1番19､100番3の各一部</t>
  </si>
  <si>
    <t>全26物質</t>
    <phoneticPr fontId="109"/>
  </si>
  <si>
    <t>宮城県仙台市宮城野区港一丁目2番9の一部､2番10の一部</t>
    <rPh sb="0" eb="3">
      <t>ミヤギケン</t>
    </rPh>
    <phoneticPr fontId="109"/>
  </si>
  <si>
    <t>仙台市
（30件）</t>
    <rPh sb="0" eb="3">
      <t>センダイシ</t>
    </rPh>
    <rPh sb="7" eb="8">
      <t>ケン</t>
    </rPh>
    <phoneticPr fontId="109"/>
  </si>
  <si>
    <t>クロロエチレン
1,2-ジクロロエチレン
テトラクロロエチレン
トリクロロエチレン</t>
    <phoneticPr fontId="109"/>
  </si>
  <si>
    <t>千葉市
（42件）</t>
    <rPh sb="0" eb="2">
      <t>チバ</t>
    </rPh>
    <phoneticPr fontId="109"/>
  </si>
  <si>
    <t>千葉県千葉市若葉区千城台北二丁目11番7</t>
    <phoneticPr fontId="109"/>
  </si>
  <si>
    <t>佐賀県武雄市若木町大字川古鉾ノ元9542番20の一部及び字柿ノ元9736番8の一部</t>
    <rPh sb="0" eb="3">
      <t>サガケン</t>
    </rPh>
    <rPh sb="26" eb="27">
      <t>オヨ</t>
    </rPh>
    <phoneticPr fontId="1"/>
  </si>
  <si>
    <t>佐賀県鳥栖市宿町字野々下807番1の一部</t>
    <rPh sb="0" eb="3">
      <t>サガケン</t>
    </rPh>
    <phoneticPr fontId="109"/>
  </si>
  <si>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2"/>
  </si>
  <si>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1"/>
  </si>
  <si>
    <t>川口市
（16件）</t>
    <rPh sb="0" eb="3">
      <t>カワグチシ</t>
    </rPh>
    <rPh sb="7" eb="8">
      <t>ケン</t>
    </rPh>
    <phoneticPr fontId="109"/>
  </si>
  <si>
    <t>愛知県岡崎市美合町字並松1番2の一部</t>
    <rPh sb="0" eb="3">
      <t>アイチケン</t>
    </rPh>
    <phoneticPr fontId="109"/>
  </si>
  <si>
    <t>寝屋川市
（1件）</t>
    <rPh sb="0" eb="3">
      <t>ネヤガワ</t>
    </rPh>
    <phoneticPr fontId="109"/>
  </si>
  <si>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109"/>
  </si>
  <si>
    <t xml:space="preserve">
北九州市
（76件）</t>
    <rPh sb="3" eb="7">
      <t>キタキュウシュウシ</t>
    </rPh>
    <phoneticPr fontId="10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</si>
</sst>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0_);[Red]\(0\)"/>
    <numFmt numFmtId="179" formatCode="#,##0.00_);[Red]\(#,##0.00\)"/>
    <numFmt numFmtId="180" formatCode="0.000_);[Red]\(0.000\)"/>
  </numFmts>
  <fonts count="1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10"/>
      <color theme="1"/>
      <name val="ＭＳ Ｐゴシック"/>
      <family val="3"/>
      <charset val="128"/>
    </font>
    <font>
      <sz val="9"/>
      <color indexed="8"/>
      <name val="ＭＳ Ｐゴシック"/>
      <family val="3"/>
      <charset val="128"/>
    </font>
    <font>
      <sz val="9"/>
      <color theme="0"/>
      <name val="ＭＳ ゴシック"/>
      <family val="3"/>
      <charset val="128"/>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112">
    <xf numFmtId="0" fontId="0" fillId="0" borderId="0"/>
    <xf numFmtId="0" fontId="110" fillId="0" borderId="0" applyNumberFormat="0" applyFill="0" applyBorder="0" applyAlignment="0" applyProtection="0">
      <alignment vertical="top"/>
      <protection locked="0"/>
    </xf>
    <xf numFmtId="38" fontId="127" fillId="0" borderId="0" applyFont="0" applyFill="0" applyBorder="0" applyAlignment="0" applyProtection="0">
      <alignment vertical="center"/>
    </xf>
    <xf numFmtId="38" fontId="107" fillId="0" borderId="0" applyFont="0" applyFill="0" applyBorder="0" applyAlignment="0" applyProtection="0"/>
    <xf numFmtId="38" fontId="106" fillId="0" borderId="0" applyFont="0" applyFill="0" applyBorder="0" applyAlignment="0" applyProtection="0">
      <alignment vertical="center"/>
    </xf>
    <xf numFmtId="38" fontId="106" fillId="0" borderId="0" applyFont="0" applyFill="0" applyBorder="0" applyAlignment="0" applyProtection="0">
      <alignment vertical="center"/>
    </xf>
    <xf numFmtId="38" fontId="127" fillId="0" borderId="0" applyFont="0" applyFill="0" applyBorder="0" applyAlignment="0" applyProtection="0">
      <alignment vertical="center"/>
    </xf>
    <xf numFmtId="38" fontId="106" fillId="0" borderId="0" applyFont="0" applyFill="0" applyBorder="0" applyAlignment="0" applyProtection="0">
      <alignment vertical="center"/>
    </xf>
    <xf numFmtId="0" fontId="107" fillId="0" borderId="0">
      <alignment vertical="center"/>
    </xf>
    <xf numFmtId="0" fontId="107" fillId="0" borderId="0">
      <alignment vertical="center"/>
    </xf>
    <xf numFmtId="0" fontId="127" fillId="0" borderId="0">
      <alignment vertical="center"/>
    </xf>
    <xf numFmtId="176" fontId="107" fillId="0" borderId="0">
      <alignment vertical="center"/>
    </xf>
    <xf numFmtId="0" fontId="127" fillId="0" borderId="0">
      <alignment vertical="center"/>
    </xf>
    <xf numFmtId="0" fontId="107" fillId="0" borderId="0"/>
    <xf numFmtId="0" fontId="143" fillId="0" borderId="0">
      <alignment vertical="center"/>
    </xf>
    <xf numFmtId="0" fontId="143" fillId="3" borderId="0" applyNumberFormat="0" applyBorder="0" applyAlignment="0" applyProtection="0">
      <alignment vertical="center"/>
    </xf>
    <xf numFmtId="0" fontId="143" fillId="4" borderId="0" applyNumberFormat="0" applyBorder="0" applyAlignment="0" applyProtection="0">
      <alignment vertical="center"/>
    </xf>
    <xf numFmtId="0" fontId="143" fillId="5" borderId="0" applyNumberFormat="0" applyBorder="0" applyAlignment="0" applyProtection="0">
      <alignment vertical="center"/>
    </xf>
    <xf numFmtId="0" fontId="143" fillId="6" borderId="0" applyNumberFormat="0" applyBorder="0" applyAlignment="0" applyProtection="0">
      <alignment vertical="center"/>
    </xf>
    <xf numFmtId="0" fontId="143" fillId="12" borderId="0" applyNumberFormat="0" applyBorder="0" applyAlignment="0" applyProtection="0">
      <alignment vertical="center"/>
    </xf>
    <xf numFmtId="0" fontId="143" fillId="13" borderId="0" applyNumberFormat="0" applyBorder="0" applyAlignment="0" applyProtection="0">
      <alignment vertical="center"/>
    </xf>
    <xf numFmtId="0" fontId="143" fillId="14" borderId="0" applyNumberFormat="0" applyBorder="0" applyAlignment="0" applyProtection="0">
      <alignment vertical="center"/>
    </xf>
    <xf numFmtId="0" fontId="143" fillId="15" borderId="0" applyNumberFormat="0" applyBorder="0" applyAlignment="0" applyProtection="0">
      <alignment vertical="center"/>
    </xf>
    <xf numFmtId="0" fontId="143" fillId="8" borderId="0" applyNumberFormat="0" applyBorder="0" applyAlignment="0" applyProtection="0">
      <alignment vertical="center"/>
    </xf>
    <xf numFmtId="0" fontId="143" fillId="16" borderId="0" applyNumberFormat="0" applyBorder="0" applyAlignment="0" applyProtection="0">
      <alignment vertical="center"/>
    </xf>
    <xf numFmtId="0" fontId="143" fillId="17" borderId="0" applyNumberFormat="0" applyBorder="0" applyAlignment="0" applyProtection="0">
      <alignment vertical="center"/>
    </xf>
    <xf numFmtId="0" fontId="143" fillId="18" borderId="0" applyNumberFormat="0" applyBorder="0" applyAlignment="0" applyProtection="0">
      <alignment vertical="center"/>
    </xf>
    <xf numFmtId="0" fontId="144" fillId="19" borderId="0" applyNumberFormat="0" applyBorder="0" applyAlignment="0" applyProtection="0">
      <alignment vertical="center"/>
    </xf>
    <xf numFmtId="0" fontId="144" fillId="20" borderId="0" applyNumberFormat="0" applyBorder="0" applyAlignment="0" applyProtection="0">
      <alignment vertical="center"/>
    </xf>
    <xf numFmtId="0" fontId="144" fillId="8" borderId="0" applyNumberFormat="0" applyBorder="0" applyAlignment="0" applyProtection="0">
      <alignment vertical="center"/>
    </xf>
    <xf numFmtId="0" fontId="144" fillId="10" borderId="0" applyNumberFormat="0" applyBorder="0" applyAlignment="0" applyProtection="0">
      <alignment vertical="center"/>
    </xf>
    <xf numFmtId="0" fontId="144" fillId="21" borderId="0" applyNumberFormat="0" applyBorder="0" applyAlignment="0" applyProtection="0">
      <alignment vertical="center"/>
    </xf>
    <xf numFmtId="0" fontId="144" fillId="11" borderId="0" applyNumberFormat="0" applyBorder="0" applyAlignment="0" applyProtection="0">
      <alignment vertical="center"/>
    </xf>
    <xf numFmtId="0" fontId="144" fillId="22" borderId="0" applyNumberFormat="0" applyBorder="0" applyAlignment="0" applyProtection="0">
      <alignment vertical="center"/>
    </xf>
    <xf numFmtId="0" fontId="144" fillId="23" borderId="0" applyNumberFormat="0" applyBorder="0" applyAlignment="0" applyProtection="0">
      <alignment vertical="center"/>
    </xf>
    <xf numFmtId="0" fontId="144" fillId="24" borderId="0" applyNumberFormat="0" applyBorder="0" applyAlignment="0" applyProtection="0">
      <alignment vertical="center"/>
    </xf>
    <xf numFmtId="0" fontId="144" fillId="25" borderId="0" applyNumberFormat="0" applyBorder="0" applyAlignment="0" applyProtection="0">
      <alignment vertical="center"/>
    </xf>
    <xf numFmtId="0" fontId="144" fillId="26" borderId="0" applyNumberFormat="0" applyBorder="0" applyAlignment="0" applyProtection="0">
      <alignment vertical="center"/>
    </xf>
    <xf numFmtId="0" fontId="144" fillId="27" borderId="0" applyNumberFormat="0" applyBorder="0" applyAlignment="0" applyProtection="0">
      <alignment vertical="center"/>
    </xf>
    <xf numFmtId="0" fontId="145" fillId="0" borderId="0" applyNumberFormat="0" applyFill="0" applyBorder="0" applyAlignment="0" applyProtection="0">
      <alignment vertical="center"/>
    </xf>
    <xf numFmtId="0" fontId="146" fillId="28" borderId="22" applyNumberFormat="0" applyAlignment="0" applyProtection="0">
      <alignment vertical="center"/>
    </xf>
    <xf numFmtId="0" fontId="132" fillId="29" borderId="0" applyNumberFormat="0" applyBorder="0" applyAlignment="0" applyProtection="0">
      <alignment vertical="center"/>
    </xf>
    <xf numFmtId="0" fontId="106" fillId="7" borderId="23" applyNumberFormat="0" applyFont="0" applyAlignment="0" applyProtection="0">
      <alignment vertical="center"/>
    </xf>
    <xf numFmtId="0" fontId="133" fillId="0" borderId="21" applyNumberFormat="0" applyFill="0" applyAlignment="0" applyProtection="0">
      <alignment vertical="center"/>
    </xf>
    <xf numFmtId="0" fontId="134" fillId="30" borderId="0" applyNumberFormat="0" applyBorder="0" applyAlignment="0" applyProtection="0">
      <alignment vertical="center"/>
    </xf>
    <xf numFmtId="0" fontId="135" fillId="31" borderId="19" applyNumberFormat="0" applyAlignment="0" applyProtection="0">
      <alignment vertical="center"/>
    </xf>
    <xf numFmtId="0" fontId="147" fillId="0" borderId="0" applyNumberFormat="0" applyFill="0" applyBorder="0" applyAlignment="0" applyProtection="0">
      <alignment vertical="center"/>
    </xf>
    <xf numFmtId="0" fontId="136" fillId="0" borderId="17" applyNumberFormat="0" applyFill="0" applyAlignment="0" applyProtection="0">
      <alignment vertical="center"/>
    </xf>
    <xf numFmtId="0" fontId="137" fillId="0" borderId="25" applyNumberFormat="0" applyFill="0" applyAlignment="0" applyProtection="0">
      <alignment vertical="center"/>
    </xf>
    <xf numFmtId="0" fontId="138" fillId="0" borderId="18" applyNumberFormat="0" applyFill="0" applyAlignment="0" applyProtection="0">
      <alignment vertical="center"/>
    </xf>
    <xf numFmtId="0" fontId="138" fillId="0" borderId="0" applyNumberFormat="0" applyFill="0" applyBorder="0" applyAlignment="0" applyProtection="0">
      <alignment vertical="center"/>
    </xf>
    <xf numFmtId="0" fontId="148" fillId="0" borderId="24" applyNumberFormat="0" applyFill="0" applyAlignment="0" applyProtection="0">
      <alignment vertical="center"/>
    </xf>
    <xf numFmtId="0" fontId="139" fillId="31" borderId="20" applyNumberFormat="0" applyAlignment="0" applyProtection="0">
      <alignment vertical="center"/>
    </xf>
    <xf numFmtId="0" fontId="140" fillId="0" borderId="0" applyNumberFormat="0" applyFill="0" applyBorder="0" applyAlignment="0" applyProtection="0">
      <alignment vertical="center"/>
    </xf>
    <xf numFmtId="0" fontId="141" fillId="9" borderId="19" applyNumberFormat="0" applyAlignment="0" applyProtection="0">
      <alignment vertical="center"/>
    </xf>
    <xf numFmtId="0" fontId="142" fillId="32" borderId="0" applyNumberFormat="0" applyBorder="0" applyAlignment="0" applyProtection="0">
      <alignment vertical="center"/>
    </xf>
    <xf numFmtId="38" fontId="106" fillId="0" borderId="0" applyFont="0" applyFill="0" applyBorder="0" applyAlignment="0" applyProtection="0">
      <alignment vertical="center"/>
    </xf>
    <xf numFmtId="0" fontId="106" fillId="0" borderId="0">
      <alignment vertical="center"/>
    </xf>
    <xf numFmtId="38" fontId="106" fillId="0" borderId="0" applyBorder="0" applyProtection="0">
      <alignment vertical="center"/>
    </xf>
    <xf numFmtId="0" fontId="149" fillId="0" borderId="0">
      <alignment vertical="center"/>
    </xf>
    <xf numFmtId="38" fontId="127" fillId="0" borderId="0" applyFont="0" applyFill="0" applyBorder="0" applyAlignment="0" applyProtection="0">
      <alignment vertical="center"/>
    </xf>
    <xf numFmtId="0" fontId="127" fillId="0" borderId="0">
      <alignment vertical="center"/>
    </xf>
    <xf numFmtId="38" fontId="106" fillId="0" borderId="0" applyFont="0" applyFill="0" applyBorder="0" applyAlignment="0" applyProtection="0">
      <alignment vertical="center"/>
    </xf>
    <xf numFmtId="0" fontId="143" fillId="33" borderId="0" applyNumberFormat="0" applyBorder="0" applyAlignment="0" applyProtection="0">
      <alignment vertical="center"/>
    </xf>
    <xf numFmtId="0" fontId="143" fillId="34" borderId="0" applyNumberFormat="0" applyBorder="0" applyAlignment="0" applyProtection="0">
      <alignment vertical="center"/>
    </xf>
    <xf numFmtId="0" fontId="143" fillId="35" borderId="0" applyNumberFormat="0" applyBorder="0" applyAlignment="0" applyProtection="0">
      <alignment vertical="center"/>
    </xf>
    <xf numFmtId="0" fontId="143" fillId="36" borderId="0" applyNumberFormat="0" applyBorder="0" applyAlignment="0" applyProtection="0">
      <alignment vertical="center"/>
    </xf>
    <xf numFmtId="0" fontId="143" fillId="37" borderId="0" applyNumberFormat="0" applyBorder="0" applyAlignment="0" applyProtection="0">
      <alignment vertical="center"/>
    </xf>
    <xf numFmtId="0" fontId="143" fillId="38" borderId="0" applyNumberFormat="0" applyBorder="0" applyAlignment="0" applyProtection="0">
      <alignment vertical="center"/>
    </xf>
    <xf numFmtId="0" fontId="143" fillId="39" borderId="0" applyNumberFormat="0" applyBorder="0" applyAlignment="0" applyProtection="0">
      <alignment vertical="center"/>
    </xf>
    <xf numFmtId="0" fontId="137" fillId="0" borderId="27" applyNumberFormat="0" applyFill="0" applyAlignment="0" applyProtection="0">
      <alignment vertical="center"/>
    </xf>
    <xf numFmtId="0" fontId="106" fillId="40" borderId="0" applyNumberFormat="0" applyBorder="0" applyAlignment="0" applyProtection="0">
      <alignment vertical="center"/>
    </xf>
    <xf numFmtId="0" fontId="106" fillId="41" borderId="0" applyNumberFormat="0" applyBorder="0" applyAlignment="0" applyProtection="0">
      <alignment vertical="center"/>
    </xf>
    <xf numFmtId="0" fontId="106" fillId="42" borderId="0" applyNumberFormat="0" applyBorder="0" applyAlignment="0" applyProtection="0">
      <alignment vertical="center"/>
    </xf>
    <xf numFmtId="0" fontId="106" fillId="43" borderId="0" applyNumberFormat="0" applyBorder="0" applyAlignment="0" applyProtection="0">
      <alignment vertical="center"/>
    </xf>
    <xf numFmtId="0" fontId="106" fillId="44" borderId="0" applyNumberFormat="0" applyBorder="0" applyAlignment="0" applyProtection="0">
      <alignment vertical="center"/>
    </xf>
    <xf numFmtId="0" fontId="106" fillId="45" borderId="0" applyNumberFormat="0" applyBorder="0" applyAlignment="0" applyProtection="0">
      <alignment vertical="center"/>
    </xf>
    <xf numFmtId="0" fontId="106" fillId="46" borderId="0" applyNumberFormat="0" applyBorder="0" applyAlignment="0" applyProtection="0">
      <alignment vertical="center"/>
    </xf>
    <xf numFmtId="0" fontId="106" fillId="47" borderId="0" applyNumberFormat="0" applyBorder="0" applyAlignment="0" applyProtection="0">
      <alignment vertical="center"/>
    </xf>
    <xf numFmtId="0" fontId="106" fillId="48" borderId="0" applyNumberFormat="0" applyBorder="0" applyAlignment="0" applyProtection="0">
      <alignment vertical="center"/>
    </xf>
    <xf numFmtId="0" fontId="106" fillId="43" borderId="0" applyNumberFormat="0" applyBorder="0" applyAlignment="0" applyProtection="0">
      <alignment vertical="center"/>
    </xf>
    <xf numFmtId="0" fontId="106" fillId="46" borderId="0" applyNumberFormat="0" applyBorder="0" applyAlignment="0" applyProtection="0">
      <alignment vertical="center"/>
    </xf>
    <xf numFmtId="0" fontId="106" fillId="49" borderId="0" applyNumberFormat="0" applyBorder="0" applyAlignment="0" applyProtection="0">
      <alignment vertical="center"/>
    </xf>
    <xf numFmtId="0" fontId="151" fillId="50" borderId="0" applyNumberFormat="0" applyBorder="0" applyAlignment="0" applyProtection="0">
      <alignment vertical="center"/>
    </xf>
    <xf numFmtId="0" fontId="151" fillId="47" borderId="0" applyNumberFormat="0" applyBorder="0" applyAlignment="0" applyProtection="0">
      <alignment vertical="center"/>
    </xf>
    <xf numFmtId="0" fontId="151" fillId="48" borderId="0" applyNumberFormat="0" applyBorder="0" applyAlignment="0" applyProtection="0">
      <alignment vertical="center"/>
    </xf>
    <xf numFmtId="0" fontId="151" fillId="51" borderId="0" applyNumberFormat="0" applyBorder="0" applyAlignment="0" applyProtection="0">
      <alignment vertical="center"/>
    </xf>
    <xf numFmtId="0" fontId="151" fillId="52" borderId="0" applyNumberFormat="0" applyBorder="0" applyAlignment="0" applyProtection="0">
      <alignment vertical="center"/>
    </xf>
    <xf numFmtId="0" fontId="151" fillId="53" borderId="0" applyNumberFormat="0" applyBorder="0" applyAlignment="0" applyProtection="0">
      <alignment vertical="center"/>
    </xf>
    <xf numFmtId="0" fontId="152" fillId="54" borderId="0" applyNumberFormat="0" applyBorder="0" applyAlignment="0" applyProtection="0">
      <alignment vertical="center"/>
    </xf>
    <xf numFmtId="0" fontId="151" fillId="55" borderId="0" applyNumberFormat="0" applyBorder="0" applyAlignment="0" applyProtection="0">
      <alignment vertical="center"/>
    </xf>
    <xf numFmtId="0" fontId="151" fillId="56" borderId="0" applyNumberFormat="0" applyBorder="0" applyAlignment="0" applyProtection="0">
      <alignment vertical="center"/>
    </xf>
    <xf numFmtId="0" fontId="151" fillId="57" borderId="0" applyNumberFormat="0" applyBorder="0" applyAlignment="0" applyProtection="0">
      <alignment vertical="center"/>
    </xf>
    <xf numFmtId="0" fontId="151" fillId="51" borderId="0" applyNumberFormat="0" applyBorder="0" applyAlignment="0" applyProtection="0">
      <alignment vertical="center"/>
    </xf>
    <xf numFmtId="0" fontId="151" fillId="52" borderId="0" applyNumberFormat="0" applyBorder="0" applyAlignment="0" applyProtection="0">
      <alignment vertical="center"/>
    </xf>
    <xf numFmtId="0" fontId="151" fillId="58" borderId="0" applyNumberFormat="0" applyBorder="0" applyAlignment="0" applyProtection="0">
      <alignment vertical="center"/>
    </xf>
    <xf numFmtId="0" fontId="153" fillId="0" borderId="0" applyNumberFormat="0" applyFill="0" applyBorder="0" applyAlignment="0" applyProtection="0">
      <alignment vertical="center"/>
    </xf>
    <xf numFmtId="0" fontId="154" fillId="59" borderId="32" applyNumberFormat="0" applyAlignment="0" applyProtection="0">
      <alignment vertical="center"/>
    </xf>
    <xf numFmtId="0" fontId="106" fillId="60" borderId="33" applyNumberFormat="0" applyFont="0" applyAlignment="0" applyProtection="0">
      <alignment vertical="center"/>
    </xf>
    <xf numFmtId="0" fontId="155" fillId="0" borderId="34" applyNumberFormat="0" applyFill="0" applyAlignment="0" applyProtection="0">
      <alignment vertical="center"/>
    </xf>
    <xf numFmtId="0" fontId="156" fillId="45" borderId="35" applyNumberFormat="0" applyAlignment="0" applyProtection="0">
      <alignment vertical="center"/>
    </xf>
    <xf numFmtId="0" fontId="157" fillId="61" borderId="36" applyNumberFormat="0" applyAlignment="0" applyProtection="0">
      <alignment vertical="center"/>
    </xf>
    <xf numFmtId="0" fontId="158" fillId="41" borderId="0" applyNumberFormat="0" applyBorder="0" applyAlignment="0" applyProtection="0">
      <alignment vertical="center"/>
    </xf>
    <xf numFmtId="0" fontId="159" fillId="42" borderId="0" applyNumberFormat="0" applyBorder="0" applyAlignment="0" applyProtection="0">
      <alignment vertical="center"/>
    </xf>
    <xf numFmtId="0" fontId="160" fillId="0" borderId="37" applyNumberFormat="0" applyFill="0" applyAlignment="0" applyProtection="0">
      <alignment vertical="center"/>
    </xf>
    <xf numFmtId="0" fontId="161" fillId="0" borderId="38" applyNumberFormat="0" applyFill="0" applyAlignment="0" applyProtection="0">
      <alignment vertical="center"/>
    </xf>
    <xf numFmtId="0" fontId="162" fillId="0" borderId="39" applyNumberFormat="0" applyFill="0" applyAlignment="0" applyProtection="0">
      <alignment vertical="center"/>
    </xf>
    <xf numFmtId="0" fontId="162" fillId="0" borderId="0" applyNumberFormat="0" applyFill="0" applyBorder="0" applyAlignment="0" applyProtection="0">
      <alignment vertical="center"/>
    </xf>
    <xf numFmtId="0" fontId="163" fillId="61" borderId="35" applyNumberFormat="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50" fillId="0" borderId="40" applyNumberFormat="0" applyFill="0" applyAlignment="0" applyProtection="0">
      <alignment vertical="center"/>
    </xf>
  </cellStyleXfs>
  <cellXfs count="236">
    <xf numFmtId="0" fontId="0" fillId="0" borderId="0" xfId="0"/>
    <xf numFmtId="176" fontId="122" fillId="0" borderId="1" xfId="0" applyNumberFormat="1" applyFont="1" applyFill="1" applyBorder="1" applyAlignment="1">
      <alignment horizontal="center" vertical="center" wrapText="1"/>
    </xf>
    <xf numFmtId="0" fontId="122" fillId="0" borderId="1" xfId="0" applyNumberFormat="1" applyFont="1" applyFill="1" applyBorder="1" applyAlignment="1">
      <alignment horizontal="center" vertical="center" wrapText="1"/>
    </xf>
    <xf numFmtId="38" fontId="122" fillId="0" borderId="3" xfId="2" applyFont="1" applyFill="1" applyBorder="1" applyAlignment="1">
      <alignment horizontal="center" vertical="center" wrapText="1"/>
    </xf>
    <xf numFmtId="0" fontId="122" fillId="0" borderId="3" xfId="0" applyNumberFormat="1" applyFont="1" applyFill="1" applyBorder="1" applyAlignment="1">
      <alignment horizontal="center" vertical="center" wrapText="1"/>
    </xf>
    <xf numFmtId="38" fontId="122" fillId="0" borderId="1" xfId="2" applyFont="1" applyFill="1" applyBorder="1" applyAlignment="1">
      <alignment horizontal="center" vertical="center" wrapText="1"/>
    </xf>
    <xf numFmtId="176" fontId="122" fillId="0" borderId="1" xfId="0" applyNumberFormat="1" applyFont="1" applyFill="1" applyBorder="1" applyAlignment="1">
      <alignment horizontal="center" vertical="center"/>
    </xf>
    <xf numFmtId="57" fontId="122" fillId="0" borderId="1" xfId="0" applyNumberFormat="1" applyFont="1" applyFill="1" applyBorder="1" applyAlignment="1">
      <alignment horizontal="center" vertical="center" wrapText="1"/>
    </xf>
    <xf numFmtId="57" fontId="122" fillId="0" borderId="1" xfId="0" applyNumberFormat="1" applyFont="1" applyFill="1" applyBorder="1" applyAlignment="1">
      <alignment horizontal="center" vertical="center"/>
    </xf>
    <xf numFmtId="57" fontId="122" fillId="0" borderId="1" xfId="0" applyNumberFormat="1" applyFont="1" applyFill="1" applyBorder="1" applyAlignment="1" applyProtection="1">
      <alignment horizontal="center" vertical="center" wrapText="1"/>
      <protection locked="0"/>
    </xf>
    <xf numFmtId="0" fontId="122" fillId="0" borderId="0" xfId="0" applyFont="1" applyFill="1" applyBorder="1" applyAlignment="1">
      <alignment horizontal="center" vertical="center"/>
    </xf>
    <xf numFmtId="0" fontId="122" fillId="0" borderId="0" xfId="0" applyFont="1" applyFill="1"/>
    <xf numFmtId="176" fontId="112" fillId="0" borderId="1" xfId="0" applyNumberFormat="1" applyFont="1" applyFill="1" applyBorder="1" applyAlignment="1">
      <alignment horizontal="left" vertical="center" wrapText="1"/>
    </xf>
    <xf numFmtId="176" fontId="112" fillId="0" borderId="1" xfId="0" applyNumberFormat="1" applyFont="1" applyFill="1" applyBorder="1" applyAlignment="1">
      <alignment horizontal="center" vertical="center" wrapText="1"/>
    </xf>
    <xf numFmtId="0" fontId="112" fillId="0" borderId="1" xfId="0" applyFont="1" applyFill="1" applyBorder="1" applyAlignment="1">
      <alignment horizontal="left" vertical="center" wrapText="1" shrinkToFit="1"/>
    </xf>
    <xf numFmtId="0" fontId="112" fillId="0" borderId="0" xfId="0" applyFont="1" applyFill="1" applyBorder="1" applyAlignment="1">
      <alignment horizontal="left" vertical="center" wrapText="1" shrinkToFit="1"/>
    </xf>
    <xf numFmtId="176" fontId="112" fillId="0" borderId="1" xfId="0" applyNumberFormat="1" applyFont="1" applyFill="1" applyBorder="1" applyAlignment="1">
      <alignment horizontal="left" vertical="center" wrapText="1" shrinkToFit="1"/>
    </xf>
    <xf numFmtId="176" fontId="112" fillId="0" borderId="1" xfId="10" applyNumberFormat="1" applyFont="1" applyFill="1" applyBorder="1" applyAlignment="1">
      <alignment horizontal="left" vertical="center" wrapText="1" shrinkToFit="1"/>
    </xf>
    <xf numFmtId="176" fontId="112" fillId="0" borderId="1" xfId="10" applyNumberFormat="1" applyFont="1" applyFill="1" applyBorder="1" applyAlignment="1">
      <alignment horizontal="left" vertical="center" wrapText="1"/>
    </xf>
    <xf numFmtId="178" fontId="112" fillId="0" borderId="1" xfId="0" applyNumberFormat="1" applyFont="1" applyFill="1" applyBorder="1" applyAlignment="1">
      <alignment horizontal="left" vertical="center" wrapText="1" shrinkToFit="1"/>
    </xf>
    <xf numFmtId="0" fontId="112" fillId="0" borderId="1" xfId="0" quotePrefix="1" applyNumberFormat="1" applyFont="1" applyFill="1" applyBorder="1" applyAlignment="1">
      <alignment horizontal="left" vertical="center" wrapText="1" shrinkToFit="1"/>
    </xf>
    <xf numFmtId="0" fontId="112" fillId="0" borderId="0" xfId="0" applyFont="1" applyFill="1" applyAlignment="1">
      <alignment vertical="center"/>
    </xf>
    <xf numFmtId="0" fontId="112" fillId="0" borderId="1" xfId="0" applyFont="1" applyFill="1" applyBorder="1" applyAlignment="1">
      <alignment horizontal="left" vertical="center" wrapText="1"/>
    </xf>
    <xf numFmtId="176" fontId="112" fillId="0" borderId="4" xfId="0" applyNumberFormat="1" applyFont="1" applyFill="1" applyBorder="1" applyAlignment="1">
      <alignment horizontal="left" vertical="center" wrapText="1"/>
    </xf>
    <xf numFmtId="0" fontId="112" fillId="0" borderId="0" xfId="0" applyFont="1" applyFill="1" applyAlignment="1">
      <alignment vertical="center" wrapText="1" shrinkToFit="1"/>
    </xf>
    <xf numFmtId="0" fontId="112" fillId="0" borderId="0" xfId="0" applyFont="1" applyFill="1" applyAlignment="1">
      <alignment vertical="top" wrapText="1" shrinkToFit="1"/>
    </xf>
    <xf numFmtId="176" fontId="112" fillId="0" borderId="1" xfId="0" applyNumberFormat="1" applyFont="1" applyFill="1" applyBorder="1" applyAlignment="1">
      <alignment horizontal="center" vertical="center"/>
    </xf>
    <xf numFmtId="176" fontId="112" fillId="0" borderId="1" xfId="10" applyNumberFormat="1" applyFont="1" applyFill="1" applyBorder="1" applyAlignment="1">
      <alignment horizontal="center" vertical="center" wrapText="1"/>
    </xf>
    <xf numFmtId="0" fontId="112" fillId="0" borderId="1" xfId="0" applyFont="1" applyFill="1" applyBorder="1" applyAlignment="1">
      <alignment horizontal="center" vertical="center" wrapText="1"/>
    </xf>
    <xf numFmtId="0" fontId="112" fillId="0" borderId="1" xfId="0" applyNumberFormat="1" applyFont="1" applyFill="1" applyBorder="1" applyAlignment="1">
      <alignment horizontal="center" vertical="center" wrapText="1"/>
    </xf>
    <xf numFmtId="176" fontId="122" fillId="0" borderId="1" xfId="0" applyNumberFormat="1" applyFont="1" applyFill="1" applyBorder="1" applyAlignment="1">
      <alignment horizontal="left" vertical="center" wrapText="1"/>
    </xf>
    <xf numFmtId="0" fontId="122" fillId="0" borderId="0" xfId="0" applyFont="1" applyFill="1" applyAlignment="1">
      <alignment horizontal="center" wrapText="1"/>
    </xf>
    <xf numFmtId="0" fontId="122" fillId="0" borderId="0" xfId="0" applyFont="1" applyFill="1" applyBorder="1" applyAlignment="1">
      <alignment horizontal="center"/>
    </xf>
    <xf numFmtId="176" fontId="122" fillId="0" borderId="0" xfId="0" applyNumberFormat="1" applyFont="1" applyFill="1" applyBorder="1" applyAlignment="1">
      <alignment vertical="top" wrapText="1"/>
    </xf>
    <xf numFmtId="179" fontId="112" fillId="0" borderId="0" xfId="0" applyNumberFormat="1" applyFont="1" applyFill="1" applyAlignment="1">
      <alignment horizontal="right"/>
    </xf>
    <xf numFmtId="179" fontId="112" fillId="0" borderId="1" xfId="2" applyNumberFormat="1" applyFont="1" applyFill="1" applyBorder="1" applyAlignment="1">
      <alignment horizontal="right" vertical="center"/>
    </xf>
    <xf numFmtId="0" fontId="122" fillId="0" borderId="1" xfId="0" applyNumberFormat="1" applyFont="1" applyFill="1" applyBorder="1" applyAlignment="1">
      <alignment horizontal="left" vertical="center" wrapText="1"/>
    </xf>
    <xf numFmtId="176" fontId="122" fillId="0" borderId="1" xfId="10" applyNumberFormat="1" applyFont="1" applyFill="1" applyBorder="1" applyAlignment="1">
      <alignment horizontal="left" vertical="center" wrapText="1"/>
    </xf>
    <xf numFmtId="178" fontId="122" fillId="0" borderId="1" xfId="0" applyNumberFormat="1" applyFont="1" applyFill="1" applyBorder="1" applyAlignment="1">
      <alignment horizontal="left" vertical="center" wrapText="1" shrinkToFit="1"/>
    </xf>
    <xf numFmtId="0" fontId="122" fillId="0" borderId="1" xfId="0" applyFont="1" applyFill="1" applyBorder="1" applyAlignment="1">
      <alignment horizontal="left" vertical="center" wrapText="1"/>
    </xf>
    <xf numFmtId="0" fontId="122" fillId="0" borderId="1" xfId="0" applyFont="1" applyFill="1" applyBorder="1" applyAlignment="1">
      <alignment horizontal="center" vertical="center"/>
    </xf>
    <xf numFmtId="179" fontId="112" fillId="0" borderId="1" xfId="3" applyNumberFormat="1" applyFont="1" applyFill="1" applyBorder="1" applyAlignment="1">
      <alignment horizontal="right" vertical="center"/>
    </xf>
    <xf numFmtId="179" fontId="112" fillId="0" borderId="4" xfId="2" applyNumberFormat="1" applyFont="1" applyFill="1" applyBorder="1" applyAlignment="1">
      <alignment horizontal="right" vertical="center"/>
    </xf>
    <xf numFmtId="179" fontId="112" fillId="0" borderId="1" xfId="4" applyNumberFormat="1" applyFont="1" applyFill="1" applyBorder="1" applyAlignment="1">
      <alignment horizontal="right" vertical="center"/>
    </xf>
    <xf numFmtId="176" fontId="122" fillId="0" borderId="1" xfId="13" applyNumberFormat="1" applyFont="1" applyFill="1" applyBorder="1" applyAlignment="1">
      <alignment horizontal="left" vertical="center" wrapText="1"/>
    </xf>
    <xf numFmtId="176" fontId="122" fillId="0" borderId="1" xfId="13" applyNumberFormat="1" applyFont="1" applyFill="1" applyBorder="1" applyAlignment="1">
      <alignment horizontal="center" vertical="center" wrapText="1"/>
    </xf>
    <xf numFmtId="179" fontId="112" fillId="0" borderId="1" xfId="6" applyNumberFormat="1" applyFont="1" applyFill="1" applyBorder="1" applyAlignment="1">
      <alignment horizontal="right" vertical="center"/>
    </xf>
    <xf numFmtId="176" fontId="112" fillId="0" borderId="1" xfId="13" applyNumberFormat="1" applyFont="1" applyFill="1" applyBorder="1" applyAlignment="1">
      <alignment horizontal="center" vertical="center" wrapText="1"/>
    </xf>
    <xf numFmtId="176" fontId="112" fillId="0" borderId="1" xfId="13" applyNumberFormat="1" applyFont="1" applyFill="1" applyBorder="1" applyAlignment="1">
      <alignment horizontal="left" vertical="center" wrapText="1" shrinkToFit="1"/>
    </xf>
    <xf numFmtId="0" fontId="122" fillId="0" borderId="1" xfId="13" applyNumberFormat="1" applyFont="1" applyFill="1" applyBorder="1" applyAlignment="1">
      <alignment horizontal="center" vertical="center" wrapText="1"/>
    </xf>
    <xf numFmtId="0" fontId="122" fillId="0" borderId="3" xfId="13" applyNumberFormat="1" applyFont="1" applyFill="1" applyBorder="1" applyAlignment="1">
      <alignment horizontal="center" vertical="center" wrapText="1"/>
    </xf>
    <xf numFmtId="179" fontId="112" fillId="0" borderId="1" xfId="0" applyNumberFormat="1" applyFont="1" applyFill="1" applyBorder="1" applyAlignment="1">
      <alignment horizontal="right" vertical="center"/>
    </xf>
    <xf numFmtId="0" fontId="122" fillId="0" borderId="0" xfId="0" applyFont="1" applyFill="1" applyBorder="1" applyAlignment="1">
      <alignment vertical="top" wrapText="1"/>
    </xf>
    <xf numFmtId="0" fontId="122" fillId="0" borderId="0" xfId="0" applyFont="1" applyFill="1" applyAlignment="1">
      <alignment vertical="top"/>
    </xf>
    <xf numFmtId="176" fontId="112" fillId="0" borderId="4" xfId="10" applyNumberFormat="1" applyFont="1" applyFill="1" applyBorder="1" applyAlignment="1">
      <alignment horizontal="left" vertical="center" wrapText="1"/>
    </xf>
    <xf numFmtId="57" fontId="122" fillId="0" borderId="4" xfId="10" applyNumberFormat="1" applyFont="1" applyFill="1" applyBorder="1" applyAlignment="1">
      <alignment horizontal="center" vertical="center" wrapText="1"/>
    </xf>
    <xf numFmtId="176" fontId="112" fillId="0" borderId="4" xfId="10" applyNumberFormat="1" applyFont="1" applyFill="1" applyBorder="1" applyAlignment="1">
      <alignment horizontal="center" vertical="center" wrapText="1"/>
    </xf>
    <xf numFmtId="0" fontId="112" fillId="0" borderId="4" xfId="10" applyNumberFormat="1" applyFont="1" applyFill="1" applyBorder="1" applyAlignment="1">
      <alignment horizontal="center" vertical="center" wrapText="1"/>
    </xf>
    <xf numFmtId="176" fontId="112" fillId="0" borderId="0" xfId="0" applyNumberFormat="1" applyFont="1" applyFill="1" applyBorder="1" applyAlignment="1">
      <alignment horizontal="center" vertical="center" wrapText="1"/>
    </xf>
    <xf numFmtId="0" fontId="112" fillId="0" borderId="0" xfId="0" applyFont="1" applyFill="1" applyBorder="1" applyAlignment="1">
      <alignment vertical="center"/>
    </xf>
    <xf numFmtId="38" fontId="112" fillId="0" borderId="3" xfId="4" applyFont="1" applyFill="1" applyBorder="1" applyAlignment="1">
      <alignment horizontal="center" vertical="center" wrapText="1"/>
    </xf>
    <xf numFmtId="176" fontId="122" fillId="0" borderId="4" xfId="10" applyNumberFormat="1" applyFont="1" applyFill="1" applyBorder="1" applyAlignment="1">
      <alignment horizontal="left" vertical="center" wrapText="1"/>
    </xf>
    <xf numFmtId="38" fontId="112" fillId="0" borderId="26" xfId="4" applyFont="1" applyFill="1" applyBorder="1" applyAlignment="1">
      <alignment horizontal="center" vertical="center" wrapText="1"/>
    </xf>
    <xf numFmtId="38" fontId="122" fillId="0" borderId="26" xfId="56" applyFont="1" applyFill="1" applyBorder="1" applyAlignment="1">
      <alignment horizontal="center" vertical="center" wrapText="1"/>
    </xf>
    <xf numFmtId="38" fontId="112" fillId="0" borderId="26" xfId="56" applyFont="1" applyFill="1" applyBorder="1" applyAlignment="1">
      <alignment horizontal="center" vertical="center" wrapText="1"/>
    </xf>
    <xf numFmtId="176" fontId="112" fillId="0" borderId="0" xfId="10" applyNumberFormat="1" applyFont="1" applyFill="1" applyBorder="1" applyAlignment="1">
      <alignment vertical="center" wrapText="1"/>
    </xf>
    <xf numFmtId="0" fontId="112" fillId="0" borderId="1" xfId="0" applyNumberFormat="1" applyFont="1" applyFill="1" applyBorder="1" applyAlignment="1">
      <alignment horizontal="left" vertical="center" wrapText="1"/>
    </xf>
    <xf numFmtId="0" fontId="112" fillId="0" borderId="1" xfId="9" applyFont="1" applyFill="1" applyBorder="1" applyAlignment="1">
      <alignment horizontal="left" vertical="center" wrapText="1"/>
    </xf>
    <xf numFmtId="176" fontId="112" fillId="0" borderId="1" xfId="8" applyNumberFormat="1" applyFont="1" applyFill="1" applyBorder="1" applyAlignment="1">
      <alignment horizontal="left" vertical="center" wrapText="1"/>
    </xf>
    <xf numFmtId="176" fontId="112" fillId="0" borderId="1" xfId="12" applyNumberFormat="1" applyFont="1" applyFill="1" applyBorder="1" applyAlignment="1">
      <alignment horizontal="left" vertical="center" wrapText="1"/>
    </xf>
    <xf numFmtId="176" fontId="112" fillId="0" borderId="1" xfId="13"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shrinkToFit="1"/>
    </xf>
    <xf numFmtId="0" fontId="112" fillId="0" borderId="1" xfId="8" applyNumberFormat="1" applyFont="1" applyFill="1" applyBorder="1" applyAlignment="1">
      <alignment horizontal="left" vertical="center" wrapText="1"/>
    </xf>
    <xf numFmtId="179" fontId="112" fillId="0" borderId="4" xfId="4" applyNumberFormat="1" applyFont="1" applyFill="1" applyBorder="1" applyAlignment="1">
      <alignment horizontal="right" vertical="center"/>
    </xf>
    <xf numFmtId="179" fontId="112" fillId="0" borderId="4" xfId="56" applyNumberFormat="1" applyFont="1" applyFill="1" applyBorder="1" applyAlignment="1">
      <alignment horizontal="right" vertical="center"/>
    </xf>
    <xf numFmtId="179" fontId="112" fillId="0" borderId="1" xfId="56" applyNumberFormat="1" applyFont="1" applyFill="1" applyBorder="1" applyAlignment="1">
      <alignment horizontal="right" vertical="center"/>
    </xf>
    <xf numFmtId="57" fontId="122" fillId="0" borderId="1" xfId="10" applyNumberFormat="1" applyFont="1" applyFill="1" applyBorder="1" applyAlignment="1">
      <alignment horizontal="center" vertical="center" wrapText="1"/>
    </xf>
    <xf numFmtId="0" fontId="122" fillId="0" borderId="1" xfId="10" applyNumberFormat="1" applyFont="1" applyFill="1" applyBorder="1" applyAlignment="1">
      <alignment horizontal="center" vertical="center" wrapText="1"/>
    </xf>
    <xf numFmtId="176" fontId="122" fillId="0" borderId="1" xfId="10" applyNumberFormat="1" applyFont="1" applyFill="1" applyBorder="1" applyAlignment="1">
      <alignment horizontal="center" vertical="center" wrapText="1"/>
    </xf>
    <xf numFmtId="179" fontId="112" fillId="0" borderId="4" xfId="4" applyNumberFormat="1" applyFont="1" applyFill="1" applyBorder="1" applyAlignment="1">
      <alignment horizontal="right" vertical="center" wrapText="1"/>
    </xf>
    <xf numFmtId="176" fontId="111" fillId="0" borderId="16" xfId="10" applyNumberFormat="1" applyFont="1" applyFill="1" applyBorder="1" applyAlignment="1">
      <alignment horizontal="center" vertical="center" wrapText="1"/>
    </xf>
    <xf numFmtId="0" fontId="112" fillId="2" borderId="1" xfId="0" applyFont="1" applyFill="1" applyBorder="1" applyAlignment="1">
      <alignment horizontal="center" vertical="center" wrapText="1" shrinkToFit="1"/>
    </xf>
    <xf numFmtId="0" fontId="122" fillId="2" borderId="1" xfId="0" applyFont="1" applyFill="1" applyBorder="1" applyAlignment="1">
      <alignment horizontal="center" vertical="center" wrapText="1" shrinkToFit="1"/>
    </xf>
    <xf numFmtId="178" fontId="122" fillId="2" borderId="3" xfId="0" applyNumberFormat="1" applyFont="1" applyFill="1" applyBorder="1" applyAlignment="1">
      <alignment horizontal="center" vertical="center" wrapText="1" shrinkToFit="1"/>
    </xf>
    <xf numFmtId="38" fontId="122" fillId="0" borderId="3" xfId="56" applyFont="1" applyFill="1" applyBorder="1" applyAlignment="1">
      <alignment horizontal="center" vertical="center" wrapText="1"/>
    </xf>
    <xf numFmtId="0" fontId="112" fillId="0" borderId="1" xfId="10" applyNumberFormat="1" applyFont="1" applyFill="1" applyBorder="1" applyAlignment="1">
      <alignment horizontal="center" vertical="center" wrapText="1"/>
    </xf>
    <xf numFmtId="176" fontId="112" fillId="0" borderId="1" xfId="14" applyNumberFormat="1" applyFont="1" applyFill="1" applyBorder="1" applyAlignment="1">
      <alignment horizontal="left" vertical="center" wrapText="1"/>
    </xf>
    <xf numFmtId="176" fontId="112" fillId="0" borderId="1" xfId="14" applyNumberFormat="1" applyFont="1" applyFill="1" applyBorder="1" applyAlignment="1">
      <alignment horizontal="center" vertical="center" wrapText="1"/>
    </xf>
    <xf numFmtId="0" fontId="112" fillId="0" borderId="1" xfId="14" applyNumberFormat="1" applyFont="1" applyFill="1" applyBorder="1" applyAlignment="1">
      <alignment horizontal="center" vertical="center" wrapText="1"/>
    </xf>
    <xf numFmtId="49" fontId="122" fillId="0" borderId="1" xfId="10" applyNumberFormat="1" applyFont="1" applyFill="1" applyBorder="1" applyAlignment="1">
      <alignment horizontal="center" vertical="center" wrapText="1"/>
    </xf>
    <xf numFmtId="179" fontId="112" fillId="0" borderId="1" xfId="2" applyNumberFormat="1" applyFont="1" applyFill="1" applyBorder="1" applyAlignment="1">
      <alignment horizontal="right" vertical="center" wrapText="1"/>
    </xf>
    <xf numFmtId="176" fontId="122" fillId="0" borderId="43" xfId="0" applyNumberFormat="1" applyFont="1" applyFill="1" applyBorder="1" applyAlignment="1">
      <alignment horizontal="center" vertical="center" wrapText="1"/>
    </xf>
    <xf numFmtId="176" fontId="112" fillId="0" borderId="43" xfId="0" applyNumberFormat="1" applyFont="1" applyFill="1" applyBorder="1" applyAlignment="1">
      <alignment horizontal="left" vertical="center" wrapText="1"/>
    </xf>
    <xf numFmtId="179" fontId="112" fillId="0" borderId="43" xfId="2" applyNumberFormat="1" applyFont="1" applyFill="1" applyBorder="1" applyAlignment="1">
      <alignment horizontal="right" vertical="center"/>
    </xf>
    <xf numFmtId="176" fontId="112" fillId="0" borderId="43" xfId="0" applyNumberFormat="1" applyFont="1" applyFill="1" applyBorder="1" applyAlignment="1">
      <alignment horizontal="center" vertical="center" wrapText="1"/>
    </xf>
    <xf numFmtId="176" fontId="112" fillId="0" borderId="43" xfId="0" applyNumberFormat="1" applyFont="1" applyFill="1" applyBorder="1" applyAlignment="1">
      <alignment horizontal="left" vertical="center" wrapText="1" shrinkToFit="1"/>
    </xf>
    <xf numFmtId="0" fontId="122" fillId="0" borderId="43" xfId="0" applyNumberFormat="1" applyFont="1" applyFill="1" applyBorder="1" applyAlignment="1">
      <alignment horizontal="center" vertical="center" wrapText="1"/>
    </xf>
    <xf numFmtId="38" fontId="122" fillId="0" borderId="28" xfId="2" applyFont="1" applyFill="1" applyBorder="1" applyAlignment="1">
      <alignment horizontal="center" vertical="center" wrapText="1"/>
    </xf>
    <xf numFmtId="0" fontId="122" fillId="0" borderId="1" xfId="0" applyFont="1" applyFill="1" applyBorder="1" applyAlignment="1">
      <alignment horizontal="center" vertical="center" wrapText="1" shrinkToFit="1"/>
    </xf>
    <xf numFmtId="0" fontId="122" fillId="0" borderId="0" xfId="0" applyFont="1" applyFill="1" applyBorder="1"/>
    <xf numFmtId="0" fontId="122" fillId="0" borderId="0" xfId="0" applyFont="1" applyFill="1" applyAlignment="1">
      <alignment horizontal="center" vertical="center" shrinkToFit="1"/>
    </xf>
    <xf numFmtId="0" fontId="122" fillId="0" borderId="1" xfId="0" applyFont="1" applyFill="1" applyBorder="1" applyAlignment="1">
      <alignment horizontal="center" vertical="center" wrapText="1"/>
    </xf>
    <xf numFmtId="0" fontId="122" fillId="0" borderId="0" xfId="0" applyFont="1" applyFill="1" applyAlignment="1">
      <alignment horizontal="center" vertical="center" wrapText="1" shrinkToFit="1"/>
    </xf>
    <xf numFmtId="0" fontId="122" fillId="0" borderId="0" xfId="0" applyFont="1" applyFill="1" applyBorder="1" applyAlignment="1">
      <alignment horizontal="center" vertical="center" wrapText="1"/>
    </xf>
    <xf numFmtId="179" fontId="112" fillId="0" borderId="0" xfId="0" applyNumberFormat="1" applyFont="1" applyFill="1" applyBorder="1" applyAlignment="1">
      <alignment horizontal="right" vertical="center"/>
    </xf>
    <xf numFmtId="179" fontId="131" fillId="0" borderId="1" xfId="0" applyNumberFormat="1" applyFont="1" applyFill="1" applyBorder="1" applyAlignment="1">
      <alignment horizontal="right" vertical="center"/>
    </xf>
    <xf numFmtId="0" fontId="131" fillId="0" borderId="1" xfId="0" applyFont="1" applyFill="1" applyBorder="1" applyAlignment="1">
      <alignment horizontal="center" vertical="center"/>
    </xf>
    <xf numFmtId="0" fontId="122" fillId="0" borderId="0" xfId="0" applyFont="1" applyFill="1" applyAlignment="1">
      <alignment vertical="top" wrapText="1"/>
    </xf>
    <xf numFmtId="0" fontId="112" fillId="0" borderId="1" xfId="0" applyFont="1" applyFill="1" applyBorder="1" applyAlignment="1">
      <alignment vertical="center" wrapText="1"/>
    </xf>
    <xf numFmtId="0" fontId="112" fillId="0" borderId="1" xfId="0" applyFont="1" applyFill="1" applyBorder="1" applyAlignment="1">
      <alignment horizontal="center" vertical="center"/>
    </xf>
    <xf numFmtId="0" fontId="112" fillId="0" borderId="1" xfId="0" applyFont="1" applyFill="1" applyBorder="1" applyAlignment="1">
      <alignment horizontal="left" vertical="center"/>
    </xf>
    <xf numFmtId="177" fontId="112" fillId="0" borderId="1" xfId="0" applyNumberFormat="1" applyFont="1" applyFill="1" applyBorder="1" applyAlignment="1">
      <alignment horizontal="left" vertical="center" wrapText="1" shrinkToFit="1"/>
    </xf>
    <xf numFmtId="11" fontId="122" fillId="0" borderId="0" xfId="0" applyNumberFormat="1" applyFont="1" applyFill="1"/>
    <xf numFmtId="177" fontId="112" fillId="0" borderId="1" xfId="0" applyNumberFormat="1" applyFont="1" applyFill="1" applyBorder="1" applyAlignment="1">
      <alignment horizontal="left" vertical="center" wrapText="1"/>
    </xf>
    <xf numFmtId="0" fontId="122" fillId="0" borderId="0" xfId="0" applyNumberFormat="1" applyFont="1" applyFill="1"/>
    <xf numFmtId="0" fontId="122" fillId="0" borderId="0" xfId="0" quotePrefix="1" applyFont="1" applyFill="1"/>
    <xf numFmtId="179" fontId="112" fillId="0" borderId="1" xfId="7" applyNumberFormat="1" applyFont="1" applyFill="1" applyBorder="1" applyAlignment="1">
      <alignment horizontal="right" vertical="center"/>
    </xf>
    <xf numFmtId="179" fontId="112" fillId="0" borderId="1" xfId="0" applyNumberFormat="1" applyFont="1" applyFill="1" applyBorder="1" applyAlignment="1">
      <alignment horizontal="right" vertical="center" shrinkToFit="1"/>
    </xf>
    <xf numFmtId="0" fontId="112" fillId="0" borderId="1" xfId="0" applyFont="1" applyFill="1" applyBorder="1" applyAlignment="1">
      <alignment horizontal="center" vertical="center" shrinkToFit="1"/>
    </xf>
    <xf numFmtId="0" fontId="122" fillId="0" borderId="2" xfId="0" applyFont="1" applyFill="1" applyBorder="1"/>
    <xf numFmtId="0" fontId="112" fillId="0" borderId="0" xfId="0" applyFont="1" applyFill="1" applyAlignment="1">
      <alignment horizontal="left" wrapText="1" shrinkToFit="1"/>
    </xf>
    <xf numFmtId="0" fontId="122" fillId="0" borderId="0" xfId="0" applyFont="1" applyFill="1" applyAlignment="1">
      <alignment horizontal="right" vertical="center"/>
    </xf>
    <xf numFmtId="0" fontId="122" fillId="0" borderId="0" xfId="0" applyFont="1" applyFill="1" applyAlignment="1">
      <alignment wrapText="1"/>
    </xf>
    <xf numFmtId="0" fontId="112" fillId="0" borderId="0" xfId="0" applyFont="1" applyFill="1" applyAlignment="1">
      <alignment horizontal="left" vertical="center" wrapText="1" shrinkToFit="1"/>
    </xf>
    <xf numFmtId="178" fontId="122" fillId="0" borderId="0" xfId="0" applyNumberFormat="1" applyFont="1" applyFill="1" applyAlignment="1">
      <alignment vertical="center" wrapText="1" shrinkToFit="1"/>
    </xf>
    <xf numFmtId="0" fontId="112" fillId="0" borderId="0" xfId="0" applyFont="1" applyFill="1" applyAlignment="1"/>
    <xf numFmtId="0" fontId="122" fillId="0" borderId="0" xfId="0" applyFont="1" applyFill="1" applyAlignment="1">
      <alignment vertical="center" wrapText="1" shrinkToFit="1"/>
    </xf>
    <xf numFmtId="57" fontId="122" fillId="0" borderId="1" xfId="14" applyNumberFormat="1" applyFont="1" applyFill="1" applyBorder="1" applyAlignment="1">
      <alignment horizontal="center" vertical="center" wrapText="1"/>
    </xf>
    <xf numFmtId="176" fontId="122" fillId="0" borderId="4" xfId="10" applyNumberFormat="1" applyFont="1" applyFill="1" applyBorder="1" applyAlignment="1">
      <alignment horizontal="center" vertical="center" wrapText="1"/>
    </xf>
    <xf numFmtId="38" fontId="112" fillId="0" borderId="1" xfId="4" applyFont="1" applyFill="1" applyBorder="1" applyAlignment="1">
      <alignment horizontal="center" vertical="center" wrapText="1"/>
    </xf>
    <xf numFmtId="180" fontId="112" fillId="0" borderId="1" xfId="2" applyNumberFormat="1" applyFont="1" applyFill="1" applyBorder="1" applyAlignment="1">
      <alignment horizontal="right" vertical="center"/>
    </xf>
    <xf numFmtId="176" fontId="116" fillId="0" borderId="4" xfId="0" applyNumberFormat="1" applyFont="1" applyFill="1" applyBorder="1" applyAlignment="1">
      <alignment horizontal="center" vertical="center" wrapText="1"/>
    </xf>
    <xf numFmtId="176" fontId="167" fillId="0" borderId="4" xfId="0" applyNumberFormat="1" applyFont="1" applyFill="1" applyBorder="1" applyAlignment="1">
      <alignment horizontal="center" vertical="center" wrapText="1"/>
    </xf>
    <xf numFmtId="0" fontId="167" fillId="0" borderId="4" xfId="0" applyNumberFormat="1" applyFont="1" applyFill="1" applyBorder="1" applyAlignment="1">
      <alignment horizontal="center" vertical="center" wrapText="1"/>
    </xf>
    <xf numFmtId="176" fontId="112" fillId="0" borderId="4" xfId="0" applyNumberFormat="1" applyFont="1" applyFill="1" applyBorder="1" applyAlignment="1">
      <alignment vertical="center" wrapText="1"/>
    </xf>
    <xf numFmtId="4" fontId="168" fillId="0" borderId="1" xfId="0" applyNumberFormat="1" applyFont="1" applyFill="1" applyBorder="1" applyAlignment="1">
      <alignment vertical="center"/>
    </xf>
    <xf numFmtId="38" fontId="167" fillId="0" borderId="26" xfId="56" applyFont="1" applyFill="1" applyBorder="1" applyAlignment="1">
      <alignment horizontal="center" vertical="center" wrapText="1"/>
    </xf>
    <xf numFmtId="0" fontId="112" fillId="0" borderId="8" xfId="0" applyFont="1" applyFill="1" applyBorder="1" applyAlignment="1">
      <alignment horizontal="center" vertical="center" wrapText="1"/>
    </xf>
    <xf numFmtId="176" fontId="122" fillId="0" borderId="6" xfId="0" applyNumberFormat="1" applyFont="1" applyFill="1" applyBorder="1" applyAlignment="1">
      <alignment horizontal="center" vertical="center" wrapText="1"/>
    </xf>
    <xf numFmtId="0" fontId="112" fillId="0" borderId="6" xfId="0" applyFont="1" applyFill="1" applyBorder="1" applyAlignment="1">
      <alignment horizontal="center" vertical="center" wrapText="1"/>
    </xf>
    <xf numFmtId="176" fontId="122" fillId="0" borderId="7" xfId="0" applyNumberFormat="1" applyFont="1" applyFill="1" applyBorder="1" applyAlignment="1">
      <alignment horizontal="center" vertical="center" wrapText="1"/>
    </xf>
    <xf numFmtId="0" fontId="122" fillId="0" borderId="0" xfId="0" applyFont="1" applyFill="1" applyBorder="1" applyAlignment="1">
      <alignment horizontal="right" vertical="center"/>
    </xf>
    <xf numFmtId="0" fontId="122" fillId="0" borderId="0" xfId="0" applyFont="1" applyFill="1" applyAlignment="1">
      <alignment horizontal="left" vertical="center" wrapText="1"/>
    </xf>
    <xf numFmtId="0" fontId="122" fillId="0" borderId="0" xfId="0" applyFont="1" applyFill="1" applyAlignment="1">
      <alignment horizontal="left" vertical="center"/>
    </xf>
    <xf numFmtId="0" fontId="122" fillId="0" borderId="0" xfId="0" applyFont="1" applyFill="1" applyBorder="1" applyAlignment="1">
      <alignment horizontal="left" vertical="center" wrapText="1"/>
    </xf>
    <xf numFmtId="0" fontId="122" fillId="0" borderId="7" xfId="0" applyFont="1" applyFill="1" applyBorder="1" applyAlignment="1">
      <alignment horizontal="center" vertical="center" wrapText="1"/>
    </xf>
    <xf numFmtId="0" fontId="122" fillId="0" borderId="6" xfId="0" applyFont="1" applyFill="1" applyBorder="1" applyAlignment="1">
      <alignment horizontal="center" vertical="center" wrapText="1"/>
    </xf>
    <xf numFmtId="0" fontId="122" fillId="0" borderId="0" xfId="0" applyFont="1" applyFill="1" applyAlignment="1">
      <alignment horizontal="center"/>
    </xf>
    <xf numFmtId="0" fontId="122" fillId="0" borderId="0" xfId="0" applyFont="1" applyFill="1" applyAlignment="1"/>
    <xf numFmtId="0" fontId="122" fillId="0" borderId="4" xfId="0" applyNumberFormat="1" applyFont="1" applyFill="1" applyBorder="1" applyAlignment="1">
      <alignment horizontal="center" vertical="center" wrapText="1"/>
    </xf>
    <xf numFmtId="57" fontId="122" fillId="0" borderId="4" xfId="0" applyNumberFormat="1" applyFont="1" applyFill="1" applyBorder="1" applyAlignment="1">
      <alignment horizontal="center" vertical="center" wrapText="1"/>
    </xf>
    <xf numFmtId="176" fontId="122" fillId="0" borderId="4" xfId="0" applyNumberFormat="1" applyFont="1" applyFill="1" applyBorder="1" applyAlignment="1">
      <alignment horizontal="left" vertical="center" wrapText="1"/>
    </xf>
    <xf numFmtId="176" fontId="112" fillId="0" borderId="4" xfId="0" applyNumberFormat="1" applyFont="1" applyFill="1" applyBorder="1" applyAlignment="1">
      <alignment horizontal="center" vertical="center" wrapText="1"/>
    </xf>
    <xf numFmtId="176" fontId="112" fillId="0" borderId="4" xfId="0" applyNumberFormat="1" applyFont="1" applyFill="1" applyBorder="1" applyAlignment="1">
      <alignment horizontal="left" vertical="center" wrapText="1" shrinkToFit="1"/>
    </xf>
    <xf numFmtId="176" fontId="122" fillId="0" borderId="4" xfId="0" applyNumberFormat="1" applyFont="1" applyFill="1" applyBorder="1" applyAlignment="1">
      <alignment horizontal="center" vertical="center" wrapText="1"/>
    </xf>
    <xf numFmtId="0" fontId="169" fillId="0" borderId="0" xfId="0" applyFont="1" applyFill="1" applyAlignment="1">
      <alignment horizontal="left"/>
    </xf>
    <xf numFmtId="176" fontId="122" fillId="0" borderId="6"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76" fontId="122" fillId="0" borderId="7"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122" fillId="0" borderId="7" xfId="0" applyNumberFormat="1" applyFont="1" applyFill="1" applyBorder="1" applyAlignment="1">
      <alignment horizontal="center" vertical="center" wrapText="1"/>
    </xf>
    <xf numFmtId="0" fontId="112"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12"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22" fillId="0" borderId="12" xfId="0" applyFont="1" applyFill="1" applyBorder="1" applyAlignment="1">
      <alignment horizontal="center" vertical="center"/>
    </xf>
    <xf numFmtId="0" fontId="112" fillId="0" borderId="12" xfId="0" applyFont="1" applyFill="1" applyBorder="1" applyAlignment="1">
      <alignment horizontal="center" vertical="center"/>
    </xf>
    <xf numFmtId="0" fontId="122" fillId="0" borderId="0" xfId="0" applyFont="1" applyFill="1" applyBorder="1" applyAlignment="1">
      <alignment horizontal="right" vertical="center"/>
    </xf>
    <xf numFmtId="0" fontId="122" fillId="2" borderId="13" xfId="0" applyFont="1" applyFill="1" applyBorder="1" applyAlignment="1">
      <alignment horizontal="center" vertical="center" wrapText="1" shrinkToFit="1"/>
    </xf>
    <xf numFmtId="0" fontId="122" fillId="2" borderId="14" xfId="0" applyFont="1" applyFill="1" applyBorder="1" applyAlignment="1">
      <alignment horizontal="center" vertical="center" wrapText="1" shrinkToFit="1"/>
    </xf>
    <xf numFmtId="0" fontId="122" fillId="2" borderId="15" xfId="0" applyFont="1" applyFill="1" applyBorder="1" applyAlignment="1">
      <alignment horizontal="center" vertical="center" wrapText="1" shrinkToFit="1"/>
    </xf>
    <xf numFmtId="0" fontId="122" fillId="2" borderId="9" xfId="0" applyFont="1" applyFill="1" applyBorder="1" applyAlignment="1">
      <alignment horizontal="center" vertical="center" wrapText="1" shrinkToFit="1"/>
    </xf>
    <xf numFmtId="0" fontId="122" fillId="2" borderId="4" xfId="0" applyFont="1" applyFill="1" applyBorder="1" applyAlignment="1">
      <alignment horizontal="center" vertical="center" wrapText="1" shrinkToFit="1"/>
    </xf>
    <xf numFmtId="179" fontId="112" fillId="2" borderId="9" xfId="0" applyNumberFormat="1" applyFont="1" applyFill="1" applyBorder="1" applyAlignment="1">
      <alignment horizontal="right" vertical="center" shrinkToFit="1"/>
    </xf>
    <xf numFmtId="179" fontId="112" fillId="2" borderId="4" xfId="0" applyNumberFormat="1" applyFont="1" applyFill="1" applyBorder="1" applyAlignment="1">
      <alignment horizontal="right" vertical="center" shrinkToFit="1"/>
    </xf>
    <xf numFmtId="0" fontId="122" fillId="0" borderId="0" xfId="0" applyFont="1" applyFill="1" applyAlignment="1">
      <alignment horizontal="left" vertical="center" wrapText="1"/>
    </xf>
    <xf numFmtId="0" fontId="122" fillId="0" borderId="0" xfId="0" applyFont="1" applyFill="1" applyAlignment="1">
      <alignment horizontal="left" vertical="center"/>
    </xf>
    <xf numFmtId="0" fontId="112" fillId="2" borderId="9" xfId="0" applyFont="1" applyFill="1" applyBorder="1" applyAlignment="1">
      <alignment horizontal="center" vertical="center" shrinkToFit="1"/>
    </xf>
    <xf numFmtId="0" fontId="112" fillId="2" borderId="4" xfId="0" applyFont="1" applyFill="1" applyBorder="1" applyAlignment="1">
      <alignment horizontal="center" vertical="center" shrinkToFit="1"/>
    </xf>
    <xf numFmtId="0" fontId="122" fillId="0" borderId="11" xfId="0" applyFont="1" applyFill="1" applyBorder="1" applyAlignment="1">
      <alignment horizontal="center" vertical="center" wrapText="1"/>
    </xf>
    <xf numFmtId="0" fontId="122" fillId="0" borderId="11" xfId="0" applyFont="1" applyFill="1" applyBorder="1" applyAlignment="1">
      <alignment horizontal="center" vertical="center"/>
    </xf>
    <xf numFmtId="0" fontId="112" fillId="0" borderId="11" xfId="0" applyFont="1" applyFill="1" applyBorder="1" applyAlignment="1">
      <alignment horizontal="center" vertical="center"/>
    </xf>
    <xf numFmtId="0" fontId="112" fillId="2" borderId="9" xfId="0" applyFont="1" applyFill="1" applyBorder="1" applyAlignment="1">
      <alignment horizontal="center" vertical="center" wrapText="1" shrinkToFit="1"/>
    </xf>
    <xf numFmtId="0" fontId="112" fillId="2" borderId="4" xfId="0" applyFont="1" applyFill="1" applyBorder="1" applyAlignment="1">
      <alignment horizontal="center" vertical="center" wrapText="1" shrinkToFit="1"/>
    </xf>
    <xf numFmtId="0" fontId="122" fillId="2" borderId="4" xfId="0" applyFont="1" applyFill="1" applyBorder="1" applyAlignment="1">
      <alignment horizontal="center" vertical="center" shrinkToFit="1"/>
    </xf>
    <xf numFmtId="0" fontId="122" fillId="2" borderId="10" xfId="0" applyFont="1" applyFill="1" applyBorder="1" applyAlignment="1">
      <alignment horizontal="center" vertical="center" wrapText="1"/>
    </xf>
    <xf numFmtId="0" fontId="122" fillId="2" borderId="8" xfId="0" applyFont="1" applyFill="1" applyBorder="1" applyAlignment="1">
      <alignment horizontal="center" vertical="center" wrapText="1"/>
    </xf>
    <xf numFmtId="0" fontId="122" fillId="0" borderId="0" xfId="0" applyFont="1" applyFill="1" applyBorder="1" applyAlignment="1">
      <alignment horizontal="left" vertical="center" wrapText="1"/>
    </xf>
    <xf numFmtId="0" fontId="112" fillId="0" borderId="0" xfId="0" applyFont="1" applyFill="1" applyBorder="1" applyAlignment="1">
      <alignment horizontal="left" vertical="center" wrapText="1"/>
    </xf>
    <xf numFmtId="0" fontId="122" fillId="0" borderId="0" xfId="0" applyFont="1" applyFill="1" applyAlignment="1">
      <alignment horizontal="left" vertical="center" shrinkToFit="1"/>
    </xf>
    <xf numFmtId="0" fontId="122" fillId="0" borderId="16" xfId="0" applyFont="1" applyFill="1" applyBorder="1" applyAlignment="1">
      <alignment horizontal="center" vertical="center"/>
    </xf>
    <xf numFmtId="0" fontId="122" fillId="0" borderId="6" xfId="0" applyFont="1" applyFill="1" applyBorder="1" applyAlignment="1">
      <alignment horizontal="center" vertical="center" wrapText="1"/>
    </xf>
    <xf numFmtId="0" fontId="122" fillId="0" borderId="5" xfId="0" applyFont="1" applyFill="1" applyBorder="1" applyAlignment="1">
      <alignment horizontal="center" vertical="center" wrapText="1"/>
    </xf>
    <xf numFmtId="176" fontId="122" fillId="0" borderId="5" xfId="0" applyNumberFormat="1" applyFont="1" applyFill="1" applyBorder="1" applyAlignment="1">
      <alignment horizontal="center" vertical="center" wrapText="1"/>
    </xf>
    <xf numFmtId="176" fontId="122" fillId="0" borderId="8" xfId="0" applyNumberFormat="1" applyFont="1" applyFill="1" applyBorder="1" applyAlignment="1">
      <alignment horizontal="center" vertical="center" wrapText="1"/>
    </xf>
    <xf numFmtId="38" fontId="122" fillId="0" borderId="7" xfId="2" applyFont="1" applyFill="1" applyBorder="1" applyAlignment="1">
      <alignment horizontal="center" vertical="center" wrapText="1"/>
    </xf>
    <xf numFmtId="0" fontId="112" fillId="0" borderId="5" xfId="0" applyFont="1" applyFill="1" applyBorder="1" applyAlignment="1">
      <alignment horizontal="center" vertical="center" wrapText="1"/>
    </xf>
    <xf numFmtId="176" fontId="122" fillId="0" borderId="29"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122" fillId="0" borderId="6"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122" fillId="0" borderId="30" xfId="0" applyNumberFormat="1" applyFont="1" applyFill="1" applyBorder="1" applyAlignment="1">
      <alignment horizontal="center" vertical="center" wrapText="1"/>
    </xf>
    <xf numFmtId="0" fontId="122" fillId="0" borderId="41" xfId="0" applyNumberFormat="1" applyFont="1" applyFill="1" applyBorder="1" applyAlignment="1">
      <alignment horizontal="center" vertical="center" wrapText="1"/>
    </xf>
    <xf numFmtId="38" fontId="122" fillId="0" borderId="31" xfId="56" applyFont="1" applyFill="1" applyBorder="1" applyAlignment="1">
      <alignment horizontal="center" vertical="center" wrapText="1"/>
    </xf>
    <xf numFmtId="38" fontId="122" fillId="0" borderId="42" xfId="56" applyFont="1" applyFill="1" applyBorder="1" applyAlignment="1">
      <alignment horizontal="center" vertical="center" wrapText="1"/>
    </xf>
    <xf numFmtId="0" fontId="122" fillId="0" borderId="16" xfId="0" applyFont="1" applyFill="1" applyBorder="1" applyAlignment="1"/>
    <xf numFmtId="0" fontId="0" fillId="0" borderId="16" xfId="0" applyFill="1" applyBorder="1" applyAlignment="1"/>
    <xf numFmtId="0" fontId="122" fillId="0" borderId="0" xfId="0" applyFont="1" applyFill="1" applyAlignment="1"/>
    <xf numFmtId="0" fontId="0" fillId="0" borderId="0" xfId="0" applyFill="1" applyAlignment="1"/>
    <xf numFmtId="0" fontId="122" fillId="0" borderId="4" xfId="0" applyNumberFormat="1" applyFont="1" applyFill="1" applyBorder="1" applyAlignment="1">
      <alignment horizontal="center" vertical="center" wrapText="1"/>
    </xf>
    <xf numFmtId="38" fontId="122" fillId="0" borderId="31" xfId="2" applyFont="1" applyFill="1" applyBorder="1" applyAlignment="1">
      <alignment horizontal="center" vertical="center" wrapText="1"/>
    </xf>
    <xf numFmtId="38" fontId="122" fillId="0" borderId="26" xfId="2" applyFont="1" applyFill="1" applyBorder="1" applyAlignment="1">
      <alignment horizontal="center" vertical="center" wrapText="1"/>
    </xf>
    <xf numFmtId="176" fontId="122" fillId="0" borderId="7" xfId="0" applyNumberFormat="1" applyFont="1" applyFill="1" applyBorder="1" applyAlignment="1">
      <alignment horizontal="center" vertical="center"/>
    </xf>
    <xf numFmtId="57" fontId="122" fillId="0" borderId="30" xfId="0" applyNumberFormat="1" applyFont="1" applyFill="1" applyBorder="1" applyAlignment="1">
      <alignment horizontal="center" vertical="center" wrapText="1"/>
    </xf>
    <xf numFmtId="57" fontId="122" fillId="0" borderId="4" xfId="0" applyNumberFormat="1" applyFont="1" applyFill="1" applyBorder="1" applyAlignment="1">
      <alignment horizontal="center" vertical="center" wrapText="1"/>
    </xf>
    <xf numFmtId="176" fontId="112" fillId="0" borderId="30" xfId="0" applyNumberFormat="1" applyFont="1" applyFill="1" applyBorder="1" applyAlignment="1">
      <alignment horizontal="left" vertical="center" wrapText="1"/>
    </xf>
    <xf numFmtId="176" fontId="112" fillId="0" borderId="41" xfId="0" applyNumberFormat="1" applyFont="1" applyFill="1" applyBorder="1" applyAlignment="1">
      <alignment horizontal="left" vertical="center" wrapText="1"/>
    </xf>
    <xf numFmtId="176" fontId="122" fillId="0" borderId="30" xfId="0" applyNumberFormat="1" applyFont="1" applyFill="1" applyBorder="1" applyAlignment="1">
      <alignment horizontal="left" vertical="center" wrapText="1"/>
    </xf>
    <xf numFmtId="176" fontId="122" fillId="0" borderId="41" xfId="0" applyNumberFormat="1" applyFont="1" applyFill="1" applyBorder="1" applyAlignment="1">
      <alignment horizontal="left" vertical="center" wrapText="1"/>
    </xf>
    <xf numFmtId="179" fontId="112" fillId="0" borderId="30" xfId="56" applyNumberFormat="1" applyFont="1" applyFill="1" applyBorder="1" applyAlignment="1">
      <alignment horizontal="right" vertical="center"/>
    </xf>
    <xf numFmtId="179" fontId="112" fillId="0" borderId="41" xfId="56" applyNumberFormat="1" applyFont="1" applyFill="1" applyBorder="1" applyAlignment="1">
      <alignment horizontal="right" vertical="center"/>
    </xf>
    <xf numFmtId="176" fontId="112" fillId="0" borderId="30" xfId="0" applyNumberFormat="1" applyFont="1" applyFill="1" applyBorder="1" applyAlignment="1">
      <alignment horizontal="center" vertical="center" wrapText="1"/>
    </xf>
    <xf numFmtId="176" fontId="112" fillId="0" borderId="41" xfId="0" applyNumberFormat="1" applyFont="1" applyFill="1" applyBorder="1" applyAlignment="1">
      <alignment horizontal="center" vertical="center" wrapText="1"/>
    </xf>
    <xf numFmtId="176" fontId="122" fillId="0" borderId="4" xfId="0" applyNumberFormat="1" applyFont="1" applyFill="1" applyBorder="1" applyAlignment="1">
      <alignment horizontal="left" vertical="center" wrapText="1"/>
    </xf>
    <xf numFmtId="0" fontId="112" fillId="0" borderId="30" xfId="0" applyNumberFormat="1" applyFont="1" applyFill="1" applyBorder="1" applyAlignment="1">
      <alignment horizontal="left" vertical="center" wrapText="1"/>
    </xf>
    <xf numFmtId="0" fontId="112" fillId="0" borderId="4" xfId="0" applyNumberFormat="1" applyFont="1" applyFill="1" applyBorder="1" applyAlignment="1">
      <alignment horizontal="left" vertical="center" wrapText="1"/>
    </xf>
    <xf numFmtId="179" fontId="112" fillId="0" borderId="30" xfId="3" applyNumberFormat="1" applyFont="1" applyFill="1" applyBorder="1" applyAlignment="1">
      <alignment horizontal="right" vertical="center"/>
    </xf>
    <xf numFmtId="179" fontId="112" fillId="0" borderId="4" xfId="3" applyNumberFormat="1" applyFont="1" applyFill="1" applyBorder="1" applyAlignment="1">
      <alignment horizontal="right" vertical="center"/>
    </xf>
    <xf numFmtId="176" fontId="112" fillId="0" borderId="4" xfId="0" applyNumberFormat="1" applyFont="1" applyFill="1" applyBorder="1" applyAlignment="1">
      <alignment horizontal="center" vertical="center" wrapText="1"/>
    </xf>
    <xf numFmtId="176" fontId="112" fillId="0" borderId="30" xfId="0" applyNumberFormat="1" applyFont="1" applyFill="1" applyBorder="1" applyAlignment="1">
      <alignment horizontal="left" vertical="center" wrapText="1" shrinkToFit="1"/>
    </xf>
    <xf numFmtId="176" fontId="112" fillId="0" borderId="4" xfId="0" applyNumberFormat="1" applyFont="1" applyFill="1" applyBorder="1" applyAlignment="1">
      <alignment horizontal="left" vertical="center" wrapText="1" shrinkToFit="1"/>
    </xf>
    <xf numFmtId="176" fontId="122" fillId="0" borderId="30" xfId="0" applyNumberFormat="1" applyFont="1" applyFill="1" applyBorder="1" applyAlignment="1">
      <alignment horizontal="center" vertical="center" wrapText="1"/>
    </xf>
    <xf numFmtId="176" fontId="122" fillId="0" borderId="4" xfId="0" applyNumberFormat="1" applyFont="1" applyFill="1" applyBorder="1" applyAlignment="1">
      <alignment horizontal="center" vertical="center" wrapText="1"/>
    </xf>
  </cellXfs>
  <cellStyles count="112">
    <cellStyle name="20% - アクセント 1 2" xfId="15"/>
    <cellStyle name="20% - アクセント 1 3" xfId="71"/>
    <cellStyle name="20% - アクセント 2 2" xfId="16"/>
    <cellStyle name="20% - アクセント 2 3" xfId="72"/>
    <cellStyle name="20% - アクセント 3 2" xfId="17"/>
    <cellStyle name="20% - アクセント 3 3" xfId="73"/>
    <cellStyle name="20% - アクセント 4 2" xfId="18"/>
    <cellStyle name="20% - アクセント 4 3" xfId="74"/>
    <cellStyle name="20% - アクセント 5 2" xfId="19"/>
    <cellStyle name="20% - アクセント 5 3" xfId="63"/>
    <cellStyle name="20% - アクセント 5 4" xfId="75"/>
    <cellStyle name="20% - アクセント 6 2" xfId="20"/>
    <cellStyle name="20% - アクセント 6 3" xfId="64"/>
    <cellStyle name="20% - アクセント 6 4" xfId="76"/>
    <cellStyle name="40% - アクセント 1 2" xfId="21"/>
    <cellStyle name="40% - アクセント 1 3" xfId="65"/>
    <cellStyle name="40% - アクセント 1 4" xfId="77"/>
    <cellStyle name="40% - アクセント 2 2" xfId="22"/>
    <cellStyle name="40% - アクセント 2 3" xfId="66"/>
    <cellStyle name="40% - アクセント 2 4" xfId="78"/>
    <cellStyle name="40% - アクセント 3 2" xfId="23"/>
    <cellStyle name="40% - アクセント 3 3" xfId="79"/>
    <cellStyle name="40% - アクセント 4 2" xfId="24"/>
    <cellStyle name="40% - アクセント 4 3" xfId="67"/>
    <cellStyle name="40% - アクセント 4 4" xfId="80"/>
    <cellStyle name="40% - アクセント 5 2" xfId="25"/>
    <cellStyle name="40% - アクセント 5 3" xfId="68"/>
    <cellStyle name="40% - アクセント 5 4" xfId="81"/>
    <cellStyle name="40% - アクセント 6 2" xfId="26"/>
    <cellStyle name="40% - アクセント 6 3" xfId="69"/>
    <cellStyle name="40% - アクセント 6 4" xfId="82"/>
    <cellStyle name="60% - アクセント 1 2" xfId="27"/>
    <cellStyle name="60% - アクセント 1 3" xfId="83"/>
    <cellStyle name="60% - アクセント 2 2" xfId="28"/>
    <cellStyle name="60% - アクセント 2 3" xfId="84"/>
    <cellStyle name="60% - アクセント 3 2" xfId="29"/>
    <cellStyle name="60% - アクセント 3 3" xfId="85"/>
    <cellStyle name="60% - アクセント 4 2" xfId="30"/>
    <cellStyle name="60% - アクセント 4 3" xfId="86"/>
    <cellStyle name="60% - アクセント 5 2" xfId="31"/>
    <cellStyle name="60% - アクセント 5 3" xfId="87"/>
    <cellStyle name="60% - アクセント 6 2" xfId="32"/>
    <cellStyle name="60% - アクセント 6 3" xfId="88"/>
    <cellStyle name="Excel Built-in Comma [0]" xfId="58"/>
    <cellStyle name="アクセント 1 2" xfId="33"/>
    <cellStyle name="アクセント 1 3" xfId="90"/>
    <cellStyle name="アクセント 2 2" xfId="34"/>
    <cellStyle name="アクセント 2 3" xfId="91"/>
    <cellStyle name="アクセント 3 2" xfId="35"/>
    <cellStyle name="アクセント 3 3" xfId="92"/>
    <cellStyle name="アクセント 4 2" xfId="36"/>
    <cellStyle name="アクセント 4 3" xfId="93"/>
    <cellStyle name="アクセント 5 2" xfId="37"/>
    <cellStyle name="アクセント 5 3" xfId="94"/>
    <cellStyle name="アクセント 6 2" xfId="38"/>
    <cellStyle name="アクセント 6 3" xfId="95"/>
    <cellStyle name="タイトル 2" xfId="39"/>
    <cellStyle name="タイトル 3" xfId="96"/>
    <cellStyle name="チェック セル 2" xfId="40"/>
    <cellStyle name="チェック セル 3" xfId="97"/>
    <cellStyle name="どちらでもない 2" xfId="41"/>
    <cellStyle name="どちらでもない 3" xfId="89"/>
    <cellStyle name="ハイパーリンク 2" xfId="1"/>
    <cellStyle name="メモ 2" xfId="42"/>
    <cellStyle name="メモ 3" xfId="98"/>
    <cellStyle name="リンク セル 2" xfId="43"/>
    <cellStyle name="リンク セル 3" xfId="99"/>
    <cellStyle name="悪い 2" xfId="44"/>
    <cellStyle name="悪い 3" xfId="102"/>
    <cellStyle name="計算 2" xfId="45"/>
    <cellStyle name="計算 3" xfId="108"/>
    <cellStyle name="警告文 2" xfId="46"/>
    <cellStyle name="警告文 3" xfId="110"/>
    <cellStyle name="桁区切り" xfId="2" builtinId="6"/>
    <cellStyle name="桁区切り 2" xfId="3"/>
    <cellStyle name="桁区切り 2 2" xfId="56"/>
    <cellStyle name="桁区切り 2 3" xfId="60"/>
    <cellStyle name="桁区切り 3" xfId="4"/>
    <cellStyle name="桁区切り 3 2" xfId="62"/>
    <cellStyle name="桁区切り 4" xfId="5"/>
    <cellStyle name="桁区切り 5" xfId="6"/>
    <cellStyle name="桁区切り 6" xfId="7"/>
    <cellStyle name="見出し 1 2" xfId="47"/>
    <cellStyle name="見出し 1 3" xfId="104"/>
    <cellStyle name="見出し 2 2" xfId="48"/>
    <cellStyle name="見出し 2 3" xfId="70"/>
    <cellStyle name="見出し 2 4" xfId="105"/>
    <cellStyle name="見出し 3 2" xfId="49"/>
    <cellStyle name="見出し 3 3" xfId="106"/>
    <cellStyle name="見出し 4 2" xfId="50"/>
    <cellStyle name="見出し 4 3" xfId="107"/>
    <cellStyle name="集計 2" xfId="51"/>
    <cellStyle name="集計 3" xfId="111"/>
    <cellStyle name="出力 2" xfId="52"/>
    <cellStyle name="出力 3" xfId="101"/>
    <cellStyle name="説明文 2" xfId="53"/>
    <cellStyle name="説明文 3" xfId="109"/>
    <cellStyle name="入力 2" xfId="54"/>
    <cellStyle name="入力 3" xfId="100"/>
    <cellStyle name="標準" xfId="0" builtinId="0"/>
    <cellStyle name="標準 2" xfId="8"/>
    <cellStyle name="標準 2 2" xfId="61"/>
    <cellStyle name="標準 3" xfId="9"/>
    <cellStyle name="標準 4" xfId="10"/>
    <cellStyle name="標準 40" xfId="11"/>
    <cellStyle name="標準 5" xfId="13"/>
    <cellStyle name="標準 6" xfId="12"/>
    <cellStyle name="標準 7" xfId="14"/>
    <cellStyle name="標準 8" xfId="57"/>
    <cellStyle name="標準 9" xfId="59"/>
    <cellStyle name="良い 2" xfId="55"/>
    <cellStyle name="良い 3"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748"/>
  <sheetViews>
    <sheetView tabSelected="1" zoomScale="80" zoomScaleNormal="80" zoomScaleSheetLayoutView="50" zoomScalePageLayoutView="50" workbookViewId="0"/>
  </sheetViews>
  <sheetFormatPr defaultColWidth="9" defaultRowHeight="11.25" x14ac:dyDescent="0.15"/>
  <cols>
    <col min="1" max="1" width="2.625" style="11" customWidth="1"/>
    <col min="2" max="2" width="10.625" style="100" customWidth="1"/>
    <col min="3" max="3" width="19.25" style="31" customWidth="1"/>
    <col min="4" max="4" width="13.25" style="11" customWidth="1"/>
    <col min="5" max="5" width="26.375" style="21" customWidth="1"/>
    <col min="6" max="6" width="10.625" style="34" customWidth="1"/>
    <col min="7" max="7" width="11.625" style="24" customWidth="1"/>
    <col min="8" max="8" width="22.125" style="123" customWidth="1"/>
    <col min="9" max="9" width="7.625" style="126" customWidth="1"/>
    <col min="10" max="10" width="7.625" style="124" customWidth="1"/>
    <col min="11" max="11" width="7.375" style="11" customWidth="1"/>
    <col min="12" max="16384" width="9" style="11"/>
  </cols>
  <sheetData>
    <row r="1" spans="1:11" ht="38.25" customHeight="1" thickBot="1" x14ac:dyDescent="0.2">
      <c r="A1" s="99"/>
      <c r="B1" s="166" t="s">
        <v>1</v>
      </c>
      <c r="C1" s="167"/>
      <c r="D1" s="167"/>
      <c r="E1" s="168"/>
      <c r="F1" s="167"/>
      <c r="G1" s="167"/>
      <c r="H1" s="167"/>
      <c r="I1" s="167"/>
      <c r="J1" s="167"/>
    </row>
    <row r="2" spans="1:11" ht="31.5" customHeight="1" x14ac:dyDescent="0.15">
      <c r="B2" s="181" t="s">
        <v>473</v>
      </c>
      <c r="C2" s="182"/>
      <c r="D2" s="182"/>
      <c r="E2" s="183"/>
      <c r="F2" s="182"/>
      <c r="G2" s="182"/>
      <c r="H2" s="182"/>
      <c r="I2" s="182"/>
      <c r="J2" s="182"/>
    </row>
    <row r="3" spans="1:11" ht="15.95" customHeight="1" x14ac:dyDescent="0.15">
      <c r="D3" s="148"/>
      <c r="H3" s="14" t="s">
        <v>3</v>
      </c>
      <c r="I3" s="101" t="s">
        <v>4</v>
      </c>
      <c r="J3" s="144"/>
    </row>
    <row r="4" spans="1:11" ht="15.95" customHeight="1" x14ac:dyDescent="0.15">
      <c r="B4" s="143" t="s">
        <v>5</v>
      </c>
      <c r="D4" s="148"/>
      <c r="H4" s="14" t="s">
        <v>461</v>
      </c>
      <c r="I4" s="40">
        <f>COUNTIF(G19:G3431,"第３条")</f>
        <v>998</v>
      </c>
      <c r="J4" s="11"/>
    </row>
    <row r="5" spans="1:11" ht="15.95" customHeight="1" x14ac:dyDescent="0.15">
      <c r="B5" s="143" t="s">
        <v>223</v>
      </c>
      <c r="C5" s="102"/>
      <c r="E5" s="21">
        <f>K5</f>
        <v>255</v>
      </c>
      <c r="G5" s="21"/>
      <c r="H5" s="14" t="s">
        <v>467</v>
      </c>
      <c r="I5" s="40">
        <f>COUNTIF(G19:G3431,"第４条")</f>
        <v>556</v>
      </c>
      <c r="J5" s="11"/>
      <c r="K5" s="155">
        <f>COUNTIF(C19:C3426,"要措置区域")</f>
        <v>255</v>
      </c>
    </row>
    <row r="6" spans="1:11" ht="15.95" customHeight="1" x14ac:dyDescent="0.15">
      <c r="B6" s="143" t="s">
        <v>151</v>
      </c>
      <c r="E6" s="21">
        <f>K6+K7+K9+K11+K8+K13+K14+K12+K10</f>
        <v>3148</v>
      </c>
      <c r="H6" s="14" t="s">
        <v>144</v>
      </c>
      <c r="I6" s="40">
        <f>COUNTIF(G19:G3431,"（旧）第４条")+COUNTIF(G19:G3431,"第５条")</f>
        <v>3</v>
      </c>
      <c r="J6" s="11"/>
      <c r="K6" s="155">
        <f>COUNTIF(C19:C3426,"形質変更時要届出区域")</f>
        <v>2571</v>
      </c>
    </row>
    <row r="7" spans="1:11" ht="15.95" customHeight="1" x14ac:dyDescent="0.15">
      <c r="B7" s="100" t="s">
        <v>213</v>
      </c>
      <c r="C7" s="177" t="s">
        <v>210</v>
      </c>
      <c r="D7" s="178"/>
      <c r="E7" s="21">
        <f t="shared" ref="E7:E14" si="0">K7</f>
        <v>198</v>
      </c>
      <c r="H7" s="14" t="s">
        <v>452</v>
      </c>
      <c r="I7" s="40">
        <f>COUNTIF(G19:G3431,"第14条")</f>
        <v>1708</v>
      </c>
      <c r="J7" s="11"/>
      <c r="K7" s="155">
        <f>COUNTIF(C19:C3426,"形質変更時要届出区域（自然由来特例区域）")</f>
        <v>198</v>
      </c>
    </row>
    <row r="8" spans="1:11" ht="15.95" customHeight="1" x14ac:dyDescent="0.15">
      <c r="C8" s="177" t="s">
        <v>1512</v>
      </c>
      <c r="D8" s="178"/>
      <c r="E8" s="21">
        <f t="shared" si="0"/>
        <v>52</v>
      </c>
      <c r="H8" s="14" t="s">
        <v>469</v>
      </c>
      <c r="I8" s="40">
        <f>COUNTIF(G19:G3431,"第４条第14条")</f>
        <v>124</v>
      </c>
      <c r="J8" s="11"/>
      <c r="K8" s="155">
        <f>COUNTIF(C19:C3426,"形質変更時要届出区域（一部自然由来特例区域）")</f>
        <v>52</v>
      </c>
    </row>
    <row r="9" spans="1:11" ht="15.95" customHeight="1" x14ac:dyDescent="0.15">
      <c r="C9" s="177" t="s">
        <v>211</v>
      </c>
      <c r="D9" s="177"/>
      <c r="E9" s="21">
        <f t="shared" si="0"/>
        <v>27</v>
      </c>
      <c r="H9" s="14" t="s">
        <v>428</v>
      </c>
      <c r="I9" s="40">
        <f>COUNTIF(G19:G3431,"処理業省令
 第13条")</f>
        <v>6</v>
      </c>
      <c r="J9" s="11"/>
      <c r="K9" s="155">
        <f>COUNTIF(C19:C3426,"形質変更時要届出区域（埋立地特例区域）")</f>
        <v>27</v>
      </c>
    </row>
    <row r="10" spans="1:11" ht="15.95" customHeight="1" x14ac:dyDescent="0.15">
      <c r="C10" s="142" t="s">
        <v>3049</v>
      </c>
      <c r="D10" s="142"/>
      <c r="E10" s="21">
        <f t="shared" si="0"/>
        <v>3</v>
      </c>
      <c r="H10" s="14" t="s">
        <v>5186</v>
      </c>
      <c r="I10" s="40">
        <f>COUNTIF(G19:G3431,"第３条第14条")</f>
        <v>8</v>
      </c>
      <c r="J10" s="11"/>
      <c r="K10" s="155">
        <f>COUNTIF(C19:C3426,"形質変更時要届出区域（一部埋立地特例区域）")</f>
        <v>3</v>
      </c>
    </row>
    <row r="11" spans="1:11" ht="15.95" customHeight="1" x14ac:dyDescent="0.15">
      <c r="C11" s="177" t="s">
        <v>212</v>
      </c>
      <c r="D11" s="177"/>
      <c r="E11" s="21">
        <f t="shared" si="0"/>
        <v>276</v>
      </c>
      <c r="G11" s="25"/>
      <c r="H11" s="15"/>
      <c r="I11" s="32"/>
      <c r="J11" s="11"/>
      <c r="K11" s="155">
        <f>COUNTIF(C19:C3426,"形質変更時要届出区域（埋立地管理区域）")</f>
        <v>276</v>
      </c>
    </row>
    <row r="12" spans="1:11" ht="15.95" customHeight="1" x14ac:dyDescent="0.15">
      <c r="C12" s="142" t="s">
        <v>1909</v>
      </c>
      <c r="D12" s="142"/>
      <c r="E12" s="21">
        <f t="shared" si="0"/>
        <v>13</v>
      </c>
      <c r="G12" s="25"/>
      <c r="H12" s="15"/>
      <c r="I12" s="32"/>
      <c r="J12" s="11"/>
      <c r="K12" s="155">
        <f>COUNTIF(C19:C3426,"形質変更時要届出区域（一部埋立地管理区域）")</f>
        <v>13</v>
      </c>
    </row>
    <row r="13" spans="1:11" ht="15.95" customHeight="1" x14ac:dyDescent="0.15">
      <c r="C13" s="191" t="s">
        <v>1545</v>
      </c>
      <c r="D13" s="191"/>
      <c r="E13" s="21">
        <f t="shared" si="0"/>
        <v>7</v>
      </c>
      <c r="G13" s="25"/>
      <c r="H13" s="15"/>
      <c r="I13" s="32"/>
      <c r="J13" s="11"/>
      <c r="K13" s="155">
        <f>COUNTIF(C19:C3426,"形質変更時要届出区域（埋立地管理区域・埋立地特例区域）")</f>
        <v>7</v>
      </c>
    </row>
    <row r="14" spans="1:11" ht="15.95" customHeight="1" x14ac:dyDescent="0.15">
      <c r="C14" s="142" t="s">
        <v>3984</v>
      </c>
      <c r="E14" s="21">
        <f t="shared" si="0"/>
        <v>1</v>
      </c>
      <c r="G14" s="25"/>
      <c r="H14" s="15"/>
      <c r="I14" s="32"/>
      <c r="J14" s="11"/>
      <c r="K14" s="155">
        <f>COUNTIF(C19:C3426,"形質変更時要届出区域（臨海部特例区域）")</f>
        <v>1</v>
      </c>
    </row>
    <row r="15" spans="1:11" ht="42" customHeight="1" x14ac:dyDescent="0.15">
      <c r="B15" s="189" t="s">
        <v>4051</v>
      </c>
      <c r="C15" s="189"/>
      <c r="D15" s="189"/>
      <c r="E15" s="190"/>
      <c r="F15" s="189"/>
      <c r="G15" s="189"/>
      <c r="H15" s="189"/>
      <c r="I15" s="189"/>
      <c r="J15" s="189"/>
    </row>
    <row r="16" spans="1:11" ht="14.25" customHeight="1" thickBot="1" x14ac:dyDescent="0.2">
      <c r="C16" s="103"/>
      <c r="D16" s="141"/>
      <c r="E16" s="59"/>
      <c r="F16" s="104"/>
      <c r="G16" s="169" t="s">
        <v>6564</v>
      </c>
      <c r="H16" s="169"/>
      <c r="I16" s="169"/>
      <c r="J16" s="169"/>
    </row>
    <row r="17" spans="2:11" s="147" customFormat="1" ht="33" customHeight="1" x14ac:dyDescent="0.15">
      <c r="B17" s="187" t="s">
        <v>0</v>
      </c>
      <c r="C17" s="173" t="s">
        <v>472</v>
      </c>
      <c r="D17" s="173" t="s">
        <v>145</v>
      </c>
      <c r="E17" s="179" t="s">
        <v>14</v>
      </c>
      <c r="F17" s="175" t="s">
        <v>5759</v>
      </c>
      <c r="G17" s="184" t="s">
        <v>13</v>
      </c>
      <c r="H17" s="170" t="s">
        <v>16</v>
      </c>
      <c r="I17" s="171"/>
      <c r="J17" s="172"/>
      <c r="K17" s="192"/>
    </row>
    <row r="18" spans="2:11" s="147" customFormat="1" ht="27.75" customHeight="1" x14ac:dyDescent="0.15">
      <c r="B18" s="188"/>
      <c r="C18" s="174"/>
      <c r="D18" s="186"/>
      <c r="E18" s="180"/>
      <c r="F18" s="176"/>
      <c r="G18" s="185"/>
      <c r="H18" s="81" t="s">
        <v>15</v>
      </c>
      <c r="I18" s="82" t="s">
        <v>17</v>
      </c>
      <c r="J18" s="83" t="s">
        <v>18</v>
      </c>
      <c r="K18" s="192"/>
    </row>
    <row r="19" spans="2:11" ht="52.5" customHeight="1" x14ac:dyDescent="0.15">
      <c r="B19" s="165" t="s">
        <v>6647</v>
      </c>
      <c r="C19" s="30" t="s">
        <v>28</v>
      </c>
      <c r="D19" s="1" t="s">
        <v>5135</v>
      </c>
      <c r="E19" s="12" t="s">
        <v>689</v>
      </c>
      <c r="F19" s="35">
        <v>1400</v>
      </c>
      <c r="G19" s="13" t="s">
        <v>453</v>
      </c>
      <c r="H19" s="16" t="s">
        <v>6</v>
      </c>
      <c r="I19" s="2" t="s">
        <v>82</v>
      </c>
      <c r="J19" s="3" t="s">
        <v>80</v>
      </c>
    </row>
    <row r="20" spans="2:11" ht="52.5" customHeight="1" x14ac:dyDescent="0.15">
      <c r="B20" s="165"/>
      <c r="C20" s="30" t="s">
        <v>28</v>
      </c>
      <c r="D20" s="1">
        <v>40480</v>
      </c>
      <c r="E20" s="12" t="s">
        <v>1834</v>
      </c>
      <c r="F20" s="35">
        <v>1208.5</v>
      </c>
      <c r="G20" s="13" t="s">
        <v>453</v>
      </c>
      <c r="H20" s="16" t="s">
        <v>6</v>
      </c>
      <c r="I20" s="2" t="s">
        <v>82</v>
      </c>
      <c r="J20" s="4" t="s">
        <v>82</v>
      </c>
    </row>
    <row r="21" spans="2:11" ht="67.5" customHeight="1" x14ac:dyDescent="0.15">
      <c r="B21" s="165"/>
      <c r="C21" s="30" t="s">
        <v>28</v>
      </c>
      <c r="D21" s="1">
        <v>40655</v>
      </c>
      <c r="E21" s="12" t="s">
        <v>690</v>
      </c>
      <c r="F21" s="35">
        <v>10815.8</v>
      </c>
      <c r="G21" s="13" t="s">
        <v>453</v>
      </c>
      <c r="H21" s="16" t="s">
        <v>6</v>
      </c>
      <c r="I21" s="2" t="s">
        <v>21</v>
      </c>
      <c r="J21" s="4" t="s">
        <v>21</v>
      </c>
    </row>
    <row r="22" spans="2:11" ht="60" customHeight="1" x14ac:dyDescent="0.15">
      <c r="B22" s="165"/>
      <c r="C22" s="30" t="s">
        <v>565</v>
      </c>
      <c r="D22" s="1" t="s">
        <v>4202</v>
      </c>
      <c r="E22" s="12" t="s">
        <v>2709</v>
      </c>
      <c r="F22" s="35">
        <v>38201.33</v>
      </c>
      <c r="G22" s="13" t="s">
        <v>453</v>
      </c>
      <c r="H22" s="16" t="s">
        <v>190</v>
      </c>
      <c r="I22" s="2" t="s">
        <v>21</v>
      </c>
      <c r="J22" s="4" t="s">
        <v>21</v>
      </c>
    </row>
    <row r="23" spans="2:11" ht="52.5" customHeight="1" x14ac:dyDescent="0.15">
      <c r="B23" s="165"/>
      <c r="C23" s="30" t="s">
        <v>28</v>
      </c>
      <c r="D23" s="1" t="s">
        <v>4203</v>
      </c>
      <c r="E23" s="12" t="s">
        <v>1617</v>
      </c>
      <c r="F23" s="35">
        <v>526</v>
      </c>
      <c r="G23" s="13" t="s">
        <v>462</v>
      </c>
      <c r="H23" s="16" t="s">
        <v>198</v>
      </c>
      <c r="I23" s="2" t="s">
        <v>21</v>
      </c>
      <c r="J23" s="3" t="s">
        <v>22</v>
      </c>
    </row>
    <row r="24" spans="2:11" ht="52.5" customHeight="1" x14ac:dyDescent="0.15">
      <c r="B24" s="165"/>
      <c r="C24" s="30" t="s">
        <v>28</v>
      </c>
      <c r="D24" s="1">
        <v>40876</v>
      </c>
      <c r="E24" s="12" t="s">
        <v>691</v>
      </c>
      <c r="F24" s="35">
        <v>72.7</v>
      </c>
      <c r="G24" s="13" t="s">
        <v>453</v>
      </c>
      <c r="H24" s="16" t="s">
        <v>6593</v>
      </c>
      <c r="I24" s="2" t="s">
        <v>21</v>
      </c>
      <c r="J24" s="3" t="s">
        <v>22</v>
      </c>
    </row>
    <row r="25" spans="2:11" ht="52.5" customHeight="1" x14ac:dyDescent="0.15">
      <c r="B25" s="165"/>
      <c r="C25" s="30" t="s">
        <v>28</v>
      </c>
      <c r="D25" s="1">
        <v>40876</v>
      </c>
      <c r="E25" s="12" t="s">
        <v>692</v>
      </c>
      <c r="F25" s="35">
        <v>100.3</v>
      </c>
      <c r="G25" s="13" t="s">
        <v>453</v>
      </c>
      <c r="H25" s="16" t="s">
        <v>6</v>
      </c>
      <c r="I25" s="2" t="s">
        <v>21</v>
      </c>
      <c r="J25" s="3" t="s">
        <v>22</v>
      </c>
    </row>
    <row r="26" spans="2:11" ht="52.5" customHeight="1" x14ac:dyDescent="0.15">
      <c r="B26" s="165"/>
      <c r="C26" s="30" t="s">
        <v>28</v>
      </c>
      <c r="D26" s="1">
        <v>40876</v>
      </c>
      <c r="E26" s="12" t="s">
        <v>693</v>
      </c>
      <c r="F26" s="35">
        <v>379.4</v>
      </c>
      <c r="G26" s="13" t="s">
        <v>453</v>
      </c>
      <c r="H26" s="16" t="s">
        <v>6</v>
      </c>
      <c r="I26" s="2" t="s">
        <v>21</v>
      </c>
      <c r="J26" s="3" t="s">
        <v>22</v>
      </c>
    </row>
    <row r="27" spans="2:11" ht="52.5" customHeight="1" x14ac:dyDescent="0.15">
      <c r="B27" s="165"/>
      <c r="C27" s="30" t="s">
        <v>390</v>
      </c>
      <c r="D27" s="1">
        <v>41306</v>
      </c>
      <c r="E27" s="12" t="s">
        <v>694</v>
      </c>
      <c r="F27" s="35">
        <v>10212.07</v>
      </c>
      <c r="G27" s="13" t="s">
        <v>453</v>
      </c>
      <c r="H27" s="16" t="s">
        <v>19</v>
      </c>
      <c r="I27" s="2" t="s">
        <v>21</v>
      </c>
      <c r="J27" s="4" t="s">
        <v>21</v>
      </c>
    </row>
    <row r="28" spans="2:11" ht="52.5" customHeight="1" x14ac:dyDescent="0.15">
      <c r="B28" s="165"/>
      <c r="C28" s="30" t="s">
        <v>28</v>
      </c>
      <c r="D28" s="1" t="s">
        <v>4204</v>
      </c>
      <c r="E28" s="12" t="s">
        <v>1618</v>
      </c>
      <c r="F28" s="35">
        <v>320.7</v>
      </c>
      <c r="G28" s="13" t="s">
        <v>176</v>
      </c>
      <c r="H28" s="16" t="s">
        <v>340</v>
      </c>
      <c r="I28" s="2" t="s">
        <v>308</v>
      </c>
      <c r="J28" s="3" t="s">
        <v>308</v>
      </c>
    </row>
    <row r="29" spans="2:11" ht="52.5" customHeight="1" x14ac:dyDescent="0.15">
      <c r="B29" s="165"/>
      <c r="C29" s="30" t="s">
        <v>28</v>
      </c>
      <c r="D29" s="1">
        <v>41569</v>
      </c>
      <c r="E29" s="22" t="s">
        <v>695</v>
      </c>
      <c r="F29" s="35">
        <v>100</v>
      </c>
      <c r="G29" s="13" t="s">
        <v>463</v>
      </c>
      <c r="H29" s="16" t="s">
        <v>337</v>
      </c>
      <c r="I29" s="2" t="s">
        <v>298</v>
      </c>
      <c r="J29" s="3" t="s">
        <v>308</v>
      </c>
    </row>
    <row r="30" spans="2:11" ht="60" customHeight="1" x14ac:dyDescent="0.15">
      <c r="B30" s="165"/>
      <c r="C30" s="30" t="s">
        <v>28</v>
      </c>
      <c r="D30" s="1">
        <v>41625</v>
      </c>
      <c r="E30" s="22" t="s">
        <v>696</v>
      </c>
      <c r="F30" s="35">
        <v>225</v>
      </c>
      <c r="G30" s="13" t="s">
        <v>463</v>
      </c>
      <c r="H30" s="16" t="s">
        <v>2113</v>
      </c>
      <c r="I30" s="2" t="s">
        <v>21</v>
      </c>
      <c r="J30" s="3" t="s">
        <v>485</v>
      </c>
    </row>
    <row r="31" spans="2:11" ht="52.5" customHeight="1" x14ac:dyDescent="0.15">
      <c r="B31" s="165"/>
      <c r="C31" s="30" t="s">
        <v>28</v>
      </c>
      <c r="D31" s="1">
        <v>41635</v>
      </c>
      <c r="E31" s="22" t="s">
        <v>697</v>
      </c>
      <c r="F31" s="35">
        <v>200</v>
      </c>
      <c r="G31" s="13" t="s">
        <v>454</v>
      </c>
      <c r="H31" s="16" t="s">
        <v>340</v>
      </c>
      <c r="I31" s="2" t="s">
        <v>21</v>
      </c>
      <c r="J31" s="4" t="s">
        <v>21</v>
      </c>
    </row>
    <row r="32" spans="2:11" ht="52.5" customHeight="1" x14ac:dyDescent="0.15">
      <c r="B32" s="165"/>
      <c r="C32" s="30" t="s">
        <v>28</v>
      </c>
      <c r="D32" s="1">
        <v>41803</v>
      </c>
      <c r="E32" s="22" t="s">
        <v>698</v>
      </c>
      <c r="F32" s="35">
        <v>418.7</v>
      </c>
      <c r="G32" s="13" t="s">
        <v>489</v>
      </c>
      <c r="H32" s="16" t="s">
        <v>341</v>
      </c>
      <c r="I32" s="2" t="s">
        <v>21</v>
      </c>
      <c r="J32" s="4" t="s">
        <v>22</v>
      </c>
    </row>
    <row r="33" spans="2:10" ht="60" customHeight="1" x14ac:dyDescent="0.15">
      <c r="B33" s="165"/>
      <c r="C33" s="30" t="s">
        <v>28</v>
      </c>
      <c r="D33" s="1" t="s">
        <v>4205</v>
      </c>
      <c r="E33" s="22" t="s">
        <v>699</v>
      </c>
      <c r="F33" s="35">
        <v>22520.799999999999</v>
      </c>
      <c r="G33" s="13" t="s">
        <v>477</v>
      </c>
      <c r="H33" s="16" t="s">
        <v>389</v>
      </c>
      <c r="I33" s="2" t="s">
        <v>21</v>
      </c>
      <c r="J33" s="4" t="s">
        <v>524</v>
      </c>
    </row>
    <row r="34" spans="2:10" ht="60" customHeight="1" x14ac:dyDescent="0.15">
      <c r="B34" s="165"/>
      <c r="C34" s="30" t="s">
        <v>28</v>
      </c>
      <c r="D34" s="1" t="s">
        <v>4206</v>
      </c>
      <c r="E34" s="22" t="s">
        <v>700</v>
      </c>
      <c r="F34" s="35">
        <v>49547.23</v>
      </c>
      <c r="G34" s="13" t="s">
        <v>477</v>
      </c>
      <c r="H34" s="16" t="s">
        <v>384</v>
      </c>
      <c r="I34" s="2" t="s">
        <v>21</v>
      </c>
      <c r="J34" s="4" t="s">
        <v>21</v>
      </c>
    </row>
    <row r="35" spans="2:10" ht="75" customHeight="1" x14ac:dyDescent="0.15">
      <c r="B35" s="165"/>
      <c r="C35" s="30" t="s">
        <v>28</v>
      </c>
      <c r="D35" s="1" t="s">
        <v>4207</v>
      </c>
      <c r="E35" s="22" t="s">
        <v>1619</v>
      </c>
      <c r="F35" s="35">
        <v>82941.17</v>
      </c>
      <c r="G35" s="13" t="s">
        <v>477</v>
      </c>
      <c r="H35" s="16" t="s">
        <v>572</v>
      </c>
      <c r="I35" s="2" t="s">
        <v>573</v>
      </c>
      <c r="J35" s="4" t="s">
        <v>574</v>
      </c>
    </row>
    <row r="36" spans="2:10" ht="52.5" customHeight="1" x14ac:dyDescent="0.15">
      <c r="B36" s="165"/>
      <c r="C36" s="30" t="s">
        <v>28</v>
      </c>
      <c r="D36" s="1">
        <v>42083</v>
      </c>
      <c r="E36" s="22" t="s">
        <v>701</v>
      </c>
      <c r="F36" s="35">
        <v>236.46</v>
      </c>
      <c r="G36" s="13" t="s">
        <v>500</v>
      </c>
      <c r="H36" s="16" t="s">
        <v>318</v>
      </c>
      <c r="I36" s="2" t="s">
        <v>21</v>
      </c>
      <c r="J36" s="4" t="s">
        <v>22</v>
      </c>
    </row>
    <row r="37" spans="2:10" ht="52.5" customHeight="1" x14ac:dyDescent="0.15">
      <c r="B37" s="165"/>
      <c r="C37" s="30" t="s">
        <v>28</v>
      </c>
      <c r="D37" s="1">
        <v>42276</v>
      </c>
      <c r="E37" s="22" t="s">
        <v>1564</v>
      </c>
      <c r="F37" s="35">
        <v>2436.5</v>
      </c>
      <c r="G37" s="13" t="s">
        <v>500</v>
      </c>
      <c r="H37" s="16" t="s">
        <v>119</v>
      </c>
      <c r="I37" s="2" t="s">
        <v>21</v>
      </c>
      <c r="J37" s="4" t="s">
        <v>21</v>
      </c>
    </row>
    <row r="38" spans="2:10" ht="75" customHeight="1" x14ac:dyDescent="0.15">
      <c r="B38" s="165"/>
      <c r="C38" s="30" t="s">
        <v>28</v>
      </c>
      <c r="D38" s="1">
        <v>42300</v>
      </c>
      <c r="E38" s="22" t="s">
        <v>702</v>
      </c>
      <c r="F38" s="35">
        <v>31555</v>
      </c>
      <c r="G38" s="13" t="s">
        <v>176</v>
      </c>
      <c r="H38" s="16" t="s">
        <v>678</v>
      </c>
      <c r="I38" s="2" t="s">
        <v>21</v>
      </c>
      <c r="J38" s="4" t="s">
        <v>21</v>
      </c>
    </row>
    <row r="39" spans="2:10" ht="52.5" customHeight="1" x14ac:dyDescent="0.15">
      <c r="B39" s="165"/>
      <c r="C39" s="30" t="s">
        <v>157</v>
      </c>
      <c r="D39" s="1">
        <v>42580</v>
      </c>
      <c r="E39" s="12" t="s">
        <v>2094</v>
      </c>
      <c r="F39" s="35">
        <v>1400</v>
      </c>
      <c r="G39" s="13" t="s">
        <v>2095</v>
      </c>
      <c r="H39" s="16" t="s">
        <v>341</v>
      </c>
      <c r="I39" s="2" t="s">
        <v>308</v>
      </c>
      <c r="J39" s="3" t="s">
        <v>2110</v>
      </c>
    </row>
    <row r="40" spans="2:10" ht="52.5" customHeight="1" x14ac:dyDescent="0.15">
      <c r="B40" s="165"/>
      <c r="C40" s="30" t="s">
        <v>157</v>
      </c>
      <c r="D40" s="1">
        <v>42608</v>
      </c>
      <c r="E40" s="22" t="s">
        <v>1750</v>
      </c>
      <c r="F40" s="35">
        <v>14852.8</v>
      </c>
      <c r="G40" s="13" t="s">
        <v>477</v>
      </c>
      <c r="H40" s="16" t="s">
        <v>341</v>
      </c>
      <c r="I40" s="2" t="s">
        <v>21</v>
      </c>
      <c r="J40" s="3" t="s">
        <v>22</v>
      </c>
    </row>
    <row r="41" spans="2:10" ht="52.5" customHeight="1" x14ac:dyDescent="0.15">
      <c r="B41" s="165"/>
      <c r="C41" s="30" t="s">
        <v>28</v>
      </c>
      <c r="D41" s="1">
        <v>42839</v>
      </c>
      <c r="E41" s="12" t="s">
        <v>2210</v>
      </c>
      <c r="F41" s="75">
        <v>2172.7199999999998</v>
      </c>
      <c r="G41" s="13" t="s">
        <v>682</v>
      </c>
      <c r="H41" s="12" t="s">
        <v>401</v>
      </c>
      <c r="I41" s="2" t="s">
        <v>308</v>
      </c>
      <c r="J41" s="84" t="s">
        <v>308</v>
      </c>
    </row>
    <row r="42" spans="2:10" ht="52.5" customHeight="1" x14ac:dyDescent="0.15">
      <c r="B42" s="165"/>
      <c r="C42" s="30" t="s">
        <v>203</v>
      </c>
      <c r="D42" s="1">
        <v>42864</v>
      </c>
      <c r="E42" s="12" t="s">
        <v>2263</v>
      </c>
      <c r="F42" s="75">
        <v>2550.92</v>
      </c>
      <c r="G42" s="13" t="s">
        <v>682</v>
      </c>
      <c r="H42" s="12" t="s">
        <v>103</v>
      </c>
      <c r="I42" s="2" t="s">
        <v>308</v>
      </c>
      <c r="J42" s="84" t="s">
        <v>298</v>
      </c>
    </row>
    <row r="43" spans="2:10" ht="52.5" customHeight="1" x14ac:dyDescent="0.15">
      <c r="B43" s="165"/>
      <c r="C43" s="30" t="s">
        <v>1511</v>
      </c>
      <c r="D43" s="1">
        <v>42895</v>
      </c>
      <c r="E43" s="12" t="s">
        <v>2295</v>
      </c>
      <c r="F43" s="75">
        <v>7225</v>
      </c>
      <c r="G43" s="13" t="s">
        <v>682</v>
      </c>
      <c r="H43" s="12" t="s">
        <v>1515</v>
      </c>
      <c r="I43" s="2" t="s">
        <v>308</v>
      </c>
      <c r="J43" s="84" t="s">
        <v>298</v>
      </c>
    </row>
    <row r="44" spans="2:10" ht="52.5" customHeight="1" x14ac:dyDescent="0.15">
      <c r="B44" s="165"/>
      <c r="C44" s="30" t="s">
        <v>28</v>
      </c>
      <c r="D44" s="1">
        <v>43007</v>
      </c>
      <c r="E44" s="12" t="s">
        <v>2398</v>
      </c>
      <c r="F44" s="75">
        <v>6599.4</v>
      </c>
      <c r="G44" s="13" t="s">
        <v>682</v>
      </c>
      <c r="H44" s="12" t="s">
        <v>2397</v>
      </c>
      <c r="I44" s="2" t="s">
        <v>308</v>
      </c>
      <c r="J44" s="84" t="s">
        <v>308</v>
      </c>
    </row>
    <row r="45" spans="2:10" ht="60" customHeight="1" x14ac:dyDescent="0.15">
      <c r="B45" s="165"/>
      <c r="C45" s="30" t="s">
        <v>28</v>
      </c>
      <c r="D45" s="1" t="s">
        <v>4208</v>
      </c>
      <c r="E45" s="12" t="s">
        <v>2721</v>
      </c>
      <c r="F45" s="75">
        <v>1025.6199999999999</v>
      </c>
      <c r="G45" s="13" t="s">
        <v>1522</v>
      </c>
      <c r="H45" s="12" t="s">
        <v>5988</v>
      </c>
      <c r="I45" s="2" t="s">
        <v>308</v>
      </c>
      <c r="J45" s="84" t="s">
        <v>308</v>
      </c>
    </row>
    <row r="46" spans="2:10" ht="52.5" customHeight="1" x14ac:dyDescent="0.15">
      <c r="B46" s="165"/>
      <c r="C46" s="30" t="s">
        <v>2092</v>
      </c>
      <c r="D46" s="1">
        <v>43280</v>
      </c>
      <c r="E46" s="12" t="s">
        <v>2917</v>
      </c>
      <c r="F46" s="75">
        <v>17965.34</v>
      </c>
      <c r="G46" s="13" t="s">
        <v>1522</v>
      </c>
      <c r="H46" s="12" t="s">
        <v>5989</v>
      </c>
      <c r="I46" s="2" t="s">
        <v>308</v>
      </c>
      <c r="J46" s="84" t="s">
        <v>298</v>
      </c>
    </row>
    <row r="47" spans="2:10" ht="52.5" customHeight="1" x14ac:dyDescent="0.15">
      <c r="B47" s="165"/>
      <c r="C47" s="30" t="s">
        <v>28</v>
      </c>
      <c r="D47" s="1">
        <v>43326</v>
      </c>
      <c r="E47" s="12" t="s">
        <v>2965</v>
      </c>
      <c r="F47" s="75">
        <v>3275.89</v>
      </c>
      <c r="G47" s="13" t="s">
        <v>2008</v>
      </c>
      <c r="H47" s="12" t="s">
        <v>2404</v>
      </c>
      <c r="I47" s="2" t="s">
        <v>308</v>
      </c>
      <c r="J47" s="84" t="s">
        <v>298</v>
      </c>
    </row>
    <row r="48" spans="2:10" ht="52.5" customHeight="1" x14ac:dyDescent="0.15">
      <c r="B48" s="165"/>
      <c r="C48" s="30" t="s">
        <v>28</v>
      </c>
      <c r="D48" s="1">
        <v>43515</v>
      </c>
      <c r="E48" s="12" t="s">
        <v>3420</v>
      </c>
      <c r="F48" s="75">
        <v>4938.3900000000003</v>
      </c>
      <c r="G48" s="13" t="s">
        <v>2008</v>
      </c>
      <c r="H48" s="12" t="s">
        <v>3321</v>
      </c>
      <c r="I48" s="2" t="s">
        <v>308</v>
      </c>
      <c r="J48" s="84" t="s">
        <v>308</v>
      </c>
    </row>
    <row r="49" spans="2:10" ht="52.5" customHeight="1" x14ac:dyDescent="0.15">
      <c r="B49" s="165"/>
      <c r="C49" s="30" t="s">
        <v>28</v>
      </c>
      <c r="D49" s="1">
        <v>43683</v>
      </c>
      <c r="E49" s="12" t="s">
        <v>3419</v>
      </c>
      <c r="F49" s="75">
        <v>17536.64</v>
      </c>
      <c r="G49" s="13" t="s">
        <v>1522</v>
      </c>
      <c r="H49" s="12" t="s">
        <v>3418</v>
      </c>
      <c r="I49" s="2" t="s">
        <v>308</v>
      </c>
      <c r="J49" s="84" t="s">
        <v>308</v>
      </c>
    </row>
    <row r="50" spans="2:10" ht="52.5" customHeight="1" x14ac:dyDescent="0.15">
      <c r="B50" s="165"/>
      <c r="C50" s="30" t="s">
        <v>28</v>
      </c>
      <c r="D50" s="1">
        <v>43938</v>
      </c>
      <c r="E50" s="12" t="s">
        <v>3958</v>
      </c>
      <c r="F50" s="75">
        <v>28958.75</v>
      </c>
      <c r="G50" s="13" t="s">
        <v>3950</v>
      </c>
      <c r="H50" s="12" t="s">
        <v>1811</v>
      </c>
      <c r="I50" s="2" t="s">
        <v>308</v>
      </c>
      <c r="J50" s="84" t="s">
        <v>308</v>
      </c>
    </row>
    <row r="51" spans="2:10" ht="52.5" customHeight="1" x14ac:dyDescent="0.15">
      <c r="B51" s="165"/>
      <c r="C51" s="30" t="s">
        <v>28</v>
      </c>
      <c r="D51" s="1">
        <v>44113</v>
      </c>
      <c r="E51" s="12" t="s">
        <v>5191</v>
      </c>
      <c r="F51" s="75">
        <v>26830</v>
      </c>
      <c r="G51" s="13" t="s">
        <v>4955</v>
      </c>
      <c r="H51" s="12" t="s">
        <v>5190</v>
      </c>
      <c r="I51" s="2" t="s">
        <v>308</v>
      </c>
      <c r="J51" s="84" t="s">
        <v>298</v>
      </c>
    </row>
    <row r="52" spans="2:10" ht="52.5" customHeight="1" x14ac:dyDescent="0.15">
      <c r="B52" s="165"/>
      <c r="C52" s="30" t="s">
        <v>28</v>
      </c>
      <c r="D52" s="1">
        <v>44120</v>
      </c>
      <c r="E52" s="12" t="s">
        <v>5192</v>
      </c>
      <c r="F52" s="75">
        <v>6142.56</v>
      </c>
      <c r="G52" s="13" t="s">
        <v>4949</v>
      </c>
      <c r="H52" s="12" t="s">
        <v>2546</v>
      </c>
      <c r="I52" s="2" t="s">
        <v>308</v>
      </c>
      <c r="J52" s="84" t="s">
        <v>308</v>
      </c>
    </row>
    <row r="53" spans="2:10" ht="52.5" customHeight="1" x14ac:dyDescent="0.15">
      <c r="B53" s="165"/>
      <c r="C53" s="30" t="s">
        <v>59</v>
      </c>
      <c r="D53" s="1">
        <v>44274</v>
      </c>
      <c r="E53" s="12" t="s">
        <v>5500</v>
      </c>
      <c r="F53" s="75">
        <v>732.05</v>
      </c>
      <c r="G53" s="13" t="s">
        <v>4965</v>
      </c>
      <c r="H53" s="12" t="s">
        <v>318</v>
      </c>
      <c r="I53" s="2" t="s">
        <v>308</v>
      </c>
      <c r="J53" s="84" t="s">
        <v>298</v>
      </c>
    </row>
    <row r="54" spans="2:10" ht="52.5" customHeight="1" x14ac:dyDescent="0.15">
      <c r="B54" s="165"/>
      <c r="C54" s="30" t="s">
        <v>5027</v>
      </c>
      <c r="D54" s="1">
        <v>44292</v>
      </c>
      <c r="E54" s="12" t="s">
        <v>5545</v>
      </c>
      <c r="F54" s="75">
        <v>122223</v>
      </c>
      <c r="G54" s="13" t="s">
        <v>4949</v>
      </c>
      <c r="H54" s="12" t="s">
        <v>5546</v>
      </c>
      <c r="I54" s="2" t="s">
        <v>308</v>
      </c>
      <c r="J54" s="84" t="s">
        <v>308</v>
      </c>
    </row>
    <row r="55" spans="2:10" ht="52.5" customHeight="1" x14ac:dyDescent="0.15">
      <c r="B55" s="165"/>
      <c r="C55" s="30" t="s">
        <v>5019</v>
      </c>
      <c r="D55" s="1">
        <v>44322</v>
      </c>
      <c r="E55" s="12" t="s">
        <v>5667</v>
      </c>
      <c r="F55" s="75">
        <v>13370.6</v>
      </c>
      <c r="G55" s="13" t="s">
        <v>4949</v>
      </c>
      <c r="H55" s="12" t="s">
        <v>5668</v>
      </c>
      <c r="I55" s="2" t="s">
        <v>308</v>
      </c>
      <c r="J55" s="84" t="s">
        <v>298</v>
      </c>
    </row>
    <row r="56" spans="2:10" ht="52.5" customHeight="1" x14ac:dyDescent="0.15">
      <c r="B56" s="165"/>
      <c r="C56" s="30" t="s">
        <v>28</v>
      </c>
      <c r="D56" s="1">
        <v>44470</v>
      </c>
      <c r="E56" s="12" t="s">
        <v>6155</v>
      </c>
      <c r="F56" s="75">
        <v>20</v>
      </c>
      <c r="G56" s="13" t="s">
        <v>176</v>
      </c>
      <c r="H56" s="12" t="s">
        <v>5384</v>
      </c>
      <c r="I56" s="2" t="s">
        <v>308</v>
      </c>
      <c r="J56" s="84" t="s">
        <v>298</v>
      </c>
    </row>
    <row r="57" spans="2:10" ht="72" customHeight="1" x14ac:dyDescent="0.15">
      <c r="B57" s="165"/>
      <c r="C57" s="30" t="s">
        <v>28</v>
      </c>
      <c r="D57" s="1">
        <v>44547</v>
      </c>
      <c r="E57" s="12" t="s">
        <v>6359</v>
      </c>
      <c r="F57" s="75">
        <v>1136.9100000000001</v>
      </c>
      <c r="G57" s="13" t="s">
        <v>176</v>
      </c>
      <c r="H57" s="12" t="s">
        <v>6358</v>
      </c>
      <c r="I57" s="2" t="s">
        <v>308</v>
      </c>
      <c r="J57" s="84" t="s">
        <v>308</v>
      </c>
    </row>
    <row r="58" spans="2:10" ht="83.25" customHeight="1" x14ac:dyDescent="0.15">
      <c r="B58" s="165"/>
      <c r="C58" s="30" t="s">
        <v>28</v>
      </c>
      <c r="D58" s="1">
        <v>44558</v>
      </c>
      <c r="E58" s="12" t="s">
        <v>6383</v>
      </c>
      <c r="F58" s="75">
        <v>28763.66</v>
      </c>
      <c r="G58" s="13" t="s">
        <v>176</v>
      </c>
      <c r="H58" s="12" t="s">
        <v>275</v>
      </c>
      <c r="I58" s="2" t="s">
        <v>308</v>
      </c>
      <c r="J58" s="84" t="s">
        <v>308</v>
      </c>
    </row>
    <row r="59" spans="2:10" ht="52.5" customHeight="1" x14ac:dyDescent="0.15">
      <c r="B59" s="165"/>
      <c r="C59" s="30" t="s">
        <v>28</v>
      </c>
      <c r="D59" s="1">
        <v>44621</v>
      </c>
      <c r="E59" s="12" t="s">
        <v>6565</v>
      </c>
      <c r="F59" s="75">
        <v>8782.3700000000008</v>
      </c>
      <c r="G59" s="13" t="s">
        <v>176</v>
      </c>
      <c r="H59" s="12" t="s">
        <v>275</v>
      </c>
      <c r="I59" s="2" t="s">
        <v>308</v>
      </c>
      <c r="J59" s="84" t="s">
        <v>308</v>
      </c>
    </row>
    <row r="60" spans="2:10" ht="52.5" customHeight="1" x14ac:dyDescent="0.15">
      <c r="B60" s="165"/>
      <c r="C60" s="30" t="s">
        <v>28</v>
      </c>
      <c r="D60" s="1">
        <v>44645</v>
      </c>
      <c r="E60" s="12" t="s">
        <v>6646</v>
      </c>
      <c r="F60" s="75">
        <v>570.9</v>
      </c>
      <c r="G60" s="13" t="s">
        <v>176</v>
      </c>
      <c r="H60" s="12" t="s">
        <v>40</v>
      </c>
      <c r="I60" s="2" t="s">
        <v>308</v>
      </c>
      <c r="J60" s="84" t="s">
        <v>308</v>
      </c>
    </row>
    <row r="61" spans="2:10" ht="52.5" customHeight="1" x14ac:dyDescent="0.15">
      <c r="B61" s="165" t="s">
        <v>6508</v>
      </c>
      <c r="C61" s="30" t="s">
        <v>28</v>
      </c>
      <c r="D61" s="1">
        <v>41340</v>
      </c>
      <c r="E61" s="22" t="s">
        <v>703</v>
      </c>
      <c r="F61" s="35">
        <v>70</v>
      </c>
      <c r="G61" s="13" t="s">
        <v>462</v>
      </c>
      <c r="H61" s="16" t="s">
        <v>297</v>
      </c>
      <c r="I61" s="2" t="s">
        <v>21</v>
      </c>
      <c r="J61" s="3" t="s">
        <v>22</v>
      </c>
    </row>
    <row r="62" spans="2:10" ht="52.5" customHeight="1" x14ac:dyDescent="0.15">
      <c r="B62" s="165"/>
      <c r="C62" s="30" t="s">
        <v>28</v>
      </c>
      <c r="D62" s="1">
        <v>41929</v>
      </c>
      <c r="E62" s="22" t="s">
        <v>704</v>
      </c>
      <c r="F62" s="35">
        <v>1085</v>
      </c>
      <c r="G62" s="13" t="s">
        <v>496</v>
      </c>
      <c r="H62" s="16" t="s">
        <v>552</v>
      </c>
      <c r="I62" s="2" t="s">
        <v>576</v>
      </c>
      <c r="J62" s="3" t="s">
        <v>21</v>
      </c>
    </row>
    <row r="63" spans="2:10" ht="52.5" customHeight="1" x14ac:dyDescent="0.15">
      <c r="B63" s="165"/>
      <c r="C63" s="30" t="s">
        <v>203</v>
      </c>
      <c r="D63" s="1">
        <v>42226</v>
      </c>
      <c r="E63" s="22" t="s">
        <v>705</v>
      </c>
      <c r="F63" s="35">
        <v>174.4</v>
      </c>
      <c r="G63" s="13" t="s">
        <v>496</v>
      </c>
      <c r="H63" s="16" t="s">
        <v>83</v>
      </c>
      <c r="I63" s="2" t="s">
        <v>21</v>
      </c>
      <c r="J63" s="3" t="s">
        <v>22</v>
      </c>
    </row>
    <row r="64" spans="2:10" ht="52.5" customHeight="1" x14ac:dyDescent="0.15">
      <c r="B64" s="165"/>
      <c r="C64" s="30" t="s">
        <v>28</v>
      </c>
      <c r="D64" s="1" t="s">
        <v>5301</v>
      </c>
      <c r="E64" s="12" t="s">
        <v>5300</v>
      </c>
      <c r="F64" s="35">
        <v>43.75</v>
      </c>
      <c r="G64" s="13" t="s">
        <v>208</v>
      </c>
      <c r="H64" s="16" t="s">
        <v>19</v>
      </c>
      <c r="I64" s="2" t="s">
        <v>21</v>
      </c>
      <c r="J64" s="3" t="s">
        <v>308</v>
      </c>
    </row>
    <row r="65" spans="2:10" ht="60" customHeight="1" x14ac:dyDescent="0.15">
      <c r="B65" s="165"/>
      <c r="C65" s="30" t="s">
        <v>284</v>
      </c>
      <c r="D65" s="1" t="s">
        <v>5402</v>
      </c>
      <c r="E65" s="22" t="s">
        <v>3411</v>
      </c>
      <c r="F65" s="35">
        <v>1139</v>
      </c>
      <c r="G65" s="13" t="s">
        <v>683</v>
      </c>
      <c r="H65" s="12" t="s">
        <v>1572</v>
      </c>
      <c r="I65" s="2" t="s">
        <v>21</v>
      </c>
      <c r="J65" s="3" t="s">
        <v>22</v>
      </c>
    </row>
    <row r="66" spans="2:10" ht="52.5" customHeight="1" x14ac:dyDescent="0.15">
      <c r="B66" s="165"/>
      <c r="C66" s="30" t="s">
        <v>28</v>
      </c>
      <c r="D66" s="1">
        <v>42488</v>
      </c>
      <c r="E66" s="66" t="s">
        <v>1654</v>
      </c>
      <c r="F66" s="35">
        <v>765.36</v>
      </c>
      <c r="G66" s="13" t="s">
        <v>453</v>
      </c>
      <c r="H66" s="12" t="s">
        <v>1652</v>
      </c>
      <c r="I66" s="2" t="s">
        <v>21</v>
      </c>
      <c r="J66" s="3" t="s">
        <v>22</v>
      </c>
    </row>
    <row r="67" spans="2:10" ht="52.5" customHeight="1" x14ac:dyDescent="0.15">
      <c r="B67" s="165"/>
      <c r="C67" s="30" t="s">
        <v>203</v>
      </c>
      <c r="D67" s="1" t="s">
        <v>4209</v>
      </c>
      <c r="E67" s="12" t="s">
        <v>3425</v>
      </c>
      <c r="F67" s="35">
        <v>27479.599999999999</v>
      </c>
      <c r="G67" s="13" t="s">
        <v>453</v>
      </c>
      <c r="H67" s="12" t="s">
        <v>83</v>
      </c>
      <c r="I67" s="2" t="s">
        <v>21</v>
      </c>
      <c r="J67" s="3" t="s">
        <v>22</v>
      </c>
    </row>
    <row r="68" spans="2:10" ht="52.5" customHeight="1" x14ac:dyDescent="0.15">
      <c r="B68" s="165"/>
      <c r="C68" s="30" t="s">
        <v>157</v>
      </c>
      <c r="D68" s="1" t="s">
        <v>5441</v>
      </c>
      <c r="E68" s="12" t="s">
        <v>2100</v>
      </c>
      <c r="F68" s="35">
        <v>100</v>
      </c>
      <c r="G68" s="13" t="s">
        <v>682</v>
      </c>
      <c r="H68" s="12" t="s">
        <v>5442</v>
      </c>
      <c r="I68" s="2" t="s">
        <v>308</v>
      </c>
      <c r="J68" s="3" t="s">
        <v>298</v>
      </c>
    </row>
    <row r="69" spans="2:10" ht="60" customHeight="1" x14ac:dyDescent="0.15">
      <c r="B69" s="165"/>
      <c r="C69" s="30" t="s">
        <v>28</v>
      </c>
      <c r="D69" s="1">
        <v>43087</v>
      </c>
      <c r="E69" s="12" t="s">
        <v>2560</v>
      </c>
      <c r="F69" s="35">
        <v>39356</v>
      </c>
      <c r="G69" s="13" t="s">
        <v>682</v>
      </c>
      <c r="H69" s="12" t="s">
        <v>2561</v>
      </c>
      <c r="I69" s="2" t="s">
        <v>308</v>
      </c>
      <c r="J69" s="3" t="s">
        <v>308</v>
      </c>
    </row>
    <row r="70" spans="2:10" ht="52.5" customHeight="1" x14ac:dyDescent="0.15">
      <c r="B70" s="165"/>
      <c r="C70" s="30" t="s">
        <v>28</v>
      </c>
      <c r="D70" s="1">
        <v>43552</v>
      </c>
      <c r="E70" s="12" t="s">
        <v>3176</v>
      </c>
      <c r="F70" s="35">
        <v>327.3</v>
      </c>
      <c r="G70" s="13" t="s">
        <v>176</v>
      </c>
      <c r="H70" s="12" t="s">
        <v>6594</v>
      </c>
      <c r="I70" s="2" t="s">
        <v>308</v>
      </c>
      <c r="J70" s="3" t="s">
        <v>298</v>
      </c>
    </row>
    <row r="71" spans="2:10" ht="72" customHeight="1" x14ac:dyDescent="0.15">
      <c r="B71" s="165"/>
      <c r="C71" s="30" t="s">
        <v>28</v>
      </c>
      <c r="D71" s="1">
        <v>43556</v>
      </c>
      <c r="E71" s="12" t="s">
        <v>3177</v>
      </c>
      <c r="F71" s="35">
        <v>1700</v>
      </c>
      <c r="G71" s="13" t="s">
        <v>208</v>
      </c>
      <c r="H71" s="12" t="s">
        <v>3187</v>
      </c>
      <c r="I71" s="2" t="s">
        <v>308</v>
      </c>
      <c r="J71" s="3" t="s">
        <v>298</v>
      </c>
    </row>
    <row r="72" spans="2:10" ht="52.5" customHeight="1" x14ac:dyDescent="0.15">
      <c r="B72" s="165"/>
      <c r="C72" s="30" t="s">
        <v>203</v>
      </c>
      <c r="D72" s="1" t="s">
        <v>3380</v>
      </c>
      <c r="E72" s="12" t="s">
        <v>3381</v>
      </c>
      <c r="F72" s="35">
        <v>2798.76</v>
      </c>
      <c r="G72" s="13" t="s">
        <v>176</v>
      </c>
      <c r="H72" s="12" t="s">
        <v>280</v>
      </c>
      <c r="I72" s="2" t="s">
        <v>308</v>
      </c>
      <c r="J72" s="3" t="s">
        <v>298</v>
      </c>
    </row>
    <row r="73" spans="2:10" ht="60" customHeight="1" x14ac:dyDescent="0.15">
      <c r="B73" s="165"/>
      <c r="C73" s="30" t="s">
        <v>203</v>
      </c>
      <c r="D73" s="1">
        <v>43621</v>
      </c>
      <c r="E73" s="12" t="s">
        <v>4034</v>
      </c>
      <c r="F73" s="35">
        <v>6620.77</v>
      </c>
      <c r="G73" s="13" t="s">
        <v>1522</v>
      </c>
      <c r="H73" s="12" t="s">
        <v>359</v>
      </c>
      <c r="I73" s="2" t="s">
        <v>308</v>
      </c>
      <c r="J73" s="3" t="s">
        <v>298</v>
      </c>
    </row>
    <row r="74" spans="2:10" ht="60" customHeight="1" x14ac:dyDescent="0.15">
      <c r="B74" s="165"/>
      <c r="C74" s="30" t="s">
        <v>28</v>
      </c>
      <c r="D74" s="1">
        <v>43647</v>
      </c>
      <c r="E74" s="12" t="s">
        <v>3177</v>
      </c>
      <c r="F74" s="35">
        <v>200</v>
      </c>
      <c r="G74" s="13" t="s">
        <v>3268</v>
      </c>
      <c r="H74" s="12" t="s">
        <v>6327</v>
      </c>
      <c r="I74" s="2" t="s">
        <v>308</v>
      </c>
      <c r="J74" s="3" t="s">
        <v>298</v>
      </c>
    </row>
    <row r="75" spans="2:10" ht="52.5" customHeight="1" x14ac:dyDescent="0.15">
      <c r="B75" s="165"/>
      <c r="C75" s="30" t="s">
        <v>3410</v>
      </c>
      <c r="D75" s="1">
        <v>43665</v>
      </c>
      <c r="E75" s="12" t="s">
        <v>3412</v>
      </c>
      <c r="F75" s="35">
        <v>232</v>
      </c>
      <c r="G75" s="13" t="s">
        <v>1781</v>
      </c>
      <c r="H75" s="12" t="s">
        <v>361</v>
      </c>
      <c r="I75" s="2" t="s">
        <v>308</v>
      </c>
      <c r="J75" s="3" t="s">
        <v>298</v>
      </c>
    </row>
    <row r="76" spans="2:10" ht="52.5" customHeight="1" x14ac:dyDescent="0.15">
      <c r="B76" s="165"/>
      <c r="C76" s="30" t="s">
        <v>59</v>
      </c>
      <c r="D76" s="1">
        <v>43839</v>
      </c>
      <c r="E76" s="12" t="s">
        <v>3706</v>
      </c>
      <c r="F76" s="35">
        <v>297.95</v>
      </c>
      <c r="G76" s="13" t="s">
        <v>3705</v>
      </c>
      <c r="H76" s="12" t="s">
        <v>5744</v>
      </c>
      <c r="I76" s="2" t="s">
        <v>308</v>
      </c>
      <c r="J76" s="3" t="s">
        <v>298</v>
      </c>
    </row>
    <row r="77" spans="2:10" ht="52.5" customHeight="1" x14ac:dyDescent="0.15">
      <c r="B77" s="165"/>
      <c r="C77" s="30" t="s">
        <v>203</v>
      </c>
      <c r="D77" s="1" t="s">
        <v>5941</v>
      </c>
      <c r="E77" s="12" t="s">
        <v>5939</v>
      </c>
      <c r="F77" s="35">
        <v>17067</v>
      </c>
      <c r="G77" s="13" t="s">
        <v>4194</v>
      </c>
      <c r="H77" s="12" t="s">
        <v>5940</v>
      </c>
      <c r="I77" s="2" t="s">
        <v>308</v>
      </c>
      <c r="J77" s="3" t="s">
        <v>298</v>
      </c>
    </row>
    <row r="78" spans="2:10" ht="72" customHeight="1" x14ac:dyDescent="0.15">
      <c r="B78" s="165"/>
      <c r="C78" s="30" t="s">
        <v>4697</v>
      </c>
      <c r="D78" s="1">
        <v>44049</v>
      </c>
      <c r="E78" s="12" t="s">
        <v>4699</v>
      </c>
      <c r="F78" s="35">
        <v>1862</v>
      </c>
      <c r="G78" s="13" t="s">
        <v>4196</v>
      </c>
      <c r="H78" s="12" t="s">
        <v>4698</v>
      </c>
      <c r="I78" s="2" t="s">
        <v>308</v>
      </c>
      <c r="J78" s="3" t="s">
        <v>298</v>
      </c>
    </row>
    <row r="79" spans="2:10" ht="52.5" customHeight="1" x14ac:dyDescent="0.15">
      <c r="B79" s="165"/>
      <c r="C79" s="30" t="s">
        <v>5065</v>
      </c>
      <c r="D79" s="1" t="s">
        <v>5244</v>
      </c>
      <c r="E79" s="12" t="s">
        <v>5066</v>
      </c>
      <c r="F79" s="35">
        <v>864.44</v>
      </c>
      <c r="G79" s="13" t="s">
        <v>4955</v>
      </c>
      <c r="H79" s="12" t="s">
        <v>5243</v>
      </c>
      <c r="I79" s="2" t="s">
        <v>308</v>
      </c>
      <c r="J79" s="3" t="s">
        <v>308</v>
      </c>
    </row>
    <row r="80" spans="2:10" ht="52.5" customHeight="1" x14ac:dyDescent="0.15">
      <c r="B80" s="165"/>
      <c r="C80" s="30" t="s">
        <v>5064</v>
      </c>
      <c r="D80" s="1">
        <v>44102</v>
      </c>
      <c r="E80" s="12" t="s">
        <v>5150</v>
      </c>
      <c r="F80" s="35">
        <v>190.83</v>
      </c>
      <c r="G80" s="13" t="s">
        <v>4949</v>
      </c>
      <c r="H80" s="12" t="s">
        <v>367</v>
      </c>
      <c r="I80" s="2" t="s">
        <v>308</v>
      </c>
      <c r="J80" s="3" t="s">
        <v>298</v>
      </c>
    </row>
    <row r="81" spans="2:10" ht="52.5" customHeight="1" x14ac:dyDescent="0.15">
      <c r="B81" s="165"/>
      <c r="C81" s="30" t="s">
        <v>5064</v>
      </c>
      <c r="D81" s="1">
        <v>44103</v>
      </c>
      <c r="E81" s="12" t="s">
        <v>5139</v>
      </c>
      <c r="F81" s="35">
        <v>127.3</v>
      </c>
      <c r="G81" s="13" t="s">
        <v>4965</v>
      </c>
      <c r="H81" s="12" t="s">
        <v>4950</v>
      </c>
      <c r="I81" s="2" t="s">
        <v>308</v>
      </c>
      <c r="J81" s="3" t="s">
        <v>298</v>
      </c>
    </row>
    <row r="82" spans="2:10" ht="52.5" customHeight="1" x14ac:dyDescent="0.15">
      <c r="B82" s="165"/>
      <c r="C82" s="30" t="s">
        <v>5065</v>
      </c>
      <c r="D82" s="1">
        <v>44103</v>
      </c>
      <c r="E82" s="12" t="s">
        <v>5139</v>
      </c>
      <c r="F82" s="35">
        <v>127.3</v>
      </c>
      <c r="G82" s="13" t="s">
        <v>4965</v>
      </c>
      <c r="H82" s="12" t="s">
        <v>40</v>
      </c>
      <c r="I82" s="2" t="s">
        <v>308</v>
      </c>
      <c r="J82" s="3" t="s">
        <v>308</v>
      </c>
    </row>
    <row r="83" spans="2:10" ht="52.5" customHeight="1" x14ac:dyDescent="0.15">
      <c r="B83" s="165"/>
      <c r="C83" s="30" t="s">
        <v>5274</v>
      </c>
      <c r="D83" s="1">
        <v>44179</v>
      </c>
      <c r="E83" s="12" t="s">
        <v>5275</v>
      </c>
      <c r="F83" s="35">
        <v>792</v>
      </c>
      <c r="G83" s="13" t="s">
        <v>4965</v>
      </c>
      <c r="H83" s="12" t="s">
        <v>5475</v>
      </c>
      <c r="I83" s="2" t="s">
        <v>308</v>
      </c>
      <c r="J83" s="3" t="s">
        <v>308</v>
      </c>
    </row>
    <row r="84" spans="2:10" ht="52.5" customHeight="1" x14ac:dyDescent="0.15">
      <c r="B84" s="165"/>
      <c r="C84" s="30" t="s">
        <v>5064</v>
      </c>
      <c r="D84" s="1">
        <v>44223</v>
      </c>
      <c r="E84" s="12" t="s">
        <v>5374</v>
      </c>
      <c r="F84" s="35">
        <v>103</v>
      </c>
      <c r="G84" s="13" t="s">
        <v>4965</v>
      </c>
      <c r="H84" s="12" t="s">
        <v>318</v>
      </c>
      <c r="I84" s="2" t="s">
        <v>308</v>
      </c>
      <c r="J84" s="3" t="s">
        <v>298</v>
      </c>
    </row>
    <row r="85" spans="2:10" ht="52.5" customHeight="1" x14ac:dyDescent="0.15">
      <c r="B85" s="165"/>
      <c r="C85" s="30" t="s">
        <v>28</v>
      </c>
      <c r="D85" s="1">
        <v>44336</v>
      </c>
      <c r="E85" s="12" t="s">
        <v>5699</v>
      </c>
      <c r="F85" s="35">
        <v>1194</v>
      </c>
      <c r="G85" s="13" t="s">
        <v>25</v>
      </c>
      <c r="H85" s="12" t="s">
        <v>315</v>
      </c>
      <c r="I85" s="2" t="s">
        <v>308</v>
      </c>
      <c r="J85" s="3" t="s">
        <v>298</v>
      </c>
    </row>
    <row r="86" spans="2:10" ht="72" customHeight="1" x14ac:dyDescent="0.15">
      <c r="B86" s="165"/>
      <c r="C86" s="30" t="s">
        <v>59</v>
      </c>
      <c r="D86" s="1">
        <v>44582</v>
      </c>
      <c r="E86" s="12" t="s">
        <v>6488</v>
      </c>
      <c r="F86" s="35">
        <v>666</v>
      </c>
      <c r="G86" s="13" t="s">
        <v>25</v>
      </c>
      <c r="H86" s="12" t="s">
        <v>6487</v>
      </c>
      <c r="I86" s="2" t="s">
        <v>308</v>
      </c>
      <c r="J86" s="3" t="s">
        <v>298</v>
      </c>
    </row>
    <row r="87" spans="2:10" ht="52.5" customHeight="1" x14ac:dyDescent="0.15">
      <c r="B87" s="165"/>
      <c r="C87" s="30" t="s">
        <v>28</v>
      </c>
      <c r="D87" s="1">
        <v>44582</v>
      </c>
      <c r="E87" s="12" t="s">
        <v>6489</v>
      </c>
      <c r="F87" s="35">
        <v>178</v>
      </c>
      <c r="G87" s="13" t="s">
        <v>25</v>
      </c>
      <c r="H87" s="12" t="s">
        <v>173</v>
      </c>
      <c r="I87" s="2" t="s">
        <v>308</v>
      </c>
      <c r="J87" s="3" t="s">
        <v>298</v>
      </c>
    </row>
    <row r="88" spans="2:10" ht="52.5" customHeight="1" x14ac:dyDescent="0.15">
      <c r="B88" s="165"/>
      <c r="C88" s="30" t="s">
        <v>5380</v>
      </c>
      <c r="D88" s="1">
        <v>44599</v>
      </c>
      <c r="E88" s="12" t="s">
        <v>6509</v>
      </c>
      <c r="F88" s="35">
        <v>400</v>
      </c>
      <c r="G88" s="13" t="s">
        <v>4965</v>
      </c>
      <c r="H88" s="12" t="s">
        <v>4960</v>
      </c>
      <c r="I88" s="2" t="s">
        <v>308</v>
      </c>
      <c r="J88" s="3" t="s">
        <v>298</v>
      </c>
    </row>
    <row r="89" spans="2:10" ht="52.5" customHeight="1" x14ac:dyDescent="0.15">
      <c r="B89" s="193" t="s">
        <v>6330</v>
      </c>
      <c r="C89" s="30" t="s">
        <v>59</v>
      </c>
      <c r="D89" s="1">
        <v>42811</v>
      </c>
      <c r="E89" s="12" t="s">
        <v>2152</v>
      </c>
      <c r="F89" s="35">
        <v>819.32</v>
      </c>
      <c r="G89" s="13" t="s">
        <v>1781</v>
      </c>
      <c r="H89" s="16" t="s">
        <v>417</v>
      </c>
      <c r="I89" s="2" t="s">
        <v>308</v>
      </c>
      <c r="J89" s="3" t="s">
        <v>22</v>
      </c>
    </row>
    <row r="90" spans="2:10" ht="60" customHeight="1" x14ac:dyDescent="0.15">
      <c r="B90" s="194"/>
      <c r="C90" s="30" t="s">
        <v>59</v>
      </c>
      <c r="D90" s="1" t="s">
        <v>4210</v>
      </c>
      <c r="E90" s="12" t="s">
        <v>4176</v>
      </c>
      <c r="F90" s="35">
        <v>101.11</v>
      </c>
      <c r="G90" s="13" t="s">
        <v>3818</v>
      </c>
      <c r="H90" s="16" t="s">
        <v>3660</v>
      </c>
      <c r="I90" s="2" t="s">
        <v>308</v>
      </c>
      <c r="J90" s="3" t="s">
        <v>298</v>
      </c>
    </row>
    <row r="91" spans="2:10" ht="52.5" customHeight="1" x14ac:dyDescent="0.15">
      <c r="B91" s="194"/>
      <c r="C91" s="30" t="s">
        <v>28</v>
      </c>
      <c r="D91" s="1">
        <v>44008</v>
      </c>
      <c r="E91" s="12" t="s">
        <v>5085</v>
      </c>
      <c r="F91" s="35">
        <v>100</v>
      </c>
      <c r="G91" s="13" t="s">
        <v>4114</v>
      </c>
      <c r="H91" s="16" t="s">
        <v>4117</v>
      </c>
      <c r="I91" s="2" t="s">
        <v>298</v>
      </c>
      <c r="J91" s="3" t="s">
        <v>308</v>
      </c>
    </row>
    <row r="92" spans="2:10" ht="52.5" customHeight="1" x14ac:dyDescent="0.15">
      <c r="B92" s="194"/>
      <c r="C92" s="30" t="s">
        <v>59</v>
      </c>
      <c r="D92" s="1">
        <v>44056</v>
      </c>
      <c r="E92" s="12" t="s">
        <v>5087</v>
      </c>
      <c r="F92" s="35">
        <v>187</v>
      </c>
      <c r="G92" s="13" t="s">
        <v>25</v>
      </c>
      <c r="H92" s="16" t="s">
        <v>5086</v>
      </c>
      <c r="I92" s="2" t="s">
        <v>308</v>
      </c>
      <c r="J92" s="3" t="s">
        <v>298</v>
      </c>
    </row>
    <row r="93" spans="2:10" ht="52.5" customHeight="1" x14ac:dyDescent="0.15">
      <c r="B93" s="162"/>
      <c r="C93" s="30" t="s">
        <v>59</v>
      </c>
      <c r="D93" s="1">
        <v>44524</v>
      </c>
      <c r="E93" s="12" t="s">
        <v>6329</v>
      </c>
      <c r="F93" s="35">
        <v>402</v>
      </c>
      <c r="G93" s="13" t="s">
        <v>4965</v>
      </c>
      <c r="H93" s="16" t="s">
        <v>318</v>
      </c>
      <c r="I93" s="2" t="s">
        <v>308</v>
      </c>
      <c r="J93" s="3" t="s">
        <v>298</v>
      </c>
    </row>
    <row r="94" spans="2:10" ht="52.5" customHeight="1" x14ac:dyDescent="0.15">
      <c r="B94" s="165" t="s">
        <v>2956</v>
      </c>
      <c r="C94" s="30" t="s">
        <v>1511</v>
      </c>
      <c r="D94" s="1">
        <v>42956</v>
      </c>
      <c r="E94" s="12" t="s">
        <v>2366</v>
      </c>
      <c r="F94" s="35">
        <v>2676.98</v>
      </c>
      <c r="G94" s="13" t="s">
        <v>1781</v>
      </c>
      <c r="H94" s="16" t="s">
        <v>83</v>
      </c>
      <c r="I94" s="2" t="s">
        <v>308</v>
      </c>
      <c r="J94" s="3" t="s">
        <v>298</v>
      </c>
    </row>
    <row r="95" spans="2:10" ht="52.5" customHeight="1" x14ac:dyDescent="0.15">
      <c r="B95" s="164"/>
      <c r="C95" s="30" t="s">
        <v>28</v>
      </c>
      <c r="D95" s="1">
        <v>43294</v>
      </c>
      <c r="E95" s="12" t="s">
        <v>2955</v>
      </c>
      <c r="F95" s="35">
        <v>126.13</v>
      </c>
      <c r="G95" s="13" t="s">
        <v>25</v>
      </c>
      <c r="H95" s="16" t="s">
        <v>40</v>
      </c>
      <c r="I95" s="2" t="s">
        <v>298</v>
      </c>
      <c r="J95" s="3" t="s">
        <v>308</v>
      </c>
    </row>
    <row r="96" spans="2:10" ht="52.5" customHeight="1" x14ac:dyDescent="0.15">
      <c r="B96" s="165" t="s">
        <v>5277</v>
      </c>
      <c r="C96" s="30" t="s">
        <v>28</v>
      </c>
      <c r="D96" s="1">
        <v>40317</v>
      </c>
      <c r="E96" s="12" t="s">
        <v>706</v>
      </c>
      <c r="F96" s="35">
        <v>250</v>
      </c>
      <c r="G96" s="13" t="s">
        <v>468</v>
      </c>
      <c r="H96" s="16" t="s">
        <v>83</v>
      </c>
      <c r="I96" s="2" t="s">
        <v>82</v>
      </c>
      <c r="J96" s="3" t="s">
        <v>80</v>
      </c>
    </row>
    <row r="97" spans="2:10" ht="52.5" customHeight="1" x14ac:dyDescent="0.15">
      <c r="B97" s="165"/>
      <c r="C97" s="30" t="s">
        <v>203</v>
      </c>
      <c r="D97" s="1">
        <v>40816</v>
      </c>
      <c r="E97" s="12" t="s">
        <v>2505</v>
      </c>
      <c r="F97" s="35">
        <v>1032.54</v>
      </c>
      <c r="G97" s="13" t="s">
        <v>453</v>
      </c>
      <c r="H97" s="16" t="s">
        <v>83</v>
      </c>
      <c r="I97" s="2" t="s">
        <v>21</v>
      </c>
      <c r="J97" s="4" t="s">
        <v>520</v>
      </c>
    </row>
    <row r="98" spans="2:10" ht="52.5" customHeight="1" x14ac:dyDescent="0.15">
      <c r="B98" s="165"/>
      <c r="C98" s="30" t="s">
        <v>28</v>
      </c>
      <c r="D98" s="1">
        <v>40935</v>
      </c>
      <c r="E98" s="12" t="s">
        <v>707</v>
      </c>
      <c r="F98" s="35">
        <v>100</v>
      </c>
      <c r="G98" s="13" t="s">
        <v>453</v>
      </c>
      <c r="H98" s="16" t="s">
        <v>83</v>
      </c>
      <c r="I98" s="2" t="s">
        <v>21</v>
      </c>
      <c r="J98" s="3" t="s">
        <v>518</v>
      </c>
    </row>
    <row r="99" spans="2:10" ht="52.5" customHeight="1" x14ac:dyDescent="0.15">
      <c r="B99" s="165"/>
      <c r="C99" s="30" t="s">
        <v>203</v>
      </c>
      <c r="D99" s="1">
        <v>41355</v>
      </c>
      <c r="E99" s="12" t="s">
        <v>708</v>
      </c>
      <c r="F99" s="35">
        <v>8184.67</v>
      </c>
      <c r="G99" s="13" t="s">
        <v>462</v>
      </c>
      <c r="H99" s="16" t="s">
        <v>83</v>
      </c>
      <c r="I99" s="2" t="s">
        <v>21</v>
      </c>
      <c r="J99" s="3" t="s">
        <v>518</v>
      </c>
    </row>
    <row r="100" spans="2:10" ht="52.5" customHeight="1" x14ac:dyDescent="0.15">
      <c r="B100" s="165"/>
      <c r="C100" s="30" t="s">
        <v>203</v>
      </c>
      <c r="D100" s="1">
        <v>41521</v>
      </c>
      <c r="E100" s="12" t="s">
        <v>709</v>
      </c>
      <c r="F100" s="35">
        <v>7273.34</v>
      </c>
      <c r="G100" s="13" t="s">
        <v>454</v>
      </c>
      <c r="H100" s="16" t="s">
        <v>83</v>
      </c>
      <c r="I100" s="2" t="s">
        <v>308</v>
      </c>
      <c r="J100" s="3" t="s">
        <v>520</v>
      </c>
    </row>
    <row r="101" spans="2:10" ht="52.5" customHeight="1" x14ac:dyDescent="0.15">
      <c r="B101" s="165"/>
      <c r="C101" s="30" t="s">
        <v>203</v>
      </c>
      <c r="D101" s="1">
        <v>41772</v>
      </c>
      <c r="E101" s="12" t="s">
        <v>710</v>
      </c>
      <c r="F101" s="35">
        <v>6308.05</v>
      </c>
      <c r="G101" s="13" t="s">
        <v>486</v>
      </c>
      <c r="H101" s="16" t="s">
        <v>83</v>
      </c>
      <c r="I101" s="2" t="s">
        <v>21</v>
      </c>
      <c r="J101" s="3" t="s">
        <v>22</v>
      </c>
    </row>
    <row r="102" spans="2:10" ht="52.5" customHeight="1" x14ac:dyDescent="0.15">
      <c r="B102" s="165"/>
      <c r="C102" s="30" t="s">
        <v>203</v>
      </c>
      <c r="D102" s="1">
        <v>41828</v>
      </c>
      <c r="E102" s="12" t="s">
        <v>711</v>
      </c>
      <c r="F102" s="35">
        <v>694763</v>
      </c>
      <c r="G102" s="13" t="s">
        <v>486</v>
      </c>
      <c r="H102" s="16" t="s">
        <v>83</v>
      </c>
      <c r="I102" s="2" t="s">
        <v>21</v>
      </c>
      <c r="J102" s="3" t="s">
        <v>22</v>
      </c>
    </row>
    <row r="103" spans="2:10" ht="52.5" customHeight="1" x14ac:dyDescent="0.15">
      <c r="B103" s="165"/>
      <c r="C103" s="30" t="s">
        <v>203</v>
      </c>
      <c r="D103" s="1">
        <v>41828</v>
      </c>
      <c r="E103" s="12" t="s">
        <v>712</v>
      </c>
      <c r="F103" s="35">
        <v>422133</v>
      </c>
      <c r="G103" s="13" t="s">
        <v>486</v>
      </c>
      <c r="H103" s="16" t="s">
        <v>83</v>
      </c>
      <c r="I103" s="2" t="s">
        <v>21</v>
      </c>
      <c r="J103" s="3" t="s">
        <v>22</v>
      </c>
    </row>
    <row r="104" spans="2:10" ht="52.5" customHeight="1" x14ac:dyDescent="0.15">
      <c r="B104" s="165"/>
      <c r="C104" s="30" t="s">
        <v>203</v>
      </c>
      <c r="D104" s="1">
        <v>41879</v>
      </c>
      <c r="E104" s="12" t="s">
        <v>713</v>
      </c>
      <c r="F104" s="35">
        <v>352176</v>
      </c>
      <c r="G104" s="13" t="s">
        <v>486</v>
      </c>
      <c r="H104" s="16" t="s">
        <v>83</v>
      </c>
      <c r="I104" s="2" t="s">
        <v>21</v>
      </c>
      <c r="J104" s="3" t="s">
        <v>22</v>
      </c>
    </row>
    <row r="105" spans="2:10" ht="52.5" customHeight="1" x14ac:dyDescent="0.15">
      <c r="B105" s="165"/>
      <c r="C105" s="30" t="s">
        <v>28</v>
      </c>
      <c r="D105" s="1">
        <v>42044</v>
      </c>
      <c r="E105" s="12" t="s">
        <v>714</v>
      </c>
      <c r="F105" s="35">
        <v>100</v>
      </c>
      <c r="G105" s="13" t="s">
        <v>604</v>
      </c>
      <c r="H105" s="16" t="s">
        <v>83</v>
      </c>
      <c r="I105" s="2" t="s">
        <v>21</v>
      </c>
      <c r="J105" s="3" t="s">
        <v>22</v>
      </c>
    </row>
    <row r="106" spans="2:10" ht="52.5" customHeight="1" x14ac:dyDescent="0.15">
      <c r="B106" s="165"/>
      <c r="C106" s="30" t="s">
        <v>203</v>
      </c>
      <c r="D106" s="1">
        <v>42242</v>
      </c>
      <c r="E106" s="12" t="s">
        <v>2504</v>
      </c>
      <c r="F106" s="35">
        <v>9909.07</v>
      </c>
      <c r="G106" s="13" t="s">
        <v>604</v>
      </c>
      <c r="H106" s="16" t="s">
        <v>1706</v>
      </c>
      <c r="I106" s="2" t="s">
        <v>21</v>
      </c>
      <c r="J106" s="3" t="s">
        <v>22</v>
      </c>
    </row>
    <row r="107" spans="2:10" ht="52.5" customHeight="1" x14ac:dyDescent="0.15">
      <c r="B107" s="165"/>
      <c r="C107" s="30" t="s">
        <v>1704</v>
      </c>
      <c r="D107" s="1">
        <v>42445</v>
      </c>
      <c r="E107" s="12" t="s">
        <v>1707</v>
      </c>
      <c r="F107" s="35">
        <v>371.23239999999998</v>
      </c>
      <c r="G107" s="13" t="s">
        <v>1703</v>
      </c>
      <c r="H107" s="16" t="s">
        <v>1705</v>
      </c>
      <c r="I107" s="5" t="s">
        <v>22</v>
      </c>
      <c r="J107" s="4" t="s">
        <v>21</v>
      </c>
    </row>
    <row r="108" spans="2:10" ht="52.5" customHeight="1" x14ac:dyDescent="0.15">
      <c r="B108" s="165"/>
      <c r="C108" s="30" t="s">
        <v>203</v>
      </c>
      <c r="D108" s="1">
        <v>42565</v>
      </c>
      <c r="E108" s="12" t="s">
        <v>2503</v>
      </c>
      <c r="F108" s="35">
        <v>9177.81</v>
      </c>
      <c r="G108" s="13" t="s">
        <v>604</v>
      </c>
      <c r="H108" s="16" t="s">
        <v>83</v>
      </c>
      <c r="I108" s="2" t="s">
        <v>21</v>
      </c>
      <c r="J108" s="3" t="s">
        <v>22</v>
      </c>
    </row>
    <row r="109" spans="2:10" ht="52.5" customHeight="1" x14ac:dyDescent="0.15">
      <c r="B109" s="165"/>
      <c r="C109" s="37" t="s">
        <v>203</v>
      </c>
      <c r="D109" s="78">
        <v>42825</v>
      </c>
      <c r="E109" s="18" t="s">
        <v>2202</v>
      </c>
      <c r="F109" s="75">
        <v>280800</v>
      </c>
      <c r="G109" s="27" t="s">
        <v>682</v>
      </c>
      <c r="H109" s="18" t="s">
        <v>2132</v>
      </c>
      <c r="I109" s="85" t="s">
        <v>308</v>
      </c>
      <c r="J109" s="60" t="s">
        <v>308</v>
      </c>
    </row>
    <row r="110" spans="2:10" ht="52.5" customHeight="1" x14ac:dyDescent="0.15">
      <c r="B110" s="165"/>
      <c r="C110" s="37" t="s">
        <v>338</v>
      </c>
      <c r="D110" s="78">
        <v>43110</v>
      </c>
      <c r="E110" s="18" t="s">
        <v>2589</v>
      </c>
      <c r="F110" s="75">
        <v>5619</v>
      </c>
      <c r="G110" s="27" t="s">
        <v>176</v>
      </c>
      <c r="H110" s="18" t="s">
        <v>2132</v>
      </c>
      <c r="I110" s="85" t="s">
        <v>308</v>
      </c>
      <c r="J110" s="60" t="s">
        <v>298</v>
      </c>
    </row>
    <row r="111" spans="2:10" ht="52.5" customHeight="1" x14ac:dyDescent="0.15">
      <c r="B111" s="165"/>
      <c r="C111" s="37" t="s">
        <v>2764</v>
      </c>
      <c r="D111" s="78">
        <v>43216</v>
      </c>
      <c r="E111" s="18" t="s">
        <v>2765</v>
      </c>
      <c r="F111" s="75">
        <v>6604.25</v>
      </c>
      <c r="G111" s="27" t="s">
        <v>477</v>
      </c>
      <c r="H111" s="18" t="s">
        <v>2132</v>
      </c>
      <c r="I111" s="85" t="s">
        <v>308</v>
      </c>
      <c r="J111" s="60" t="s">
        <v>298</v>
      </c>
    </row>
    <row r="112" spans="2:10" ht="52.5" customHeight="1" x14ac:dyDescent="0.15">
      <c r="B112" s="165"/>
      <c r="C112" s="37" t="s">
        <v>2764</v>
      </c>
      <c r="D112" s="78">
        <v>43374</v>
      </c>
      <c r="E112" s="18" t="s">
        <v>3025</v>
      </c>
      <c r="F112" s="75">
        <v>3778.87</v>
      </c>
      <c r="G112" s="27" t="s">
        <v>477</v>
      </c>
      <c r="H112" s="18" t="s">
        <v>2132</v>
      </c>
      <c r="I112" s="85" t="s">
        <v>308</v>
      </c>
      <c r="J112" s="60" t="s">
        <v>298</v>
      </c>
    </row>
    <row r="113" spans="2:10" ht="52.5" customHeight="1" x14ac:dyDescent="0.15">
      <c r="B113" s="165"/>
      <c r="C113" s="37" t="s">
        <v>2764</v>
      </c>
      <c r="D113" s="78">
        <v>43543</v>
      </c>
      <c r="E113" s="18" t="s">
        <v>3186</v>
      </c>
      <c r="F113" s="75">
        <v>15762.8</v>
      </c>
      <c r="G113" s="27" t="s">
        <v>477</v>
      </c>
      <c r="H113" s="18" t="s">
        <v>2132</v>
      </c>
      <c r="I113" s="85" t="s">
        <v>308</v>
      </c>
      <c r="J113" s="60" t="s">
        <v>298</v>
      </c>
    </row>
    <row r="114" spans="2:10" ht="52.5" customHeight="1" x14ac:dyDescent="0.15">
      <c r="B114" s="165"/>
      <c r="C114" s="37" t="s">
        <v>2764</v>
      </c>
      <c r="D114" s="78">
        <v>43543</v>
      </c>
      <c r="E114" s="18" t="s">
        <v>3200</v>
      </c>
      <c r="F114" s="75">
        <v>8477</v>
      </c>
      <c r="G114" s="27" t="s">
        <v>477</v>
      </c>
      <c r="H114" s="18" t="s">
        <v>2132</v>
      </c>
      <c r="I114" s="85" t="s">
        <v>308</v>
      </c>
      <c r="J114" s="60" t="s">
        <v>298</v>
      </c>
    </row>
    <row r="115" spans="2:10" ht="52.5" customHeight="1" x14ac:dyDescent="0.15">
      <c r="B115" s="165"/>
      <c r="C115" s="37" t="s">
        <v>338</v>
      </c>
      <c r="D115" s="78">
        <v>43592</v>
      </c>
      <c r="E115" s="18" t="s">
        <v>3227</v>
      </c>
      <c r="F115" s="75">
        <v>4899.13</v>
      </c>
      <c r="G115" s="27" t="s">
        <v>176</v>
      </c>
      <c r="H115" s="18" t="s">
        <v>2132</v>
      </c>
      <c r="I115" s="85" t="s">
        <v>308</v>
      </c>
      <c r="J115" s="60" t="s">
        <v>298</v>
      </c>
    </row>
    <row r="116" spans="2:10" ht="52.5" customHeight="1" x14ac:dyDescent="0.15">
      <c r="B116" s="165"/>
      <c r="C116" s="37" t="s">
        <v>338</v>
      </c>
      <c r="D116" s="78">
        <v>43613</v>
      </c>
      <c r="E116" s="18" t="s">
        <v>3226</v>
      </c>
      <c r="F116" s="75">
        <v>7113.89</v>
      </c>
      <c r="G116" s="27" t="s">
        <v>176</v>
      </c>
      <c r="H116" s="18" t="s">
        <v>2132</v>
      </c>
      <c r="I116" s="85" t="s">
        <v>308</v>
      </c>
      <c r="J116" s="60" t="s">
        <v>298</v>
      </c>
    </row>
    <row r="117" spans="2:10" ht="52.5" customHeight="1" x14ac:dyDescent="0.15">
      <c r="B117" s="165"/>
      <c r="C117" s="37" t="s">
        <v>2764</v>
      </c>
      <c r="D117" s="78">
        <v>43654</v>
      </c>
      <c r="E117" s="18" t="s">
        <v>3402</v>
      </c>
      <c r="F117" s="75">
        <v>5477.98</v>
      </c>
      <c r="G117" s="27" t="s">
        <v>477</v>
      </c>
      <c r="H117" s="18" t="s">
        <v>2132</v>
      </c>
      <c r="I117" s="85" t="s">
        <v>308</v>
      </c>
      <c r="J117" s="60" t="s">
        <v>298</v>
      </c>
    </row>
    <row r="118" spans="2:10" ht="52.5" customHeight="1" x14ac:dyDescent="0.15">
      <c r="B118" s="165"/>
      <c r="C118" s="37" t="s">
        <v>3893</v>
      </c>
      <c r="D118" s="78">
        <v>43915</v>
      </c>
      <c r="E118" s="18" t="s">
        <v>3896</v>
      </c>
      <c r="F118" s="75">
        <v>6763</v>
      </c>
      <c r="G118" s="27" t="s">
        <v>3894</v>
      </c>
      <c r="H118" s="18" t="s">
        <v>2132</v>
      </c>
      <c r="I118" s="85" t="s">
        <v>298</v>
      </c>
      <c r="J118" s="60" t="s">
        <v>298</v>
      </c>
    </row>
    <row r="119" spans="2:10" ht="52.5" customHeight="1" x14ac:dyDescent="0.15">
      <c r="B119" s="165"/>
      <c r="C119" s="37" t="s">
        <v>3893</v>
      </c>
      <c r="D119" s="78">
        <v>43915</v>
      </c>
      <c r="E119" s="18" t="s">
        <v>3897</v>
      </c>
      <c r="F119" s="75">
        <v>4297.54</v>
      </c>
      <c r="G119" s="27" t="s">
        <v>3894</v>
      </c>
      <c r="H119" s="18" t="s">
        <v>2132</v>
      </c>
      <c r="I119" s="85" t="s">
        <v>308</v>
      </c>
      <c r="J119" s="60" t="s">
        <v>298</v>
      </c>
    </row>
    <row r="120" spans="2:10" ht="72" customHeight="1" x14ac:dyDescent="0.15">
      <c r="B120" s="165"/>
      <c r="C120" s="37" t="s">
        <v>3893</v>
      </c>
      <c r="D120" s="78">
        <v>43920</v>
      </c>
      <c r="E120" s="18" t="s">
        <v>3895</v>
      </c>
      <c r="F120" s="75">
        <v>55765</v>
      </c>
      <c r="G120" s="27" t="s">
        <v>3894</v>
      </c>
      <c r="H120" s="18" t="s">
        <v>2132</v>
      </c>
      <c r="I120" s="85" t="s">
        <v>308</v>
      </c>
      <c r="J120" s="60" t="s">
        <v>298</v>
      </c>
    </row>
    <row r="121" spans="2:10" ht="52.5" customHeight="1" x14ac:dyDescent="0.15">
      <c r="B121" s="165"/>
      <c r="C121" s="37" t="s">
        <v>338</v>
      </c>
      <c r="D121" s="78">
        <v>43948</v>
      </c>
      <c r="E121" s="18" t="s">
        <v>4005</v>
      </c>
      <c r="F121" s="75">
        <v>6465.67</v>
      </c>
      <c r="G121" s="27" t="s">
        <v>176</v>
      </c>
      <c r="H121" s="18" t="s">
        <v>2132</v>
      </c>
      <c r="I121" s="85" t="s">
        <v>308</v>
      </c>
      <c r="J121" s="60" t="s">
        <v>298</v>
      </c>
    </row>
    <row r="122" spans="2:10" ht="52.5" customHeight="1" x14ac:dyDescent="0.15">
      <c r="B122" s="165"/>
      <c r="C122" s="37" t="s">
        <v>4701</v>
      </c>
      <c r="D122" s="78">
        <v>43994</v>
      </c>
      <c r="E122" s="18" t="s">
        <v>5276</v>
      </c>
      <c r="F122" s="75">
        <v>254414</v>
      </c>
      <c r="G122" s="27" t="s">
        <v>4196</v>
      </c>
      <c r="H122" s="18" t="s">
        <v>2132</v>
      </c>
      <c r="I122" s="85" t="s">
        <v>308</v>
      </c>
      <c r="J122" s="60" t="s">
        <v>298</v>
      </c>
    </row>
    <row r="123" spans="2:10" ht="52.5" customHeight="1" x14ac:dyDescent="0.15">
      <c r="B123" s="165"/>
      <c r="C123" s="37" t="s">
        <v>4701</v>
      </c>
      <c r="D123" s="78">
        <v>44169</v>
      </c>
      <c r="E123" s="18" t="s">
        <v>5278</v>
      </c>
      <c r="F123" s="75">
        <v>5026.97</v>
      </c>
      <c r="G123" s="27" t="s">
        <v>4196</v>
      </c>
      <c r="H123" s="18" t="s">
        <v>2132</v>
      </c>
      <c r="I123" s="85" t="s">
        <v>308</v>
      </c>
      <c r="J123" s="60" t="s">
        <v>298</v>
      </c>
    </row>
    <row r="124" spans="2:10" ht="52.5" customHeight="1" x14ac:dyDescent="0.15">
      <c r="B124" s="165" t="s">
        <v>6368</v>
      </c>
      <c r="C124" s="12" t="s">
        <v>28</v>
      </c>
      <c r="D124" s="1">
        <v>40427</v>
      </c>
      <c r="E124" s="12" t="s">
        <v>2111</v>
      </c>
      <c r="F124" s="35">
        <v>1381</v>
      </c>
      <c r="G124" s="13" t="s">
        <v>25</v>
      </c>
      <c r="H124" s="12" t="s">
        <v>2112</v>
      </c>
      <c r="I124" s="2" t="s">
        <v>21</v>
      </c>
      <c r="J124" s="3" t="s">
        <v>22</v>
      </c>
    </row>
    <row r="125" spans="2:10" ht="52.5" customHeight="1" x14ac:dyDescent="0.15">
      <c r="B125" s="165"/>
      <c r="C125" s="30" t="s">
        <v>565</v>
      </c>
      <c r="D125" s="1" t="s">
        <v>5369</v>
      </c>
      <c r="E125" s="12" t="s">
        <v>2270</v>
      </c>
      <c r="F125" s="35">
        <v>504.2</v>
      </c>
      <c r="G125" s="13" t="s">
        <v>682</v>
      </c>
      <c r="H125" s="12" t="s">
        <v>6</v>
      </c>
      <c r="I125" s="2" t="s">
        <v>21</v>
      </c>
      <c r="J125" s="3" t="s">
        <v>298</v>
      </c>
    </row>
    <row r="126" spans="2:10" ht="60" customHeight="1" x14ac:dyDescent="0.15">
      <c r="B126" s="165"/>
      <c r="C126" s="12" t="s">
        <v>24</v>
      </c>
      <c r="D126" s="1">
        <v>42599</v>
      </c>
      <c r="E126" s="12" t="s">
        <v>4148</v>
      </c>
      <c r="F126" s="35">
        <v>5159</v>
      </c>
      <c r="G126" s="13" t="s">
        <v>686</v>
      </c>
      <c r="H126" s="12" t="s">
        <v>275</v>
      </c>
      <c r="I126" s="2" t="s">
        <v>21</v>
      </c>
      <c r="J126" s="3" t="s">
        <v>21</v>
      </c>
    </row>
    <row r="127" spans="2:10" ht="52.5" customHeight="1" x14ac:dyDescent="0.15">
      <c r="B127" s="165"/>
      <c r="C127" s="12" t="s">
        <v>28</v>
      </c>
      <c r="D127" s="1">
        <v>43087</v>
      </c>
      <c r="E127" s="12" t="s">
        <v>5371</v>
      </c>
      <c r="F127" s="35">
        <v>16658</v>
      </c>
      <c r="G127" s="13" t="s">
        <v>4949</v>
      </c>
      <c r="H127" s="12" t="s">
        <v>4959</v>
      </c>
      <c r="I127" s="2" t="s">
        <v>308</v>
      </c>
      <c r="J127" s="3" t="s">
        <v>308</v>
      </c>
    </row>
    <row r="128" spans="2:10" ht="72" customHeight="1" x14ac:dyDescent="0.15">
      <c r="B128" s="165"/>
      <c r="C128" s="12" t="s">
        <v>28</v>
      </c>
      <c r="D128" s="1">
        <v>44026</v>
      </c>
      <c r="E128" s="12" t="s">
        <v>5372</v>
      </c>
      <c r="F128" s="35">
        <v>21668.33</v>
      </c>
      <c r="G128" s="13" t="s">
        <v>4949</v>
      </c>
      <c r="H128" s="12" t="s">
        <v>5370</v>
      </c>
      <c r="I128" s="2" t="s">
        <v>308</v>
      </c>
      <c r="J128" s="3" t="s">
        <v>308</v>
      </c>
    </row>
    <row r="129" spans="2:10" ht="94.5" customHeight="1" x14ac:dyDescent="0.15">
      <c r="B129" s="165"/>
      <c r="C129" s="12" t="s">
        <v>28</v>
      </c>
      <c r="D129" s="1">
        <v>44547</v>
      </c>
      <c r="E129" s="12" t="s">
        <v>6366</v>
      </c>
      <c r="F129" s="35">
        <v>6117.13</v>
      </c>
      <c r="G129" s="13" t="s">
        <v>4949</v>
      </c>
      <c r="H129" s="12" t="s">
        <v>6367</v>
      </c>
      <c r="I129" s="2" t="s">
        <v>308</v>
      </c>
      <c r="J129" s="3" t="s">
        <v>298</v>
      </c>
    </row>
    <row r="130" spans="2:10" ht="60" customHeight="1" x14ac:dyDescent="0.15">
      <c r="B130" s="158" t="s">
        <v>6345</v>
      </c>
      <c r="C130" s="30" t="s">
        <v>81</v>
      </c>
      <c r="D130" s="1">
        <v>38065</v>
      </c>
      <c r="E130" s="12" t="s">
        <v>715</v>
      </c>
      <c r="F130" s="35">
        <v>44900</v>
      </c>
      <c r="G130" s="13" t="s">
        <v>265</v>
      </c>
      <c r="H130" s="16" t="s">
        <v>564</v>
      </c>
      <c r="I130" s="5" t="s">
        <v>22</v>
      </c>
      <c r="J130" s="4" t="s">
        <v>82</v>
      </c>
    </row>
    <row r="131" spans="2:10" ht="52.5" customHeight="1" x14ac:dyDescent="0.15">
      <c r="B131" s="158"/>
      <c r="C131" s="30" t="s">
        <v>81</v>
      </c>
      <c r="D131" s="6">
        <v>39959</v>
      </c>
      <c r="E131" s="66" t="s">
        <v>716</v>
      </c>
      <c r="F131" s="35">
        <v>283</v>
      </c>
      <c r="G131" s="13" t="s">
        <v>25</v>
      </c>
      <c r="H131" s="16" t="s">
        <v>37</v>
      </c>
      <c r="I131" s="2" t="s">
        <v>84</v>
      </c>
      <c r="J131" s="4" t="s">
        <v>84</v>
      </c>
    </row>
    <row r="132" spans="2:10" ht="52.5" customHeight="1" x14ac:dyDescent="0.15">
      <c r="B132" s="158"/>
      <c r="C132" s="30" t="s">
        <v>24</v>
      </c>
      <c r="D132" s="1" t="s">
        <v>4211</v>
      </c>
      <c r="E132" s="66" t="s">
        <v>717</v>
      </c>
      <c r="F132" s="35">
        <v>100</v>
      </c>
      <c r="G132" s="13" t="s">
        <v>25</v>
      </c>
      <c r="H132" s="16" t="s">
        <v>5764</v>
      </c>
      <c r="I132" s="2" t="s">
        <v>21</v>
      </c>
      <c r="J132" s="3" t="s">
        <v>22</v>
      </c>
    </row>
    <row r="133" spans="2:10" ht="52.5" customHeight="1" x14ac:dyDescent="0.15">
      <c r="B133" s="158"/>
      <c r="C133" s="30" t="s">
        <v>553</v>
      </c>
      <c r="D133" s="1">
        <v>41913</v>
      </c>
      <c r="E133" s="66" t="s">
        <v>718</v>
      </c>
      <c r="F133" s="35">
        <v>19028</v>
      </c>
      <c r="G133" s="13" t="s">
        <v>477</v>
      </c>
      <c r="H133" s="16" t="s">
        <v>586</v>
      </c>
      <c r="I133" s="2" t="s">
        <v>21</v>
      </c>
      <c r="J133" s="3" t="s">
        <v>22</v>
      </c>
    </row>
    <row r="134" spans="2:10" ht="52.5" customHeight="1" x14ac:dyDescent="0.15">
      <c r="B134" s="158"/>
      <c r="C134" s="30" t="s">
        <v>565</v>
      </c>
      <c r="D134" s="1">
        <v>42030</v>
      </c>
      <c r="E134" s="66" t="s">
        <v>719</v>
      </c>
      <c r="F134" s="35">
        <v>2400</v>
      </c>
      <c r="G134" s="13" t="s">
        <v>496</v>
      </c>
      <c r="H134" s="16" t="s">
        <v>616</v>
      </c>
      <c r="I134" s="2" t="s">
        <v>21</v>
      </c>
      <c r="J134" s="3" t="s">
        <v>22</v>
      </c>
    </row>
    <row r="135" spans="2:10" ht="52.5" customHeight="1" x14ac:dyDescent="0.15">
      <c r="B135" s="158"/>
      <c r="C135" s="30" t="s">
        <v>565</v>
      </c>
      <c r="D135" s="1">
        <v>42104</v>
      </c>
      <c r="E135" s="12" t="s">
        <v>721</v>
      </c>
      <c r="F135" s="35">
        <v>19397</v>
      </c>
      <c r="G135" s="13" t="s">
        <v>682</v>
      </c>
      <c r="H135" s="12" t="s">
        <v>685</v>
      </c>
      <c r="I135" s="2" t="s">
        <v>21</v>
      </c>
      <c r="J135" s="4" t="s">
        <v>21</v>
      </c>
    </row>
    <row r="136" spans="2:10" ht="55.5" customHeight="1" x14ac:dyDescent="0.15">
      <c r="B136" s="158"/>
      <c r="C136" s="30" t="s">
        <v>565</v>
      </c>
      <c r="D136" s="1">
        <v>42104</v>
      </c>
      <c r="E136" s="12" t="s">
        <v>722</v>
      </c>
      <c r="F136" s="35">
        <v>3098</v>
      </c>
      <c r="G136" s="13" t="s">
        <v>682</v>
      </c>
      <c r="H136" s="12" t="s">
        <v>685</v>
      </c>
      <c r="I136" s="2" t="s">
        <v>21</v>
      </c>
      <c r="J136" s="3" t="s">
        <v>22</v>
      </c>
    </row>
    <row r="137" spans="2:10" ht="52.5" customHeight="1" x14ac:dyDescent="0.15">
      <c r="B137" s="158"/>
      <c r="C137" s="30" t="s">
        <v>553</v>
      </c>
      <c r="D137" s="1">
        <v>42195</v>
      </c>
      <c r="E137" s="12" t="s">
        <v>720</v>
      </c>
      <c r="F137" s="35">
        <v>11382</v>
      </c>
      <c r="G137" s="13" t="s">
        <v>682</v>
      </c>
      <c r="H137" s="12" t="s">
        <v>685</v>
      </c>
      <c r="I137" s="2" t="s">
        <v>21</v>
      </c>
      <c r="J137" s="3" t="s">
        <v>22</v>
      </c>
    </row>
    <row r="138" spans="2:10" ht="52.5" customHeight="1" x14ac:dyDescent="0.15">
      <c r="B138" s="158"/>
      <c r="C138" s="30" t="s">
        <v>565</v>
      </c>
      <c r="D138" s="1">
        <v>42325</v>
      </c>
      <c r="E138" s="12" t="s">
        <v>1660</v>
      </c>
      <c r="F138" s="35">
        <v>1200</v>
      </c>
      <c r="G138" s="13" t="s">
        <v>682</v>
      </c>
      <c r="H138" s="12" t="s">
        <v>1538</v>
      </c>
      <c r="I138" s="2" t="s">
        <v>21</v>
      </c>
      <c r="J138" s="3" t="s">
        <v>22</v>
      </c>
    </row>
    <row r="139" spans="2:10" ht="52.5" customHeight="1" x14ac:dyDescent="0.15">
      <c r="B139" s="158"/>
      <c r="C139" s="30" t="s">
        <v>2296</v>
      </c>
      <c r="D139" s="1">
        <v>42345</v>
      </c>
      <c r="E139" s="12" t="s">
        <v>2435</v>
      </c>
      <c r="F139" s="35">
        <v>29430</v>
      </c>
      <c r="G139" s="13" t="s">
        <v>682</v>
      </c>
      <c r="H139" s="12" t="s">
        <v>1538</v>
      </c>
      <c r="I139" s="2" t="s">
        <v>21</v>
      </c>
      <c r="J139" s="4" t="s">
        <v>21</v>
      </c>
    </row>
    <row r="140" spans="2:10" ht="52.5" customHeight="1" x14ac:dyDescent="0.15">
      <c r="B140" s="158"/>
      <c r="C140" s="30" t="s">
        <v>620</v>
      </c>
      <c r="D140" s="1">
        <v>42360</v>
      </c>
      <c r="E140" s="12" t="s">
        <v>2318</v>
      </c>
      <c r="F140" s="35">
        <v>11968</v>
      </c>
      <c r="G140" s="13" t="s">
        <v>682</v>
      </c>
      <c r="H140" s="12" t="s">
        <v>2314</v>
      </c>
      <c r="I140" s="2" t="s">
        <v>585</v>
      </c>
      <c r="J140" s="4" t="s">
        <v>2315</v>
      </c>
    </row>
    <row r="141" spans="2:10" ht="52.5" customHeight="1" x14ac:dyDescent="0.15">
      <c r="B141" s="158"/>
      <c r="C141" s="30" t="s">
        <v>620</v>
      </c>
      <c r="D141" s="1">
        <v>42423</v>
      </c>
      <c r="E141" s="12" t="s">
        <v>2319</v>
      </c>
      <c r="F141" s="35">
        <v>800</v>
      </c>
      <c r="G141" s="13" t="s">
        <v>682</v>
      </c>
      <c r="H141" s="12" t="s">
        <v>2314</v>
      </c>
      <c r="I141" s="2" t="s">
        <v>585</v>
      </c>
      <c r="J141" s="4" t="s">
        <v>585</v>
      </c>
    </row>
    <row r="142" spans="2:10" ht="52.5" customHeight="1" x14ac:dyDescent="0.15">
      <c r="B142" s="158"/>
      <c r="C142" s="30" t="s">
        <v>200</v>
      </c>
      <c r="D142" s="1">
        <v>42541</v>
      </c>
      <c r="E142" s="12" t="s">
        <v>2317</v>
      </c>
      <c r="F142" s="35">
        <v>17795</v>
      </c>
      <c r="G142" s="13" t="s">
        <v>682</v>
      </c>
      <c r="H142" s="12" t="s">
        <v>2316</v>
      </c>
      <c r="I142" s="2" t="s">
        <v>585</v>
      </c>
      <c r="J142" s="4" t="s">
        <v>585</v>
      </c>
    </row>
    <row r="143" spans="2:10" ht="72" customHeight="1" x14ac:dyDescent="0.15">
      <c r="B143" s="158"/>
      <c r="C143" s="30" t="s">
        <v>2296</v>
      </c>
      <c r="D143" s="1">
        <v>42542</v>
      </c>
      <c r="E143" s="12" t="s">
        <v>2320</v>
      </c>
      <c r="F143" s="35">
        <v>1940</v>
      </c>
      <c r="G143" s="13" t="s">
        <v>682</v>
      </c>
      <c r="H143" s="12" t="s">
        <v>2316</v>
      </c>
      <c r="I143" s="2" t="s">
        <v>93</v>
      </c>
      <c r="J143" s="4" t="s">
        <v>298</v>
      </c>
    </row>
    <row r="144" spans="2:10" ht="52.5" customHeight="1" x14ac:dyDescent="0.15">
      <c r="B144" s="158"/>
      <c r="C144" s="30" t="s">
        <v>203</v>
      </c>
      <c r="D144" s="1">
        <v>42990</v>
      </c>
      <c r="E144" s="12" t="s">
        <v>2585</v>
      </c>
      <c r="F144" s="35">
        <v>24684</v>
      </c>
      <c r="G144" s="13" t="s">
        <v>682</v>
      </c>
      <c r="H144" s="12" t="s">
        <v>2387</v>
      </c>
      <c r="I144" s="2" t="s">
        <v>308</v>
      </c>
      <c r="J144" s="4" t="s">
        <v>298</v>
      </c>
    </row>
    <row r="145" spans="2:10" ht="52.5" customHeight="1" x14ac:dyDescent="0.15">
      <c r="B145" s="158"/>
      <c r="C145" s="30" t="s">
        <v>2092</v>
      </c>
      <c r="D145" s="1">
        <v>43105</v>
      </c>
      <c r="E145" s="12" t="s">
        <v>2585</v>
      </c>
      <c r="F145" s="35">
        <v>24750</v>
      </c>
      <c r="G145" s="13" t="s">
        <v>1522</v>
      </c>
      <c r="H145" s="12" t="s">
        <v>2584</v>
      </c>
      <c r="I145" s="2" t="s">
        <v>308</v>
      </c>
      <c r="J145" s="4" t="s">
        <v>298</v>
      </c>
    </row>
    <row r="146" spans="2:10" ht="66" customHeight="1" x14ac:dyDescent="0.15">
      <c r="B146" s="158"/>
      <c r="C146" s="30" t="s">
        <v>2092</v>
      </c>
      <c r="D146" s="1">
        <v>43319</v>
      </c>
      <c r="E146" s="12" t="s">
        <v>2961</v>
      </c>
      <c r="F146" s="35">
        <v>10580</v>
      </c>
      <c r="G146" s="13" t="s">
        <v>1522</v>
      </c>
      <c r="H146" s="12" t="s">
        <v>2584</v>
      </c>
      <c r="I146" s="2" t="s">
        <v>308</v>
      </c>
      <c r="J146" s="4" t="s">
        <v>298</v>
      </c>
    </row>
    <row r="147" spans="2:10" ht="52.5" customHeight="1" x14ac:dyDescent="0.15">
      <c r="B147" s="158"/>
      <c r="C147" s="30" t="s">
        <v>59</v>
      </c>
      <c r="D147" s="1">
        <v>43420</v>
      </c>
      <c r="E147" s="12" t="s">
        <v>3063</v>
      </c>
      <c r="F147" s="35">
        <v>103.78</v>
      </c>
      <c r="G147" s="13" t="s">
        <v>25</v>
      </c>
      <c r="H147" s="12" t="s">
        <v>318</v>
      </c>
      <c r="I147" s="2" t="s">
        <v>308</v>
      </c>
      <c r="J147" s="4" t="s">
        <v>298</v>
      </c>
    </row>
    <row r="148" spans="2:10" ht="52.5" customHeight="1" x14ac:dyDescent="0.15">
      <c r="B148" s="158"/>
      <c r="C148" s="30" t="s">
        <v>59</v>
      </c>
      <c r="D148" s="1" t="s">
        <v>4212</v>
      </c>
      <c r="E148" s="12" t="s">
        <v>3592</v>
      </c>
      <c r="F148" s="35">
        <v>1267.78</v>
      </c>
      <c r="G148" s="13" t="s">
        <v>2008</v>
      </c>
      <c r="H148" s="12" t="s">
        <v>3077</v>
      </c>
      <c r="I148" s="2" t="s">
        <v>308</v>
      </c>
      <c r="J148" s="4" t="s">
        <v>298</v>
      </c>
    </row>
    <row r="149" spans="2:10" ht="52.5" customHeight="1" x14ac:dyDescent="0.15">
      <c r="B149" s="158"/>
      <c r="C149" s="30" t="s">
        <v>28</v>
      </c>
      <c r="D149" s="1">
        <v>43504</v>
      </c>
      <c r="E149" s="12" t="s">
        <v>3123</v>
      </c>
      <c r="F149" s="35">
        <v>100</v>
      </c>
      <c r="G149" s="13" t="s">
        <v>2008</v>
      </c>
      <c r="H149" s="12" t="s">
        <v>3122</v>
      </c>
      <c r="I149" s="2" t="s">
        <v>308</v>
      </c>
      <c r="J149" s="4" t="s">
        <v>298</v>
      </c>
    </row>
    <row r="150" spans="2:10" ht="52.5" customHeight="1" x14ac:dyDescent="0.15">
      <c r="B150" s="158"/>
      <c r="C150" s="30" t="s">
        <v>2092</v>
      </c>
      <c r="D150" s="1">
        <v>43665</v>
      </c>
      <c r="E150" s="12" t="s">
        <v>3404</v>
      </c>
      <c r="F150" s="35">
        <v>7239</v>
      </c>
      <c r="G150" s="13" t="s">
        <v>1522</v>
      </c>
      <c r="H150" s="12" t="s">
        <v>2584</v>
      </c>
      <c r="I150" s="2" t="s">
        <v>308</v>
      </c>
      <c r="J150" s="4" t="s">
        <v>298</v>
      </c>
    </row>
    <row r="151" spans="2:10" ht="87" customHeight="1" x14ac:dyDescent="0.15">
      <c r="B151" s="158"/>
      <c r="C151" s="30" t="s">
        <v>28</v>
      </c>
      <c r="D151" s="1" t="s">
        <v>5729</v>
      </c>
      <c r="E151" s="12" t="s">
        <v>4072</v>
      </c>
      <c r="F151" s="35">
        <v>3900</v>
      </c>
      <c r="G151" s="13" t="s">
        <v>4070</v>
      </c>
      <c r="H151" s="12" t="s">
        <v>4071</v>
      </c>
      <c r="I151" s="2" t="s">
        <v>308</v>
      </c>
      <c r="J151" s="4" t="s">
        <v>308</v>
      </c>
    </row>
    <row r="152" spans="2:10" ht="52.5" customHeight="1" x14ac:dyDescent="0.15">
      <c r="B152" s="158"/>
      <c r="C152" s="30" t="s">
        <v>59</v>
      </c>
      <c r="D152" s="1">
        <v>44159</v>
      </c>
      <c r="E152" s="12" t="s">
        <v>5267</v>
      </c>
      <c r="F152" s="35">
        <v>1198.9000000000001</v>
      </c>
      <c r="G152" s="13" t="s">
        <v>4955</v>
      </c>
      <c r="H152" s="12" t="s">
        <v>4950</v>
      </c>
      <c r="I152" s="2" t="s">
        <v>308</v>
      </c>
      <c r="J152" s="4" t="s">
        <v>298</v>
      </c>
    </row>
    <row r="153" spans="2:10" ht="52.5" customHeight="1" x14ac:dyDescent="0.15">
      <c r="B153" s="158"/>
      <c r="C153" s="30" t="s">
        <v>59</v>
      </c>
      <c r="D153" s="1">
        <v>44204</v>
      </c>
      <c r="E153" s="12" t="s">
        <v>5267</v>
      </c>
      <c r="F153" s="35">
        <v>1252.3</v>
      </c>
      <c r="G153" s="13" t="s">
        <v>4949</v>
      </c>
      <c r="H153" s="12" t="s">
        <v>4950</v>
      </c>
      <c r="I153" s="2" t="s">
        <v>308</v>
      </c>
      <c r="J153" s="4" t="s">
        <v>308</v>
      </c>
    </row>
    <row r="154" spans="2:10" ht="52.5" customHeight="1" x14ac:dyDescent="0.15">
      <c r="B154" s="158"/>
      <c r="C154" s="30" t="s">
        <v>28</v>
      </c>
      <c r="D154" s="1">
        <v>44266</v>
      </c>
      <c r="E154" s="12" t="s">
        <v>5525</v>
      </c>
      <c r="F154" s="35">
        <v>100</v>
      </c>
      <c r="G154" s="13" t="s">
        <v>4955</v>
      </c>
      <c r="H154" s="12" t="s">
        <v>4950</v>
      </c>
      <c r="I154" s="2" t="s">
        <v>308</v>
      </c>
      <c r="J154" s="4" t="s">
        <v>298</v>
      </c>
    </row>
    <row r="155" spans="2:10" ht="52.5" customHeight="1" x14ac:dyDescent="0.15">
      <c r="B155" s="158"/>
      <c r="C155" s="30" t="s">
        <v>28</v>
      </c>
      <c r="D155" s="1">
        <v>44281</v>
      </c>
      <c r="E155" s="12" t="s">
        <v>5524</v>
      </c>
      <c r="F155" s="35">
        <v>775.1</v>
      </c>
      <c r="G155" s="13" t="s">
        <v>4949</v>
      </c>
      <c r="H155" s="12" t="s">
        <v>4950</v>
      </c>
      <c r="I155" s="2" t="s">
        <v>308</v>
      </c>
      <c r="J155" s="4" t="s">
        <v>298</v>
      </c>
    </row>
    <row r="156" spans="2:10" ht="52.5" customHeight="1" x14ac:dyDescent="0.15">
      <c r="B156" s="158"/>
      <c r="C156" s="30" t="s">
        <v>28</v>
      </c>
      <c r="D156" s="1">
        <v>44537</v>
      </c>
      <c r="E156" s="12" t="s">
        <v>6344</v>
      </c>
      <c r="F156" s="35">
        <v>35.6</v>
      </c>
      <c r="G156" s="13" t="s">
        <v>4949</v>
      </c>
      <c r="H156" s="12" t="s">
        <v>4962</v>
      </c>
      <c r="I156" s="2" t="s">
        <v>308</v>
      </c>
      <c r="J156" s="4" t="s">
        <v>298</v>
      </c>
    </row>
    <row r="157" spans="2:10" ht="72" customHeight="1" x14ac:dyDescent="0.15">
      <c r="B157" s="158" t="s">
        <v>6223</v>
      </c>
      <c r="C157" s="36" t="s">
        <v>85</v>
      </c>
      <c r="D157" s="1" t="s">
        <v>4213</v>
      </c>
      <c r="E157" s="12" t="s">
        <v>1917</v>
      </c>
      <c r="F157" s="35">
        <v>1115</v>
      </c>
      <c r="G157" s="13" t="s">
        <v>453</v>
      </c>
      <c r="H157" s="16" t="s">
        <v>1620</v>
      </c>
      <c r="I157" s="2" t="s">
        <v>84</v>
      </c>
      <c r="J157" s="3" t="s">
        <v>298</v>
      </c>
    </row>
    <row r="158" spans="2:10" ht="52.5" customHeight="1" x14ac:dyDescent="0.15">
      <c r="B158" s="158"/>
      <c r="C158" s="30" t="s">
        <v>24</v>
      </c>
      <c r="D158" s="1">
        <v>41285</v>
      </c>
      <c r="E158" s="12" t="s">
        <v>723</v>
      </c>
      <c r="F158" s="35">
        <v>3356.3</v>
      </c>
      <c r="G158" s="13" t="s">
        <v>453</v>
      </c>
      <c r="H158" s="16" t="s">
        <v>103</v>
      </c>
      <c r="I158" s="2" t="s">
        <v>21</v>
      </c>
      <c r="J158" s="3" t="s">
        <v>298</v>
      </c>
    </row>
    <row r="159" spans="2:10" ht="52.5" customHeight="1" x14ac:dyDescent="0.15">
      <c r="B159" s="158"/>
      <c r="C159" s="30" t="s">
        <v>203</v>
      </c>
      <c r="D159" s="1">
        <v>41446</v>
      </c>
      <c r="E159" s="12" t="s">
        <v>724</v>
      </c>
      <c r="F159" s="35">
        <v>37978</v>
      </c>
      <c r="G159" s="13" t="s">
        <v>176</v>
      </c>
      <c r="H159" s="16" t="s">
        <v>103</v>
      </c>
      <c r="I159" s="2" t="s">
        <v>308</v>
      </c>
      <c r="J159" s="3" t="s">
        <v>298</v>
      </c>
    </row>
    <row r="160" spans="2:10" ht="52.5" customHeight="1" x14ac:dyDescent="0.15">
      <c r="B160" s="158"/>
      <c r="C160" s="30" t="s">
        <v>203</v>
      </c>
      <c r="D160" s="1">
        <v>41523</v>
      </c>
      <c r="E160" s="12" t="s">
        <v>725</v>
      </c>
      <c r="F160" s="35">
        <v>11756.12</v>
      </c>
      <c r="G160" s="13" t="s">
        <v>454</v>
      </c>
      <c r="H160" s="16" t="s">
        <v>103</v>
      </c>
      <c r="I160" s="2" t="s">
        <v>308</v>
      </c>
      <c r="J160" s="3" t="s">
        <v>298</v>
      </c>
    </row>
    <row r="161" spans="2:10" ht="52.5" customHeight="1" x14ac:dyDescent="0.15">
      <c r="B161" s="158"/>
      <c r="C161" s="36" t="s">
        <v>28</v>
      </c>
      <c r="D161" s="1">
        <v>42080</v>
      </c>
      <c r="E161" s="12" t="s">
        <v>726</v>
      </c>
      <c r="F161" s="35">
        <v>500</v>
      </c>
      <c r="G161" s="13" t="s">
        <v>495</v>
      </c>
      <c r="H161" s="22" t="s">
        <v>619</v>
      </c>
      <c r="I161" s="2" t="s">
        <v>618</v>
      </c>
      <c r="J161" s="3" t="s">
        <v>298</v>
      </c>
    </row>
    <row r="162" spans="2:10" ht="52.5" customHeight="1" x14ac:dyDescent="0.15">
      <c r="B162" s="158"/>
      <c r="C162" s="36" t="s">
        <v>28</v>
      </c>
      <c r="D162" s="1">
        <v>42094</v>
      </c>
      <c r="E162" s="12" t="s">
        <v>627</v>
      </c>
      <c r="F162" s="35">
        <v>1611.12</v>
      </c>
      <c r="G162" s="13" t="s">
        <v>604</v>
      </c>
      <c r="H162" s="22" t="s">
        <v>626</v>
      </c>
      <c r="I162" s="2" t="s">
        <v>21</v>
      </c>
      <c r="J162" s="3" t="s">
        <v>298</v>
      </c>
    </row>
    <row r="163" spans="2:10" ht="52.5" customHeight="1" x14ac:dyDescent="0.15">
      <c r="B163" s="158"/>
      <c r="C163" s="30" t="s">
        <v>203</v>
      </c>
      <c r="D163" s="1">
        <v>42153</v>
      </c>
      <c r="E163" s="12" t="s">
        <v>3469</v>
      </c>
      <c r="F163" s="35">
        <v>7879.79</v>
      </c>
      <c r="G163" s="13" t="s">
        <v>453</v>
      </c>
      <c r="H163" s="16" t="s">
        <v>103</v>
      </c>
      <c r="I163" s="2" t="s">
        <v>308</v>
      </c>
      <c r="J163" s="3" t="s">
        <v>298</v>
      </c>
    </row>
    <row r="164" spans="2:10" ht="52.5" customHeight="1" x14ac:dyDescent="0.15">
      <c r="B164" s="158"/>
      <c r="C164" s="36" t="s">
        <v>28</v>
      </c>
      <c r="D164" s="1">
        <v>42248</v>
      </c>
      <c r="E164" s="12" t="s">
        <v>727</v>
      </c>
      <c r="F164" s="35">
        <v>374.6</v>
      </c>
      <c r="G164" s="13" t="s">
        <v>604</v>
      </c>
      <c r="H164" s="16" t="s">
        <v>6</v>
      </c>
      <c r="I164" s="2" t="s">
        <v>21</v>
      </c>
      <c r="J164" s="4" t="s">
        <v>298</v>
      </c>
    </row>
    <row r="165" spans="2:10" ht="52.5" customHeight="1" x14ac:dyDescent="0.15">
      <c r="B165" s="158"/>
      <c r="C165" s="30" t="s">
        <v>203</v>
      </c>
      <c r="D165" s="1">
        <v>42276</v>
      </c>
      <c r="E165" s="12" t="s">
        <v>2667</v>
      </c>
      <c r="F165" s="35">
        <v>5279.47</v>
      </c>
      <c r="G165" s="13" t="s">
        <v>453</v>
      </c>
      <c r="H165" s="16" t="s">
        <v>83</v>
      </c>
      <c r="I165" s="2" t="s">
        <v>21</v>
      </c>
      <c r="J165" s="3" t="s">
        <v>298</v>
      </c>
    </row>
    <row r="166" spans="2:10" ht="60" customHeight="1" x14ac:dyDescent="0.15">
      <c r="B166" s="158"/>
      <c r="C166" s="30" t="s">
        <v>1801</v>
      </c>
      <c r="D166" s="1" t="s">
        <v>4214</v>
      </c>
      <c r="E166" s="12" t="s">
        <v>2434</v>
      </c>
      <c r="F166" s="35">
        <v>40781.57</v>
      </c>
      <c r="G166" s="13" t="s">
        <v>1802</v>
      </c>
      <c r="H166" s="16" t="s">
        <v>1803</v>
      </c>
      <c r="I166" s="2" t="s">
        <v>21</v>
      </c>
      <c r="J166" s="3" t="s">
        <v>298</v>
      </c>
    </row>
    <row r="167" spans="2:10" ht="52.5" customHeight="1" x14ac:dyDescent="0.15">
      <c r="B167" s="158"/>
      <c r="C167" s="30" t="s">
        <v>1836</v>
      </c>
      <c r="D167" s="1">
        <v>42664</v>
      </c>
      <c r="E167" s="12" t="s">
        <v>1840</v>
      </c>
      <c r="F167" s="35">
        <v>300</v>
      </c>
      <c r="G167" s="13" t="s">
        <v>683</v>
      </c>
      <c r="H167" s="16" t="s">
        <v>1841</v>
      </c>
      <c r="I167" s="2" t="s">
        <v>21</v>
      </c>
      <c r="J167" s="4" t="s">
        <v>298</v>
      </c>
    </row>
    <row r="168" spans="2:10" ht="60" customHeight="1" x14ac:dyDescent="0.15">
      <c r="B168" s="158"/>
      <c r="C168" s="30" t="s">
        <v>157</v>
      </c>
      <c r="D168" s="1">
        <v>42664</v>
      </c>
      <c r="E168" s="12" t="s">
        <v>1842</v>
      </c>
      <c r="F168" s="35">
        <v>2073.6</v>
      </c>
      <c r="G168" s="13" t="s">
        <v>683</v>
      </c>
      <c r="H168" s="16" t="s">
        <v>1843</v>
      </c>
      <c r="I168" s="2" t="s">
        <v>21</v>
      </c>
      <c r="J168" s="4" t="s">
        <v>298</v>
      </c>
    </row>
    <row r="169" spans="2:10" ht="52.5" customHeight="1" x14ac:dyDescent="0.15">
      <c r="B169" s="158"/>
      <c r="C169" s="30" t="s">
        <v>203</v>
      </c>
      <c r="D169" s="1">
        <v>42808</v>
      </c>
      <c r="E169" s="12" t="s">
        <v>2150</v>
      </c>
      <c r="F169" s="35">
        <v>334.05</v>
      </c>
      <c r="G169" s="13" t="s">
        <v>453</v>
      </c>
      <c r="H169" s="16" t="s">
        <v>297</v>
      </c>
      <c r="I169" s="2" t="s">
        <v>21</v>
      </c>
      <c r="J169" s="3" t="s">
        <v>298</v>
      </c>
    </row>
    <row r="170" spans="2:10" ht="111.75" customHeight="1" x14ac:dyDescent="0.15">
      <c r="B170" s="158"/>
      <c r="C170" s="30" t="s">
        <v>203</v>
      </c>
      <c r="D170" s="1" t="s">
        <v>4215</v>
      </c>
      <c r="E170" s="12" t="s">
        <v>3159</v>
      </c>
      <c r="F170" s="35">
        <v>11984.68</v>
      </c>
      <c r="G170" s="13" t="s">
        <v>176</v>
      </c>
      <c r="H170" s="16" t="s">
        <v>2132</v>
      </c>
      <c r="I170" s="2" t="s">
        <v>308</v>
      </c>
      <c r="J170" s="3" t="s">
        <v>298</v>
      </c>
    </row>
    <row r="171" spans="2:10" ht="52.5" customHeight="1" x14ac:dyDescent="0.15">
      <c r="B171" s="158"/>
      <c r="C171" s="30" t="s">
        <v>28</v>
      </c>
      <c r="D171" s="1">
        <v>43109</v>
      </c>
      <c r="E171" s="12" t="s">
        <v>2581</v>
      </c>
      <c r="F171" s="35">
        <v>571</v>
      </c>
      <c r="G171" s="13" t="s">
        <v>2008</v>
      </c>
      <c r="H171" s="16" t="s">
        <v>4128</v>
      </c>
      <c r="I171" s="2" t="s">
        <v>308</v>
      </c>
      <c r="J171" s="3" t="s">
        <v>308</v>
      </c>
    </row>
    <row r="172" spans="2:10" ht="52.5" customHeight="1" x14ac:dyDescent="0.15">
      <c r="B172" s="158"/>
      <c r="C172" s="30" t="s">
        <v>28</v>
      </c>
      <c r="D172" s="1" t="s">
        <v>4216</v>
      </c>
      <c r="E172" s="12" t="s">
        <v>3966</v>
      </c>
      <c r="F172" s="35">
        <v>400</v>
      </c>
      <c r="G172" s="13" t="s">
        <v>1781</v>
      </c>
      <c r="H172" s="16" t="s">
        <v>2103</v>
      </c>
      <c r="I172" s="2" t="s">
        <v>308</v>
      </c>
      <c r="J172" s="3" t="s">
        <v>298</v>
      </c>
    </row>
    <row r="173" spans="2:10" ht="52.5" customHeight="1" x14ac:dyDescent="0.15">
      <c r="B173" s="158"/>
      <c r="C173" s="30" t="s">
        <v>28</v>
      </c>
      <c r="D173" s="1">
        <v>43536</v>
      </c>
      <c r="E173" s="12" t="s">
        <v>3151</v>
      </c>
      <c r="F173" s="35">
        <v>7720.88</v>
      </c>
      <c r="G173" s="13" t="s">
        <v>176</v>
      </c>
      <c r="H173" s="16" t="s">
        <v>3150</v>
      </c>
      <c r="I173" s="2" t="s">
        <v>308</v>
      </c>
      <c r="J173" s="3" t="s">
        <v>308</v>
      </c>
    </row>
    <row r="174" spans="2:10" ht="52.5" customHeight="1" x14ac:dyDescent="0.15">
      <c r="B174" s="158"/>
      <c r="C174" s="30" t="s">
        <v>28</v>
      </c>
      <c r="D174" s="1">
        <v>44015</v>
      </c>
      <c r="E174" s="12" t="s">
        <v>4171</v>
      </c>
      <c r="F174" s="35">
        <v>10418.68</v>
      </c>
      <c r="G174" s="13" t="s">
        <v>4170</v>
      </c>
      <c r="H174" s="16" t="s">
        <v>6270</v>
      </c>
      <c r="I174" s="2" t="s">
        <v>308</v>
      </c>
      <c r="J174" s="3" t="s">
        <v>308</v>
      </c>
    </row>
    <row r="175" spans="2:10" ht="60" customHeight="1" x14ac:dyDescent="0.15">
      <c r="B175" s="158"/>
      <c r="C175" s="30" t="s">
        <v>28</v>
      </c>
      <c r="D175" s="1" t="s">
        <v>6567</v>
      </c>
      <c r="E175" s="12" t="s">
        <v>6568</v>
      </c>
      <c r="F175" s="35">
        <v>2028</v>
      </c>
      <c r="G175" s="13" t="s">
        <v>25</v>
      </c>
      <c r="H175" s="16" t="s">
        <v>6352</v>
      </c>
      <c r="I175" s="2" t="s">
        <v>308</v>
      </c>
      <c r="J175" s="3" t="s">
        <v>298</v>
      </c>
    </row>
    <row r="176" spans="2:10" ht="60" customHeight="1" x14ac:dyDescent="0.15">
      <c r="B176" s="158"/>
      <c r="C176" s="30" t="s">
        <v>5019</v>
      </c>
      <c r="D176" s="1">
        <v>44169</v>
      </c>
      <c r="E176" s="12" t="s">
        <v>5271</v>
      </c>
      <c r="F176" s="35">
        <v>3021.6</v>
      </c>
      <c r="G176" s="13" t="s">
        <v>4949</v>
      </c>
      <c r="H176" s="16" t="s">
        <v>5270</v>
      </c>
      <c r="I176" s="2" t="s">
        <v>308</v>
      </c>
      <c r="J176" s="3" t="s">
        <v>298</v>
      </c>
    </row>
    <row r="177" spans="2:10" ht="207" customHeight="1" x14ac:dyDescent="0.15">
      <c r="B177" s="158"/>
      <c r="C177" s="30" t="s">
        <v>338</v>
      </c>
      <c r="D177" s="1">
        <v>44351</v>
      </c>
      <c r="E177" s="12" t="s">
        <v>5713</v>
      </c>
      <c r="F177" s="35">
        <v>27876.12</v>
      </c>
      <c r="G177" s="13" t="s">
        <v>176</v>
      </c>
      <c r="H177" s="16" t="s">
        <v>2132</v>
      </c>
      <c r="I177" s="2" t="s">
        <v>308</v>
      </c>
      <c r="J177" s="3" t="s">
        <v>298</v>
      </c>
    </row>
    <row r="178" spans="2:10" ht="52.5" customHeight="1" x14ac:dyDescent="0.15">
      <c r="B178" s="158"/>
      <c r="C178" s="30" t="s">
        <v>28</v>
      </c>
      <c r="D178" s="1">
        <v>44428</v>
      </c>
      <c r="E178" s="12" t="s">
        <v>6039</v>
      </c>
      <c r="F178" s="35">
        <v>400</v>
      </c>
      <c r="G178" s="13" t="s">
        <v>4965</v>
      </c>
      <c r="H178" s="16" t="s">
        <v>6038</v>
      </c>
      <c r="I178" s="2" t="s">
        <v>308</v>
      </c>
      <c r="J178" s="3" t="s">
        <v>308</v>
      </c>
    </row>
    <row r="179" spans="2:10" ht="60" customHeight="1" x14ac:dyDescent="0.15">
      <c r="B179" s="158" t="s">
        <v>6668</v>
      </c>
      <c r="C179" s="36" t="s">
        <v>85</v>
      </c>
      <c r="D179" s="1" t="s">
        <v>4217</v>
      </c>
      <c r="E179" s="12" t="s">
        <v>728</v>
      </c>
      <c r="F179" s="35">
        <v>542.57000000000005</v>
      </c>
      <c r="G179" s="13" t="s">
        <v>453</v>
      </c>
      <c r="H179" s="16" t="s">
        <v>83</v>
      </c>
      <c r="I179" s="2" t="s">
        <v>21</v>
      </c>
      <c r="J179" s="3" t="s">
        <v>298</v>
      </c>
    </row>
    <row r="180" spans="2:10" ht="60" customHeight="1" x14ac:dyDescent="0.15">
      <c r="B180" s="158"/>
      <c r="C180" s="36" t="s">
        <v>85</v>
      </c>
      <c r="D180" s="1">
        <v>40604</v>
      </c>
      <c r="E180" s="12" t="s">
        <v>729</v>
      </c>
      <c r="F180" s="35">
        <v>3340.19</v>
      </c>
      <c r="G180" s="13" t="s">
        <v>453</v>
      </c>
      <c r="H180" s="16" t="s">
        <v>83</v>
      </c>
      <c r="I180" s="2" t="s">
        <v>21</v>
      </c>
      <c r="J180" s="4" t="s">
        <v>298</v>
      </c>
    </row>
    <row r="181" spans="2:10" ht="60" customHeight="1" x14ac:dyDescent="0.15">
      <c r="B181" s="158"/>
      <c r="C181" s="36" t="s">
        <v>85</v>
      </c>
      <c r="D181" s="1" t="s">
        <v>4218</v>
      </c>
      <c r="E181" s="12" t="s">
        <v>730</v>
      </c>
      <c r="F181" s="35">
        <v>938.43</v>
      </c>
      <c r="G181" s="13" t="s">
        <v>453</v>
      </c>
      <c r="H181" s="16" t="s">
        <v>83</v>
      </c>
      <c r="I181" s="2" t="s">
        <v>21</v>
      </c>
      <c r="J181" s="3" t="s">
        <v>298</v>
      </c>
    </row>
    <row r="182" spans="2:10" ht="60" customHeight="1" x14ac:dyDescent="0.15">
      <c r="B182" s="158"/>
      <c r="C182" s="36" t="s">
        <v>85</v>
      </c>
      <c r="D182" s="1" t="s">
        <v>4219</v>
      </c>
      <c r="E182" s="12" t="s">
        <v>2668</v>
      </c>
      <c r="F182" s="35">
        <v>8697.4699999999993</v>
      </c>
      <c r="G182" s="13" t="s">
        <v>453</v>
      </c>
      <c r="H182" s="16" t="s">
        <v>83</v>
      </c>
      <c r="I182" s="2" t="s">
        <v>21</v>
      </c>
      <c r="J182" s="4" t="s">
        <v>298</v>
      </c>
    </row>
    <row r="183" spans="2:10" ht="60" customHeight="1" x14ac:dyDescent="0.15">
      <c r="B183" s="158"/>
      <c r="C183" s="36" t="s">
        <v>85</v>
      </c>
      <c r="D183" s="1">
        <v>40969</v>
      </c>
      <c r="E183" s="12" t="s">
        <v>2502</v>
      </c>
      <c r="F183" s="35">
        <v>1227.04</v>
      </c>
      <c r="G183" s="13" t="s">
        <v>453</v>
      </c>
      <c r="H183" s="16" t="s">
        <v>222</v>
      </c>
      <c r="I183" s="2" t="s">
        <v>21</v>
      </c>
      <c r="J183" s="4" t="s">
        <v>298</v>
      </c>
    </row>
    <row r="184" spans="2:10" ht="60" customHeight="1" x14ac:dyDescent="0.15">
      <c r="B184" s="158"/>
      <c r="C184" s="36" t="s">
        <v>85</v>
      </c>
      <c r="D184" s="1">
        <v>41015</v>
      </c>
      <c r="E184" s="12" t="s">
        <v>2501</v>
      </c>
      <c r="F184" s="35">
        <v>1588.82</v>
      </c>
      <c r="G184" s="13" t="s">
        <v>453</v>
      </c>
      <c r="H184" s="16" t="s">
        <v>222</v>
      </c>
      <c r="I184" s="2" t="s">
        <v>21</v>
      </c>
      <c r="J184" s="4" t="s">
        <v>298</v>
      </c>
    </row>
    <row r="185" spans="2:10" ht="52.5" customHeight="1" x14ac:dyDescent="0.15">
      <c r="B185" s="158"/>
      <c r="C185" s="36" t="s">
        <v>85</v>
      </c>
      <c r="D185" s="1" t="s">
        <v>4220</v>
      </c>
      <c r="E185" s="12" t="s">
        <v>1621</v>
      </c>
      <c r="F185" s="35">
        <v>2830</v>
      </c>
      <c r="G185" s="13" t="s">
        <v>453</v>
      </c>
      <c r="H185" s="16" t="s">
        <v>255</v>
      </c>
      <c r="I185" s="2" t="s">
        <v>21</v>
      </c>
      <c r="J185" s="3" t="s">
        <v>298</v>
      </c>
    </row>
    <row r="186" spans="2:10" ht="52.5" customHeight="1" x14ac:dyDescent="0.15">
      <c r="B186" s="158"/>
      <c r="C186" s="30" t="s">
        <v>24</v>
      </c>
      <c r="D186" s="1">
        <v>41218</v>
      </c>
      <c r="E186" s="12" t="s">
        <v>731</v>
      </c>
      <c r="F186" s="35">
        <v>1500</v>
      </c>
      <c r="G186" s="13" t="s">
        <v>453</v>
      </c>
      <c r="H186" s="16" t="s">
        <v>83</v>
      </c>
      <c r="I186" s="2" t="s">
        <v>21</v>
      </c>
      <c r="J186" s="3" t="s">
        <v>298</v>
      </c>
    </row>
    <row r="187" spans="2:10" ht="52.5" customHeight="1" x14ac:dyDescent="0.15">
      <c r="B187" s="158"/>
      <c r="C187" s="30" t="s">
        <v>24</v>
      </c>
      <c r="D187" s="1" t="s">
        <v>4221</v>
      </c>
      <c r="E187" s="12" t="s">
        <v>1918</v>
      </c>
      <c r="F187" s="35">
        <v>6613.27</v>
      </c>
      <c r="G187" s="13" t="s">
        <v>453</v>
      </c>
      <c r="H187" s="16" t="s">
        <v>233</v>
      </c>
      <c r="I187" s="2" t="s">
        <v>21</v>
      </c>
      <c r="J187" s="4" t="s">
        <v>298</v>
      </c>
    </row>
    <row r="188" spans="2:10" ht="52.5" customHeight="1" x14ac:dyDescent="0.15">
      <c r="B188" s="158"/>
      <c r="C188" s="30" t="s">
        <v>24</v>
      </c>
      <c r="D188" s="1" t="s">
        <v>4222</v>
      </c>
      <c r="E188" s="12" t="s">
        <v>732</v>
      </c>
      <c r="F188" s="35">
        <v>700</v>
      </c>
      <c r="G188" s="13" t="s">
        <v>453</v>
      </c>
      <c r="H188" s="16" t="s">
        <v>149</v>
      </c>
      <c r="I188" s="2" t="s">
        <v>21</v>
      </c>
      <c r="J188" s="3" t="s">
        <v>298</v>
      </c>
    </row>
    <row r="189" spans="2:10" ht="60" customHeight="1" x14ac:dyDescent="0.15">
      <c r="B189" s="158"/>
      <c r="C189" s="18" t="s">
        <v>28</v>
      </c>
      <c r="D189" s="76" t="s">
        <v>4223</v>
      </c>
      <c r="E189" s="12" t="s">
        <v>2193</v>
      </c>
      <c r="F189" s="43">
        <v>100</v>
      </c>
      <c r="G189" s="27" t="s">
        <v>682</v>
      </c>
      <c r="H189" s="18" t="s">
        <v>6</v>
      </c>
      <c r="I189" s="2" t="s">
        <v>298</v>
      </c>
      <c r="J189" s="60" t="s">
        <v>308</v>
      </c>
    </row>
    <row r="190" spans="2:10" ht="52.5" customHeight="1" x14ac:dyDescent="0.15">
      <c r="B190" s="158"/>
      <c r="C190" s="30" t="s">
        <v>383</v>
      </c>
      <c r="D190" s="1" t="s">
        <v>4224</v>
      </c>
      <c r="E190" s="12" t="s">
        <v>733</v>
      </c>
      <c r="F190" s="35">
        <v>5102</v>
      </c>
      <c r="G190" s="13" t="s">
        <v>176</v>
      </c>
      <c r="H190" s="16" t="s">
        <v>413</v>
      </c>
      <c r="I190" s="2" t="s">
        <v>308</v>
      </c>
      <c r="J190" s="3" t="s">
        <v>298</v>
      </c>
    </row>
    <row r="191" spans="2:10" ht="52.5" customHeight="1" x14ac:dyDescent="0.15">
      <c r="B191" s="158"/>
      <c r="C191" s="30" t="s">
        <v>28</v>
      </c>
      <c r="D191" s="1">
        <v>41422</v>
      </c>
      <c r="E191" s="12" t="s">
        <v>734</v>
      </c>
      <c r="F191" s="35">
        <v>100</v>
      </c>
      <c r="G191" s="13" t="s">
        <v>454</v>
      </c>
      <c r="H191" s="16" t="s">
        <v>337</v>
      </c>
      <c r="I191" s="2" t="s">
        <v>308</v>
      </c>
      <c r="J191" s="3" t="s">
        <v>298</v>
      </c>
    </row>
    <row r="192" spans="2:10" ht="52.5" customHeight="1" x14ac:dyDescent="0.15">
      <c r="B192" s="158"/>
      <c r="C192" s="30" t="s">
        <v>28</v>
      </c>
      <c r="D192" s="1" t="s">
        <v>4225</v>
      </c>
      <c r="E192" s="12" t="s">
        <v>735</v>
      </c>
      <c r="F192" s="35">
        <v>1780</v>
      </c>
      <c r="G192" s="13" t="s">
        <v>1590</v>
      </c>
      <c r="H192" s="16" t="s">
        <v>359</v>
      </c>
      <c r="I192" s="2" t="s">
        <v>308</v>
      </c>
      <c r="J192" s="3" t="s">
        <v>298</v>
      </c>
    </row>
    <row r="193" spans="2:10" ht="52.5" customHeight="1" x14ac:dyDescent="0.15">
      <c r="B193" s="158"/>
      <c r="C193" s="30" t="s">
        <v>28</v>
      </c>
      <c r="D193" s="1">
        <v>41593</v>
      </c>
      <c r="E193" s="12" t="s">
        <v>736</v>
      </c>
      <c r="F193" s="35">
        <v>3695.55</v>
      </c>
      <c r="G193" s="13" t="s">
        <v>454</v>
      </c>
      <c r="H193" s="16" t="s">
        <v>399</v>
      </c>
      <c r="I193" s="2" t="s">
        <v>308</v>
      </c>
      <c r="J193" s="3" t="s">
        <v>298</v>
      </c>
    </row>
    <row r="194" spans="2:10" ht="52.5" customHeight="1" x14ac:dyDescent="0.15">
      <c r="B194" s="158"/>
      <c r="C194" s="30" t="s">
        <v>383</v>
      </c>
      <c r="D194" s="1">
        <v>41625</v>
      </c>
      <c r="E194" s="12" t="s">
        <v>737</v>
      </c>
      <c r="F194" s="35">
        <v>25710.09</v>
      </c>
      <c r="G194" s="13" t="s">
        <v>454</v>
      </c>
      <c r="H194" s="16" t="s">
        <v>400</v>
      </c>
      <c r="I194" s="2" t="s">
        <v>308</v>
      </c>
      <c r="J194" s="3" t="s">
        <v>298</v>
      </c>
    </row>
    <row r="195" spans="2:10" ht="52.5" customHeight="1" x14ac:dyDescent="0.15">
      <c r="B195" s="158"/>
      <c r="C195" s="30" t="s">
        <v>28</v>
      </c>
      <c r="D195" s="1" t="s">
        <v>4226</v>
      </c>
      <c r="E195" s="12" t="s">
        <v>738</v>
      </c>
      <c r="F195" s="35">
        <v>321.2</v>
      </c>
      <c r="G195" s="13" t="s">
        <v>477</v>
      </c>
      <c r="H195" s="16" t="s">
        <v>1919</v>
      </c>
      <c r="I195" s="2" t="s">
        <v>308</v>
      </c>
      <c r="J195" s="3" t="s">
        <v>298</v>
      </c>
    </row>
    <row r="196" spans="2:10" ht="52.5" customHeight="1" x14ac:dyDescent="0.15">
      <c r="B196" s="158"/>
      <c r="C196" s="30" t="s">
        <v>28</v>
      </c>
      <c r="D196" s="1">
        <v>42083</v>
      </c>
      <c r="E196" s="12" t="s">
        <v>739</v>
      </c>
      <c r="F196" s="35">
        <v>993.6</v>
      </c>
      <c r="G196" s="13" t="s">
        <v>477</v>
      </c>
      <c r="H196" s="12" t="s">
        <v>83</v>
      </c>
      <c r="I196" s="2" t="s">
        <v>308</v>
      </c>
      <c r="J196" s="3" t="s">
        <v>298</v>
      </c>
    </row>
    <row r="197" spans="2:10" ht="52.5" customHeight="1" x14ac:dyDescent="0.15">
      <c r="B197" s="158"/>
      <c r="C197" s="30" t="s">
        <v>28</v>
      </c>
      <c r="D197" s="1" t="s">
        <v>4227</v>
      </c>
      <c r="E197" s="12" t="s">
        <v>1558</v>
      </c>
      <c r="F197" s="41">
        <v>100</v>
      </c>
      <c r="G197" s="13" t="s">
        <v>682</v>
      </c>
      <c r="H197" s="12" t="s">
        <v>6</v>
      </c>
      <c r="I197" s="2" t="s">
        <v>308</v>
      </c>
      <c r="J197" s="3" t="s">
        <v>298</v>
      </c>
    </row>
    <row r="198" spans="2:10" ht="52.5" customHeight="1" x14ac:dyDescent="0.15">
      <c r="B198" s="158"/>
      <c r="C198" s="30" t="s">
        <v>2544</v>
      </c>
      <c r="D198" s="1">
        <v>43207</v>
      </c>
      <c r="E198" s="12" t="s">
        <v>2912</v>
      </c>
      <c r="F198" s="41">
        <v>37752.6</v>
      </c>
      <c r="G198" s="13" t="s">
        <v>1522</v>
      </c>
      <c r="H198" s="12" t="s">
        <v>2137</v>
      </c>
      <c r="I198" s="2" t="s">
        <v>308</v>
      </c>
      <c r="J198" s="3" t="s">
        <v>298</v>
      </c>
    </row>
    <row r="199" spans="2:10" ht="60" customHeight="1" x14ac:dyDescent="0.15">
      <c r="B199" s="158"/>
      <c r="C199" s="30" t="s">
        <v>28</v>
      </c>
      <c r="D199" s="1">
        <v>43257</v>
      </c>
      <c r="E199" s="12" t="s">
        <v>2911</v>
      </c>
      <c r="F199" s="41">
        <v>657.81</v>
      </c>
      <c r="G199" s="13" t="s">
        <v>1781</v>
      </c>
      <c r="H199" s="12" t="s">
        <v>2910</v>
      </c>
      <c r="I199" s="2" t="s">
        <v>308</v>
      </c>
      <c r="J199" s="3" t="s">
        <v>298</v>
      </c>
    </row>
    <row r="200" spans="2:10" ht="52.5" customHeight="1" x14ac:dyDescent="0.15">
      <c r="B200" s="158"/>
      <c r="C200" s="30" t="s">
        <v>28</v>
      </c>
      <c r="D200" s="1">
        <v>43419</v>
      </c>
      <c r="E200" s="12" t="s">
        <v>3066</v>
      </c>
      <c r="F200" s="41">
        <v>4586.7</v>
      </c>
      <c r="G200" s="13" t="s">
        <v>1522</v>
      </c>
      <c r="H200" s="12" t="s">
        <v>3065</v>
      </c>
      <c r="I200" s="2" t="s">
        <v>308</v>
      </c>
      <c r="J200" s="3" t="s">
        <v>308</v>
      </c>
    </row>
    <row r="201" spans="2:10" ht="52.5" customHeight="1" x14ac:dyDescent="0.15">
      <c r="B201" s="158"/>
      <c r="C201" s="30" t="s">
        <v>28</v>
      </c>
      <c r="D201" s="1">
        <v>43802</v>
      </c>
      <c r="E201" s="12" t="s">
        <v>3675</v>
      </c>
      <c r="F201" s="41">
        <v>1492.2</v>
      </c>
      <c r="G201" s="13" t="s">
        <v>6076</v>
      </c>
      <c r="H201" s="12" t="s">
        <v>3673</v>
      </c>
      <c r="I201" s="2" t="s">
        <v>308</v>
      </c>
      <c r="J201" s="3" t="s">
        <v>298</v>
      </c>
    </row>
    <row r="202" spans="2:10" ht="52.5" customHeight="1" x14ac:dyDescent="0.15">
      <c r="B202" s="158"/>
      <c r="C202" s="30" t="s">
        <v>28</v>
      </c>
      <c r="D202" s="1" t="s">
        <v>5249</v>
      </c>
      <c r="E202" s="12" t="s">
        <v>3676</v>
      </c>
      <c r="F202" s="41">
        <v>100</v>
      </c>
      <c r="G202" s="13" t="s">
        <v>3674</v>
      </c>
      <c r="H202" s="12" t="s">
        <v>5042</v>
      </c>
      <c r="I202" s="2" t="s">
        <v>308</v>
      </c>
      <c r="J202" s="3" t="s">
        <v>298</v>
      </c>
    </row>
    <row r="203" spans="2:10" ht="52.5" customHeight="1" x14ac:dyDescent="0.15">
      <c r="B203" s="158"/>
      <c r="C203" s="30" t="s">
        <v>28</v>
      </c>
      <c r="D203" s="1">
        <v>43971</v>
      </c>
      <c r="E203" s="12" t="s">
        <v>5033</v>
      </c>
      <c r="F203" s="41">
        <v>2257.1</v>
      </c>
      <c r="G203" s="13" t="s">
        <v>208</v>
      </c>
      <c r="H203" s="12" t="s">
        <v>2952</v>
      </c>
      <c r="I203" s="2" t="s">
        <v>308</v>
      </c>
      <c r="J203" s="3" t="s">
        <v>308</v>
      </c>
    </row>
    <row r="204" spans="2:10" ht="52.5" customHeight="1" x14ac:dyDescent="0.15">
      <c r="B204" s="158"/>
      <c r="C204" s="30" t="s">
        <v>28</v>
      </c>
      <c r="D204" s="1">
        <v>44064</v>
      </c>
      <c r="E204" s="12" t="s">
        <v>5083</v>
      </c>
      <c r="F204" s="41">
        <v>974.4</v>
      </c>
      <c r="G204" s="13" t="s">
        <v>4949</v>
      </c>
      <c r="H204" s="12" t="s">
        <v>5042</v>
      </c>
      <c r="I204" s="2" t="s">
        <v>308</v>
      </c>
      <c r="J204" s="3" t="s">
        <v>298</v>
      </c>
    </row>
    <row r="205" spans="2:10" ht="52.5" customHeight="1" x14ac:dyDescent="0.15">
      <c r="B205" s="158"/>
      <c r="C205" s="30" t="s">
        <v>28</v>
      </c>
      <c r="D205" s="1">
        <v>44127</v>
      </c>
      <c r="E205" s="12" t="s">
        <v>5248</v>
      </c>
      <c r="F205" s="41">
        <v>2100</v>
      </c>
      <c r="G205" s="13" t="s">
        <v>4965</v>
      </c>
      <c r="H205" s="12" t="s">
        <v>5770</v>
      </c>
      <c r="I205" s="2" t="s">
        <v>308</v>
      </c>
      <c r="J205" s="3" t="s">
        <v>308</v>
      </c>
    </row>
    <row r="206" spans="2:10" ht="152.25" customHeight="1" x14ac:dyDescent="0.15">
      <c r="B206" s="158"/>
      <c r="C206" s="30" t="s">
        <v>28</v>
      </c>
      <c r="D206" s="1">
        <v>44258</v>
      </c>
      <c r="E206" s="12" t="s">
        <v>5504</v>
      </c>
      <c r="F206" s="41">
        <v>807.5</v>
      </c>
      <c r="G206" s="13" t="s">
        <v>4949</v>
      </c>
      <c r="H206" s="12" t="s">
        <v>6268</v>
      </c>
      <c r="I206" s="2" t="s">
        <v>308</v>
      </c>
      <c r="J206" s="3" t="s">
        <v>308</v>
      </c>
    </row>
    <row r="207" spans="2:10" ht="52.5" customHeight="1" x14ac:dyDescent="0.15">
      <c r="B207" s="158"/>
      <c r="C207" s="30" t="s">
        <v>28</v>
      </c>
      <c r="D207" s="1">
        <v>44474</v>
      </c>
      <c r="E207" s="12" t="s">
        <v>6176</v>
      </c>
      <c r="F207" s="41">
        <v>296.10000000000002</v>
      </c>
      <c r="G207" s="13" t="s">
        <v>4965</v>
      </c>
      <c r="H207" s="12" t="s">
        <v>6177</v>
      </c>
      <c r="I207" s="2" t="s">
        <v>308</v>
      </c>
      <c r="J207" s="3" t="s">
        <v>298</v>
      </c>
    </row>
    <row r="208" spans="2:10" ht="52.5" customHeight="1" x14ac:dyDescent="0.15">
      <c r="B208" s="158"/>
      <c r="C208" s="30" t="s">
        <v>28</v>
      </c>
      <c r="D208" s="1">
        <v>44519</v>
      </c>
      <c r="E208" s="12" t="s">
        <v>6667</v>
      </c>
      <c r="F208" s="41">
        <v>617.6</v>
      </c>
      <c r="G208" s="13" t="s">
        <v>4949</v>
      </c>
      <c r="H208" s="12" t="s">
        <v>6666</v>
      </c>
      <c r="I208" s="2" t="s">
        <v>308</v>
      </c>
      <c r="J208" s="3" t="s">
        <v>308</v>
      </c>
    </row>
    <row r="209" spans="2:10" ht="52.5" customHeight="1" x14ac:dyDescent="0.15">
      <c r="B209" s="158" t="s">
        <v>1565</v>
      </c>
      <c r="C209" s="30" t="s">
        <v>28</v>
      </c>
      <c r="D209" s="1" t="s">
        <v>4228</v>
      </c>
      <c r="E209" s="12" t="s">
        <v>1592</v>
      </c>
      <c r="F209" s="35">
        <v>100</v>
      </c>
      <c r="G209" s="13" t="s">
        <v>463</v>
      </c>
      <c r="H209" s="16" t="s">
        <v>1591</v>
      </c>
      <c r="I209" s="2" t="s">
        <v>308</v>
      </c>
      <c r="J209" s="3" t="s">
        <v>298</v>
      </c>
    </row>
    <row r="210" spans="2:10" ht="157.5" customHeight="1" x14ac:dyDescent="0.15">
      <c r="B210" s="158"/>
      <c r="C210" s="30" t="s">
        <v>383</v>
      </c>
      <c r="D210" s="1">
        <v>41031</v>
      </c>
      <c r="E210" s="12" t="s">
        <v>2669</v>
      </c>
      <c r="F210" s="35">
        <v>8434</v>
      </c>
      <c r="G210" s="13" t="s">
        <v>454</v>
      </c>
      <c r="H210" s="16" t="s">
        <v>6591</v>
      </c>
      <c r="I210" s="2" t="s">
        <v>308</v>
      </c>
      <c r="J210" s="3" t="s">
        <v>298</v>
      </c>
    </row>
    <row r="211" spans="2:10" ht="52.5" customHeight="1" x14ac:dyDescent="0.15">
      <c r="B211" s="158" t="s">
        <v>5400</v>
      </c>
      <c r="C211" s="30" t="s">
        <v>203</v>
      </c>
      <c r="D211" s="1">
        <v>40764</v>
      </c>
      <c r="E211" s="12" t="s">
        <v>740</v>
      </c>
      <c r="F211" s="35">
        <v>170</v>
      </c>
      <c r="G211" s="13" t="s">
        <v>453</v>
      </c>
      <c r="H211" s="16" t="s">
        <v>83</v>
      </c>
      <c r="I211" s="2" t="s">
        <v>21</v>
      </c>
      <c r="J211" s="3" t="s">
        <v>298</v>
      </c>
    </row>
    <row r="212" spans="2:10" ht="52.5" customHeight="1" x14ac:dyDescent="0.15">
      <c r="B212" s="158"/>
      <c r="C212" s="30" t="s">
        <v>203</v>
      </c>
      <c r="D212" s="1" t="s">
        <v>4229</v>
      </c>
      <c r="E212" s="12" t="s">
        <v>741</v>
      </c>
      <c r="F212" s="35">
        <v>25851.4</v>
      </c>
      <c r="G212" s="13" t="s">
        <v>176</v>
      </c>
      <c r="H212" s="16" t="s">
        <v>83</v>
      </c>
      <c r="I212" s="2" t="s">
        <v>21</v>
      </c>
      <c r="J212" s="3" t="s">
        <v>298</v>
      </c>
    </row>
    <row r="213" spans="2:10" ht="52.5" customHeight="1" x14ac:dyDescent="0.15">
      <c r="B213" s="158"/>
      <c r="C213" s="30" t="s">
        <v>28</v>
      </c>
      <c r="D213" s="1">
        <v>41901</v>
      </c>
      <c r="E213" s="12" t="s">
        <v>742</v>
      </c>
      <c r="F213" s="35">
        <v>2640</v>
      </c>
      <c r="G213" s="13" t="s">
        <v>477</v>
      </c>
      <c r="H213" s="16" t="s">
        <v>83</v>
      </c>
      <c r="I213" s="2" t="s">
        <v>21</v>
      </c>
      <c r="J213" s="3" t="s">
        <v>298</v>
      </c>
    </row>
    <row r="214" spans="2:10" ht="52.5" customHeight="1" x14ac:dyDescent="0.15">
      <c r="B214" s="158"/>
      <c r="C214" s="30" t="s">
        <v>28</v>
      </c>
      <c r="D214" s="1">
        <v>42465</v>
      </c>
      <c r="E214" s="67" t="s">
        <v>2670</v>
      </c>
      <c r="F214" s="35">
        <v>3720.3</v>
      </c>
      <c r="G214" s="13" t="s">
        <v>477</v>
      </c>
      <c r="H214" s="16" t="s">
        <v>1646</v>
      </c>
      <c r="I214" s="2" t="s">
        <v>308</v>
      </c>
      <c r="J214" s="3" t="s">
        <v>298</v>
      </c>
    </row>
    <row r="215" spans="2:10" ht="52.5" customHeight="1" x14ac:dyDescent="0.15">
      <c r="B215" s="158"/>
      <c r="C215" s="30" t="s">
        <v>1935</v>
      </c>
      <c r="D215" s="1">
        <v>42688</v>
      </c>
      <c r="E215" s="67" t="s">
        <v>2433</v>
      </c>
      <c r="F215" s="35">
        <v>15395.45</v>
      </c>
      <c r="G215" s="13" t="s">
        <v>682</v>
      </c>
      <c r="H215" s="16" t="s">
        <v>1936</v>
      </c>
      <c r="I215" s="2" t="s">
        <v>308</v>
      </c>
      <c r="J215" s="3" t="s">
        <v>298</v>
      </c>
    </row>
    <row r="216" spans="2:10" ht="52.5" customHeight="1" x14ac:dyDescent="0.15">
      <c r="B216" s="158"/>
      <c r="C216" s="30" t="s">
        <v>24</v>
      </c>
      <c r="D216" s="1">
        <v>42940</v>
      </c>
      <c r="E216" s="67" t="s">
        <v>2367</v>
      </c>
      <c r="F216" s="35">
        <v>1800</v>
      </c>
      <c r="G216" s="13" t="s">
        <v>682</v>
      </c>
      <c r="H216" s="16" t="s">
        <v>306</v>
      </c>
      <c r="I216" s="2" t="s">
        <v>308</v>
      </c>
      <c r="J216" s="3" t="s">
        <v>308</v>
      </c>
    </row>
    <row r="217" spans="2:10" ht="52.5" customHeight="1" x14ac:dyDescent="0.15">
      <c r="B217" s="158"/>
      <c r="C217" s="30" t="s">
        <v>28</v>
      </c>
      <c r="D217" s="1">
        <v>43315</v>
      </c>
      <c r="E217" s="67" t="s">
        <v>2962</v>
      </c>
      <c r="F217" s="35">
        <v>2314</v>
      </c>
      <c r="G217" s="13" t="s">
        <v>1522</v>
      </c>
      <c r="H217" s="16" t="s">
        <v>40</v>
      </c>
      <c r="I217" s="2" t="s">
        <v>308</v>
      </c>
      <c r="J217" s="3" t="s">
        <v>308</v>
      </c>
    </row>
    <row r="218" spans="2:10" ht="98.25" customHeight="1" x14ac:dyDescent="0.15">
      <c r="B218" s="158"/>
      <c r="C218" s="30" t="s">
        <v>28</v>
      </c>
      <c r="D218" s="1">
        <v>44022</v>
      </c>
      <c r="E218" s="67" t="s">
        <v>4187</v>
      </c>
      <c r="F218" s="35">
        <v>8103.23</v>
      </c>
      <c r="G218" s="13" t="s">
        <v>4185</v>
      </c>
      <c r="H218" s="16" t="s">
        <v>4186</v>
      </c>
      <c r="I218" s="2" t="s">
        <v>308</v>
      </c>
      <c r="J218" s="3" t="s">
        <v>308</v>
      </c>
    </row>
    <row r="219" spans="2:10" ht="72" customHeight="1" x14ac:dyDescent="0.15">
      <c r="B219" s="158"/>
      <c r="C219" s="30" t="s">
        <v>28</v>
      </c>
      <c r="D219" s="1">
        <v>44224</v>
      </c>
      <c r="E219" s="67" t="s">
        <v>5401</v>
      </c>
      <c r="F219" s="35">
        <v>2009.55</v>
      </c>
      <c r="G219" s="13" t="s">
        <v>4949</v>
      </c>
      <c r="H219" s="16" t="s">
        <v>5399</v>
      </c>
      <c r="I219" s="2" t="s">
        <v>308</v>
      </c>
      <c r="J219" s="3" t="s">
        <v>308</v>
      </c>
    </row>
    <row r="220" spans="2:10" ht="52.5" customHeight="1" x14ac:dyDescent="0.15">
      <c r="B220" s="158" t="s">
        <v>6180</v>
      </c>
      <c r="C220" s="30" t="s">
        <v>24</v>
      </c>
      <c r="D220" s="1">
        <v>41124</v>
      </c>
      <c r="E220" s="12" t="s">
        <v>743</v>
      </c>
      <c r="F220" s="35">
        <v>100</v>
      </c>
      <c r="G220" s="13" t="s">
        <v>453</v>
      </c>
      <c r="H220" s="16" t="s">
        <v>83</v>
      </c>
      <c r="I220" s="2" t="s">
        <v>21</v>
      </c>
      <c r="J220" s="3" t="s">
        <v>298</v>
      </c>
    </row>
    <row r="221" spans="2:10" ht="52.5" customHeight="1" x14ac:dyDescent="0.15">
      <c r="B221" s="158"/>
      <c r="C221" s="30" t="s">
        <v>24</v>
      </c>
      <c r="D221" s="1" t="s">
        <v>6194</v>
      </c>
      <c r="E221" s="12" t="s">
        <v>2043</v>
      </c>
      <c r="F221" s="35">
        <v>988610.18</v>
      </c>
      <c r="G221" s="13" t="s">
        <v>176</v>
      </c>
      <c r="H221" s="16" t="s">
        <v>149</v>
      </c>
      <c r="I221" s="2" t="s">
        <v>308</v>
      </c>
      <c r="J221" s="3" t="s">
        <v>308</v>
      </c>
    </row>
    <row r="222" spans="2:10" ht="52.5" customHeight="1" x14ac:dyDescent="0.15">
      <c r="B222" s="158"/>
      <c r="C222" s="30" t="s">
        <v>28</v>
      </c>
      <c r="D222" s="1">
        <v>41663</v>
      </c>
      <c r="E222" s="12" t="s">
        <v>744</v>
      </c>
      <c r="F222" s="35">
        <v>1000</v>
      </c>
      <c r="G222" s="13" t="s">
        <v>463</v>
      </c>
      <c r="H222" s="16" t="s">
        <v>335</v>
      </c>
      <c r="I222" s="2" t="s">
        <v>308</v>
      </c>
      <c r="J222" s="3" t="s">
        <v>298</v>
      </c>
    </row>
    <row r="223" spans="2:10" ht="52.5" customHeight="1" x14ac:dyDescent="0.15">
      <c r="B223" s="158"/>
      <c r="C223" s="30" t="s">
        <v>28</v>
      </c>
      <c r="D223" s="1">
        <v>42076</v>
      </c>
      <c r="E223" s="12" t="s">
        <v>745</v>
      </c>
      <c r="F223" s="35">
        <v>435.1</v>
      </c>
      <c r="G223" s="13" t="s">
        <v>500</v>
      </c>
      <c r="H223" s="16" t="s">
        <v>309</v>
      </c>
      <c r="I223" s="2" t="s">
        <v>308</v>
      </c>
      <c r="J223" s="3" t="s">
        <v>298</v>
      </c>
    </row>
    <row r="224" spans="2:10" ht="52.5" customHeight="1" x14ac:dyDescent="0.15">
      <c r="B224" s="158"/>
      <c r="C224" s="30" t="s">
        <v>28</v>
      </c>
      <c r="D224" s="1" t="s">
        <v>4230</v>
      </c>
      <c r="E224" s="12" t="s">
        <v>746</v>
      </c>
      <c r="F224" s="35">
        <v>438097</v>
      </c>
      <c r="G224" s="13" t="s">
        <v>176</v>
      </c>
      <c r="H224" s="16" t="s">
        <v>149</v>
      </c>
      <c r="I224" s="2" t="s">
        <v>308</v>
      </c>
      <c r="J224" s="3" t="s">
        <v>298</v>
      </c>
    </row>
    <row r="225" spans="2:10" ht="52.5" customHeight="1" x14ac:dyDescent="0.15">
      <c r="B225" s="158"/>
      <c r="C225" s="37" t="s">
        <v>28</v>
      </c>
      <c r="D225" s="76" t="s">
        <v>4231</v>
      </c>
      <c r="E225" s="18" t="s">
        <v>2209</v>
      </c>
      <c r="F225" s="75">
        <v>1160.5</v>
      </c>
      <c r="G225" s="27" t="s">
        <v>295</v>
      </c>
      <c r="H225" s="18" t="s">
        <v>2208</v>
      </c>
      <c r="I225" s="77" t="s">
        <v>308</v>
      </c>
      <c r="J225" s="3" t="s">
        <v>298</v>
      </c>
    </row>
    <row r="226" spans="2:10" ht="52.5" customHeight="1" x14ac:dyDescent="0.15">
      <c r="B226" s="158"/>
      <c r="C226" s="30" t="s">
        <v>28</v>
      </c>
      <c r="D226" s="1">
        <v>42741</v>
      </c>
      <c r="E226" s="12" t="s">
        <v>2500</v>
      </c>
      <c r="F226" s="35">
        <v>453800</v>
      </c>
      <c r="G226" s="13" t="s">
        <v>1522</v>
      </c>
      <c r="H226" s="16" t="s">
        <v>2010</v>
      </c>
      <c r="I226" s="2" t="s">
        <v>308</v>
      </c>
      <c r="J226" s="3" t="s">
        <v>298</v>
      </c>
    </row>
    <row r="227" spans="2:10" ht="52.5" customHeight="1" x14ac:dyDescent="0.15">
      <c r="B227" s="158"/>
      <c r="C227" s="30" t="s">
        <v>28</v>
      </c>
      <c r="D227" s="1">
        <v>43067</v>
      </c>
      <c r="E227" s="12" t="s">
        <v>5106</v>
      </c>
      <c r="F227" s="35">
        <v>116.6</v>
      </c>
      <c r="G227" s="13" t="s">
        <v>176</v>
      </c>
      <c r="H227" s="16" t="s">
        <v>229</v>
      </c>
      <c r="I227" s="2" t="s">
        <v>308</v>
      </c>
      <c r="J227" s="3" t="s">
        <v>298</v>
      </c>
    </row>
    <row r="228" spans="2:10" ht="52.5" customHeight="1" x14ac:dyDescent="0.15">
      <c r="B228" s="158"/>
      <c r="C228" s="30" t="s">
        <v>59</v>
      </c>
      <c r="D228" s="1" t="s">
        <v>4232</v>
      </c>
      <c r="E228" s="12" t="s">
        <v>3035</v>
      </c>
      <c r="F228" s="35">
        <v>101.2</v>
      </c>
      <c r="G228" s="13" t="s">
        <v>2008</v>
      </c>
      <c r="H228" s="16" t="s">
        <v>3036</v>
      </c>
      <c r="I228" s="2" t="s">
        <v>308</v>
      </c>
      <c r="J228" s="3" t="s">
        <v>298</v>
      </c>
    </row>
    <row r="229" spans="2:10" ht="52.5" customHeight="1" x14ac:dyDescent="0.15">
      <c r="B229" s="158"/>
      <c r="C229" s="30" t="s">
        <v>28</v>
      </c>
      <c r="D229" s="1" t="s">
        <v>4233</v>
      </c>
      <c r="E229" s="12" t="s">
        <v>3035</v>
      </c>
      <c r="F229" s="35">
        <v>3454.42</v>
      </c>
      <c r="G229" s="13" t="s">
        <v>2008</v>
      </c>
      <c r="H229" s="16" t="s">
        <v>314</v>
      </c>
      <c r="I229" s="2" t="s">
        <v>308</v>
      </c>
      <c r="J229" s="3" t="s">
        <v>298</v>
      </c>
    </row>
    <row r="230" spans="2:10" ht="52.5" customHeight="1" x14ac:dyDescent="0.15">
      <c r="B230" s="158"/>
      <c r="C230" s="30" t="s">
        <v>28</v>
      </c>
      <c r="D230" s="1" t="s">
        <v>4234</v>
      </c>
      <c r="E230" s="12" t="s">
        <v>3869</v>
      </c>
      <c r="F230" s="35">
        <v>10677.4</v>
      </c>
      <c r="G230" s="13" t="s">
        <v>176</v>
      </c>
      <c r="H230" s="16" t="s">
        <v>2102</v>
      </c>
      <c r="I230" s="2" t="s">
        <v>308</v>
      </c>
      <c r="J230" s="3" t="s">
        <v>308</v>
      </c>
    </row>
    <row r="231" spans="2:10" ht="52.5" customHeight="1" x14ac:dyDescent="0.15">
      <c r="B231" s="158"/>
      <c r="C231" s="30" t="s">
        <v>28</v>
      </c>
      <c r="D231" s="1">
        <v>44092</v>
      </c>
      <c r="E231" s="12" t="s">
        <v>5129</v>
      </c>
      <c r="F231" s="35">
        <v>1400</v>
      </c>
      <c r="G231" s="13" t="s">
        <v>20</v>
      </c>
      <c r="H231" s="16" t="s">
        <v>5128</v>
      </c>
      <c r="I231" s="2" t="s">
        <v>308</v>
      </c>
      <c r="J231" s="3" t="s">
        <v>308</v>
      </c>
    </row>
    <row r="232" spans="2:10" ht="52.5" customHeight="1" x14ac:dyDescent="0.15">
      <c r="B232" s="158"/>
      <c r="C232" s="30" t="s">
        <v>6179</v>
      </c>
      <c r="D232" s="1">
        <v>44481</v>
      </c>
      <c r="E232" s="12" t="s">
        <v>6178</v>
      </c>
      <c r="F232" s="35">
        <v>500</v>
      </c>
      <c r="G232" s="13" t="s">
        <v>4949</v>
      </c>
      <c r="H232" s="16" t="s">
        <v>4951</v>
      </c>
      <c r="I232" s="2" t="s">
        <v>308</v>
      </c>
      <c r="J232" s="3" t="s">
        <v>298</v>
      </c>
    </row>
    <row r="233" spans="2:10" ht="52.5" customHeight="1" x14ac:dyDescent="0.15">
      <c r="B233" s="158" t="s">
        <v>5217</v>
      </c>
      <c r="C233" s="30" t="s">
        <v>24</v>
      </c>
      <c r="D233" s="1">
        <v>39681</v>
      </c>
      <c r="E233" s="12" t="s">
        <v>747</v>
      </c>
      <c r="F233" s="35">
        <v>2626</v>
      </c>
      <c r="G233" s="13" t="s">
        <v>25</v>
      </c>
      <c r="H233" s="16" t="s">
        <v>418</v>
      </c>
      <c r="I233" s="2" t="s">
        <v>21</v>
      </c>
      <c r="J233" s="3" t="s">
        <v>298</v>
      </c>
    </row>
    <row r="234" spans="2:10" ht="52.5" customHeight="1" x14ac:dyDescent="0.15">
      <c r="B234" s="158"/>
      <c r="C234" s="12" t="s">
        <v>28</v>
      </c>
      <c r="D234" s="1">
        <v>42324</v>
      </c>
      <c r="E234" s="12" t="s">
        <v>2119</v>
      </c>
      <c r="F234" s="35">
        <v>127</v>
      </c>
      <c r="G234" s="13" t="s">
        <v>683</v>
      </c>
      <c r="H234" s="12" t="s">
        <v>9</v>
      </c>
      <c r="I234" s="2" t="s">
        <v>21</v>
      </c>
      <c r="J234" s="3" t="s">
        <v>298</v>
      </c>
    </row>
    <row r="235" spans="2:10" ht="52.5" customHeight="1" x14ac:dyDescent="0.15">
      <c r="B235" s="158"/>
      <c r="C235" s="12" t="s">
        <v>28</v>
      </c>
      <c r="D235" s="1">
        <v>42885</v>
      </c>
      <c r="E235" s="12" t="s">
        <v>2289</v>
      </c>
      <c r="F235" s="35">
        <v>400</v>
      </c>
      <c r="G235" s="13" t="s">
        <v>683</v>
      </c>
      <c r="H235" s="12" t="s">
        <v>2288</v>
      </c>
      <c r="I235" s="2" t="s">
        <v>21</v>
      </c>
      <c r="J235" s="3" t="s">
        <v>298</v>
      </c>
    </row>
    <row r="236" spans="2:10" ht="52.5" customHeight="1" x14ac:dyDescent="0.15">
      <c r="B236" s="158" t="s">
        <v>6546</v>
      </c>
      <c r="C236" s="30" t="s">
        <v>24</v>
      </c>
      <c r="D236" s="1">
        <v>40806</v>
      </c>
      <c r="E236" s="12" t="s">
        <v>748</v>
      </c>
      <c r="F236" s="35">
        <v>800</v>
      </c>
      <c r="G236" s="13" t="s">
        <v>462</v>
      </c>
      <c r="H236" s="16" t="s">
        <v>119</v>
      </c>
      <c r="I236" s="2" t="s">
        <v>21</v>
      </c>
      <c r="J236" s="4" t="s">
        <v>298</v>
      </c>
    </row>
    <row r="237" spans="2:10" ht="52.5" customHeight="1" x14ac:dyDescent="0.15">
      <c r="B237" s="158"/>
      <c r="C237" s="30" t="s">
        <v>24</v>
      </c>
      <c r="D237" s="1" t="s">
        <v>4235</v>
      </c>
      <c r="E237" s="12" t="s">
        <v>749</v>
      </c>
      <c r="F237" s="35">
        <v>100</v>
      </c>
      <c r="G237" s="13" t="s">
        <v>453</v>
      </c>
      <c r="H237" s="16" t="s">
        <v>6</v>
      </c>
      <c r="I237" s="2" t="s">
        <v>21</v>
      </c>
      <c r="J237" s="3" t="s">
        <v>298</v>
      </c>
    </row>
    <row r="238" spans="2:10" ht="52.5" customHeight="1" x14ac:dyDescent="0.15">
      <c r="B238" s="158"/>
      <c r="C238" s="30" t="s">
        <v>24</v>
      </c>
      <c r="D238" s="1" t="s">
        <v>4236</v>
      </c>
      <c r="E238" s="12" t="s">
        <v>2562</v>
      </c>
      <c r="F238" s="35">
        <v>2888.3</v>
      </c>
      <c r="G238" s="13" t="s">
        <v>453</v>
      </c>
      <c r="H238" s="16" t="s">
        <v>6</v>
      </c>
      <c r="I238" s="2" t="s">
        <v>21</v>
      </c>
      <c r="J238" s="3" t="s">
        <v>298</v>
      </c>
    </row>
    <row r="239" spans="2:10" ht="52.5" customHeight="1" x14ac:dyDescent="0.15">
      <c r="B239" s="158"/>
      <c r="C239" s="30" t="s">
        <v>24</v>
      </c>
      <c r="D239" s="1">
        <v>41327</v>
      </c>
      <c r="E239" s="12" t="s">
        <v>750</v>
      </c>
      <c r="F239" s="35">
        <v>729.4</v>
      </c>
      <c r="G239" s="13" t="s">
        <v>25</v>
      </c>
      <c r="H239" s="16" t="s">
        <v>5739</v>
      </c>
      <c r="I239" s="2" t="s">
        <v>21</v>
      </c>
      <c r="J239" s="3" t="s">
        <v>298</v>
      </c>
    </row>
    <row r="240" spans="2:10" ht="52.5" customHeight="1" x14ac:dyDescent="0.15">
      <c r="B240" s="158"/>
      <c r="C240" s="30" t="s">
        <v>59</v>
      </c>
      <c r="D240" s="1">
        <v>41551</v>
      </c>
      <c r="E240" s="12" t="s">
        <v>751</v>
      </c>
      <c r="F240" s="35">
        <v>800</v>
      </c>
      <c r="G240" s="13" t="s">
        <v>463</v>
      </c>
      <c r="H240" s="16" t="s">
        <v>5753</v>
      </c>
      <c r="I240" s="2" t="s">
        <v>308</v>
      </c>
      <c r="J240" s="3" t="s">
        <v>298</v>
      </c>
    </row>
    <row r="241" spans="2:10" ht="60" customHeight="1" x14ac:dyDescent="0.15">
      <c r="B241" s="158"/>
      <c r="C241" s="30" t="s">
        <v>203</v>
      </c>
      <c r="D241" s="1">
        <v>41558</v>
      </c>
      <c r="E241" s="12" t="s">
        <v>752</v>
      </c>
      <c r="F241" s="35">
        <v>5618.75</v>
      </c>
      <c r="G241" s="13" t="s">
        <v>454</v>
      </c>
      <c r="H241" s="16" t="s">
        <v>83</v>
      </c>
      <c r="I241" s="2" t="s">
        <v>308</v>
      </c>
      <c r="J241" s="3" t="s">
        <v>298</v>
      </c>
    </row>
    <row r="242" spans="2:10" ht="52.5" customHeight="1" x14ac:dyDescent="0.15">
      <c r="B242" s="158"/>
      <c r="C242" s="30" t="s">
        <v>24</v>
      </c>
      <c r="D242" s="1">
        <v>41632</v>
      </c>
      <c r="E242" s="12" t="s">
        <v>753</v>
      </c>
      <c r="F242" s="35">
        <v>146.1</v>
      </c>
      <c r="G242" s="13" t="s">
        <v>470</v>
      </c>
      <c r="H242" s="16" t="s">
        <v>395</v>
      </c>
      <c r="I242" s="2" t="s">
        <v>308</v>
      </c>
      <c r="J242" s="3" t="s">
        <v>298</v>
      </c>
    </row>
    <row r="243" spans="2:10" ht="72" customHeight="1" x14ac:dyDescent="0.15">
      <c r="B243" s="158"/>
      <c r="C243" s="30" t="s">
        <v>24</v>
      </c>
      <c r="D243" s="1">
        <v>41786</v>
      </c>
      <c r="E243" s="12" t="s">
        <v>754</v>
      </c>
      <c r="F243" s="35">
        <v>6378</v>
      </c>
      <c r="G243" s="13" t="s">
        <v>500</v>
      </c>
      <c r="H243" s="16" t="s">
        <v>3537</v>
      </c>
      <c r="I243" s="2" t="s">
        <v>501</v>
      </c>
      <c r="J243" s="3" t="s">
        <v>298</v>
      </c>
    </row>
    <row r="244" spans="2:10" ht="52.5" customHeight="1" x14ac:dyDescent="0.15">
      <c r="B244" s="158"/>
      <c r="C244" s="30" t="s">
        <v>284</v>
      </c>
      <c r="D244" s="1">
        <v>41989</v>
      </c>
      <c r="E244" s="12" t="s">
        <v>755</v>
      </c>
      <c r="F244" s="35">
        <v>1428.24</v>
      </c>
      <c r="G244" s="13" t="s">
        <v>477</v>
      </c>
      <c r="H244" s="16" t="s">
        <v>493</v>
      </c>
      <c r="I244" s="2" t="s">
        <v>21</v>
      </c>
      <c r="J244" s="3" t="s">
        <v>298</v>
      </c>
    </row>
    <row r="245" spans="2:10" ht="52.5" customHeight="1" x14ac:dyDescent="0.15">
      <c r="B245" s="158"/>
      <c r="C245" s="30" t="s">
        <v>284</v>
      </c>
      <c r="D245" s="1" t="s">
        <v>4237</v>
      </c>
      <c r="E245" s="12" t="s">
        <v>756</v>
      </c>
      <c r="F245" s="35">
        <v>100</v>
      </c>
      <c r="G245" s="13" t="s">
        <v>496</v>
      </c>
      <c r="H245" s="16" t="s">
        <v>339</v>
      </c>
      <c r="I245" s="2" t="s">
        <v>21</v>
      </c>
      <c r="J245" s="3" t="s">
        <v>298</v>
      </c>
    </row>
    <row r="246" spans="2:10" ht="72" customHeight="1" x14ac:dyDescent="0.15">
      <c r="B246" s="158"/>
      <c r="C246" s="12" t="s">
        <v>28</v>
      </c>
      <c r="D246" s="1" t="s">
        <v>4238</v>
      </c>
      <c r="E246" s="12" t="s">
        <v>3235</v>
      </c>
      <c r="F246" s="41">
        <v>11937</v>
      </c>
      <c r="G246" s="13" t="s">
        <v>682</v>
      </c>
      <c r="H246" s="12" t="s">
        <v>2421</v>
      </c>
      <c r="I246" s="2" t="s">
        <v>21</v>
      </c>
      <c r="J246" s="4" t="s">
        <v>21</v>
      </c>
    </row>
    <row r="247" spans="2:10" ht="85.5" customHeight="1" x14ac:dyDescent="0.15">
      <c r="B247" s="158"/>
      <c r="C247" s="12" t="s">
        <v>28</v>
      </c>
      <c r="D247" s="1">
        <v>42426</v>
      </c>
      <c r="E247" s="12" t="s">
        <v>2671</v>
      </c>
      <c r="F247" s="41">
        <v>649.4</v>
      </c>
      <c r="G247" s="13" t="s">
        <v>682</v>
      </c>
      <c r="H247" s="22" t="s">
        <v>5772</v>
      </c>
      <c r="I247" s="2" t="s">
        <v>21</v>
      </c>
      <c r="J247" s="4" t="s">
        <v>298</v>
      </c>
    </row>
    <row r="248" spans="2:10" ht="52.5" customHeight="1" x14ac:dyDescent="0.15">
      <c r="B248" s="158"/>
      <c r="C248" s="12" t="s">
        <v>59</v>
      </c>
      <c r="D248" s="1">
        <v>42951</v>
      </c>
      <c r="E248" s="12" t="s">
        <v>2391</v>
      </c>
      <c r="F248" s="41">
        <v>740.46</v>
      </c>
      <c r="G248" s="13" t="s">
        <v>683</v>
      </c>
      <c r="H248" s="22" t="s">
        <v>2390</v>
      </c>
      <c r="I248" s="2" t="s">
        <v>512</v>
      </c>
      <c r="J248" s="4" t="s">
        <v>298</v>
      </c>
    </row>
    <row r="249" spans="2:10" ht="52.5" customHeight="1" x14ac:dyDescent="0.15">
      <c r="B249" s="158"/>
      <c r="C249" s="12" t="s">
        <v>28</v>
      </c>
      <c r="D249" s="1">
        <v>42951</v>
      </c>
      <c r="E249" s="12" t="s">
        <v>2391</v>
      </c>
      <c r="F249" s="41">
        <v>198.1</v>
      </c>
      <c r="G249" s="13" t="s">
        <v>683</v>
      </c>
      <c r="H249" s="22" t="s">
        <v>6</v>
      </c>
      <c r="I249" s="2" t="s">
        <v>298</v>
      </c>
      <c r="J249" s="4" t="s">
        <v>308</v>
      </c>
    </row>
    <row r="250" spans="2:10" ht="141.75" customHeight="1" x14ac:dyDescent="0.15">
      <c r="B250" s="158"/>
      <c r="C250" s="12" t="s">
        <v>28</v>
      </c>
      <c r="D250" s="1">
        <v>43175</v>
      </c>
      <c r="E250" s="12" t="s">
        <v>2746</v>
      </c>
      <c r="F250" s="41">
        <v>6951.7</v>
      </c>
      <c r="G250" s="13" t="s">
        <v>176</v>
      </c>
      <c r="H250" s="22" t="s">
        <v>2747</v>
      </c>
      <c r="I250" s="2" t="s">
        <v>308</v>
      </c>
      <c r="J250" s="4" t="s">
        <v>308</v>
      </c>
    </row>
    <row r="251" spans="2:10" ht="52.5" customHeight="1" x14ac:dyDescent="0.15">
      <c r="B251" s="158"/>
      <c r="C251" s="12" t="s">
        <v>28</v>
      </c>
      <c r="D251" s="1">
        <v>43189</v>
      </c>
      <c r="E251" s="12" t="s">
        <v>2748</v>
      </c>
      <c r="F251" s="41">
        <v>996.25</v>
      </c>
      <c r="G251" s="13" t="s">
        <v>176</v>
      </c>
      <c r="H251" s="22" t="s">
        <v>27</v>
      </c>
      <c r="I251" s="2" t="s">
        <v>308</v>
      </c>
      <c r="J251" s="4" t="s">
        <v>298</v>
      </c>
    </row>
    <row r="252" spans="2:10" ht="52.5" customHeight="1" x14ac:dyDescent="0.15">
      <c r="B252" s="158"/>
      <c r="C252" s="12" t="s">
        <v>28</v>
      </c>
      <c r="D252" s="1">
        <v>43382</v>
      </c>
      <c r="E252" s="12" t="s">
        <v>3026</v>
      </c>
      <c r="F252" s="41">
        <v>331.99</v>
      </c>
      <c r="G252" s="13" t="s">
        <v>1781</v>
      </c>
      <c r="H252" s="22" t="s">
        <v>2091</v>
      </c>
      <c r="I252" s="2" t="s">
        <v>308</v>
      </c>
      <c r="J252" s="4" t="s">
        <v>308</v>
      </c>
    </row>
    <row r="253" spans="2:10" ht="52.5" customHeight="1" x14ac:dyDescent="0.15">
      <c r="B253" s="158"/>
      <c r="C253" s="12" t="s">
        <v>59</v>
      </c>
      <c r="D253" s="1">
        <v>43399</v>
      </c>
      <c r="E253" s="12" t="s">
        <v>3053</v>
      </c>
      <c r="F253" s="41">
        <v>563</v>
      </c>
      <c r="G253" s="13" t="s">
        <v>1781</v>
      </c>
      <c r="H253" s="22" t="s">
        <v>318</v>
      </c>
      <c r="I253" s="2" t="s">
        <v>308</v>
      </c>
      <c r="J253" s="4" t="s">
        <v>298</v>
      </c>
    </row>
    <row r="254" spans="2:10" ht="52.5" customHeight="1" x14ac:dyDescent="0.15">
      <c r="B254" s="158"/>
      <c r="C254" s="12" t="s">
        <v>28</v>
      </c>
      <c r="D254" s="1">
        <v>43399</v>
      </c>
      <c r="E254" s="12" t="s">
        <v>3054</v>
      </c>
      <c r="F254" s="41">
        <v>3010</v>
      </c>
      <c r="G254" s="13" t="s">
        <v>1781</v>
      </c>
      <c r="H254" s="22" t="s">
        <v>2091</v>
      </c>
      <c r="I254" s="2" t="s">
        <v>308</v>
      </c>
      <c r="J254" s="4" t="s">
        <v>308</v>
      </c>
    </row>
    <row r="255" spans="2:10" ht="52.5" customHeight="1" x14ac:dyDescent="0.15">
      <c r="B255" s="158"/>
      <c r="C255" s="12" t="s">
        <v>28</v>
      </c>
      <c r="D255" s="1">
        <v>43434</v>
      </c>
      <c r="E255" s="12" t="s">
        <v>3075</v>
      </c>
      <c r="F255" s="41">
        <v>2389.2199999999998</v>
      </c>
      <c r="G255" s="13" t="s">
        <v>1781</v>
      </c>
      <c r="H255" s="22" t="s">
        <v>3074</v>
      </c>
      <c r="I255" s="2" t="s">
        <v>308</v>
      </c>
      <c r="J255" s="4" t="s">
        <v>308</v>
      </c>
    </row>
    <row r="256" spans="2:10" ht="52.5" customHeight="1" x14ac:dyDescent="0.15">
      <c r="B256" s="158"/>
      <c r="C256" s="12" t="s">
        <v>28</v>
      </c>
      <c r="D256" s="1">
        <v>43714</v>
      </c>
      <c r="E256" s="12" t="s">
        <v>3445</v>
      </c>
      <c r="F256" s="41">
        <v>320.75</v>
      </c>
      <c r="G256" s="13" t="s">
        <v>1522</v>
      </c>
      <c r="H256" s="22" t="s">
        <v>2103</v>
      </c>
      <c r="I256" s="2" t="s">
        <v>308</v>
      </c>
      <c r="J256" s="4" t="s">
        <v>298</v>
      </c>
    </row>
    <row r="257" spans="2:10" ht="52.5" customHeight="1" x14ac:dyDescent="0.15">
      <c r="B257" s="158"/>
      <c r="C257" s="12" t="s">
        <v>59</v>
      </c>
      <c r="D257" s="1">
        <v>43767</v>
      </c>
      <c r="E257" s="12" t="s">
        <v>3562</v>
      </c>
      <c r="F257" s="41">
        <v>1265.0999999999999</v>
      </c>
      <c r="G257" s="13" t="s">
        <v>3561</v>
      </c>
      <c r="H257" s="22" t="s">
        <v>403</v>
      </c>
      <c r="I257" s="2" t="s">
        <v>308</v>
      </c>
      <c r="J257" s="4" t="s">
        <v>298</v>
      </c>
    </row>
    <row r="258" spans="2:10" ht="52.5" customHeight="1" x14ac:dyDescent="0.15">
      <c r="B258" s="158"/>
      <c r="C258" s="12" t="s">
        <v>28</v>
      </c>
      <c r="D258" s="1">
        <v>43931</v>
      </c>
      <c r="E258" s="12" t="s">
        <v>3990</v>
      </c>
      <c r="F258" s="41">
        <v>10200</v>
      </c>
      <c r="G258" s="13" t="s">
        <v>3979</v>
      </c>
      <c r="H258" s="22" t="s">
        <v>3989</v>
      </c>
      <c r="I258" s="2" t="s">
        <v>308</v>
      </c>
      <c r="J258" s="4" t="s">
        <v>308</v>
      </c>
    </row>
    <row r="259" spans="2:10" ht="52.5" customHeight="1" x14ac:dyDescent="0.15">
      <c r="B259" s="158"/>
      <c r="C259" s="12" t="s">
        <v>28</v>
      </c>
      <c r="D259" s="1">
        <v>44089</v>
      </c>
      <c r="E259" s="12" t="s">
        <v>5140</v>
      </c>
      <c r="F259" s="41">
        <v>396.7</v>
      </c>
      <c r="G259" s="13" t="s">
        <v>4949</v>
      </c>
      <c r="H259" s="22" t="s">
        <v>4957</v>
      </c>
      <c r="I259" s="2" t="s">
        <v>308</v>
      </c>
      <c r="J259" s="4" t="s">
        <v>298</v>
      </c>
    </row>
    <row r="260" spans="2:10" ht="52.5" customHeight="1" x14ac:dyDescent="0.15">
      <c r="B260" s="158"/>
      <c r="C260" s="12" t="s">
        <v>28</v>
      </c>
      <c r="D260" s="1">
        <v>44120</v>
      </c>
      <c r="E260" s="12" t="s">
        <v>5211</v>
      </c>
      <c r="F260" s="41">
        <v>69.2</v>
      </c>
      <c r="G260" s="13" t="s">
        <v>4949</v>
      </c>
      <c r="H260" s="22" t="s">
        <v>4962</v>
      </c>
      <c r="I260" s="2" t="s">
        <v>298</v>
      </c>
      <c r="J260" s="4" t="s">
        <v>308</v>
      </c>
    </row>
    <row r="261" spans="2:10" ht="52.5" customHeight="1" x14ac:dyDescent="0.15">
      <c r="B261" s="158"/>
      <c r="C261" s="12" t="s">
        <v>28</v>
      </c>
      <c r="D261" s="1">
        <v>44120</v>
      </c>
      <c r="E261" s="12" t="s">
        <v>5210</v>
      </c>
      <c r="F261" s="41">
        <v>4532.7</v>
      </c>
      <c r="G261" s="13" t="s">
        <v>176</v>
      </c>
      <c r="H261" s="22" t="s">
        <v>641</v>
      </c>
      <c r="I261" s="2" t="s">
        <v>308</v>
      </c>
      <c r="J261" s="4" t="s">
        <v>308</v>
      </c>
    </row>
    <row r="262" spans="2:10" ht="339" customHeight="1" x14ac:dyDescent="0.15">
      <c r="B262" s="158"/>
      <c r="C262" s="12" t="s">
        <v>59</v>
      </c>
      <c r="D262" s="1">
        <v>44288</v>
      </c>
      <c r="E262" s="12" t="s">
        <v>5656</v>
      </c>
      <c r="F262" s="41">
        <v>313012.34999999998</v>
      </c>
      <c r="G262" s="13" t="s">
        <v>176</v>
      </c>
      <c r="H262" s="22" t="s">
        <v>5655</v>
      </c>
      <c r="I262" s="2" t="s">
        <v>308</v>
      </c>
      <c r="J262" s="4" t="s">
        <v>308</v>
      </c>
    </row>
    <row r="263" spans="2:10" ht="339" customHeight="1" x14ac:dyDescent="0.15">
      <c r="B263" s="158"/>
      <c r="C263" s="12" t="s">
        <v>28</v>
      </c>
      <c r="D263" s="1">
        <v>44288</v>
      </c>
      <c r="E263" s="12" t="s">
        <v>5656</v>
      </c>
      <c r="F263" s="41">
        <v>313012.34999999998</v>
      </c>
      <c r="G263" s="13" t="s">
        <v>176</v>
      </c>
      <c r="H263" s="22" t="s">
        <v>5657</v>
      </c>
      <c r="I263" s="2" t="s">
        <v>308</v>
      </c>
      <c r="J263" s="4" t="s">
        <v>308</v>
      </c>
    </row>
    <row r="264" spans="2:10" ht="105.75" customHeight="1" x14ac:dyDescent="0.15">
      <c r="B264" s="158"/>
      <c r="C264" s="12" t="s">
        <v>59</v>
      </c>
      <c r="D264" s="1">
        <v>44288</v>
      </c>
      <c r="E264" s="12" t="s">
        <v>5658</v>
      </c>
      <c r="F264" s="41">
        <v>62390.09</v>
      </c>
      <c r="G264" s="13" t="s">
        <v>176</v>
      </c>
      <c r="H264" s="22" t="s">
        <v>5655</v>
      </c>
      <c r="I264" s="2" t="s">
        <v>308</v>
      </c>
      <c r="J264" s="4" t="s">
        <v>308</v>
      </c>
    </row>
    <row r="265" spans="2:10" ht="106.5" customHeight="1" x14ac:dyDescent="0.15">
      <c r="B265" s="158"/>
      <c r="C265" s="12" t="s">
        <v>28</v>
      </c>
      <c r="D265" s="1">
        <v>44288</v>
      </c>
      <c r="E265" s="12" t="s">
        <v>5658</v>
      </c>
      <c r="F265" s="41">
        <v>62390.09</v>
      </c>
      <c r="G265" s="13" t="s">
        <v>176</v>
      </c>
      <c r="H265" s="22" t="s">
        <v>5655</v>
      </c>
      <c r="I265" s="2" t="s">
        <v>308</v>
      </c>
      <c r="J265" s="4" t="s">
        <v>308</v>
      </c>
    </row>
    <row r="266" spans="2:10" ht="52.5" customHeight="1" x14ac:dyDescent="0.15">
      <c r="B266" s="158"/>
      <c r="C266" s="12" t="s">
        <v>28</v>
      </c>
      <c r="D266" s="1" t="s">
        <v>6265</v>
      </c>
      <c r="E266" s="12" t="s">
        <v>6266</v>
      </c>
      <c r="F266" s="41">
        <v>1702.2</v>
      </c>
      <c r="G266" s="13" t="s">
        <v>208</v>
      </c>
      <c r="H266" s="22" t="s">
        <v>40</v>
      </c>
      <c r="I266" s="2" t="s">
        <v>298</v>
      </c>
      <c r="J266" s="4" t="s">
        <v>308</v>
      </c>
    </row>
    <row r="267" spans="2:10" ht="52.5" customHeight="1" x14ac:dyDescent="0.15">
      <c r="B267" s="158"/>
      <c r="C267" s="12" t="s">
        <v>28</v>
      </c>
      <c r="D267" s="1">
        <v>44467</v>
      </c>
      <c r="E267" s="12" t="s">
        <v>6159</v>
      </c>
      <c r="F267" s="41">
        <v>600</v>
      </c>
      <c r="G267" s="13" t="s">
        <v>4949</v>
      </c>
      <c r="H267" s="22" t="s">
        <v>4950</v>
      </c>
      <c r="I267" s="2" t="s">
        <v>308</v>
      </c>
      <c r="J267" s="4" t="s">
        <v>298</v>
      </c>
    </row>
    <row r="268" spans="2:10" ht="52.5" customHeight="1" x14ac:dyDescent="0.15">
      <c r="B268" s="140" t="s">
        <v>1566</v>
      </c>
      <c r="C268" s="30" t="s">
        <v>28</v>
      </c>
      <c r="D268" s="1">
        <v>42058</v>
      </c>
      <c r="E268" s="12" t="s">
        <v>757</v>
      </c>
      <c r="F268" s="35">
        <v>7334</v>
      </c>
      <c r="G268" s="13" t="s">
        <v>496</v>
      </c>
      <c r="H268" s="16" t="s">
        <v>493</v>
      </c>
      <c r="I268" s="2" t="s">
        <v>21</v>
      </c>
      <c r="J268" s="3" t="s">
        <v>298</v>
      </c>
    </row>
    <row r="269" spans="2:10" ht="60" customHeight="1" x14ac:dyDescent="0.15">
      <c r="B269" s="158" t="s">
        <v>6585</v>
      </c>
      <c r="C269" s="30" t="s">
        <v>24</v>
      </c>
      <c r="D269" s="1">
        <v>40528</v>
      </c>
      <c r="E269" s="22" t="s">
        <v>758</v>
      </c>
      <c r="F269" s="35">
        <v>47180</v>
      </c>
      <c r="G269" s="13" t="s">
        <v>468</v>
      </c>
      <c r="H269" s="16" t="s">
        <v>153</v>
      </c>
      <c r="I269" s="2" t="s">
        <v>21</v>
      </c>
      <c r="J269" s="4" t="s">
        <v>298</v>
      </c>
    </row>
    <row r="270" spans="2:10" ht="72" customHeight="1" x14ac:dyDescent="0.15">
      <c r="B270" s="164"/>
      <c r="C270" s="30" t="s">
        <v>24</v>
      </c>
      <c r="D270" s="1">
        <v>40857</v>
      </c>
      <c r="E270" s="12" t="s">
        <v>759</v>
      </c>
      <c r="F270" s="35">
        <v>8200</v>
      </c>
      <c r="G270" s="13" t="s">
        <v>453</v>
      </c>
      <c r="H270" s="16" t="s">
        <v>320</v>
      </c>
      <c r="I270" s="2" t="s">
        <v>21</v>
      </c>
      <c r="J270" s="3" t="s">
        <v>298</v>
      </c>
    </row>
    <row r="271" spans="2:10" ht="52.5" customHeight="1" x14ac:dyDescent="0.15">
      <c r="B271" s="164"/>
      <c r="C271" s="30" t="s">
        <v>271</v>
      </c>
      <c r="D271" s="1" t="s">
        <v>4239</v>
      </c>
      <c r="E271" s="12" t="s">
        <v>1920</v>
      </c>
      <c r="F271" s="35">
        <v>77358.100000000006</v>
      </c>
      <c r="G271" s="13" t="s">
        <v>453</v>
      </c>
      <c r="H271" s="16" t="s">
        <v>221</v>
      </c>
      <c r="I271" s="2" t="s">
        <v>21</v>
      </c>
      <c r="J271" s="3" t="s">
        <v>298</v>
      </c>
    </row>
    <row r="272" spans="2:10" ht="52.5" customHeight="1" x14ac:dyDescent="0.15">
      <c r="B272" s="164"/>
      <c r="C272" s="30" t="s">
        <v>236</v>
      </c>
      <c r="D272" s="1">
        <v>41310</v>
      </c>
      <c r="E272" s="12" t="s">
        <v>760</v>
      </c>
      <c r="F272" s="35">
        <v>12257.05</v>
      </c>
      <c r="G272" s="13" t="s">
        <v>453</v>
      </c>
      <c r="H272" s="16" t="s">
        <v>165</v>
      </c>
      <c r="I272" s="2" t="s">
        <v>21</v>
      </c>
      <c r="J272" s="3" t="s">
        <v>298</v>
      </c>
    </row>
    <row r="273" spans="2:11" ht="52.5" customHeight="1" x14ac:dyDescent="0.15">
      <c r="B273" s="164"/>
      <c r="C273" s="30" t="s">
        <v>499</v>
      </c>
      <c r="D273" s="1">
        <v>41310</v>
      </c>
      <c r="E273" s="12" t="s">
        <v>761</v>
      </c>
      <c r="F273" s="35">
        <v>4445.05</v>
      </c>
      <c r="G273" s="13" t="s">
        <v>453</v>
      </c>
      <c r="H273" s="16" t="s">
        <v>221</v>
      </c>
      <c r="I273" s="2" t="s">
        <v>21</v>
      </c>
      <c r="J273" s="3" t="s">
        <v>298</v>
      </c>
    </row>
    <row r="274" spans="2:11" ht="52.5" customHeight="1" x14ac:dyDescent="0.15">
      <c r="B274" s="164"/>
      <c r="C274" s="30" t="s">
        <v>24</v>
      </c>
      <c r="D274" s="1">
        <v>41360</v>
      </c>
      <c r="E274" s="12" t="s">
        <v>762</v>
      </c>
      <c r="F274" s="35">
        <v>8109.63</v>
      </c>
      <c r="G274" s="13" t="s">
        <v>176</v>
      </c>
      <c r="H274" s="16" t="s">
        <v>305</v>
      </c>
      <c r="I274" s="2" t="s">
        <v>21</v>
      </c>
      <c r="J274" s="4" t="s">
        <v>298</v>
      </c>
    </row>
    <row r="275" spans="2:11" ht="131.25" customHeight="1" x14ac:dyDescent="0.15">
      <c r="B275" s="164"/>
      <c r="C275" s="30" t="s">
        <v>1510</v>
      </c>
      <c r="D275" s="1">
        <v>41453</v>
      </c>
      <c r="E275" s="12" t="s">
        <v>2705</v>
      </c>
      <c r="F275" s="35">
        <v>167769.73000000001</v>
      </c>
      <c r="G275" s="13" t="s">
        <v>462</v>
      </c>
      <c r="H275" s="16" t="s">
        <v>334</v>
      </c>
      <c r="I275" s="2" t="s">
        <v>308</v>
      </c>
      <c r="J275" s="4" t="s">
        <v>298</v>
      </c>
    </row>
    <row r="276" spans="2:11" ht="52.5" customHeight="1" x14ac:dyDescent="0.15">
      <c r="B276" s="164"/>
      <c r="C276" s="30" t="s">
        <v>236</v>
      </c>
      <c r="D276" s="1">
        <v>41626</v>
      </c>
      <c r="E276" s="12" t="s">
        <v>763</v>
      </c>
      <c r="F276" s="35">
        <v>28263.3</v>
      </c>
      <c r="G276" s="13" t="s">
        <v>454</v>
      </c>
      <c r="H276" s="16" t="s">
        <v>505</v>
      </c>
      <c r="I276" s="2" t="s">
        <v>308</v>
      </c>
      <c r="J276" s="4" t="s">
        <v>298</v>
      </c>
    </row>
    <row r="277" spans="2:11" ht="52.5" customHeight="1" x14ac:dyDescent="0.15">
      <c r="B277" s="164"/>
      <c r="C277" s="30" t="s">
        <v>1510</v>
      </c>
      <c r="D277" s="1">
        <v>41985</v>
      </c>
      <c r="E277" s="12" t="s">
        <v>764</v>
      </c>
      <c r="F277" s="35">
        <v>23607</v>
      </c>
      <c r="G277" s="13" t="s">
        <v>477</v>
      </c>
      <c r="H277" s="16" t="s">
        <v>165</v>
      </c>
      <c r="I277" s="2" t="s">
        <v>590</v>
      </c>
      <c r="J277" s="4" t="s">
        <v>298</v>
      </c>
    </row>
    <row r="278" spans="2:11" ht="52.5" customHeight="1" x14ac:dyDescent="0.15">
      <c r="B278" s="164"/>
      <c r="C278" s="30" t="s">
        <v>236</v>
      </c>
      <c r="D278" s="1">
        <v>42044</v>
      </c>
      <c r="E278" s="12" t="s">
        <v>765</v>
      </c>
      <c r="F278" s="35">
        <v>19370.98</v>
      </c>
      <c r="G278" s="13" t="s">
        <v>496</v>
      </c>
      <c r="H278" s="16" t="s">
        <v>165</v>
      </c>
      <c r="I278" s="2" t="s">
        <v>21</v>
      </c>
      <c r="J278" s="4" t="s">
        <v>298</v>
      </c>
    </row>
    <row r="279" spans="2:11" ht="52.5" customHeight="1" x14ac:dyDescent="0.15">
      <c r="B279" s="164"/>
      <c r="C279" s="30" t="s">
        <v>28</v>
      </c>
      <c r="D279" s="1">
        <v>42082</v>
      </c>
      <c r="E279" s="12" t="s">
        <v>766</v>
      </c>
      <c r="F279" s="35">
        <v>392</v>
      </c>
      <c r="G279" s="13" t="s">
        <v>496</v>
      </c>
      <c r="H279" s="16" t="s">
        <v>621</v>
      </c>
      <c r="I279" s="2" t="s">
        <v>21</v>
      </c>
      <c r="J279" s="4" t="s">
        <v>298</v>
      </c>
    </row>
    <row r="280" spans="2:11" ht="60" customHeight="1" x14ac:dyDescent="0.15">
      <c r="B280" s="164"/>
      <c r="C280" s="30" t="s">
        <v>1510</v>
      </c>
      <c r="D280" s="1">
        <v>42923</v>
      </c>
      <c r="E280" s="12" t="s">
        <v>2902</v>
      </c>
      <c r="F280" s="35">
        <v>49041.55</v>
      </c>
      <c r="G280" s="13" t="s">
        <v>496</v>
      </c>
      <c r="H280" s="16" t="s">
        <v>2368</v>
      </c>
      <c r="I280" s="2" t="s">
        <v>21</v>
      </c>
      <c r="J280" s="4" t="s">
        <v>298</v>
      </c>
    </row>
    <row r="281" spans="2:11" ht="52.5" customHeight="1" x14ac:dyDescent="0.15">
      <c r="B281" s="164"/>
      <c r="C281" s="30" t="s">
        <v>1510</v>
      </c>
      <c r="D281" s="1">
        <v>43250</v>
      </c>
      <c r="E281" s="12" t="s">
        <v>2903</v>
      </c>
      <c r="F281" s="35">
        <v>500</v>
      </c>
      <c r="G281" s="13" t="s">
        <v>25</v>
      </c>
      <c r="H281" s="16" t="s">
        <v>309</v>
      </c>
      <c r="I281" s="2" t="s">
        <v>21</v>
      </c>
      <c r="J281" s="4" t="s">
        <v>298</v>
      </c>
    </row>
    <row r="282" spans="2:11" ht="52.5" customHeight="1" x14ac:dyDescent="0.15">
      <c r="B282" s="158" t="s">
        <v>6432</v>
      </c>
      <c r="C282" s="30" t="s">
        <v>24</v>
      </c>
      <c r="D282" s="1">
        <v>40389</v>
      </c>
      <c r="E282" s="12" t="s">
        <v>2369</v>
      </c>
      <c r="F282" s="35">
        <v>8400</v>
      </c>
      <c r="G282" s="13" t="s">
        <v>453</v>
      </c>
      <c r="H282" s="16" t="s">
        <v>2120</v>
      </c>
      <c r="I282" s="2" t="s">
        <v>21</v>
      </c>
      <c r="J282" s="4" t="s">
        <v>308</v>
      </c>
    </row>
    <row r="283" spans="2:11" ht="60" customHeight="1" x14ac:dyDescent="0.15">
      <c r="B283" s="158"/>
      <c r="C283" s="30" t="s">
        <v>3096</v>
      </c>
      <c r="D283" s="1" t="s">
        <v>4240</v>
      </c>
      <c r="E283" s="12" t="s">
        <v>1921</v>
      </c>
      <c r="F283" s="35">
        <v>62368</v>
      </c>
      <c r="G283" s="13" t="s">
        <v>453</v>
      </c>
      <c r="H283" s="16" t="s">
        <v>1907</v>
      </c>
      <c r="I283" s="2" t="s">
        <v>21</v>
      </c>
      <c r="J283" s="4" t="s">
        <v>308</v>
      </c>
      <c r="K283" s="53"/>
    </row>
    <row r="284" spans="2:11" ht="60" customHeight="1" x14ac:dyDescent="0.15">
      <c r="B284" s="158"/>
      <c r="C284" s="30" t="s">
        <v>587</v>
      </c>
      <c r="D284" s="1">
        <v>40627</v>
      </c>
      <c r="E284" s="12" t="s">
        <v>767</v>
      </c>
      <c r="F284" s="35">
        <v>9600</v>
      </c>
      <c r="G284" s="13" t="s">
        <v>453</v>
      </c>
      <c r="H284" s="16" t="s">
        <v>1907</v>
      </c>
      <c r="I284" s="2" t="s">
        <v>21</v>
      </c>
      <c r="J284" s="4" t="s">
        <v>308</v>
      </c>
    </row>
    <row r="285" spans="2:11" ht="60" customHeight="1" x14ac:dyDescent="0.15">
      <c r="B285" s="158"/>
      <c r="C285" s="30" t="s">
        <v>587</v>
      </c>
      <c r="D285" s="1">
        <v>41151</v>
      </c>
      <c r="E285" s="12" t="s">
        <v>768</v>
      </c>
      <c r="F285" s="35">
        <v>7650</v>
      </c>
      <c r="G285" s="13" t="s">
        <v>176</v>
      </c>
      <c r="H285" s="16" t="s">
        <v>317</v>
      </c>
      <c r="I285" s="2" t="s">
        <v>308</v>
      </c>
      <c r="J285" s="4" t="s">
        <v>308</v>
      </c>
    </row>
    <row r="286" spans="2:11" ht="143.25" customHeight="1" x14ac:dyDescent="0.15">
      <c r="B286" s="158"/>
      <c r="C286" s="30" t="s">
        <v>24</v>
      </c>
      <c r="D286" s="1" t="s">
        <v>4241</v>
      </c>
      <c r="E286" s="12" t="s">
        <v>1922</v>
      </c>
      <c r="F286" s="35">
        <v>21872.7</v>
      </c>
      <c r="G286" s="13" t="s">
        <v>176</v>
      </c>
      <c r="H286" s="16" t="s">
        <v>648</v>
      </c>
      <c r="I286" s="2" t="s">
        <v>308</v>
      </c>
      <c r="J286" s="4" t="s">
        <v>308</v>
      </c>
    </row>
    <row r="287" spans="2:11" ht="52.5" customHeight="1" x14ac:dyDescent="0.15">
      <c r="B287" s="165"/>
      <c r="C287" s="30" t="s">
        <v>24</v>
      </c>
      <c r="D287" s="1">
        <v>42083</v>
      </c>
      <c r="E287" s="12" t="s">
        <v>769</v>
      </c>
      <c r="F287" s="35">
        <v>2168.6999999999998</v>
      </c>
      <c r="G287" s="13" t="s">
        <v>20</v>
      </c>
      <c r="H287" s="16" t="s">
        <v>11</v>
      </c>
      <c r="I287" s="2" t="s">
        <v>308</v>
      </c>
      <c r="J287" s="4" t="s">
        <v>308</v>
      </c>
    </row>
    <row r="288" spans="2:11" ht="52.5" customHeight="1" x14ac:dyDescent="0.15">
      <c r="B288" s="165"/>
      <c r="C288" s="30" t="s">
        <v>28</v>
      </c>
      <c r="D288" s="1">
        <v>42173</v>
      </c>
      <c r="E288" s="12" t="s">
        <v>770</v>
      </c>
      <c r="F288" s="35">
        <v>385</v>
      </c>
      <c r="G288" s="13" t="s">
        <v>176</v>
      </c>
      <c r="H288" s="16" t="s">
        <v>83</v>
      </c>
      <c r="I288" s="2" t="s">
        <v>308</v>
      </c>
      <c r="J288" s="4" t="s">
        <v>298</v>
      </c>
    </row>
    <row r="289" spans="2:10" ht="52.5" customHeight="1" x14ac:dyDescent="0.15">
      <c r="B289" s="165"/>
      <c r="C289" s="30" t="s">
        <v>2016</v>
      </c>
      <c r="D289" s="1" t="s">
        <v>4242</v>
      </c>
      <c r="E289" s="12" t="s">
        <v>2558</v>
      </c>
      <c r="F289" s="35">
        <v>10096</v>
      </c>
      <c r="G289" s="13" t="s">
        <v>1522</v>
      </c>
      <c r="H289" s="16" t="s">
        <v>2132</v>
      </c>
      <c r="I289" s="2" t="s">
        <v>308</v>
      </c>
      <c r="J289" s="3" t="s">
        <v>308</v>
      </c>
    </row>
    <row r="290" spans="2:10" ht="52.5" customHeight="1" x14ac:dyDescent="0.15">
      <c r="B290" s="165"/>
      <c r="C290" s="30" t="s">
        <v>2016</v>
      </c>
      <c r="D290" s="1">
        <v>43410</v>
      </c>
      <c r="E290" s="12" t="s">
        <v>3055</v>
      </c>
      <c r="F290" s="35">
        <v>57612.9</v>
      </c>
      <c r="G290" s="13" t="s">
        <v>1522</v>
      </c>
      <c r="H290" s="12" t="s">
        <v>2582</v>
      </c>
      <c r="I290" s="2" t="s">
        <v>308</v>
      </c>
      <c r="J290" s="3" t="s">
        <v>308</v>
      </c>
    </row>
    <row r="291" spans="2:10" ht="60" customHeight="1" x14ac:dyDescent="0.15">
      <c r="B291" s="165"/>
      <c r="C291" s="30" t="s">
        <v>2297</v>
      </c>
      <c r="D291" s="1">
        <v>43854</v>
      </c>
      <c r="E291" s="12" t="s">
        <v>3727</v>
      </c>
      <c r="F291" s="35">
        <v>1574.58</v>
      </c>
      <c r="G291" s="13" t="s">
        <v>25</v>
      </c>
      <c r="H291" s="12" t="s">
        <v>3726</v>
      </c>
      <c r="I291" s="2" t="s">
        <v>308</v>
      </c>
      <c r="J291" s="3" t="s">
        <v>298</v>
      </c>
    </row>
    <row r="292" spans="2:10" ht="60" customHeight="1" x14ac:dyDescent="0.15">
      <c r="B292" s="165"/>
      <c r="C292" s="30" t="s">
        <v>28</v>
      </c>
      <c r="D292" s="1">
        <v>44498</v>
      </c>
      <c r="E292" s="12" t="s">
        <v>6246</v>
      </c>
      <c r="F292" s="35">
        <v>2500</v>
      </c>
      <c r="G292" s="13" t="s">
        <v>4955</v>
      </c>
      <c r="H292" s="12" t="s">
        <v>2563</v>
      </c>
      <c r="I292" s="2" t="s">
        <v>308</v>
      </c>
      <c r="J292" s="3" t="s">
        <v>298</v>
      </c>
    </row>
    <row r="293" spans="2:10" ht="84" customHeight="1" x14ac:dyDescent="0.15">
      <c r="B293" s="161"/>
      <c r="C293" s="30" t="s">
        <v>4877</v>
      </c>
      <c r="D293" s="1">
        <v>44574</v>
      </c>
      <c r="E293" s="12" t="s">
        <v>6433</v>
      </c>
      <c r="F293" s="35">
        <v>4559.6899999999996</v>
      </c>
      <c r="G293" s="13" t="s">
        <v>4949</v>
      </c>
      <c r="H293" s="12" t="s">
        <v>6431</v>
      </c>
      <c r="I293" s="2" t="s">
        <v>308</v>
      </c>
      <c r="J293" s="3" t="s">
        <v>308</v>
      </c>
    </row>
    <row r="294" spans="2:10" ht="52.5" customHeight="1" x14ac:dyDescent="0.15">
      <c r="B294" s="158" t="s">
        <v>6656</v>
      </c>
      <c r="C294" s="30" t="s">
        <v>24</v>
      </c>
      <c r="D294" s="1">
        <v>40486</v>
      </c>
      <c r="E294" s="12" t="s">
        <v>771</v>
      </c>
      <c r="F294" s="35">
        <v>492.3</v>
      </c>
      <c r="G294" s="13" t="s">
        <v>462</v>
      </c>
      <c r="H294" s="16" t="s">
        <v>147</v>
      </c>
      <c r="I294" s="2" t="s">
        <v>21</v>
      </c>
      <c r="J294" s="3" t="s">
        <v>298</v>
      </c>
    </row>
    <row r="295" spans="2:10" ht="52.5" customHeight="1" x14ac:dyDescent="0.15">
      <c r="B295" s="158"/>
      <c r="C295" s="30" t="s">
        <v>85</v>
      </c>
      <c r="D295" s="1">
        <v>40899</v>
      </c>
      <c r="E295" s="68" t="s">
        <v>772</v>
      </c>
      <c r="F295" s="35">
        <v>72.400000000000006</v>
      </c>
      <c r="G295" s="13" t="s">
        <v>462</v>
      </c>
      <c r="H295" s="16" t="s">
        <v>2076</v>
      </c>
      <c r="I295" s="2" t="s">
        <v>21</v>
      </c>
      <c r="J295" s="3" t="s">
        <v>298</v>
      </c>
    </row>
    <row r="296" spans="2:10" ht="52.5" customHeight="1" x14ac:dyDescent="0.15">
      <c r="B296" s="158"/>
      <c r="C296" s="30" t="s">
        <v>203</v>
      </c>
      <c r="D296" s="1" t="s">
        <v>4243</v>
      </c>
      <c r="E296" s="68" t="s">
        <v>773</v>
      </c>
      <c r="F296" s="35">
        <v>500</v>
      </c>
      <c r="G296" s="13" t="s">
        <v>468</v>
      </c>
      <c r="H296" s="16" t="s">
        <v>83</v>
      </c>
      <c r="I296" s="2" t="s">
        <v>21</v>
      </c>
      <c r="J296" s="3" t="s">
        <v>298</v>
      </c>
    </row>
    <row r="297" spans="2:10" ht="52.5" customHeight="1" x14ac:dyDescent="0.15">
      <c r="B297" s="158"/>
      <c r="C297" s="30" t="s">
        <v>203</v>
      </c>
      <c r="D297" s="1" t="s">
        <v>4244</v>
      </c>
      <c r="E297" s="12" t="s">
        <v>3022</v>
      </c>
      <c r="F297" s="35">
        <v>105235.5</v>
      </c>
      <c r="G297" s="13" t="s">
        <v>453</v>
      </c>
      <c r="H297" s="16" t="s">
        <v>6</v>
      </c>
      <c r="I297" s="2" t="s">
        <v>21</v>
      </c>
      <c r="J297" s="4" t="s">
        <v>308</v>
      </c>
    </row>
    <row r="298" spans="2:10" ht="134.25" customHeight="1" x14ac:dyDescent="0.15">
      <c r="B298" s="158"/>
      <c r="C298" s="30" t="s">
        <v>24</v>
      </c>
      <c r="D298" s="1" t="s">
        <v>4245</v>
      </c>
      <c r="E298" s="12" t="s">
        <v>2966</v>
      </c>
      <c r="F298" s="35">
        <v>30210</v>
      </c>
      <c r="G298" s="13" t="s">
        <v>453</v>
      </c>
      <c r="H298" s="16" t="s">
        <v>3427</v>
      </c>
      <c r="I298" s="2" t="s">
        <v>21</v>
      </c>
      <c r="J298" s="4" t="s">
        <v>308</v>
      </c>
    </row>
    <row r="299" spans="2:10" ht="52.5" customHeight="1" x14ac:dyDescent="0.15">
      <c r="B299" s="158"/>
      <c r="C299" s="30" t="s">
        <v>24</v>
      </c>
      <c r="D299" s="1">
        <v>41099</v>
      </c>
      <c r="E299" s="12" t="s">
        <v>774</v>
      </c>
      <c r="F299" s="35">
        <v>2092.48</v>
      </c>
      <c r="G299" s="13" t="s">
        <v>453</v>
      </c>
      <c r="H299" s="16" t="s">
        <v>6</v>
      </c>
      <c r="I299" s="2" t="s">
        <v>21</v>
      </c>
      <c r="J299" s="4" t="s">
        <v>298</v>
      </c>
    </row>
    <row r="300" spans="2:10" ht="52.5" customHeight="1" x14ac:dyDescent="0.15">
      <c r="B300" s="158"/>
      <c r="C300" s="30" t="s">
        <v>24</v>
      </c>
      <c r="D300" s="1">
        <v>41123</v>
      </c>
      <c r="E300" s="12" t="s">
        <v>775</v>
      </c>
      <c r="F300" s="35">
        <v>3737</v>
      </c>
      <c r="G300" s="13" t="s">
        <v>468</v>
      </c>
      <c r="H300" s="16" t="s">
        <v>11</v>
      </c>
      <c r="I300" s="2" t="s">
        <v>21</v>
      </c>
      <c r="J300" s="3" t="s">
        <v>298</v>
      </c>
    </row>
    <row r="301" spans="2:10" ht="52.5" customHeight="1" x14ac:dyDescent="0.15">
      <c r="B301" s="158"/>
      <c r="C301" s="30" t="s">
        <v>24</v>
      </c>
      <c r="D301" s="1">
        <v>41193</v>
      </c>
      <c r="E301" s="12" t="s">
        <v>1754</v>
      </c>
      <c r="F301" s="35">
        <v>1035.4000000000001</v>
      </c>
      <c r="G301" s="13" t="s">
        <v>468</v>
      </c>
      <c r="H301" s="16" t="s">
        <v>83</v>
      </c>
      <c r="I301" s="2" t="s">
        <v>21</v>
      </c>
      <c r="J301" s="3" t="s">
        <v>298</v>
      </c>
    </row>
    <row r="302" spans="2:10" ht="52.5" customHeight="1" x14ac:dyDescent="0.15">
      <c r="B302" s="158"/>
      <c r="C302" s="30" t="s">
        <v>24</v>
      </c>
      <c r="D302" s="1">
        <v>41232</v>
      </c>
      <c r="E302" s="12" t="s">
        <v>776</v>
      </c>
      <c r="F302" s="35">
        <v>620</v>
      </c>
      <c r="G302" s="13" t="s">
        <v>453</v>
      </c>
      <c r="H302" s="16" t="s">
        <v>9</v>
      </c>
      <c r="I302" s="2" t="s">
        <v>21</v>
      </c>
      <c r="J302" s="4" t="s">
        <v>298</v>
      </c>
    </row>
    <row r="303" spans="2:10" ht="52.5" customHeight="1" x14ac:dyDescent="0.15">
      <c r="B303" s="158"/>
      <c r="C303" s="30" t="s">
        <v>24</v>
      </c>
      <c r="D303" s="1">
        <v>41330</v>
      </c>
      <c r="E303" s="12" t="s">
        <v>777</v>
      </c>
      <c r="F303" s="35">
        <v>65</v>
      </c>
      <c r="G303" s="13" t="s">
        <v>468</v>
      </c>
      <c r="H303" s="16" t="s">
        <v>6</v>
      </c>
      <c r="I303" s="5" t="s">
        <v>22</v>
      </c>
      <c r="J303" s="60" t="s">
        <v>308</v>
      </c>
    </row>
    <row r="304" spans="2:10" ht="52.5" customHeight="1" x14ac:dyDescent="0.15">
      <c r="B304" s="158"/>
      <c r="C304" s="30" t="s">
        <v>24</v>
      </c>
      <c r="D304" s="1">
        <v>41557</v>
      </c>
      <c r="E304" s="12" t="s">
        <v>778</v>
      </c>
      <c r="F304" s="35">
        <v>131</v>
      </c>
      <c r="G304" s="13" t="s">
        <v>455</v>
      </c>
      <c r="H304" s="16" t="s">
        <v>314</v>
      </c>
      <c r="I304" s="5" t="s">
        <v>308</v>
      </c>
      <c r="J304" s="4" t="s">
        <v>298</v>
      </c>
    </row>
    <row r="305" spans="2:11" ht="52.5" customHeight="1" x14ac:dyDescent="0.15">
      <c r="B305" s="158"/>
      <c r="C305" s="30" t="s">
        <v>24</v>
      </c>
      <c r="D305" s="1">
        <v>42173</v>
      </c>
      <c r="E305" s="12" t="s">
        <v>1563</v>
      </c>
      <c r="F305" s="41">
        <v>100</v>
      </c>
      <c r="G305" s="13" t="s">
        <v>682</v>
      </c>
      <c r="H305" s="12" t="s">
        <v>6</v>
      </c>
      <c r="I305" s="5" t="s">
        <v>308</v>
      </c>
      <c r="J305" s="4" t="s">
        <v>298</v>
      </c>
    </row>
    <row r="306" spans="2:11" ht="85.5" customHeight="1" x14ac:dyDescent="0.15">
      <c r="B306" s="158"/>
      <c r="C306" s="30" t="s">
        <v>24</v>
      </c>
      <c r="D306" s="1">
        <v>42338</v>
      </c>
      <c r="E306" s="12" t="s">
        <v>2672</v>
      </c>
      <c r="F306" s="41">
        <v>123.64</v>
      </c>
      <c r="G306" s="13" t="s">
        <v>683</v>
      </c>
      <c r="H306" s="12" t="s">
        <v>2121</v>
      </c>
      <c r="I306" s="5" t="s">
        <v>1576</v>
      </c>
      <c r="J306" s="4" t="s">
        <v>298</v>
      </c>
    </row>
    <row r="307" spans="2:11" ht="52.5" customHeight="1" x14ac:dyDescent="0.15">
      <c r="B307" s="158"/>
      <c r="C307" s="30" t="s">
        <v>24</v>
      </c>
      <c r="D307" s="1">
        <v>42341</v>
      </c>
      <c r="E307" s="12" t="s">
        <v>2499</v>
      </c>
      <c r="F307" s="41">
        <v>632.5</v>
      </c>
      <c r="G307" s="13" t="s">
        <v>682</v>
      </c>
      <c r="H307" s="12" t="s">
        <v>1577</v>
      </c>
      <c r="I307" s="5" t="s">
        <v>1576</v>
      </c>
      <c r="J307" s="4" t="s">
        <v>298</v>
      </c>
    </row>
    <row r="308" spans="2:11" ht="52.5" customHeight="1" x14ac:dyDescent="0.15">
      <c r="B308" s="158"/>
      <c r="C308" s="30" t="s">
        <v>24</v>
      </c>
      <c r="D308" s="1" t="s">
        <v>4246</v>
      </c>
      <c r="E308" s="12" t="s">
        <v>1583</v>
      </c>
      <c r="F308" s="41">
        <v>11619.33</v>
      </c>
      <c r="G308" s="13" t="s">
        <v>682</v>
      </c>
      <c r="H308" s="12" t="s">
        <v>1584</v>
      </c>
      <c r="I308" s="2" t="s">
        <v>298</v>
      </c>
      <c r="J308" s="60" t="s">
        <v>308</v>
      </c>
      <c r="K308" s="58"/>
    </row>
    <row r="309" spans="2:11" ht="52.5" customHeight="1" x14ac:dyDescent="0.15">
      <c r="B309" s="158"/>
      <c r="C309" s="12" t="s">
        <v>59</v>
      </c>
      <c r="D309" s="1">
        <v>42376</v>
      </c>
      <c r="E309" s="12" t="s">
        <v>3523</v>
      </c>
      <c r="F309" s="41">
        <v>600</v>
      </c>
      <c r="G309" s="13" t="s">
        <v>683</v>
      </c>
      <c r="H309" s="12" t="s">
        <v>27</v>
      </c>
      <c r="I309" s="5" t="s">
        <v>308</v>
      </c>
      <c r="J309" s="4" t="s">
        <v>298</v>
      </c>
    </row>
    <row r="310" spans="2:11" ht="96" customHeight="1" x14ac:dyDescent="0.15">
      <c r="B310" s="158"/>
      <c r="C310" s="30" t="s">
        <v>157</v>
      </c>
      <c r="D310" s="1" t="s">
        <v>4247</v>
      </c>
      <c r="E310" s="12" t="s">
        <v>2636</v>
      </c>
      <c r="F310" s="41">
        <v>1837.67</v>
      </c>
      <c r="G310" s="13" t="s">
        <v>477</v>
      </c>
      <c r="H310" s="12" t="s">
        <v>11</v>
      </c>
      <c r="I310" s="5" t="s">
        <v>21</v>
      </c>
      <c r="J310" s="4" t="s">
        <v>298</v>
      </c>
    </row>
    <row r="311" spans="2:11" ht="68.25" customHeight="1" x14ac:dyDescent="0.15">
      <c r="B311" s="158"/>
      <c r="C311" s="18" t="s">
        <v>28</v>
      </c>
      <c r="D311" s="76" t="s">
        <v>4248</v>
      </c>
      <c r="E311" s="18" t="s">
        <v>3470</v>
      </c>
      <c r="F311" s="43">
        <v>5850.6</v>
      </c>
      <c r="G311" s="27" t="s">
        <v>682</v>
      </c>
      <c r="H311" s="18" t="s">
        <v>3712</v>
      </c>
      <c r="I311" s="85" t="s">
        <v>308</v>
      </c>
      <c r="J311" s="60" t="s">
        <v>308</v>
      </c>
    </row>
    <row r="312" spans="2:11" ht="60" customHeight="1" x14ac:dyDescent="0.15">
      <c r="B312" s="158"/>
      <c r="C312" s="18" t="s">
        <v>28</v>
      </c>
      <c r="D312" s="76" t="s">
        <v>4249</v>
      </c>
      <c r="E312" s="18" t="s">
        <v>3431</v>
      </c>
      <c r="F312" s="43">
        <v>4508</v>
      </c>
      <c r="G312" s="27" t="s">
        <v>682</v>
      </c>
      <c r="H312" s="18" t="s">
        <v>3428</v>
      </c>
      <c r="I312" s="85" t="s">
        <v>308</v>
      </c>
      <c r="J312" s="60" t="s">
        <v>308</v>
      </c>
    </row>
    <row r="313" spans="2:11" ht="52.5" customHeight="1" x14ac:dyDescent="0.15">
      <c r="B313" s="158"/>
      <c r="C313" s="18" t="s">
        <v>28</v>
      </c>
      <c r="D313" s="76">
        <v>43083</v>
      </c>
      <c r="E313" s="18" t="s">
        <v>2679</v>
      </c>
      <c r="F313" s="43">
        <v>27.1</v>
      </c>
      <c r="G313" s="27" t="s">
        <v>1522</v>
      </c>
      <c r="H313" s="18" t="s">
        <v>2091</v>
      </c>
      <c r="I313" s="85" t="s">
        <v>298</v>
      </c>
      <c r="J313" s="60" t="s">
        <v>308</v>
      </c>
    </row>
    <row r="314" spans="2:11" ht="52.5" customHeight="1" x14ac:dyDescent="0.15">
      <c r="B314" s="158"/>
      <c r="C314" s="18" t="s">
        <v>59</v>
      </c>
      <c r="D314" s="76">
        <v>43195</v>
      </c>
      <c r="E314" s="18" t="s">
        <v>2753</v>
      </c>
      <c r="F314" s="43">
        <v>69.7</v>
      </c>
      <c r="G314" s="27" t="s">
        <v>1522</v>
      </c>
      <c r="H314" s="18" t="s">
        <v>2103</v>
      </c>
      <c r="I314" s="85" t="s">
        <v>308</v>
      </c>
      <c r="J314" s="60" t="s">
        <v>298</v>
      </c>
    </row>
    <row r="315" spans="2:11" ht="52.5" customHeight="1" x14ac:dyDescent="0.15">
      <c r="B315" s="158"/>
      <c r="C315" s="18" t="s">
        <v>28</v>
      </c>
      <c r="D315" s="76">
        <v>43195</v>
      </c>
      <c r="E315" s="18" t="s">
        <v>2753</v>
      </c>
      <c r="F315" s="43">
        <v>69.7</v>
      </c>
      <c r="G315" s="27" t="s">
        <v>1522</v>
      </c>
      <c r="H315" s="18" t="s">
        <v>1782</v>
      </c>
      <c r="I315" s="85" t="s">
        <v>298</v>
      </c>
      <c r="J315" s="60" t="s">
        <v>308</v>
      </c>
    </row>
    <row r="316" spans="2:11" ht="52.5" customHeight="1" x14ac:dyDescent="0.15">
      <c r="B316" s="158"/>
      <c r="C316" s="18" t="s">
        <v>59</v>
      </c>
      <c r="D316" s="76">
        <v>43276</v>
      </c>
      <c r="E316" s="18" t="s">
        <v>2967</v>
      </c>
      <c r="F316" s="43">
        <v>61.39</v>
      </c>
      <c r="G316" s="27" t="s">
        <v>25</v>
      </c>
      <c r="H316" s="18" t="s">
        <v>403</v>
      </c>
      <c r="I316" s="85" t="s">
        <v>308</v>
      </c>
      <c r="J316" s="60" t="s">
        <v>298</v>
      </c>
    </row>
    <row r="317" spans="2:11" ht="60" customHeight="1" x14ac:dyDescent="0.15">
      <c r="B317" s="158"/>
      <c r="C317" s="18" t="s">
        <v>28</v>
      </c>
      <c r="D317" s="76" t="s">
        <v>5212</v>
      </c>
      <c r="E317" s="18" t="s">
        <v>3828</v>
      </c>
      <c r="F317" s="43">
        <v>104006.74</v>
      </c>
      <c r="G317" s="27" t="s">
        <v>1522</v>
      </c>
      <c r="H317" s="18" t="s">
        <v>2563</v>
      </c>
      <c r="I317" s="85" t="s">
        <v>308</v>
      </c>
      <c r="J317" s="60" t="s">
        <v>308</v>
      </c>
    </row>
    <row r="318" spans="2:11" ht="52.5" customHeight="1" x14ac:dyDescent="0.15">
      <c r="B318" s="158"/>
      <c r="C318" s="18" t="s">
        <v>28</v>
      </c>
      <c r="D318" s="76">
        <v>43592</v>
      </c>
      <c r="E318" s="18" t="s">
        <v>3430</v>
      </c>
      <c r="F318" s="43">
        <v>38279.4</v>
      </c>
      <c r="G318" s="27" t="s">
        <v>2008</v>
      </c>
      <c r="H318" s="18" t="s">
        <v>2132</v>
      </c>
      <c r="I318" s="85" t="s">
        <v>308</v>
      </c>
      <c r="J318" s="60" t="s">
        <v>308</v>
      </c>
    </row>
    <row r="319" spans="2:11" ht="52.5" customHeight="1" x14ac:dyDescent="0.15">
      <c r="B319" s="158"/>
      <c r="C319" s="18" t="s">
        <v>28</v>
      </c>
      <c r="D319" s="76" t="s">
        <v>4250</v>
      </c>
      <c r="E319" s="18" t="s">
        <v>3429</v>
      </c>
      <c r="F319" s="43">
        <v>8805.1</v>
      </c>
      <c r="G319" s="27" t="s">
        <v>1522</v>
      </c>
      <c r="H319" s="18" t="s">
        <v>27</v>
      </c>
      <c r="I319" s="85" t="s">
        <v>308</v>
      </c>
      <c r="J319" s="60" t="s">
        <v>308</v>
      </c>
    </row>
    <row r="320" spans="2:11" ht="60" customHeight="1" x14ac:dyDescent="0.15">
      <c r="B320" s="158"/>
      <c r="C320" s="18" t="s">
        <v>28</v>
      </c>
      <c r="D320" s="76">
        <v>44273</v>
      </c>
      <c r="E320" s="18" t="s">
        <v>6537</v>
      </c>
      <c r="F320" s="43">
        <v>1000</v>
      </c>
      <c r="G320" s="27" t="s">
        <v>4965</v>
      </c>
      <c r="H320" s="18" t="s">
        <v>6535</v>
      </c>
      <c r="I320" s="85" t="s">
        <v>308</v>
      </c>
      <c r="J320" s="60" t="s">
        <v>308</v>
      </c>
    </row>
    <row r="321" spans="2:10" ht="52.5" customHeight="1" x14ac:dyDescent="0.15">
      <c r="B321" s="158"/>
      <c r="C321" s="18" t="s">
        <v>28</v>
      </c>
      <c r="D321" s="76">
        <v>44273</v>
      </c>
      <c r="E321" s="18" t="s">
        <v>6538</v>
      </c>
      <c r="F321" s="43">
        <v>1114.8499999999999</v>
      </c>
      <c r="G321" s="27" t="s">
        <v>4965</v>
      </c>
      <c r="H321" s="18" t="s">
        <v>6536</v>
      </c>
      <c r="I321" s="85" t="s">
        <v>308</v>
      </c>
      <c r="J321" s="60" t="s">
        <v>308</v>
      </c>
    </row>
    <row r="322" spans="2:10" ht="52.5" customHeight="1" x14ac:dyDescent="0.15">
      <c r="B322" s="158"/>
      <c r="C322" s="18" t="s">
        <v>59</v>
      </c>
      <c r="D322" s="76">
        <v>44448</v>
      </c>
      <c r="E322" s="18" t="s">
        <v>6539</v>
      </c>
      <c r="F322" s="43">
        <v>83.4</v>
      </c>
      <c r="G322" s="27" t="s">
        <v>4955</v>
      </c>
      <c r="H322" s="18" t="s">
        <v>4957</v>
      </c>
      <c r="I322" s="85" t="s">
        <v>308</v>
      </c>
      <c r="J322" s="60" t="s">
        <v>298</v>
      </c>
    </row>
    <row r="323" spans="2:10" ht="52.5" customHeight="1" x14ac:dyDescent="0.15">
      <c r="B323" s="158"/>
      <c r="C323" s="18" t="s">
        <v>28</v>
      </c>
      <c r="D323" s="76">
        <v>44623</v>
      </c>
      <c r="E323" s="18" t="s">
        <v>6654</v>
      </c>
      <c r="F323" s="43">
        <v>152.19999999999999</v>
      </c>
      <c r="G323" s="27" t="s">
        <v>25</v>
      </c>
      <c r="H323" s="18" t="s">
        <v>40</v>
      </c>
      <c r="I323" s="85" t="s">
        <v>308</v>
      </c>
      <c r="J323" s="60" t="s">
        <v>298</v>
      </c>
    </row>
    <row r="324" spans="2:10" ht="52.5" customHeight="1" x14ac:dyDescent="0.15">
      <c r="B324" s="158"/>
      <c r="C324" s="18" t="s">
        <v>59</v>
      </c>
      <c r="D324" s="76">
        <v>44637</v>
      </c>
      <c r="E324" s="18" t="s">
        <v>6655</v>
      </c>
      <c r="F324" s="43">
        <v>279.11</v>
      </c>
      <c r="G324" s="27" t="s">
        <v>25</v>
      </c>
      <c r="H324" s="18" t="s">
        <v>173</v>
      </c>
      <c r="I324" s="85" t="s">
        <v>308</v>
      </c>
      <c r="J324" s="60" t="s">
        <v>298</v>
      </c>
    </row>
    <row r="325" spans="2:10" ht="52.5" customHeight="1" x14ac:dyDescent="0.15">
      <c r="B325" s="146" t="s">
        <v>5473</v>
      </c>
      <c r="C325" s="30" t="s">
        <v>24</v>
      </c>
      <c r="D325" s="1">
        <v>42486</v>
      </c>
      <c r="E325" s="12" t="s">
        <v>5061</v>
      </c>
      <c r="F325" s="35">
        <v>78.040000000000006</v>
      </c>
      <c r="G325" s="13" t="s">
        <v>1522</v>
      </c>
      <c r="H325" s="12" t="s">
        <v>6</v>
      </c>
      <c r="I325" s="129" t="s">
        <v>298</v>
      </c>
      <c r="J325" s="60" t="s">
        <v>308</v>
      </c>
    </row>
    <row r="326" spans="2:10" ht="52.5" customHeight="1" x14ac:dyDescent="0.15">
      <c r="B326" s="165" t="s">
        <v>6534</v>
      </c>
      <c r="C326" s="30" t="s">
        <v>24</v>
      </c>
      <c r="D326" s="1">
        <v>40920</v>
      </c>
      <c r="E326" s="12" t="s">
        <v>779</v>
      </c>
      <c r="F326" s="35">
        <v>111.12</v>
      </c>
      <c r="G326" s="13" t="s">
        <v>468</v>
      </c>
      <c r="H326" s="16" t="s">
        <v>83</v>
      </c>
      <c r="I326" s="2" t="s">
        <v>21</v>
      </c>
      <c r="J326" s="3" t="s">
        <v>298</v>
      </c>
    </row>
    <row r="327" spans="2:10" ht="52.5" customHeight="1" x14ac:dyDescent="0.15">
      <c r="B327" s="165"/>
      <c r="C327" s="30" t="s">
        <v>24</v>
      </c>
      <c r="D327" s="1">
        <v>41038</v>
      </c>
      <c r="E327" s="12" t="s">
        <v>780</v>
      </c>
      <c r="F327" s="35">
        <v>100</v>
      </c>
      <c r="G327" s="13" t="s">
        <v>468</v>
      </c>
      <c r="H327" s="16" t="s">
        <v>6</v>
      </c>
      <c r="I327" s="2" t="s">
        <v>21</v>
      </c>
      <c r="J327" s="3" t="s">
        <v>298</v>
      </c>
    </row>
    <row r="328" spans="2:10" ht="52.5" customHeight="1" x14ac:dyDescent="0.15">
      <c r="B328" s="165"/>
      <c r="C328" s="30" t="s">
        <v>28</v>
      </c>
      <c r="D328" s="1">
        <v>43969</v>
      </c>
      <c r="E328" s="12" t="s">
        <v>5471</v>
      </c>
      <c r="F328" s="35">
        <v>41.5</v>
      </c>
      <c r="G328" s="13" t="s">
        <v>4965</v>
      </c>
      <c r="H328" s="16" t="s">
        <v>5470</v>
      </c>
      <c r="I328" s="2" t="s">
        <v>308</v>
      </c>
      <c r="J328" s="3" t="s">
        <v>308</v>
      </c>
    </row>
    <row r="329" spans="2:10" ht="52.5" customHeight="1" x14ac:dyDescent="0.15">
      <c r="B329" s="165"/>
      <c r="C329" s="30" t="s">
        <v>28</v>
      </c>
      <c r="D329" s="1">
        <v>44175</v>
      </c>
      <c r="E329" s="12" t="s">
        <v>5472</v>
      </c>
      <c r="F329" s="35">
        <v>314.8</v>
      </c>
      <c r="G329" s="13" t="s">
        <v>4965</v>
      </c>
      <c r="H329" s="16" t="s">
        <v>449</v>
      </c>
      <c r="I329" s="2" t="s">
        <v>308</v>
      </c>
      <c r="J329" s="3" t="s">
        <v>298</v>
      </c>
    </row>
    <row r="330" spans="2:10" ht="60" customHeight="1" x14ac:dyDescent="0.15">
      <c r="B330" s="165"/>
      <c r="C330" s="30" t="s">
        <v>28</v>
      </c>
      <c r="D330" s="1">
        <v>44595</v>
      </c>
      <c r="E330" s="12" t="s">
        <v>6533</v>
      </c>
      <c r="F330" s="35">
        <v>1900</v>
      </c>
      <c r="G330" s="13" t="s">
        <v>4965</v>
      </c>
      <c r="H330" s="16" t="s">
        <v>6532</v>
      </c>
      <c r="I330" s="2" t="s">
        <v>308</v>
      </c>
      <c r="J330" s="3" t="s">
        <v>308</v>
      </c>
    </row>
    <row r="331" spans="2:10" ht="52.5" customHeight="1" x14ac:dyDescent="0.15">
      <c r="B331" s="158" t="s">
        <v>6571</v>
      </c>
      <c r="C331" s="30" t="s">
        <v>87</v>
      </c>
      <c r="D331" s="1">
        <v>39490</v>
      </c>
      <c r="E331" s="12" t="s">
        <v>79</v>
      </c>
      <c r="F331" s="35">
        <v>16863.599999999999</v>
      </c>
      <c r="G331" s="13" t="s">
        <v>25</v>
      </c>
      <c r="H331" s="16" t="s">
        <v>76</v>
      </c>
      <c r="I331" s="2" t="s">
        <v>84</v>
      </c>
      <c r="J331" s="3" t="s">
        <v>298</v>
      </c>
    </row>
    <row r="332" spans="2:10" ht="52.5" customHeight="1" x14ac:dyDescent="0.15">
      <c r="B332" s="158"/>
      <c r="C332" s="30" t="s">
        <v>85</v>
      </c>
      <c r="D332" s="1">
        <v>40571</v>
      </c>
      <c r="E332" s="12" t="s">
        <v>3436</v>
      </c>
      <c r="F332" s="35">
        <v>1551.3</v>
      </c>
      <c r="G332" s="13" t="s">
        <v>20</v>
      </c>
      <c r="H332" s="16" t="s">
        <v>11</v>
      </c>
      <c r="I332" s="2" t="s">
        <v>21</v>
      </c>
      <c r="J332" s="3" t="s">
        <v>298</v>
      </c>
    </row>
    <row r="333" spans="2:10" ht="52.5" customHeight="1" x14ac:dyDescent="0.15">
      <c r="B333" s="158"/>
      <c r="C333" s="30" t="s">
        <v>24</v>
      </c>
      <c r="D333" s="1">
        <v>40571</v>
      </c>
      <c r="E333" s="12" t="s">
        <v>3437</v>
      </c>
      <c r="F333" s="35">
        <v>152</v>
      </c>
      <c r="G333" s="13" t="s">
        <v>20</v>
      </c>
      <c r="H333" s="16" t="s">
        <v>6</v>
      </c>
      <c r="I333" s="5" t="s">
        <v>22</v>
      </c>
      <c r="J333" s="60" t="s">
        <v>308</v>
      </c>
    </row>
    <row r="334" spans="2:10" ht="52.5" customHeight="1" x14ac:dyDescent="0.15">
      <c r="B334" s="158"/>
      <c r="C334" s="30" t="s">
        <v>85</v>
      </c>
      <c r="D334" s="7" t="s">
        <v>5138</v>
      </c>
      <c r="E334" s="12" t="s">
        <v>5137</v>
      </c>
      <c r="F334" s="35">
        <v>900</v>
      </c>
      <c r="G334" s="13" t="s">
        <v>462</v>
      </c>
      <c r="H334" s="16" t="s">
        <v>181</v>
      </c>
      <c r="I334" s="2" t="s">
        <v>180</v>
      </c>
      <c r="J334" s="3" t="s">
        <v>298</v>
      </c>
    </row>
    <row r="335" spans="2:10" ht="52.5" customHeight="1" x14ac:dyDescent="0.15">
      <c r="B335" s="158"/>
      <c r="C335" s="30" t="s">
        <v>28</v>
      </c>
      <c r="D335" s="7">
        <v>40939</v>
      </c>
      <c r="E335" s="12" t="s">
        <v>3439</v>
      </c>
      <c r="F335" s="35">
        <v>1574.7</v>
      </c>
      <c r="G335" s="13" t="s">
        <v>1522</v>
      </c>
      <c r="H335" s="16" t="s">
        <v>2035</v>
      </c>
      <c r="I335" s="2" t="s">
        <v>308</v>
      </c>
      <c r="J335" s="4" t="s">
        <v>308</v>
      </c>
    </row>
    <row r="336" spans="2:10" ht="52.5" customHeight="1" x14ac:dyDescent="0.15">
      <c r="B336" s="158"/>
      <c r="C336" s="30" t="s">
        <v>28</v>
      </c>
      <c r="D336" s="7">
        <v>42262</v>
      </c>
      <c r="E336" s="12" t="s">
        <v>3438</v>
      </c>
      <c r="F336" s="35">
        <v>3098.7</v>
      </c>
      <c r="G336" s="13" t="s">
        <v>1522</v>
      </c>
      <c r="H336" s="16" t="s">
        <v>419</v>
      </c>
      <c r="I336" s="2" t="s">
        <v>308</v>
      </c>
      <c r="J336" s="4" t="s">
        <v>298</v>
      </c>
    </row>
    <row r="337" spans="2:10" ht="52.5" customHeight="1" x14ac:dyDescent="0.15">
      <c r="B337" s="158"/>
      <c r="C337" s="30" t="s">
        <v>24</v>
      </c>
      <c r="D337" s="7">
        <v>42500</v>
      </c>
      <c r="E337" s="66" t="s">
        <v>1655</v>
      </c>
      <c r="F337" s="35">
        <v>1058.8599999999999</v>
      </c>
      <c r="G337" s="13" t="s">
        <v>468</v>
      </c>
      <c r="H337" s="16" t="s">
        <v>341</v>
      </c>
      <c r="I337" s="2" t="s">
        <v>21</v>
      </c>
      <c r="J337" s="3" t="s">
        <v>298</v>
      </c>
    </row>
    <row r="338" spans="2:10" ht="52.5" customHeight="1" x14ac:dyDescent="0.15">
      <c r="B338" s="158"/>
      <c r="C338" s="37" t="s">
        <v>59</v>
      </c>
      <c r="D338" s="7" t="s">
        <v>4251</v>
      </c>
      <c r="E338" s="18" t="s">
        <v>2281</v>
      </c>
      <c r="F338" s="75">
        <v>407.46700000000004</v>
      </c>
      <c r="G338" s="27" t="s">
        <v>686</v>
      </c>
      <c r="H338" s="18" t="s">
        <v>2214</v>
      </c>
      <c r="I338" s="2" t="s">
        <v>308</v>
      </c>
      <c r="J338" s="60" t="s">
        <v>298</v>
      </c>
    </row>
    <row r="339" spans="2:10" ht="52.5" customHeight="1" x14ac:dyDescent="0.15">
      <c r="B339" s="158"/>
      <c r="C339" s="37" t="s">
        <v>28</v>
      </c>
      <c r="D339" s="7">
        <v>43329</v>
      </c>
      <c r="E339" s="18" t="s">
        <v>3440</v>
      </c>
      <c r="F339" s="75">
        <v>200</v>
      </c>
      <c r="G339" s="27" t="s">
        <v>2008</v>
      </c>
      <c r="H339" s="18" t="s">
        <v>2091</v>
      </c>
      <c r="I339" s="2" t="s">
        <v>298</v>
      </c>
      <c r="J339" s="60" t="s">
        <v>308</v>
      </c>
    </row>
    <row r="340" spans="2:10" ht="52.5" customHeight="1" x14ac:dyDescent="0.15">
      <c r="B340" s="158"/>
      <c r="C340" s="37" t="s">
        <v>59</v>
      </c>
      <c r="D340" s="7">
        <v>43343</v>
      </c>
      <c r="E340" s="18" t="s">
        <v>3471</v>
      </c>
      <c r="F340" s="75">
        <v>237.1</v>
      </c>
      <c r="G340" s="27" t="s">
        <v>1522</v>
      </c>
      <c r="H340" s="18" t="s">
        <v>2103</v>
      </c>
      <c r="I340" s="2" t="s">
        <v>308</v>
      </c>
      <c r="J340" s="60" t="s">
        <v>298</v>
      </c>
    </row>
    <row r="341" spans="2:10" ht="52.5" customHeight="1" x14ac:dyDescent="0.15">
      <c r="B341" s="158"/>
      <c r="C341" s="37" t="s">
        <v>28</v>
      </c>
      <c r="D341" s="7">
        <v>43644</v>
      </c>
      <c r="E341" s="18" t="s">
        <v>3386</v>
      </c>
      <c r="F341" s="75">
        <v>100</v>
      </c>
      <c r="G341" s="27" t="s">
        <v>1781</v>
      </c>
      <c r="H341" s="18" t="s">
        <v>3387</v>
      </c>
      <c r="I341" s="2" t="s">
        <v>298</v>
      </c>
      <c r="J341" s="60" t="s">
        <v>308</v>
      </c>
    </row>
    <row r="342" spans="2:10" ht="52.5" customHeight="1" x14ac:dyDescent="0.15">
      <c r="B342" s="158"/>
      <c r="C342" s="37" t="s">
        <v>28</v>
      </c>
      <c r="D342" s="7" t="s">
        <v>4252</v>
      </c>
      <c r="E342" s="18" t="s">
        <v>3644</v>
      </c>
      <c r="F342" s="75">
        <v>2031</v>
      </c>
      <c r="G342" s="27" t="s">
        <v>3645</v>
      </c>
      <c r="H342" s="18" t="s">
        <v>6267</v>
      </c>
      <c r="I342" s="2" t="s">
        <v>308</v>
      </c>
      <c r="J342" s="60" t="s">
        <v>298</v>
      </c>
    </row>
    <row r="343" spans="2:10" ht="52.5" customHeight="1" x14ac:dyDescent="0.15">
      <c r="B343" s="158"/>
      <c r="C343" s="37" t="s">
        <v>28</v>
      </c>
      <c r="D343" s="7">
        <v>43854</v>
      </c>
      <c r="E343" s="18" t="s">
        <v>3725</v>
      </c>
      <c r="F343" s="75">
        <v>2432.2800000000002</v>
      </c>
      <c r="G343" s="27" t="s">
        <v>208</v>
      </c>
      <c r="H343" s="18" t="s">
        <v>173</v>
      </c>
      <c r="I343" s="2" t="s">
        <v>308</v>
      </c>
      <c r="J343" s="60" t="s">
        <v>298</v>
      </c>
    </row>
    <row r="344" spans="2:10" ht="52.5" customHeight="1" x14ac:dyDescent="0.15">
      <c r="B344" s="158"/>
      <c r="C344" s="37" t="s">
        <v>28</v>
      </c>
      <c r="D344" s="7">
        <v>43980</v>
      </c>
      <c r="E344" s="18" t="s">
        <v>4045</v>
      </c>
      <c r="F344" s="75">
        <v>304.5</v>
      </c>
      <c r="G344" s="27" t="s">
        <v>456</v>
      </c>
      <c r="H344" s="18" t="s">
        <v>584</v>
      </c>
      <c r="I344" s="2" t="s">
        <v>308</v>
      </c>
      <c r="J344" s="60" t="s">
        <v>308</v>
      </c>
    </row>
    <row r="345" spans="2:10" ht="52.5" customHeight="1" x14ac:dyDescent="0.15">
      <c r="B345" s="158"/>
      <c r="C345" s="37" t="s">
        <v>59</v>
      </c>
      <c r="D345" s="7">
        <v>44148</v>
      </c>
      <c r="E345" s="18" t="s">
        <v>5236</v>
      </c>
      <c r="F345" s="75">
        <v>300</v>
      </c>
      <c r="G345" s="27" t="s">
        <v>4955</v>
      </c>
      <c r="H345" s="18" t="s">
        <v>5234</v>
      </c>
      <c r="I345" s="2" t="s">
        <v>308</v>
      </c>
      <c r="J345" s="60" t="s">
        <v>298</v>
      </c>
    </row>
    <row r="346" spans="2:10" ht="60" customHeight="1" x14ac:dyDescent="0.15">
      <c r="B346" s="158"/>
      <c r="C346" s="37" t="s">
        <v>28</v>
      </c>
      <c r="D346" s="7" t="s">
        <v>6192</v>
      </c>
      <c r="E346" s="18" t="s">
        <v>6193</v>
      </c>
      <c r="F346" s="75">
        <v>1230.78</v>
      </c>
      <c r="G346" s="27" t="s">
        <v>4955</v>
      </c>
      <c r="H346" s="18" t="s">
        <v>5235</v>
      </c>
      <c r="I346" s="2" t="s">
        <v>298</v>
      </c>
      <c r="J346" s="60" t="s">
        <v>308</v>
      </c>
    </row>
    <row r="347" spans="2:10" ht="52.5" customHeight="1" x14ac:dyDescent="0.15">
      <c r="B347" s="158"/>
      <c r="C347" s="37" t="s">
        <v>28</v>
      </c>
      <c r="D347" s="7">
        <v>44148</v>
      </c>
      <c r="E347" s="18" t="s">
        <v>5236</v>
      </c>
      <c r="F347" s="75">
        <v>100</v>
      </c>
      <c r="G347" s="27" t="s">
        <v>4955</v>
      </c>
      <c r="H347" s="18" t="s">
        <v>4962</v>
      </c>
      <c r="I347" s="2" t="s">
        <v>308</v>
      </c>
      <c r="J347" s="60" t="s">
        <v>308</v>
      </c>
    </row>
    <row r="348" spans="2:10" ht="52.5" customHeight="1" x14ac:dyDescent="0.15">
      <c r="B348" s="158"/>
      <c r="C348" s="37" t="s">
        <v>28</v>
      </c>
      <c r="D348" s="7">
        <v>44271</v>
      </c>
      <c r="E348" s="18" t="s">
        <v>5489</v>
      </c>
      <c r="F348" s="75">
        <v>97.33</v>
      </c>
      <c r="G348" s="27" t="s">
        <v>4955</v>
      </c>
      <c r="H348" s="18" t="s">
        <v>5014</v>
      </c>
      <c r="I348" s="2" t="s">
        <v>308</v>
      </c>
      <c r="J348" s="60" t="s">
        <v>308</v>
      </c>
    </row>
    <row r="349" spans="2:10" ht="52.5" customHeight="1" x14ac:dyDescent="0.15">
      <c r="B349" s="158"/>
      <c r="C349" s="37" t="s">
        <v>28</v>
      </c>
      <c r="D349" s="7">
        <v>44271</v>
      </c>
      <c r="E349" s="18" t="s">
        <v>5489</v>
      </c>
      <c r="F349" s="75">
        <v>244.67</v>
      </c>
      <c r="G349" s="27" t="s">
        <v>4955</v>
      </c>
      <c r="H349" s="18" t="s">
        <v>40</v>
      </c>
      <c r="I349" s="2" t="s">
        <v>298</v>
      </c>
      <c r="J349" s="60" t="s">
        <v>308</v>
      </c>
    </row>
    <row r="350" spans="2:10" ht="52.5" customHeight="1" x14ac:dyDescent="0.15">
      <c r="B350" s="158"/>
      <c r="C350" s="37" t="s">
        <v>28</v>
      </c>
      <c r="D350" s="7">
        <v>44551</v>
      </c>
      <c r="E350" s="18" t="s">
        <v>6362</v>
      </c>
      <c r="F350" s="75">
        <v>100</v>
      </c>
      <c r="G350" s="27" t="s">
        <v>4955</v>
      </c>
      <c r="H350" s="18" t="s">
        <v>5182</v>
      </c>
      <c r="I350" s="2" t="s">
        <v>298</v>
      </c>
      <c r="J350" s="60" t="s">
        <v>308</v>
      </c>
    </row>
    <row r="351" spans="2:10" ht="52.5" customHeight="1" x14ac:dyDescent="0.15">
      <c r="B351" s="158"/>
      <c r="C351" s="37" t="s">
        <v>59</v>
      </c>
      <c r="D351" s="1">
        <v>44624</v>
      </c>
      <c r="E351" s="18" t="s">
        <v>6572</v>
      </c>
      <c r="F351" s="75">
        <v>400</v>
      </c>
      <c r="G351" s="27" t="s">
        <v>208</v>
      </c>
      <c r="H351" s="18" t="s">
        <v>173</v>
      </c>
      <c r="I351" s="2" t="s">
        <v>308</v>
      </c>
      <c r="J351" s="60" t="s">
        <v>298</v>
      </c>
    </row>
    <row r="352" spans="2:10" ht="52.5" customHeight="1" x14ac:dyDescent="0.15">
      <c r="B352" s="158" t="s">
        <v>2598</v>
      </c>
      <c r="C352" s="30" t="s">
        <v>24</v>
      </c>
      <c r="D352" s="1">
        <v>38092</v>
      </c>
      <c r="E352" s="12" t="s">
        <v>1661</v>
      </c>
      <c r="F352" s="35">
        <v>1296.77</v>
      </c>
      <c r="G352" s="13" t="s">
        <v>25</v>
      </c>
      <c r="H352" s="16" t="s">
        <v>88</v>
      </c>
      <c r="I352" s="2" t="s">
        <v>21</v>
      </c>
      <c r="J352" s="3" t="s">
        <v>298</v>
      </c>
    </row>
    <row r="353" spans="2:10" ht="52.5" customHeight="1" x14ac:dyDescent="0.15">
      <c r="B353" s="164"/>
      <c r="C353" s="30" t="s">
        <v>24</v>
      </c>
      <c r="D353" s="1" t="s">
        <v>5120</v>
      </c>
      <c r="E353" s="12" t="s">
        <v>2340</v>
      </c>
      <c r="F353" s="35">
        <v>77500</v>
      </c>
      <c r="G353" s="13" t="s">
        <v>682</v>
      </c>
      <c r="H353" s="16" t="s">
        <v>6</v>
      </c>
      <c r="I353" s="2" t="s">
        <v>21</v>
      </c>
      <c r="J353" s="3" t="s">
        <v>308</v>
      </c>
    </row>
    <row r="354" spans="2:10" ht="84.75" customHeight="1" x14ac:dyDescent="0.15">
      <c r="B354" s="164"/>
      <c r="C354" s="30" t="s">
        <v>24</v>
      </c>
      <c r="D354" s="1" t="s">
        <v>5193</v>
      </c>
      <c r="E354" s="12" t="s">
        <v>5118</v>
      </c>
      <c r="F354" s="35">
        <v>2463</v>
      </c>
      <c r="G354" s="13" t="s">
        <v>682</v>
      </c>
      <c r="H354" s="16" t="s">
        <v>6</v>
      </c>
      <c r="I354" s="2" t="s">
        <v>22</v>
      </c>
      <c r="J354" s="3" t="s">
        <v>308</v>
      </c>
    </row>
    <row r="355" spans="2:10" ht="60" customHeight="1" x14ac:dyDescent="0.15">
      <c r="B355" s="164"/>
      <c r="C355" s="30" t="s">
        <v>28</v>
      </c>
      <c r="D355" s="1">
        <v>43362</v>
      </c>
      <c r="E355" s="12" t="s">
        <v>5121</v>
      </c>
      <c r="F355" s="35">
        <v>3720</v>
      </c>
      <c r="G355" s="13" t="s">
        <v>4949</v>
      </c>
      <c r="H355" s="16" t="s">
        <v>5119</v>
      </c>
      <c r="I355" s="2" t="s">
        <v>308</v>
      </c>
      <c r="J355" s="3" t="s">
        <v>308</v>
      </c>
    </row>
    <row r="356" spans="2:10" ht="52.5" customHeight="1" x14ac:dyDescent="0.15">
      <c r="B356" s="158" t="s">
        <v>6562</v>
      </c>
      <c r="C356" s="30" t="s">
        <v>87</v>
      </c>
      <c r="D356" s="1" t="s">
        <v>4253</v>
      </c>
      <c r="E356" s="12" t="s">
        <v>781</v>
      </c>
      <c r="F356" s="35">
        <v>692.3</v>
      </c>
      <c r="G356" s="13" t="s">
        <v>25</v>
      </c>
      <c r="H356" s="16" t="s">
        <v>89</v>
      </c>
      <c r="I356" s="2" t="s">
        <v>150</v>
      </c>
      <c r="J356" s="3" t="s">
        <v>298</v>
      </c>
    </row>
    <row r="357" spans="2:10" ht="52.5" customHeight="1" x14ac:dyDescent="0.15">
      <c r="B357" s="158"/>
      <c r="C357" s="30" t="s">
        <v>87</v>
      </c>
      <c r="D357" s="1">
        <v>40064</v>
      </c>
      <c r="E357" s="12" t="s">
        <v>782</v>
      </c>
      <c r="F357" s="35">
        <v>207.3</v>
      </c>
      <c r="G357" s="13" t="s">
        <v>25</v>
      </c>
      <c r="H357" s="16" t="s">
        <v>90</v>
      </c>
      <c r="I357" s="2" t="s">
        <v>84</v>
      </c>
      <c r="J357" s="3" t="s">
        <v>298</v>
      </c>
    </row>
    <row r="358" spans="2:10" ht="52.5" customHeight="1" x14ac:dyDescent="0.15">
      <c r="B358" s="158"/>
      <c r="C358" s="30" t="s">
        <v>28</v>
      </c>
      <c r="D358" s="1">
        <v>40389</v>
      </c>
      <c r="E358" s="12" t="s">
        <v>783</v>
      </c>
      <c r="F358" s="35">
        <v>396.7</v>
      </c>
      <c r="G358" s="13" t="s">
        <v>462</v>
      </c>
      <c r="H358" s="16" t="s">
        <v>91</v>
      </c>
      <c r="I358" s="2" t="s">
        <v>84</v>
      </c>
      <c r="J358" s="3" t="s">
        <v>298</v>
      </c>
    </row>
    <row r="359" spans="2:10" ht="52.5" customHeight="1" x14ac:dyDescent="0.15">
      <c r="B359" s="158"/>
      <c r="C359" s="30" t="s">
        <v>28</v>
      </c>
      <c r="D359" s="1" t="s">
        <v>4254</v>
      </c>
      <c r="E359" s="12" t="s">
        <v>1622</v>
      </c>
      <c r="F359" s="35">
        <v>11336.54</v>
      </c>
      <c r="G359" s="13" t="s">
        <v>468</v>
      </c>
      <c r="H359" s="16" t="s">
        <v>8</v>
      </c>
      <c r="I359" s="2" t="s">
        <v>21</v>
      </c>
      <c r="J359" s="3" t="s">
        <v>298</v>
      </c>
    </row>
    <row r="360" spans="2:10" ht="52.5" customHeight="1" x14ac:dyDescent="0.15">
      <c r="B360" s="158"/>
      <c r="C360" s="30" t="s">
        <v>28</v>
      </c>
      <c r="D360" s="1">
        <v>41390</v>
      </c>
      <c r="E360" s="12" t="s">
        <v>784</v>
      </c>
      <c r="F360" s="35">
        <v>2167.62</v>
      </c>
      <c r="G360" s="13" t="s">
        <v>462</v>
      </c>
      <c r="H360" s="16" t="s">
        <v>310</v>
      </c>
      <c r="I360" s="2" t="s">
        <v>308</v>
      </c>
      <c r="J360" s="3" t="s">
        <v>298</v>
      </c>
    </row>
    <row r="361" spans="2:10" ht="111" customHeight="1" x14ac:dyDescent="0.15">
      <c r="B361" s="158"/>
      <c r="C361" s="30" t="s">
        <v>28</v>
      </c>
      <c r="D361" s="1">
        <v>41849</v>
      </c>
      <c r="E361" s="12" t="s">
        <v>785</v>
      </c>
      <c r="F361" s="35">
        <v>972</v>
      </c>
      <c r="G361" s="13" t="s">
        <v>500</v>
      </c>
      <c r="H361" s="16" t="s">
        <v>526</v>
      </c>
      <c r="I361" s="2" t="s">
        <v>527</v>
      </c>
      <c r="J361" s="3" t="s">
        <v>298</v>
      </c>
    </row>
    <row r="362" spans="2:10" ht="107.25" customHeight="1" x14ac:dyDescent="0.15">
      <c r="B362" s="158"/>
      <c r="C362" s="30" t="s">
        <v>28</v>
      </c>
      <c r="D362" s="1">
        <v>41870</v>
      </c>
      <c r="E362" s="12" t="s">
        <v>786</v>
      </c>
      <c r="F362" s="35">
        <v>195.13</v>
      </c>
      <c r="G362" s="13" t="s">
        <v>479</v>
      </c>
      <c r="H362" s="16" t="s">
        <v>526</v>
      </c>
      <c r="I362" s="2" t="s">
        <v>21</v>
      </c>
      <c r="J362" s="3" t="s">
        <v>298</v>
      </c>
    </row>
    <row r="363" spans="2:10" ht="72" customHeight="1" x14ac:dyDescent="0.15">
      <c r="B363" s="158"/>
      <c r="C363" s="30" t="s">
        <v>28</v>
      </c>
      <c r="D363" s="1">
        <v>42444</v>
      </c>
      <c r="E363" s="12" t="s">
        <v>2122</v>
      </c>
      <c r="F363" s="35">
        <v>737.19</v>
      </c>
      <c r="G363" s="13" t="s">
        <v>683</v>
      </c>
      <c r="H363" s="12" t="s">
        <v>1559</v>
      </c>
      <c r="I363" s="2" t="s">
        <v>21</v>
      </c>
      <c r="J363" s="3" t="s">
        <v>298</v>
      </c>
    </row>
    <row r="364" spans="2:10" ht="52.5" customHeight="1" x14ac:dyDescent="0.15">
      <c r="B364" s="158"/>
      <c r="C364" s="30" t="s">
        <v>28</v>
      </c>
      <c r="D364" s="1">
        <v>42549</v>
      </c>
      <c r="E364" s="12" t="s">
        <v>2498</v>
      </c>
      <c r="F364" s="35">
        <v>293.02</v>
      </c>
      <c r="G364" s="13" t="s">
        <v>208</v>
      </c>
      <c r="H364" s="12" t="s">
        <v>1686</v>
      </c>
      <c r="I364" s="2" t="s">
        <v>82</v>
      </c>
      <c r="J364" s="3" t="s">
        <v>298</v>
      </c>
    </row>
    <row r="365" spans="2:10" ht="66" customHeight="1" x14ac:dyDescent="0.15">
      <c r="B365" s="158"/>
      <c r="C365" s="30" t="s">
        <v>157</v>
      </c>
      <c r="D365" s="1">
        <v>42720</v>
      </c>
      <c r="E365" s="12" t="s">
        <v>2497</v>
      </c>
      <c r="F365" s="35">
        <v>700</v>
      </c>
      <c r="G365" s="13" t="s">
        <v>468</v>
      </c>
      <c r="H365" s="12" t="s">
        <v>23</v>
      </c>
      <c r="I365" s="2" t="s">
        <v>21</v>
      </c>
      <c r="J365" s="3" t="s">
        <v>298</v>
      </c>
    </row>
    <row r="366" spans="2:10" ht="52.5" customHeight="1" x14ac:dyDescent="0.15">
      <c r="B366" s="158"/>
      <c r="C366" s="30" t="s">
        <v>28</v>
      </c>
      <c r="D366" s="1">
        <v>42811</v>
      </c>
      <c r="E366" s="12" t="s">
        <v>2436</v>
      </c>
      <c r="F366" s="35">
        <v>12068</v>
      </c>
      <c r="G366" s="13" t="s">
        <v>2008</v>
      </c>
      <c r="H366" s="12" t="s">
        <v>2188</v>
      </c>
      <c r="I366" s="2" t="s">
        <v>308</v>
      </c>
      <c r="J366" s="3" t="s">
        <v>298</v>
      </c>
    </row>
    <row r="367" spans="2:10" ht="83.1" customHeight="1" x14ac:dyDescent="0.15">
      <c r="B367" s="158"/>
      <c r="C367" s="30" t="s">
        <v>81</v>
      </c>
      <c r="D367" s="1">
        <v>42881</v>
      </c>
      <c r="E367" s="12" t="s">
        <v>2282</v>
      </c>
      <c r="F367" s="35">
        <v>2059.9299999999998</v>
      </c>
      <c r="G367" s="13" t="s">
        <v>686</v>
      </c>
      <c r="H367" s="12" t="s">
        <v>11</v>
      </c>
      <c r="I367" s="2" t="s">
        <v>82</v>
      </c>
      <c r="J367" s="3" t="s">
        <v>298</v>
      </c>
    </row>
    <row r="368" spans="2:10" ht="60" customHeight="1" x14ac:dyDescent="0.15">
      <c r="B368" s="158"/>
      <c r="C368" s="30" t="s">
        <v>81</v>
      </c>
      <c r="D368" s="1">
        <v>42913</v>
      </c>
      <c r="E368" s="12" t="s">
        <v>2673</v>
      </c>
      <c r="F368" s="35">
        <v>4888.45</v>
      </c>
      <c r="G368" s="13" t="s">
        <v>686</v>
      </c>
      <c r="H368" s="12" t="s">
        <v>3804</v>
      </c>
      <c r="I368" s="2" t="s">
        <v>2323</v>
      </c>
      <c r="J368" s="3" t="s">
        <v>298</v>
      </c>
    </row>
    <row r="369" spans="2:10" ht="52.5" customHeight="1" x14ac:dyDescent="0.15">
      <c r="B369" s="158"/>
      <c r="C369" s="30" t="s">
        <v>24</v>
      </c>
      <c r="D369" s="1">
        <v>42913</v>
      </c>
      <c r="E369" s="12" t="s">
        <v>2324</v>
      </c>
      <c r="F369" s="35">
        <v>3878</v>
      </c>
      <c r="G369" s="13" t="s">
        <v>686</v>
      </c>
      <c r="H369" s="12" t="s">
        <v>167</v>
      </c>
      <c r="I369" s="2" t="s">
        <v>21</v>
      </c>
      <c r="J369" s="3" t="s">
        <v>308</v>
      </c>
    </row>
    <row r="370" spans="2:10" ht="52.5" customHeight="1" x14ac:dyDescent="0.15">
      <c r="B370" s="158"/>
      <c r="C370" s="30" t="s">
        <v>28</v>
      </c>
      <c r="D370" s="1">
        <v>43088</v>
      </c>
      <c r="E370" s="12" t="s">
        <v>2559</v>
      </c>
      <c r="F370" s="35">
        <v>971.52</v>
      </c>
      <c r="G370" s="13" t="s">
        <v>1522</v>
      </c>
      <c r="H370" s="12" t="s">
        <v>316</v>
      </c>
      <c r="I370" s="2" t="s">
        <v>308</v>
      </c>
      <c r="J370" s="3" t="s">
        <v>308</v>
      </c>
    </row>
    <row r="371" spans="2:10" ht="52.5" customHeight="1" x14ac:dyDescent="0.15">
      <c r="B371" s="158"/>
      <c r="C371" s="30" t="s">
        <v>59</v>
      </c>
      <c r="D371" s="1">
        <v>43182</v>
      </c>
      <c r="E371" s="12" t="s">
        <v>3472</v>
      </c>
      <c r="F371" s="35">
        <v>100</v>
      </c>
      <c r="G371" s="13" t="s">
        <v>1781</v>
      </c>
      <c r="H371" s="12" t="s">
        <v>2728</v>
      </c>
      <c r="I371" s="2" t="s">
        <v>308</v>
      </c>
      <c r="J371" s="3" t="s">
        <v>298</v>
      </c>
    </row>
    <row r="372" spans="2:10" ht="52.5" customHeight="1" x14ac:dyDescent="0.15">
      <c r="B372" s="158"/>
      <c r="C372" s="30" t="s">
        <v>28</v>
      </c>
      <c r="D372" s="1" t="s">
        <v>4255</v>
      </c>
      <c r="E372" s="12" t="s">
        <v>2727</v>
      </c>
      <c r="F372" s="35">
        <v>100</v>
      </c>
      <c r="G372" s="13" t="s">
        <v>1781</v>
      </c>
      <c r="H372" s="12" t="s">
        <v>2034</v>
      </c>
      <c r="I372" s="2" t="s">
        <v>308</v>
      </c>
      <c r="J372" s="3" t="s">
        <v>298</v>
      </c>
    </row>
    <row r="373" spans="2:10" ht="98.25" customHeight="1" x14ac:dyDescent="0.15">
      <c r="B373" s="158"/>
      <c r="C373" s="30" t="s">
        <v>28</v>
      </c>
      <c r="D373" s="1">
        <v>43259</v>
      </c>
      <c r="E373" s="12" t="s">
        <v>2900</v>
      </c>
      <c r="F373" s="35">
        <v>6857.2</v>
      </c>
      <c r="G373" s="13" t="s">
        <v>2008</v>
      </c>
      <c r="H373" s="12" t="s">
        <v>2887</v>
      </c>
      <c r="I373" s="2" t="s">
        <v>308</v>
      </c>
      <c r="J373" s="3" t="s">
        <v>308</v>
      </c>
    </row>
    <row r="374" spans="2:10" ht="114" customHeight="1" x14ac:dyDescent="0.15">
      <c r="B374" s="158"/>
      <c r="C374" s="30" t="s">
        <v>28</v>
      </c>
      <c r="D374" s="1" t="s">
        <v>5804</v>
      </c>
      <c r="E374" s="12" t="s">
        <v>5803</v>
      </c>
      <c r="F374" s="35">
        <v>31426.6</v>
      </c>
      <c r="G374" s="13" t="s">
        <v>1522</v>
      </c>
      <c r="H374" s="12" t="s">
        <v>2985</v>
      </c>
      <c r="I374" s="2" t="s">
        <v>308</v>
      </c>
      <c r="J374" s="3" t="s">
        <v>308</v>
      </c>
    </row>
    <row r="375" spans="2:10" ht="52.5" customHeight="1" x14ac:dyDescent="0.15">
      <c r="B375" s="158"/>
      <c r="C375" s="30" t="s">
        <v>28</v>
      </c>
      <c r="D375" s="1">
        <v>43417</v>
      </c>
      <c r="E375" s="12" t="s">
        <v>3058</v>
      </c>
      <c r="F375" s="35">
        <v>1199.3</v>
      </c>
      <c r="G375" s="13" t="s">
        <v>2008</v>
      </c>
      <c r="H375" s="12" t="s">
        <v>341</v>
      </c>
      <c r="I375" s="2" t="s">
        <v>308</v>
      </c>
      <c r="J375" s="3" t="s">
        <v>298</v>
      </c>
    </row>
    <row r="376" spans="2:10" ht="102.75" customHeight="1" x14ac:dyDescent="0.15">
      <c r="B376" s="158"/>
      <c r="C376" s="30" t="s">
        <v>28</v>
      </c>
      <c r="D376" s="1" t="s">
        <v>4256</v>
      </c>
      <c r="E376" s="12" t="s">
        <v>3647</v>
      </c>
      <c r="F376" s="35">
        <v>351.3</v>
      </c>
      <c r="G376" s="13" t="s">
        <v>2008</v>
      </c>
      <c r="H376" s="12" t="s">
        <v>3646</v>
      </c>
      <c r="I376" s="2" t="s">
        <v>308</v>
      </c>
      <c r="J376" s="3" t="s">
        <v>308</v>
      </c>
    </row>
    <row r="377" spans="2:10" ht="52.5" customHeight="1" x14ac:dyDescent="0.15">
      <c r="B377" s="158"/>
      <c r="C377" s="30" t="s">
        <v>28</v>
      </c>
      <c r="D377" s="1">
        <v>43900</v>
      </c>
      <c r="E377" s="12" t="s">
        <v>3827</v>
      </c>
      <c r="F377" s="35">
        <v>792</v>
      </c>
      <c r="G377" s="13" t="s">
        <v>3825</v>
      </c>
      <c r="H377" s="12" t="s">
        <v>3826</v>
      </c>
      <c r="I377" s="2" t="s">
        <v>308</v>
      </c>
      <c r="J377" s="3" t="s">
        <v>308</v>
      </c>
    </row>
    <row r="378" spans="2:10" ht="52.5" customHeight="1" x14ac:dyDescent="0.15">
      <c r="B378" s="158"/>
      <c r="C378" s="30" t="s">
        <v>28</v>
      </c>
      <c r="D378" s="1">
        <v>44148</v>
      </c>
      <c r="E378" s="12" t="s">
        <v>5238</v>
      </c>
      <c r="F378" s="35">
        <v>1740</v>
      </c>
      <c r="G378" s="13" t="s">
        <v>4949</v>
      </c>
      <c r="H378" s="12" t="s">
        <v>5237</v>
      </c>
      <c r="I378" s="2" t="s">
        <v>308</v>
      </c>
      <c r="J378" s="3" t="s">
        <v>298</v>
      </c>
    </row>
    <row r="379" spans="2:10" ht="52.5" customHeight="1" x14ac:dyDescent="0.15">
      <c r="B379" s="158"/>
      <c r="C379" s="30" t="s">
        <v>28</v>
      </c>
      <c r="D379" s="1">
        <v>44306</v>
      </c>
      <c r="E379" s="12" t="s">
        <v>5662</v>
      </c>
      <c r="F379" s="35">
        <v>435.5</v>
      </c>
      <c r="G379" s="13" t="s">
        <v>208</v>
      </c>
      <c r="H379" s="12" t="s">
        <v>27</v>
      </c>
      <c r="I379" s="2" t="s">
        <v>308</v>
      </c>
      <c r="J379" s="3" t="s">
        <v>298</v>
      </c>
    </row>
    <row r="380" spans="2:10" ht="52.5" customHeight="1" x14ac:dyDescent="0.15">
      <c r="B380" s="158"/>
      <c r="C380" s="30" t="s">
        <v>28</v>
      </c>
      <c r="D380" s="1">
        <v>44467</v>
      </c>
      <c r="E380" s="12" t="s">
        <v>6220</v>
      </c>
      <c r="F380" s="35">
        <v>402.76400000000001</v>
      </c>
      <c r="G380" s="13" t="s">
        <v>208</v>
      </c>
      <c r="H380" s="12" t="s">
        <v>217</v>
      </c>
      <c r="I380" s="2" t="s">
        <v>308</v>
      </c>
      <c r="J380" s="3" t="s">
        <v>308</v>
      </c>
    </row>
    <row r="381" spans="2:10" ht="52.5" customHeight="1" x14ac:dyDescent="0.15">
      <c r="B381" s="158"/>
      <c r="C381" s="30" t="s">
        <v>28</v>
      </c>
      <c r="D381" s="1">
        <v>44617</v>
      </c>
      <c r="E381" s="12" t="s">
        <v>6563</v>
      </c>
      <c r="F381" s="35">
        <v>597</v>
      </c>
      <c r="G381" s="13" t="s">
        <v>4965</v>
      </c>
      <c r="H381" s="12" t="s">
        <v>5234</v>
      </c>
      <c r="I381" s="2" t="s">
        <v>308</v>
      </c>
      <c r="J381" s="3" t="s">
        <v>308</v>
      </c>
    </row>
    <row r="382" spans="2:10" ht="87.75" customHeight="1" x14ac:dyDescent="0.15">
      <c r="B382" s="158" t="s">
        <v>4167</v>
      </c>
      <c r="C382" s="30" t="s">
        <v>87</v>
      </c>
      <c r="D382" s="1" t="s">
        <v>4257</v>
      </c>
      <c r="E382" s="12" t="s">
        <v>2496</v>
      </c>
      <c r="F382" s="35">
        <v>18098.099999999999</v>
      </c>
      <c r="G382" s="26" t="s">
        <v>25</v>
      </c>
      <c r="H382" s="16" t="s">
        <v>241</v>
      </c>
      <c r="I382" s="2" t="s">
        <v>84</v>
      </c>
      <c r="J382" s="4" t="s">
        <v>298</v>
      </c>
    </row>
    <row r="383" spans="2:10" ht="52.5" customHeight="1" x14ac:dyDescent="0.15">
      <c r="B383" s="158"/>
      <c r="C383" s="30" t="s">
        <v>87</v>
      </c>
      <c r="D383" s="1">
        <v>39601</v>
      </c>
      <c r="E383" s="12" t="s">
        <v>92</v>
      </c>
      <c r="F383" s="35">
        <v>100</v>
      </c>
      <c r="G383" s="13" t="s">
        <v>25</v>
      </c>
      <c r="H383" s="16" t="s">
        <v>8</v>
      </c>
      <c r="I383" s="2" t="s">
        <v>84</v>
      </c>
      <c r="J383" s="3" t="s">
        <v>298</v>
      </c>
    </row>
    <row r="384" spans="2:10" ht="52.5" customHeight="1" x14ac:dyDescent="0.15">
      <c r="B384" s="158"/>
      <c r="C384" s="30" t="s">
        <v>24</v>
      </c>
      <c r="D384" s="1" t="s">
        <v>5560</v>
      </c>
      <c r="E384" s="12" t="s">
        <v>787</v>
      </c>
      <c r="F384" s="35">
        <v>2587.61</v>
      </c>
      <c r="G384" s="13" t="s">
        <v>25</v>
      </c>
      <c r="H384" s="16" t="s">
        <v>4166</v>
      </c>
      <c r="I384" s="2" t="s">
        <v>21</v>
      </c>
      <c r="J384" s="3" t="s">
        <v>298</v>
      </c>
    </row>
    <row r="385" spans="2:11" ht="52.5" customHeight="1" x14ac:dyDescent="0.15">
      <c r="B385" s="158"/>
      <c r="C385" s="30" t="s">
        <v>24</v>
      </c>
      <c r="D385" s="1">
        <v>41303</v>
      </c>
      <c r="E385" s="12" t="s">
        <v>788</v>
      </c>
      <c r="F385" s="35">
        <v>1008</v>
      </c>
      <c r="G385" s="13" t="s">
        <v>25</v>
      </c>
      <c r="H385" s="16" t="s">
        <v>8</v>
      </c>
      <c r="I385" s="2" t="s">
        <v>21</v>
      </c>
      <c r="J385" s="3" t="s">
        <v>298</v>
      </c>
    </row>
    <row r="386" spans="2:11" ht="60" customHeight="1" x14ac:dyDescent="0.15">
      <c r="B386" s="158"/>
      <c r="C386" s="30" t="s">
        <v>157</v>
      </c>
      <c r="D386" s="1">
        <v>42611</v>
      </c>
      <c r="E386" s="12" t="s">
        <v>2437</v>
      </c>
      <c r="F386" s="35">
        <v>419.3</v>
      </c>
      <c r="G386" s="13" t="s">
        <v>683</v>
      </c>
      <c r="H386" s="16" t="s">
        <v>1769</v>
      </c>
      <c r="I386" s="2" t="s">
        <v>21</v>
      </c>
      <c r="J386" s="3" t="s">
        <v>298</v>
      </c>
    </row>
    <row r="387" spans="2:11" ht="52.5" customHeight="1" x14ac:dyDescent="0.15">
      <c r="B387" s="158"/>
      <c r="C387" s="30" t="s">
        <v>157</v>
      </c>
      <c r="D387" s="1">
        <v>43348</v>
      </c>
      <c r="E387" s="12" t="s">
        <v>2984</v>
      </c>
      <c r="F387" s="35">
        <v>1235.9000000000001</v>
      </c>
      <c r="G387" s="13" t="s">
        <v>682</v>
      </c>
      <c r="H387" s="16" t="s">
        <v>275</v>
      </c>
      <c r="I387" s="2" t="s">
        <v>21</v>
      </c>
      <c r="J387" s="3" t="s">
        <v>308</v>
      </c>
    </row>
    <row r="388" spans="2:11" ht="52.5" customHeight="1" x14ac:dyDescent="0.15">
      <c r="B388" s="158"/>
      <c r="C388" s="30" t="s">
        <v>28</v>
      </c>
      <c r="D388" s="1">
        <v>43753</v>
      </c>
      <c r="E388" s="12" t="s">
        <v>3522</v>
      </c>
      <c r="F388" s="35">
        <v>201.66</v>
      </c>
      <c r="G388" s="13" t="s">
        <v>3521</v>
      </c>
      <c r="H388" s="16" t="s">
        <v>318</v>
      </c>
      <c r="I388" s="2" t="s">
        <v>308</v>
      </c>
      <c r="J388" s="3" t="s">
        <v>298</v>
      </c>
    </row>
    <row r="389" spans="2:11" ht="52.5" customHeight="1" x14ac:dyDescent="0.15">
      <c r="B389" s="165" t="s">
        <v>6261</v>
      </c>
      <c r="C389" s="30" t="s">
        <v>28</v>
      </c>
      <c r="D389" s="8">
        <v>40337</v>
      </c>
      <c r="E389" s="22" t="s">
        <v>789</v>
      </c>
      <c r="F389" s="35">
        <v>200</v>
      </c>
      <c r="G389" s="13" t="s">
        <v>468</v>
      </c>
      <c r="H389" s="14" t="s">
        <v>6</v>
      </c>
      <c r="I389" s="5" t="s">
        <v>86</v>
      </c>
      <c r="J389" s="60" t="s">
        <v>308</v>
      </c>
      <c r="K389" s="53"/>
    </row>
    <row r="390" spans="2:11" ht="72" customHeight="1" x14ac:dyDescent="0.15">
      <c r="B390" s="165"/>
      <c r="C390" s="30" t="s">
        <v>28</v>
      </c>
      <c r="D390" s="7" t="s">
        <v>4258</v>
      </c>
      <c r="E390" s="22" t="s">
        <v>1623</v>
      </c>
      <c r="F390" s="35">
        <v>3639</v>
      </c>
      <c r="G390" s="13" t="s">
        <v>462</v>
      </c>
      <c r="H390" s="16" t="s">
        <v>242</v>
      </c>
      <c r="I390" s="2" t="s">
        <v>21</v>
      </c>
      <c r="J390" s="3" t="s">
        <v>298</v>
      </c>
    </row>
    <row r="391" spans="2:11" ht="52.5" customHeight="1" x14ac:dyDescent="0.15">
      <c r="B391" s="165"/>
      <c r="C391" s="30" t="s">
        <v>28</v>
      </c>
      <c r="D391" s="8">
        <v>41988</v>
      </c>
      <c r="E391" s="22" t="s">
        <v>790</v>
      </c>
      <c r="F391" s="35">
        <v>1071.9000000000001</v>
      </c>
      <c r="G391" s="13" t="s">
        <v>519</v>
      </c>
      <c r="H391" s="14" t="s">
        <v>6</v>
      </c>
      <c r="I391" s="5" t="s">
        <v>21</v>
      </c>
      <c r="J391" s="4" t="s">
        <v>298</v>
      </c>
    </row>
    <row r="392" spans="2:11" ht="72" customHeight="1" x14ac:dyDescent="0.15">
      <c r="B392" s="165"/>
      <c r="C392" s="30" t="s">
        <v>157</v>
      </c>
      <c r="D392" s="8">
        <v>42577</v>
      </c>
      <c r="E392" s="22" t="s">
        <v>2674</v>
      </c>
      <c r="F392" s="35">
        <v>2023.37</v>
      </c>
      <c r="G392" s="13" t="s">
        <v>683</v>
      </c>
      <c r="H392" s="14" t="s">
        <v>1559</v>
      </c>
      <c r="I392" s="5" t="s">
        <v>21</v>
      </c>
      <c r="J392" s="4" t="s">
        <v>298</v>
      </c>
    </row>
    <row r="393" spans="2:11" ht="52.5" customHeight="1" x14ac:dyDescent="0.15">
      <c r="B393" s="165"/>
      <c r="C393" s="30" t="s">
        <v>28</v>
      </c>
      <c r="D393" s="8">
        <v>43355</v>
      </c>
      <c r="E393" s="22" t="s">
        <v>3015</v>
      </c>
      <c r="F393" s="35">
        <v>931.9</v>
      </c>
      <c r="G393" s="13" t="s">
        <v>468</v>
      </c>
      <c r="H393" s="14" t="s">
        <v>167</v>
      </c>
      <c r="I393" s="5" t="s">
        <v>21</v>
      </c>
      <c r="J393" s="4" t="s">
        <v>298</v>
      </c>
    </row>
    <row r="394" spans="2:11" ht="60" customHeight="1" x14ac:dyDescent="0.15">
      <c r="B394" s="165"/>
      <c r="C394" s="30" t="s">
        <v>28</v>
      </c>
      <c r="D394" s="8">
        <v>44027</v>
      </c>
      <c r="E394" s="22" t="s">
        <v>4174</v>
      </c>
      <c r="F394" s="35">
        <v>670.34</v>
      </c>
      <c r="G394" s="13" t="s">
        <v>4172</v>
      </c>
      <c r="H394" s="14" t="s">
        <v>4173</v>
      </c>
      <c r="I394" s="5" t="s">
        <v>308</v>
      </c>
      <c r="J394" s="4" t="s">
        <v>308</v>
      </c>
    </row>
    <row r="395" spans="2:11" ht="52.5" customHeight="1" x14ac:dyDescent="0.15">
      <c r="B395" s="165"/>
      <c r="C395" s="30" t="s">
        <v>28</v>
      </c>
      <c r="D395" s="8">
        <v>44210</v>
      </c>
      <c r="E395" s="22" t="s">
        <v>5346</v>
      </c>
      <c r="F395" s="35">
        <v>247.5</v>
      </c>
      <c r="G395" s="13" t="s">
        <v>4949</v>
      </c>
      <c r="H395" s="14" t="s">
        <v>40</v>
      </c>
      <c r="I395" s="5" t="s">
        <v>308</v>
      </c>
      <c r="J395" s="4" t="s">
        <v>308</v>
      </c>
    </row>
    <row r="396" spans="2:11" ht="60" customHeight="1" x14ac:dyDescent="0.15">
      <c r="B396" s="193" t="s">
        <v>6547</v>
      </c>
      <c r="C396" s="30" t="s">
        <v>28</v>
      </c>
      <c r="D396" s="1" t="s">
        <v>6548</v>
      </c>
      <c r="E396" s="12" t="s">
        <v>6550</v>
      </c>
      <c r="F396" s="35">
        <v>1166.2</v>
      </c>
      <c r="G396" s="13" t="s">
        <v>4965</v>
      </c>
      <c r="H396" s="14" t="s">
        <v>5485</v>
      </c>
      <c r="I396" s="5" t="s">
        <v>308</v>
      </c>
      <c r="J396" s="60" t="s">
        <v>308</v>
      </c>
    </row>
    <row r="397" spans="2:11" ht="60" customHeight="1" x14ac:dyDescent="0.15">
      <c r="B397" s="157"/>
      <c r="C397" s="30" t="s">
        <v>28</v>
      </c>
      <c r="D397" s="1">
        <v>44602</v>
      </c>
      <c r="E397" s="12" t="s">
        <v>6551</v>
      </c>
      <c r="F397" s="35">
        <v>256.3</v>
      </c>
      <c r="G397" s="13" t="s">
        <v>4949</v>
      </c>
      <c r="H397" s="14" t="s">
        <v>6549</v>
      </c>
      <c r="I397" s="5" t="s">
        <v>308</v>
      </c>
      <c r="J397" s="60" t="s">
        <v>298</v>
      </c>
    </row>
    <row r="398" spans="2:11" ht="52.5" customHeight="1" x14ac:dyDescent="0.15">
      <c r="B398" s="165" t="s">
        <v>5096</v>
      </c>
      <c r="C398" s="30" t="s">
        <v>28</v>
      </c>
      <c r="D398" s="1">
        <v>40281</v>
      </c>
      <c r="E398" s="12" t="s">
        <v>791</v>
      </c>
      <c r="F398" s="35">
        <v>100</v>
      </c>
      <c r="G398" s="13" t="s">
        <v>20</v>
      </c>
      <c r="H398" s="14" t="s">
        <v>6</v>
      </c>
      <c r="I398" s="5" t="s">
        <v>22</v>
      </c>
      <c r="J398" s="60" t="s">
        <v>308</v>
      </c>
    </row>
    <row r="399" spans="2:11" ht="52.5" customHeight="1" x14ac:dyDescent="0.15">
      <c r="B399" s="165"/>
      <c r="C399" s="30" t="s">
        <v>28</v>
      </c>
      <c r="D399" s="1" t="s">
        <v>5253</v>
      </c>
      <c r="E399" s="12" t="s">
        <v>5081</v>
      </c>
      <c r="F399" s="35">
        <v>428</v>
      </c>
      <c r="G399" s="13" t="s">
        <v>4965</v>
      </c>
      <c r="H399" s="16" t="s">
        <v>4957</v>
      </c>
      <c r="I399" s="5" t="s">
        <v>308</v>
      </c>
      <c r="J399" s="60" t="s">
        <v>298</v>
      </c>
    </row>
    <row r="400" spans="2:11" ht="52.5" customHeight="1" x14ac:dyDescent="0.15">
      <c r="B400" s="165"/>
      <c r="C400" s="30" t="s">
        <v>28</v>
      </c>
      <c r="D400" s="1" t="s">
        <v>5265</v>
      </c>
      <c r="E400" s="12" t="s">
        <v>5082</v>
      </c>
      <c r="F400" s="35">
        <v>100</v>
      </c>
      <c r="G400" s="13" t="s">
        <v>4965</v>
      </c>
      <c r="H400" s="14" t="s">
        <v>4950</v>
      </c>
      <c r="I400" s="5" t="s">
        <v>308</v>
      </c>
      <c r="J400" s="60" t="s">
        <v>298</v>
      </c>
    </row>
    <row r="401" spans="2:10" ht="52.5" customHeight="1" x14ac:dyDescent="0.15">
      <c r="B401" s="158" t="s">
        <v>6650</v>
      </c>
      <c r="C401" s="30" t="s">
        <v>442</v>
      </c>
      <c r="D401" s="1" t="s">
        <v>4259</v>
      </c>
      <c r="E401" s="12" t="s">
        <v>1624</v>
      </c>
      <c r="F401" s="35">
        <v>210</v>
      </c>
      <c r="G401" s="13" t="s">
        <v>25</v>
      </c>
      <c r="H401" s="16" t="s">
        <v>1593</v>
      </c>
      <c r="I401" s="2" t="s">
        <v>84</v>
      </c>
      <c r="J401" s="3" t="s">
        <v>298</v>
      </c>
    </row>
    <row r="402" spans="2:10" ht="52.5" customHeight="1" x14ac:dyDescent="0.15">
      <c r="B402" s="158"/>
      <c r="C402" s="30" t="s">
        <v>95</v>
      </c>
      <c r="D402" s="6">
        <v>39973</v>
      </c>
      <c r="E402" s="66" t="s">
        <v>792</v>
      </c>
      <c r="F402" s="35">
        <v>209.61</v>
      </c>
      <c r="G402" s="13" t="s">
        <v>25</v>
      </c>
      <c r="H402" s="16" t="s">
        <v>96</v>
      </c>
      <c r="I402" s="2" t="s">
        <v>93</v>
      </c>
      <c r="J402" s="3" t="s">
        <v>298</v>
      </c>
    </row>
    <row r="403" spans="2:10" ht="52.5" customHeight="1" x14ac:dyDescent="0.15">
      <c r="B403" s="158"/>
      <c r="C403" s="30" t="s">
        <v>24</v>
      </c>
      <c r="D403" s="1" t="s">
        <v>4260</v>
      </c>
      <c r="E403" s="12" t="s">
        <v>1625</v>
      </c>
      <c r="F403" s="35">
        <v>100</v>
      </c>
      <c r="G403" s="13" t="s">
        <v>468</v>
      </c>
      <c r="H403" s="16" t="s">
        <v>2568</v>
      </c>
      <c r="I403" s="2" t="s">
        <v>21</v>
      </c>
      <c r="J403" s="3" t="s">
        <v>298</v>
      </c>
    </row>
    <row r="404" spans="2:10" ht="52.5" customHeight="1" x14ac:dyDescent="0.15">
      <c r="B404" s="158"/>
      <c r="C404" s="30" t="s">
        <v>24</v>
      </c>
      <c r="D404" s="1">
        <v>40606</v>
      </c>
      <c r="E404" s="12" t="s">
        <v>793</v>
      </c>
      <c r="F404" s="35">
        <v>878.65</v>
      </c>
      <c r="G404" s="13" t="s">
        <v>464</v>
      </c>
      <c r="H404" s="16" t="s">
        <v>154</v>
      </c>
      <c r="I404" s="2" t="s">
        <v>21</v>
      </c>
      <c r="J404" s="3" t="s">
        <v>298</v>
      </c>
    </row>
    <row r="405" spans="2:10" ht="52.5" customHeight="1" x14ac:dyDescent="0.15">
      <c r="B405" s="158"/>
      <c r="C405" s="30" t="s">
        <v>24</v>
      </c>
      <c r="D405" s="1">
        <v>40631</v>
      </c>
      <c r="E405" s="12" t="s">
        <v>794</v>
      </c>
      <c r="F405" s="35">
        <v>3868.31</v>
      </c>
      <c r="G405" s="13" t="s">
        <v>468</v>
      </c>
      <c r="H405" s="16" t="s">
        <v>238</v>
      </c>
      <c r="I405" s="2" t="s">
        <v>21</v>
      </c>
      <c r="J405" s="3" t="s">
        <v>298</v>
      </c>
    </row>
    <row r="406" spans="2:10" ht="52.5" customHeight="1" x14ac:dyDescent="0.15">
      <c r="B406" s="158"/>
      <c r="C406" s="30" t="s">
        <v>24</v>
      </c>
      <c r="D406" s="1">
        <v>40631</v>
      </c>
      <c r="E406" s="12" t="s">
        <v>795</v>
      </c>
      <c r="F406" s="35">
        <v>3283.67</v>
      </c>
      <c r="G406" s="13" t="s">
        <v>468</v>
      </c>
      <c r="H406" s="16" t="s">
        <v>155</v>
      </c>
      <c r="I406" s="2" t="s">
        <v>21</v>
      </c>
      <c r="J406" s="3" t="s">
        <v>298</v>
      </c>
    </row>
    <row r="407" spans="2:10" ht="52.5" customHeight="1" x14ac:dyDescent="0.15">
      <c r="B407" s="158"/>
      <c r="C407" s="30" t="s">
        <v>59</v>
      </c>
      <c r="D407" s="1" t="s">
        <v>6186</v>
      </c>
      <c r="E407" s="12" t="s">
        <v>6185</v>
      </c>
      <c r="F407" s="35">
        <v>106.62</v>
      </c>
      <c r="G407" s="13" t="s">
        <v>464</v>
      </c>
      <c r="H407" s="16" t="s">
        <v>4960</v>
      </c>
      <c r="I407" s="2" t="s">
        <v>21</v>
      </c>
      <c r="J407" s="3" t="s">
        <v>298</v>
      </c>
    </row>
    <row r="408" spans="2:10" ht="52.5" customHeight="1" x14ac:dyDescent="0.15">
      <c r="B408" s="158"/>
      <c r="C408" s="30" t="s">
        <v>24</v>
      </c>
      <c r="D408" s="1" t="s">
        <v>6188</v>
      </c>
      <c r="E408" s="12" t="s">
        <v>6187</v>
      </c>
      <c r="F408" s="35">
        <v>317.14</v>
      </c>
      <c r="G408" s="13" t="s">
        <v>464</v>
      </c>
      <c r="H408" s="16" t="s">
        <v>6189</v>
      </c>
      <c r="I408" s="5" t="s">
        <v>308</v>
      </c>
      <c r="J408" s="60" t="s">
        <v>308</v>
      </c>
    </row>
    <row r="409" spans="2:10" ht="86.25" customHeight="1" x14ac:dyDescent="0.15">
      <c r="B409" s="158"/>
      <c r="C409" s="30" t="s">
        <v>24</v>
      </c>
      <c r="D409" s="1" t="s">
        <v>4261</v>
      </c>
      <c r="E409" s="12" t="s">
        <v>796</v>
      </c>
      <c r="F409" s="35">
        <v>212</v>
      </c>
      <c r="G409" s="13" t="s">
        <v>20</v>
      </c>
      <c r="H409" s="16" t="s">
        <v>119</v>
      </c>
      <c r="I409" s="2" t="s">
        <v>21</v>
      </c>
      <c r="J409" s="4" t="s">
        <v>298</v>
      </c>
    </row>
    <row r="410" spans="2:10" ht="52.5" customHeight="1" x14ac:dyDescent="0.15">
      <c r="B410" s="158"/>
      <c r="C410" s="30" t="s">
        <v>24</v>
      </c>
      <c r="D410" s="1">
        <v>40767</v>
      </c>
      <c r="E410" s="22" t="s">
        <v>2438</v>
      </c>
      <c r="F410" s="35">
        <v>47.3</v>
      </c>
      <c r="G410" s="13" t="s">
        <v>20</v>
      </c>
      <c r="H410" s="16" t="s">
        <v>6</v>
      </c>
      <c r="I410" s="2" t="s">
        <v>21</v>
      </c>
      <c r="J410" s="4" t="s">
        <v>298</v>
      </c>
    </row>
    <row r="411" spans="2:10" ht="52.5" customHeight="1" x14ac:dyDescent="0.15">
      <c r="B411" s="158"/>
      <c r="C411" s="30" t="s">
        <v>24</v>
      </c>
      <c r="D411" s="7">
        <v>40981</v>
      </c>
      <c r="E411" s="66" t="s">
        <v>797</v>
      </c>
      <c r="F411" s="35">
        <v>3028.3</v>
      </c>
      <c r="G411" s="13" t="s">
        <v>468</v>
      </c>
      <c r="H411" s="16" t="s">
        <v>6</v>
      </c>
      <c r="I411" s="2" t="s">
        <v>21</v>
      </c>
      <c r="J411" s="4" t="s">
        <v>298</v>
      </c>
    </row>
    <row r="412" spans="2:10" ht="52.5" customHeight="1" x14ac:dyDescent="0.15">
      <c r="B412" s="158"/>
      <c r="C412" s="30" t="s">
        <v>203</v>
      </c>
      <c r="D412" s="7">
        <v>40981</v>
      </c>
      <c r="E412" s="66" t="s">
        <v>798</v>
      </c>
      <c r="F412" s="35">
        <v>3990.27</v>
      </c>
      <c r="G412" s="13" t="s">
        <v>456</v>
      </c>
      <c r="H412" s="16" t="s">
        <v>83</v>
      </c>
      <c r="I412" s="2" t="s">
        <v>21</v>
      </c>
      <c r="J412" s="3" t="s">
        <v>298</v>
      </c>
    </row>
    <row r="413" spans="2:10" ht="52.5" customHeight="1" x14ac:dyDescent="0.15">
      <c r="B413" s="158"/>
      <c r="C413" s="30" t="s">
        <v>24</v>
      </c>
      <c r="D413" s="7">
        <v>40989</v>
      </c>
      <c r="E413" s="66" t="s">
        <v>799</v>
      </c>
      <c r="F413" s="35">
        <v>12129.36</v>
      </c>
      <c r="G413" s="13" t="s">
        <v>468</v>
      </c>
      <c r="H413" s="16" t="s">
        <v>240</v>
      </c>
      <c r="I413" s="2" t="s">
        <v>21</v>
      </c>
      <c r="J413" s="4" t="s">
        <v>298</v>
      </c>
    </row>
    <row r="414" spans="2:10" ht="52.5" customHeight="1" x14ac:dyDescent="0.15">
      <c r="B414" s="158"/>
      <c r="C414" s="30" t="s">
        <v>24</v>
      </c>
      <c r="D414" s="7">
        <v>41016</v>
      </c>
      <c r="E414" s="66" t="s">
        <v>795</v>
      </c>
      <c r="F414" s="35">
        <v>785.1</v>
      </c>
      <c r="G414" s="13" t="s">
        <v>456</v>
      </c>
      <c r="H414" s="16" t="s">
        <v>239</v>
      </c>
      <c r="I414" s="2" t="s">
        <v>21</v>
      </c>
      <c r="J414" s="3" t="s">
        <v>298</v>
      </c>
    </row>
    <row r="415" spans="2:10" ht="52.5" customHeight="1" x14ac:dyDescent="0.15">
      <c r="B415" s="158"/>
      <c r="C415" s="30" t="s">
        <v>264</v>
      </c>
      <c r="D415" s="7">
        <v>41065</v>
      </c>
      <c r="E415" s="66" t="s">
        <v>800</v>
      </c>
      <c r="F415" s="35">
        <v>23300</v>
      </c>
      <c r="G415" s="13" t="s">
        <v>468</v>
      </c>
      <c r="H415" s="16" t="s">
        <v>238</v>
      </c>
      <c r="I415" s="2" t="s">
        <v>21</v>
      </c>
      <c r="J415" s="3" t="s">
        <v>298</v>
      </c>
    </row>
    <row r="416" spans="2:10" ht="52.5" customHeight="1" x14ac:dyDescent="0.15">
      <c r="B416" s="158"/>
      <c r="C416" s="30" t="s">
        <v>264</v>
      </c>
      <c r="D416" s="7">
        <v>41082</v>
      </c>
      <c r="E416" s="66" t="s">
        <v>801</v>
      </c>
      <c r="F416" s="35">
        <v>69739.66</v>
      </c>
      <c r="G416" s="13" t="s">
        <v>468</v>
      </c>
      <c r="H416" s="16" t="s">
        <v>246</v>
      </c>
      <c r="I416" s="2" t="s">
        <v>21</v>
      </c>
      <c r="J416" s="3" t="s">
        <v>298</v>
      </c>
    </row>
    <row r="417" spans="2:10" ht="52.5" customHeight="1" x14ac:dyDescent="0.15">
      <c r="B417" s="158"/>
      <c r="C417" s="30" t="s">
        <v>252</v>
      </c>
      <c r="D417" s="7">
        <v>41082</v>
      </c>
      <c r="E417" s="66" t="s">
        <v>802</v>
      </c>
      <c r="F417" s="35">
        <v>16300</v>
      </c>
      <c r="G417" s="13" t="s">
        <v>456</v>
      </c>
      <c r="H417" s="16" t="s">
        <v>238</v>
      </c>
      <c r="I417" s="2" t="s">
        <v>21</v>
      </c>
      <c r="J417" s="3" t="s">
        <v>298</v>
      </c>
    </row>
    <row r="418" spans="2:10" ht="86.25" customHeight="1" x14ac:dyDescent="0.15">
      <c r="B418" s="158"/>
      <c r="C418" s="30" t="s">
        <v>1511</v>
      </c>
      <c r="D418" s="7" t="s">
        <v>4262</v>
      </c>
      <c r="E418" s="66" t="s">
        <v>2675</v>
      </c>
      <c r="F418" s="35">
        <v>5659</v>
      </c>
      <c r="G418" s="13" t="s">
        <v>20</v>
      </c>
      <c r="H418" s="16" t="s">
        <v>266</v>
      </c>
      <c r="I418" s="2" t="s">
        <v>21</v>
      </c>
      <c r="J418" s="4" t="s">
        <v>298</v>
      </c>
    </row>
    <row r="419" spans="2:10" ht="52.5" customHeight="1" x14ac:dyDescent="0.15">
      <c r="B419" s="158"/>
      <c r="C419" s="30" t="s">
        <v>59</v>
      </c>
      <c r="D419" s="1">
        <v>41142</v>
      </c>
      <c r="E419" s="12" t="s">
        <v>803</v>
      </c>
      <c r="F419" s="35">
        <v>2438.6</v>
      </c>
      <c r="G419" s="13" t="s">
        <v>20</v>
      </c>
      <c r="H419" s="16" t="s">
        <v>420</v>
      </c>
      <c r="I419" s="2" t="s">
        <v>21</v>
      </c>
      <c r="J419" s="3" t="s">
        <v>298</v>
      </c>
    </row>
    <row r="420" spans="2:10" ht="52.5" customHeight="1" x14ac:dyDescent="0.15">
      <c r="B420" s="158"/>
      <c r="C420" s="30" t="s">
        <v>236</v>
      </c>
      <c r="D420" s="7">
        <v>41152</v>
      </c>
      <c r="E420" s="66" t="s">
        <v>804</v>
      </c>
      <c r="F420" s="35">
        <v>34438.839999999997</v>
      </c>
      <c r="G420" s="13" t="s">
        <v>456</v>
      </c>
      <c r="H420" s="16" t="s">
        <v>27</v>
      </c>
      <c r="I420" s="2" t="s">
        <v>21</v>
      </c>
      <c r="J420" s="3" t="s">
        <v>298</v>
      </c>
    </row>
    <row r="421" spans="2:10" ht="87" customHeight="1" x14ac:dyDescent="0.15">
      <c r="B421" s="158"/>
      <c r="C421" s="30" t="s">
        <v>1694</v>
      </c>
      <c r="D421" s="7" t="s">
        <v>4263</v>
      </c>
      <c r="E421" s="66" t="s">
        <v>1924</v>
      </c>
      <c r="F421" s="35">
        <v>30204</v>
      </c>
      <c r="G421" s="13" t="s">
        <v>457</v>
      </c>
      <c r="H421" s="12" t="s">
        <v>1923</v>
      </c>
      <c r="I421" s="2" t="s">
        <v>21</v>
      </c>
      <c r="J421" s="3" t="s">
        <v>298</v>
      </c>
    </row>
    <row r="422" spans="2:10" ht="52.5" customHeight="1" x14ac:dyDescent="0.15">
      <c r="B422" s="158"/>
      <c r="C422" s="30" t="s">
        <v>98</v>
      </c>
      <c r="D422" s="7" t="s">
        <v>4264</v>
      </c>
      <c r="E422" s="66" t="s">
        <v>1925</v>
      </c>
      <c r="F422" s="35">
        <v>37.1</v>
      </c>
      <c r="G422" s="13" t="s">
        <v>20</v>
      </c>
      <c r="H422" s="16" t="s">
        <v>1594</v>
      </c>
      <c r="I422" s="2" t="s">
        <v>21</v>
      </c>
      <c r="J422" s="3" t="s">
        <v>298</v>
      </c>
    </row>
    <row r="423" spans="2:10" ht="52.5" customHeight="1" x14ac:dyDescent="0.15">
      <c r="B423" s="158"/>
      <c r="C423" s="30" t="s">
        <v>1511</v>
      </c>
      <c r="D423" s="7">
        <v>41369</v>
      </c>
      <c r="E423" s="66" t="s">
        <v>805</v>
      </c>
      <c r="F423" s="35">
        <v>7305</v>
      </c>
      <c r="G423" s="13" t="s">
        <v>468</v>
      </c>
      <c r="H423" s="16" t="s">
        <v>83</v>
      </c>
      <c r="I423" s="2" t="s">
        <v>21</v>
      </c>
      <c r="J423" s="3" t="s">
        <v>298</v>
      </c>
    </row>
    <row r="424" spans="2:10" ht="52.5" customHeight="1" x14ac:dyDescent="0.15">
      <c r="B424" s="158"/>
      <c r="C424" s="30" t="s">
        <v>59</v>
      </c>
      <c r="D424" s="7" t="s">
        <v>4265</v>
      </c>
      <c r="E424" s="66" t="s">
        <v>806</v>
      </c>
      <c r="F424" s="35">
        <v>289.7</v>
      </c>
      <c r="G424" s="13" t="s">
        <v>20</v>
      </c>
      <c r="H424" s="16" t="s">
        <v>3538</v>
      </c>
      <c r="I424" s="2" t="s">
        <v>308</v>
      </c>
      <c r="J424" s="3" t="s">
        <v>298</v>
      </c>
    </row>
    <row r="425" spans="2:10" ht="52.5" customHeight="1" x14ac:dyDescent="0.15">
      <c r="B425" s="158"/>
      <c r="C425" s="30" t="s">
        <v>59</v>
      </c>
      <c r="D425" s="7">
        <v>41464</v>
      </c>
      <c r="E425" s="66" t="s">
        <v>807</v>
      </c>
      <c r="F425" s="35">
        <v>81.099999999999994</v>
      </c>
      <c r="G425" s="13" t="s">
        <v>20</v>
      </c>
      <c r="H425" s="16" t="s">
        <v>315</v>
      </c>
      <c r="I425" s="2" t="s">
        <v>308</v>
      </c>
      <c r="J425" s="3" t="s">
        <v>298</v>
      </c>
    </row>
    <row r="426" spans="2:10" ht="52.5" customHeight="1" x14ac:dyDescent="0.15">
      <c r="B426" s="158"/>
      <c r="C426" s="30" t="s">
        <v>28</v>
      </c>
      <c r="D426" s="7">
        <v>41590</v>
      </c>
      <c r="E426" s="66" t="s">
        <v>808</v>
      </c>
      <c r="F426" s="35">
        <v>173100</v>
      </c>
      <c r="G426" s="13" t="s">
        <v>457</v>
      </c>
      <c r="H426" s="16" t="s">
        <v>371</v>
      </c>
      <c r="I426" s="2" t="s">
        <v>372</v>
      </c>
      <c r="J426" s="3" t="s">
        <v>298</v>
      </c>
    </row>
    <row r="427" spans="2:10" ht="52.5" customHeight="1" x14ac:dyDescent="0.15">
      <c r="B427" s="158"/>
      <c r="C427" s="30" t="s">
        <v>28</v>
      </c>
      <c r="D427" s="7">
        <v>41593</v>
      </c>
      <c r="E427" s="66" t="s">
        <v>809</v>
      </c>
      <c r="F427" s="35">
        <v>1100</v>
      </c>
      <c r="G427" s="13" t="s">
        <v>465</v>
      </c>
      <c r="H427" s="16" t="s">
        <v>339</v>
      </c>
      <c r="I427" s="2" t="s">
        <v>308</v>
      </c>
      <c r="J427" s="3" t="s">
        <v>298</v>
      </c>
    </row>
    <row r="428" spans="2:10" ht="52.5" customHeight="1" x14ac:dyDescent="0.15">
      <c r="B428" s="158"/>
      <c r="C428" s="30" t="s">
        <v>28</v>
      </c>
      <c r="D428" s="7">
        <v>41600</v>
      </c>
      <c r="E428" s="66" t="s">
        <v>810</v>
      </c>
      <c r="F428" s="35">
        <v>79.5</v>
      </c>
      <c r="G428" s="13" t="s">
        <v>465</v>
      </c>
      <c r="H428" s="16" t="s">
        <v>377</v>
      </c>
      <c r="I428" s="2" t="s">
        <v>308</v>
      </c>
      <c r="J428" s="3" t="s">
        <v>298</v>
      </c>
    </row>
    <row r="429" spans="2:10" ht="52.5" customHeight="1" x14ac:dyDescent="0.15">
      <c r="B429" s="158"/>
      <c r="C429" s="30" t="s">
        <v>28</v>
      </c>
      <c r="D429" s="7">
        <v>41653</v>
      </c>
      <c r="E429" s="66" t="s">
        <v>811</v>
      </c>
      <c r="F429" s="35">
        <v>623</v>
      </c>
      <c r="G429" s="13" t="s">
        <v>465</v>
      </c>
      <c r="H429" s="16" t="s">
        <v>396</v>
      </c>
      <c r="I429" s="2" t="s">
        <v>21</v>
      </c>
      <c r="J429" s="4" t="s">
        <v>298</v>
      </c>
    </row>
    <row r="430" spans="2:10" ht="52.5" customHeight="1" x14ac:dyDescent="0.15">
      <c r="B430" s="158"/>
      <c r="C430" s="30" t="s">
        <v>28</v>
      </c>
      <c r="D430" s="7">
        <v>41716</v>
      </c>
      <c r="E430" s="66" t="s">
        <v>812</v>
      </c>
      <c r="F430" s="35">
        <v>1059.7</v>
      </c>
      <c r="G430" s="13" t="s">
        <v>457</v>
      </c>
      <c r="H430" s="16" t="s">
        <v>382</v>
      </c>
      <c r="I430" s="2" t="s">
        <v>21</v>
      </c>
      <c r="J430" s="4" t="s">
        <v>298</v>
      </c>
    </row>
    <row r="431" spans="2:10" ht="60" customHeight="1" x14ac:dyDescent="0.15">
      <c r="B431" s="158"/>
      <c r="C431" s="30" t="s">
        <v>381</v>
      </c>
      <c r="D431" s="7" t="s">
        <v>4266</v>
      </c>
      <c r="E431" s="66" t="s">
        <v>812</v>
      </c>
      <c r="F431" s="35">
        <v>1030</v>
      </c>
      <c r="G431" s="13" t="s">
        <v>457</v>
      </c>
      <c r="H431" s="16" t="s">
        <v>1613</v>
      </c>
      <c r="I431" s="2" t="s">
        <v>308</v>
      </c>
      <c r="J431" s="4" t="s">
        <v>298</v>
      </c>
    </row>
    <row r="432" spans="2:10" ht="52.5" customHeight="1" x14ac:dyDescent="0.15">
      <c r="B432" s="158"/>
      <c r="C432" s="30" t="s">
        <v>444</v>
      </c>
      <c r="D432" s="7" t="s">
        <v>4267</v>
      </c>
      <c r="E432" s="66" t="s">
        <v>2678</v>
      </c>
      <c r="F432" s="35">
        <v>133347</v>
      </c>
      <c r="G432" s="13" t="s">
        <v>457</v>
      </c>
      <c r="H432" s="16" t="s">
        <v>382</v>
      </c>
      <c r="I432" s="2" t="s">
        <v>308</v>
      </c>
      <c r="J432" s="4" t="s">
        <v>298</v>
      </c>
    </row>
    <row r="433" spans="2:10" ht="52.5" customHeight="1" x14ac:dyDescent="0.15">
      <c r="B433" s="158"/>
      <c r="C433" s="30" t="s">
        <v>28</v>
      </c>
      <c r="D433" s="7">
        <v>41723</v>
      </c>
      <c r="E433" s="66" t="s">
        <v>813</v>
      </c>
      <c r="F433" s="35">
        <v>300</v>
      </c>
      <c r="G433" s="13" t="s">
        <v>465</v>
      </c>
      <c r="H433" s="16" t="s">
        <v>309</v>
      </c>
      <c r="I433" s="2" t="s">
        <v>308</v>
      </c>
      <c r="J433" s="4" t="s">
        <v>298</v>
      </c>
    </row>
    <row r="434" spans="2:10" ht="52.5" customHeight="1" x14ac:dyDescent="0.15">
      <c r="B434" s="158"/>
      <c r="C434" s="30" t="s">
        <v>28</v>
      </c>
      <c r="D434" s="7">
        <v>41726</v>
      </c>
      <c r="E434" s="66" t="s">
        <v>814</v>
      </c>
      <c r="F434" s="35">
        <v>200</v>
      </c>
      <c r="G434" s="13" t="s">
        <v>465</v>
      </c>
      <c r="H434" s="12" t="s">
        <v>403</v>
      </c>
      <c r="I434" s="2" t="s">
        <v>308</v>
      </c>
      <c r="J434" s="3" t="s">
        <v>298</v>
      </c>
    </row>
    <row r="435" spans="2:10" ht="52.5" customHeight="1" x14ac:dyDescent="0.15">
      <c r="B435" s="158"/>
      <c r="C435" s="30" t="s">
        <v>24</v>
      </c>
      <c r="D435" s="7">
        <v>41901</v>
      </c>
      <c r="E435" s="66" t="s">
        <v>815</v>
      </c>
      <c r="F435" s="35">
        <v>1524</v>
      </c>
      <c r="G435" s="13" t="s">
        <v>489</v>
      </c>
      <c r="H435" s="12" t="s">
        <v>554</v>
      </c>
      <c r="I435" s="2" t="s">
        <v>555</v>
      </c>
      <c r="J435" s="3" t="s">
        <v>298</v>
      </c>
    </row>
    <row r="436" spans="2:10" ht="52.5" customHeight="1" x14ac:dyDescent="0.15">
      <c r="B436" s="158"/>
      <c r="C436" s="30" t="s">
        <v>381</v>
      </c>
      <c r="D436" s="7">
        <v>42034</v>
      </c>
      <c r="E436" s="66" t="s">
        <v>816</v>
      </c>
      <c r="F436" s="35">
        <v>134.22999999999999</v>
      </c>
      <c r="G436" s="13" t="s">
        <v>500</v>
      </c>
      <c r="H436" s="12" t="s">
        <v>651</v>
      </c>
      <c r="I436" s="2" t="s">
        <v>21</v>
      </c>
      <c r="J436" s="3" t="s">
        <v>298</v>
      </c>
    </row>
    <row r="437" spans="2:10" ht="90" customHeight="1" x14ac:dyDescent="0.15">
      <c r="B437" s="158"/>
      <c r="C437" s="30" t="s">
        <v>381</v>
      </c>
      <c r="D437" s="7" t="s">
        <v>4268</v>
      </c>
      <c r="E437" s="66" t="s">
        <v>1648</v>
      </c>
      <c r="F437" s="35">
        <v>477.4</v>
      </c>
      <c r="G437" s="13" t="s">
        <v>468</v>
      </c>
      <c r="H437" s="12" t="s">
        <v>1926</v>
      </c>
      <c r="I437" s="2" t="s">
        <v>21</v>
      </c>
      <c r="J437" s="3" t="s">
        <v>298</v>
      </c>
    </row>
    <row r="438" spans="2:10" ht="90" customHeight="1" x14ac:dyDescent="0.15">
      <c r="B438" s="158"/>
      <c r="C438" s="30" t="s">
        <v>410</v>
      </c>
      <c r="D438" s="7">
        <v>42160</v>
      </c>
      <c r="E438" s="66" t="s">
        <v>817</v>
      </c>
      <c r="F438" s="35">
        <v>1487.8</v>
      </c>
      <c r="G438" s="13" t="s">
        <v>468</v>
      </c>
      <c r="H438" s="12" t="s">
        <v>646</v>
      </c>
      <c r="I438" s="2" t="s">
        <v>21</v>
      </c>
      <c r="J438" s="3" t="s">
        <v>298</v>
      </c>
    </row>
    <row r="439" spans="2:10" ht="52.5" customHeight="1" x14ac:dyDescent="0.15">
      <c r="B439" s="158"/>
      <c r="C439" s="30" t="s">
        <v>59</v>
      </c>
      <c r="D439" s="7">
        <v>42199</v>
      </c>
      <c r="E439" s="12" t="s">
        <v>818</v>
      </c>
      <c r="F439" s="35">
        <v>287</v>
      </c>
      <c r="G439" s="13" t="s">
        <v>20</v>
      </c>
      <c r="H439" s="12" t="s">
        <v>169</v>
      </c>
      <c r="I439" s="2" t="s">
        <v>21</v>
      </c>
      <c r="J439" s="3" t="s">
        <v>298</v>
      </c>
    </row>
    <row r="440" spans="2:10" ht="52.5" customHeight="1" x14ac:dyDescent="0.15">
      <c r="B440" s="158"/>
      <c r="C440" s="30" t="s">
        <v>410</v>
      </c>
      <c r="D440" s="7">
        <v>42199</v>
      </c>
      <c r="E440" s="12" t="s">
        <v>818</v>
      </c>
      <c r="F440" s="35">
        <v>87</v>
      </c>
      <c r="G440" s="13" t="s">
        <v>20</v>
      </c>
      <c r="H440" s="16" t="s">
        <v>6</v>
      </c>
      <c r="I440" s="2" t="s">
        <v>21</v>
      </c>
      <c r="J440" s="3" t="s">
        <v>298</v>
      </c>
    </row>
    <row r="441" spans="2:10" ht="52.5" customHeight="1" x14ac:dyDescent="0.15">
      <c r="B441" s="158"/>
      <c r="C441" s="30" t="s">
        <v>59</v>
      </c>
      <c r="D441" s="7">
        <v>42199</v>
      </c>
      <c r="E441" s="12" t="s">
        <v>819</v>
      </c>
      <c r="F441" s="35">
        <v>79.010000000000005</v>
      </c>
      <c r="G441" s="13" t="s">
        <v>20</v>
      </c>
      <c r="H441" s="16" t="s">
        <v>23</v>
      </c>
      <c r="I441" s="2" t="s">
        <v>21</v>
      </c>
      <c r="J441" s="3" t="s">
        <v>298</v>
      </c>
    </row>
    <row r="442" spans="2:10" ht="52.5" customHeight="1" x14ac:dyDescent="0.15">
      <c r="B442" s="158"/>
      <c r="C442" s="30" t="s">
        <v>410</v>
      </c>
      <c r="D442" s="7">
        <v>42202</v>
      </c>
      <c r="E442" s="12" t="s">
        <v>820</v>
      </c>
      <c r="F442" s="35">
        <v>599.16999999999996</v>
      </c>
      <c r="G442" s="13" t="s">
        <v>468</v>
      </c>
      <c r="H442" s="16" t="s">
        <v>6</v>
      </c>
      <c r="I442" s="2" t="s">
        <v>22</v>
      </c>
      <c r="J442" s="60" t="s">
        <v>308</v>
      </c>
    </row>
    <row r="443" spans="2:10" ht="52.5" customHeight="1" x14ac:dyDescent="0.15">
      <c r="B443" s="158"/>
      <c r="C443" s="12" t="s">
        <v>28</v>
      </c>
      <c r="D443" s="1">
        <v>42356</v>
      </c>
      <c r="E443" s="12" t="s">
        <v>1689</v>
      </c>
      <c r="F443" s="35">
        <v>613.77</v>
      </c>
      <c r="G443" s="13" t="s">
        <v>682</v>
      </c>
      <c r="H443" s="12" t="s">
        <v>329</v>
      </c>
      <c r="I443" s="2" t="s">
        <v>21</v>
      </c>
      <c r="J443" s="4" t="s">
        <v>298</v>
      </c>
    </row>
    <row r="444" spans="2:10" ht="60" customHeight="1" x14ac:dyDescent="0.15">
      <c r="B444" s="158"/>
      <c r="C444" s="12" t="s">
        <v>28</v>
      </c>
      <c r="D444" s="1" t="s">
        <v>5151</v>
      </c>
      <c r="E444" s="12" t="s">
        <v>3130</v>
      </c>
      <c r="F444" s="35">
        <v>2927.5</v>
      </c>
      <c r="G444" s="13" t="s">
        <v>683</v>
      </c>
      <c r="H444" s="12" t="s">
        <v>2554</v>
      </c>
      <c r="I444" s="2" t="s">
        <v>21</v>
      </c>
      <c r="J444" s="4" t="s">
        <v>298</v>
      </c>
    </row>
    <row r="445" spans="2:10" ht="99.75" customHeight="1" x14ac:dyDescent="0.15">
      <c r="B445" s="158"/>
      <c r="C445" s="30" t="s">
        <v>236</v>
      </c>
      <c r="D445" s="1">
        <v>42433</v>
      </c>
      <c r="E445" s="12" t="s">
        <v>1662</v>
      </c>
      <c r="F445" s="35">
        <v>371619.47</v>
      </c>
      <c r="G445" s="13" t="s">
        <v>682</v>
      </c>
      <c r="H445" s="12" t="s">
        <v>169</v>
      </c>
      <c r="I445" s="2" t="s">
        <v>21</v>
      </c>
      <c r="J445" s="3" t="s">
        <v>298</v>
      </c>
    </row>
    <row r="446" spans="2:10" ht="52.5" customHeight="1" x14ac:dyDescent="0.15">
      <c r="B446" s="158"/>
      <c r="C446" s="12" t="s">
        <v>28</v>
      </c>
      <c r="D446" s="1">
        <v>42447</v>
      </c>
      <c r="E446" s="12" t="s">
        <v>1663</v>
      </c>
      <c r="F446" s="35">
        <v>664</v>
      </c>
      <c r="G446" s="13" t="s">
        <v>682</v>
      </c>
      <c r="H446" s="12" t="s">
        <v>2</v>
      </c>
      <c r="I446" s="2" t="s">
        <v>21</v>
      </c>
      <c r="J446" s="3" t="s">
        <v>298</v>
      </c>
    </row>
    <row r="447" spans="2:10" ht="60" customHeight="1" x14ac:dyDescent="0.15">
      <c r="B447" s="158"/>
      <c r="C447" s="12" t="s">
        <v>28</v>
      </c>
      <c r="D447" s="1">
        <v>42458</v>
      </c>
      <c r="E447" s="12" t="s">
        <v>6130</v>
      </c>
      <c r="F447" s="35">
        <v>10128</v>
      </c>
      <c r="G447" s="13" t="s">
        <v>682</v>
      </c>
      <c r="H447" s="12" t="s">
        <v>6</v>
      </c>
      <c r="I447" s="2" t="s">
        <v>22</v>
      </c>
      <c r="J447" s="60" t="s">
        <v>308</v>
      </c>
    </row>
    <row r="448" spans="2:10" ht="52.5" customHeight="1" x14ac:dyDescent="0.15">
      <c r="B448" s="158"/>
      <c r="C448" s="30" t="s">
        <v>203</v>
      </c>
      <c r="D448" s="1" t="s">
        <v>4269</v>
      </c>
      <c r="E448" s="12" t="s">
        <v>2101</v>
      </c>
      <c r="F448" s="41">
        <v>10011.790000000001</v>
      </c>
      <c r="G448" s="13" t="s">
        <v>1522</v>
      </c>
      <c r="H448" s="12" t="s">
        <v>2105</v>
      </c>
      <c r="I448" s="2" t="s">
        <v>308</v>
      </c>
      <c r="J448" s="3" t="s">
        <v>298</v>
      </c>
    </row>
    <row r="449" spans="2:10" ht="86.25" customHeight="1" x14ac:dyDescent="0.15">
      <c r="B449" s="158"/>
      <c r="C449" s="12" t="s">
        <v>28</v>
      </c>
      <c r="D449" s="1" t="s">
        <v>6559</v>
      </c>
      <c r="E449" s="67" t="s">
        <v>6560</v>
      </c>
      <c r="F449" s="41">
        <v>41214.83</v>
      </c>
      <c r="G449" s="13" t="s">
        <v>489</v>
      </c>
      <c r="H449" s="12" t="s">
        <v>6558</v>
      </c>
      <c r="I449" s="2" t="s">
        <v>21</v>
      </c>
      <c r="J449" s="4" t="s">
        <v>308</v>
      </c>
    </row>
    <row r="450" spans="2:10" ht="83.25" customHeight="1" x14ac:dyDescent="0.15">
      <c r="B450" s="158"/>
      <c r="C450" s="12" t="s">
        <v>1775</v>
      </c>
      <c r="D450" s="1">
        <v>42643</v>
      </c>
      <c r="E450" s="67" t="s">
        <v>2495</v>
      </c>
      <c r="F450" s="41">
        <v>3302</v>
      </c>
      <c r="G450" s="13" t="s">
        <v>1777</v>
      </c>
      <c r="H450" s="12" t="s">
        <v>1778</v>
      </c>
      <c r="I450" s="2" t="s">
        <v>21</v>
      </c>
      <c r="J450" s="3" t="s">
        <v>298</v>
      </c>
    </row>
    <row r="451" spans="2:10" ht="52.5" customHeight="1" x14ac:dyDescent="0.15">
      <c r="B451" s="158"/>
      <c r="C451" s="12" t="s">
        <v>381</v>
      </c>
      <c r="D451" s="1" t="s">
        <v>4270</v>
      </c>
      <c r="E451" s="67" t="s">
        <v>4055</v>
      </c>
      <c r="F451" s="41">
        <v>1285.2</v>
      </c>
      <c r="G451" s="13" t="s">
        <v>683</v>
      </c>
      <c r="H451" s="12" t="s">
        <v>169</v>
      </c>
      <c r="I451" s="2" t="s">
        <v>21</v>
      </c>
      <c r="J451" s="3" t="s">
        <v>298</v>
      </c>
    </row>
    <row r="452" spans="2:10" ht="52.5" customHeight="1" x14ac:dyDescent="0.15">
      <c r="B452" s="158"/>
      <c r="C452" s="30" t="s">
        <v>1511</v>
      </c>
      <c r="D452" s="1" t="s">
        <v>6586</v>
      </c>
      <c r="E452" s="67" t="s">
        <v>1905</v>
      </c>
      <c r="F452" s="41">
        <v>13979.53</v>
      </c>
      <c r="G452" s="13" t="s">
        <v>453</v>
      </c>
      <c r="H452" s="12" t="s">
        <v>83</v>
      </c>
      <c r="I452" s="2" t="s">
        <v>21</v>
      </c>
      <c r="J452" s="3" t="s">
        <v>298</v>
      </c>
    </row>
    <row r="453" spans="2:10" ht="52.5" customHeight="1" x14ac:dyDescent="0.15">
      <c r="B453" s="158"/>
      <c r="C453" s="12" t="s">
        <v>28</v>
      </c>
      <c r="D453" s="1">
        <v>42745</v>
      </c>
      <c r="E453" s="67" t="s">
        <v>2439</v>
      </c>
      <c r="F453" s="41">
        <v>426.09</v>
      </c>
      <c r="G453" s="13" t="s">
        <v>1781</v>
      </c>
      <c r="H453" s="12" t="s">
        <v>2034</v>
      </c>
      <c r="I453" s="29" t="s">
        <v>308</v>
      </c>
      <c r="J453" s="3" t="s">
        <v>298</v>
      </c>
    </row>
    <row r="454" spans="2:10" ht="60" customHeight="1" x14ac:dyDescent="0.15">
      <c r="B454" s="158"/>
      <c r="C454" s="12" t="s">
        <v>28</v>
      </c>
      <c r="D454" s="1">
        <v>42899</v>
      </c>
      <c r="E454" s="67" t="s">
        <v>2507</v>
      </c>
      <c r="F454" s="41">
        <v>3463</v>
      </c>
      <c r="G454" s="13" t="s">
        <v>1522</v>
      </c>
      <c r="H454" s="12" t="s">
        <v>2299</v>
      </c>
      <c r="I454" s="29" t="s">
        <v>308</v>
      </c>
      <c r="J454" s="3" t="s">
        <v>298</v>
      </c>
    </row>
    <row r="455" spans="2:10" ht="52.5" customHeight="1" x14ac:dyDescent="0.15">
      <c r="B455" s="158"/>
      <c r="C455" s="12" t="s">
        <v>28</v>
      </c>
      <c r="D455" s="1" t="s">
        <v>6510</v>
      </c>
      <c r="E455" s="67" t="s">
        <v>5343</v>
      </c>
      <c r="F455" s="41">
        <v>123.2</v>
      </c>
      <c r="G455" s="13" t="s">
        <v>4949</v>
      </c>
      <c r="H455" s="12" t="s">
        <v>2091</v>
      </c>
      <c r="I455" s="29" t="s">
        <v>298</v>
      </c>
      <c r="J455" s="3" t="s">
        <v>308</v>
      </c>
    </row>
    <row r="456" spans="2:10" ht="89.25" customHeight="1" x14ac:dyDescent="0.15">
      <c r="B456" s="158"/>
      <c r="C456" s="30" t="s">
        <v>203</v>
      </c>
      <c r="D456" s="1">
        <v>43420</v>
      </c>
      <c r="E456" s="67" t="s">
        <v>3061</v>
      </c>
      <c r="F456" s="41">
        <v>5363.6</v>
      </c>
      <c r="G456" s="13" t="s">
        <v>208</v>
      </c>
      <c r="H456" s="12" t="s">
        <v>2102</v>
      </c>
      <c r="I456" s="29" t="s">
        <v>308</v>
      </c>
      <c r="J456" s="3" t="s">
        <v>298</v>
      </c>
    </row>
    <row r="457" spans="2:10" ht="52.5" customHeight="1" x14ac:dyDescent="0.15">
      <c r="B457" s="158"/>
      <c r="C457" s="12" t="s">
        <v>59</v>
      </c>
      <c r="D457" s="1">
        <v>43476</v>
      </c>
      <c r="E457" s="67" t="s">
        <v>3097</v>
      </c>
      <c r="F457" s="41">
        <v>107.6</v>
      </c>
      <c r="G457" s="13" t="s">
        <v>1781</v>
      </c>
      <c r="H457" s="12" t="s">
        <v>318</v>
      </c>
      <c r="I457" s="29" t="s">
        <v>308</v>
      </c>
      <c r="J457" s="3" t="s">
        <v>298</v>
      </c>
    </row>
    <row r="458" spans="2:10" ht="52.5" customHeight="1" x14ac:dyDescent="0.15">
      <c r="B458" s="158"/>
      <c r="C458" s="12" t="s">
        <v>28</v>
      </c>
      <c r="D458" s="1" t="s">
        <v>6238</v>
      </c>
      <c r="E458" s="67" t="s">
        <v>3255</v>
      </c>
      <c r="F458" s="41">
        <v>579.45000000000005</v>
      </c>
      <c r="G458" s="13" t="s">
        <v>208</v>
      </c>
      <c r="H458" s="12" t="s">
        <v>6239</v>
      </c>
      <c r="I458" s="29" t="s">
        <v>308</v>
      </c>
      <c r="J458" s="3" t="s">
        <v>298</v>
      </c>
    </row>
    <row r="459" spans="2:10" ht="72" customHeight="1" x14ac:dyDescent="0.15">
      <c r="B459" s="158"/>
      <c r="C459" s="12" t="s">
        <v>28</v>
      </c>
      <c r="D459" s="1" t="s">
        <v>5542</v>
      </c>
      <c r="E459" s="67" t="s">
        <v>3413</v>
      </c>
      <c r="F459" s="41">
        <v>2935.73</v>
      </c>
      <c r="G459" s="13" t="s">
        <v>1781</v>
      </c>
      <c r="H459" s="12" t="s">
        <v>5543</v>
      </c>
      <c r="I459" s="29" t="s">
        <v>308</v>
      </c>
      <c r="J459" s="3" t="s">
        <v>308</v>
      </c>
    </row>
    <row r="460" spans="2:10" ht="52.5" customHeight="1" x14ac:dyDescent="0.15">
      <c r="B460" s="158"/>
      <c r="C460" s="12" t="s">
        <v>28</v>
      </c>
      <c r="D460" s="1" t="s">
        <v>4271</v>
      </c>
      <c r="E460" s="67" t="s">
        <v>3559</v>
      </c>
      <c r="F460" s="41">
        <v>71.17</v>
      </c>
      <c r="G460" s="13" t="s">
        <v>3558</v>
      </c>
      <c r="H460" s="12" t="s">
        <v>4175</v>
      </c>
      <c r="I460" s="29" t="s">
        <v>298</v>
      </c>
      <c r="J460" s="3" t="s">
        <v>308</v>
      </c>
    </row>
    <row r="461" spans="2:10" ht="52.5" customHeight="1" x14ac:dyDescent="0.15">
      <c r="B461" s="158"/>
      <c r="C461" s="12" t="s">
        <v>28</v>
      </c>
      <c r="D461" s="1" t="s">
        <v>4272</v>
      </c>
      <c r="E461" s="67" t="s">
        <v>3569</v>
      </c>
      <c r="F461" s="41">
        <v>4300</v>
      </c>
      <c r="G461" s="13" t="s">
        <v>3567</v>
      </c>
      <c r="H461" s="12" t="s">
        <v>3568</v>
      </c>
      <c r="I461" s="29" t="s">
        <v>308</v>
      </c>
      <c r="J461" s="3" t="s">
        <v>308</v>
      </c>
    </row>
    <row r="462" spans="2:10" ht="72" customHeight="1" x14ac:dyDescent="0.15">
      <c r="B462" s="158"/>
      <c r="C462" s="12" t="s">
        <v>28</v>
      </c>
      <c r="D462" s="1" t="s">
        <v>5058</v>
      </c>
      <c r="E462" s="67" t="s">
        <v>5057</v>
      </c>
      <c r="F462" s="41">
        <v>1066.1500000000001</v>
      </c>
      <c r="G462" s="13" t="s">
        <v>208</v>
      </c>
      <c r="H462" s="12" t="s">
        <v>5056</v>
      </c>
      <c r="I462" s="29" t="s">
        <v>308</v>
      </c>
      <c r="J462" s="3" t="s">
        <v>298</v>
      </c>
    </row>
    <row r="463" spans="2:10" ht="52.5" customHeight="1" x14ac:dyDescent="0.15">
      <c r="B463" s="158"/>
      <c r="C463" s="12" t="s">
        <v>59</v>
      </c>
      <c r="D463" s="1">
        <v>43875</v>
      </c>
      <c r="E463" s="67" t="s">
        <v>3785</v>
      </c>
      <c r="F463" s="41">
        <v>100</v>
      </c>
      <c r="G463" s="13" t="s">
        <v>3774</v>
      </c>
      <c r="H463" s="12" t="s">
        <v>3784</v>
      </c>
      <c r="I463" s="29" t="s">
        <v>308</v>
      </c>
      <c r="J463" s="3" t="s">
        <v>298</v>
      </c>
    </row>
    <row r="464" spans="2:10" ht="52.5" customHeight="1" x14ac:dyDescent="0.15">
      <c r="B464" s="158"/>
      <c r="C464" s="12" t="s">
        <v>59</v>
      </c>
      <c r="D464" s="1">
        <v>43931</v>
      </c>
      <c r="E464" s="67" t="s">
        <v>3922</v>
      </c>
      <c r="F464" s="41">
        <v>178.61</v>
      </c>
      <c r="G464" s="13" t="s">
        <v>25</v>
      </c>
      <c r="H464" s="12" t="s">
        <v>318</v>
      </c>
      <c r="I464" s="29" t="s">
        <v>308</v>
      </c>
      <c r="J464" s="3" t="s">
        <v>298</v>
      </c>
    </row>
    <row r="465" spans="2:10" ht="52.5" customHeight="1" x14ac:dyDescent="0.15">
      <c r="B465" s="158"/>
      <c r="C465" s="12" t="s">
        <v>28</v>
      </c>
      <c r="D465" s="1">
        <v>44007</v>
      </c>
      <c r="E465" s="67" t="s">
        <v>4177</v>
      </c>
      <c r="F465" s="41">
        <v>870.8</v>
      </c>
      <c r="G465" s="13" t="s">
        <v>4178</v>
      </c>
      <c r="H465" s="12" t="s">
        <v>4179</v>
      </c>
      <c r="I465" s="29" t="s">
        <v>308</v>
      </c>
      <c r="J465" s="3" t="s">
        <v>308</v>
      </c>
    </row>
    <row r="466" spans="2:10" ht="52.5" customHeight="1" x14ac:dyDescent="0.15">
      <c r="B466" s="158"/>
      <c r="C466" s="12" t="s">
        <v>28</v>
      </c>
      <c r="D466" s="1" t="s">
        <v>6516</v>
      </c>
      <c r="E466" s="67" t="s">
        <v>6517</v>
      </c>
      <c r="F466" s="41">
        <v>294.31</v>
      </c>
      <c r="G466" s="13" t="s">
        <v>4955</v>
      </c>
      <c r="H466" s="12" t="s">
        <v>5182</v>
      </c>
      <c r="I466" s="29" t="s">
        <v>298</v>
      </c>
      <c r="J466" s="3" t="s">
        <v>308</v>
      </c>
    </row>
    <row r="467" spans="2:10" ht="72" customHeight="1" x14ac:dyDescent="0.15">
      <c r="B467" s="158"/>
      <c r="C467" s="12" t="s">
        <v>28</v>
      </c>
      <c r="D467" s="1">
        <v>44239</v>
      </c>
      <c r="E467" s="67" t="s">
        <v>5415</v>
      </c>
      <c r="F467" s="41">
        <v>3607.3</v>
      </c>
      <c r="G467" s="13" t="s">
        <v>4965</v>
      </c>
      <c r="H467" s="12" t="s">
        <v>2132</v>
      </c>
      <c r="I467" s="29" t="s">
        <v>308</v>
      </c>
      <c r="J467" s="3" t="s">
        <v>298</v>
      </c>
    </row>
    <row r="468" spans="2:10" ht="52.5" customHeight="1" x14ac:dyDescent="0.15">
      <c r="B468" s="158"/>
      <c r="C468" s="12" t="s">
        <v>28</v>
      </c>
      <c r="D468" s="1">
        <v>44316</v>
      </c>
      <c r="E468" s="67" t="s">
        <v>5683</v>
      </c>
      <c r="F468" s="41">
        <v>60.5</v>
      </c>
      <c r="G468" s="13" t="s">
        <v>4955</v>
      </c>
      <c r="H468" s="12" t="s">
        <v>5682</v>
      </c>
      <c r="I468" s="29" t="s">
        <v>308</v>
      </c>
      <c r="J468" s="3" t="s">
        <v>298</v>
      </c>
    </row>
    <row r="469" spans="2:10" ht="52.5" customHeight="1" x14ac:dyDescent="0.15">
      <c r="B469" s="158"/>
      <c r="C469" s="12" t="s">
        <v>28</v>
      </c>
      <c r="D469" s="1">
        <v>44470</v>
      </c>
      <c r="E469" s="67" t="s">
        <v>6153</v>
      </c>
      <c r="F469" s="41">
        <v>100</v>
      </c>
      <c r="G469" s="13" t="s">
        <v>4965</v>
      </c>
      <c r="H469" s="12" t="s">
        <v>4957</v>
      </c>
      <c r="I469" s="29" t="s">
        <v>308</v>
      </c>
      <c r="J469" s="3" t="s">
        <v>298</v>
      </c>
    </row>
    <row r="470" spans="2:10" ht="72" customHeight="1" x14ac:dyDescent="0.15">
      <c r="B470" s="158"/>
      <c r="C470" s="12" t="s">
        <v>28</v>
      </c>
      <c r="D470" s="1">
        <v>44470</v>
      </c>
      <c r="E470" s="67" t="s">
        <v>6154</v>
      </c>
      <c r="F470" s="41">
        <v>1139</v>
      </c>
      <c r="G470" s="13" t="s">
        <v>4955</v>
      </c>
      <c r="H470" s="12" t="s">
        <v>6152</v>
      </c>
      <c r="I470" s="29" t="s">
        <v>308</v>
      </c>
      <c r="J470" s="3" t="s">
        <v>298</v>
      </c>
    </row>
    <row r="471" spans="2:10" ht="52.5" customHeight="1" x14ac:dyDescent="0.15">
      <c r="B471" s="158"/>
      <c r="C471" s="12" t="s">
        <v>59</v>
      </c>
      <c r="D471" s="1">
        <v>44582</v>
      </c>
      <c r="E471" s="67" t="s">
        <v>6435</v>
      </c>
      <c r="F471" s="41">
        <v>1100</v>
      </c>
      <c r="G471" s="13" t="s">
        <v>208</v>
      </c>
      <c r="H471" s="12" t="s">
        <v>2206</v>
      </c>
      <c r="I471" s="29" t="s">
        <v>308</v>
      </c>
      <c r="J471" s="3" t="s">
        <v>298</v>
      </c>
    </row>
    <row r="472" spans="2:10" ht="52.5" customHeight="1" x14ac:dyDescent="0.15">
      <c r="B472" s="158"/>
      <c r="C472" s="12" t="s">
        <v>28</v>
      </c>
      <c r="D472" s="1">
        <v>44582</v>
      </c>
      <c r="E472" s="67" t="s">
        <v>6434</v>
      </c>
      <c r="F472" s="41">
        <v>600</v>
      </c>
      <c r="G472" s="13" t="s">
        <v>208</v>
      </c>
      <c r="H472" s="12" t="s">
        <v>6590</v>
      </c>
      <c r="I472" s="29" t="s">
        <v>298</v>
      </c>
      <c r="J472" s="3" t="s">
        <v>308</v>
      </c>
    </row>
    <row r="473" spans="2:10" ht="52.5" customHeight="1" x14ac:dyDescent="0.15">
      <c r="B473" s="158"/>
      <c r="C473" s="12" t="s">
        <v>28</v>
      </c>
      <c r="D473" s="1">
        <v>44596</v>
      </c>
      <c r="E473" s="67" t="s">
        <v>6497</v>
      </c>
      <c r="F473" s="41">
        <v>664.2</v>
      </c>
      <c r="G473" s="13" t="s">
        <v>6472</v>
      </c>
      <c r="H473" s="12" t="s">
        <v>4707</v>
      </c>
      <c r="I473" s="29" t="s">
        <v>308</v>
      </c>
      <c r="J473" s="3" t="s">
        <v>298</v>
      </c>
    </row>
    <row r="474" spans="2:10" ht="52.5" customHeight="1" x14ac:dyDescent="0.15">
      <c r="B474" s="158"/>
      <c r="C474" s="12" t="s">
        <v>59</v>
      </c>
      <c r="D474" s="1">
        <v>44617</v>
      </c>
      <c r="E474" s="67" t="s">
        <v>6561</v>
      </c>
      <c r="F474" s="41">
        <v>100</v>
      </c>
      <c r="G474" s="13" t="s">
        <v>4694</v>
      </c>
      <c r="H474" s="12" t="s">
        <v>403</v>
      </c>
      <c r="I474" s="29" t="s">
        <v>308</v>
      </c>
      <c r="J474" s="3" t="s">
        <v>298</v>
      </c>
    </row>
    <row r="475" spans="2:10" ht="52.5" customHeight="1" x14ac:dyDescent="0.15">
      <c r="B475" s="158"/>
      <c r="C475" s="12" t="s">
        <v>28</v>
      </c>
      <c r="D475" s="1">
        <v>44624</v>
      </c>
      <c r="E475" s="67" t="s">
        <v>6566</v>
      </c>
      <c r="F475" s="41">
        <v>1300</v>
      </c>
      <c r="G475" s="13" t="s">
        <v>4196</v>
      </c>
      <c r="H475" s="12" t="s">
        <v>5404</v>
      </c>
      <c r="I475" s="29" t="s">
        <v>308</v>
      </c>
      <c r="J475" s="3" t="s">
        <v>298</v>
      </c>
    </row>
    <row r="476" spans="2:10" ht="52.5" customHeight="1" x14ac:dyDescent="0.15">
      <c r="B476" s="158" t="s">
        <v>6008</v>
      </c>
      <c r="C476" s="30" t="s">
        <v>24</v>
      </c>
      <c r="D476" s="1" t="s">
        <v>4273</v>
      </c>
      <c r="E476" s="12" t="s">
        <v>3473</v>
      </c>
      <c r="F476" s="35">
        <v>2300.7800000000002</v>
      </c>
      <c r="G476" s="13" t="s">
        <v>20</v>
      </c>
      <c r="H476" s="16" t="s">
        <v>6</v>
      </c>
      <c r="I476" s="2" t="s">
        <v>21</v>
      </c>
      <c r="J476" s="4" t="s">
        <v>308</v>
      </c>
    </row>
    <row r="477" spans="2:10" ht="80.25" customHeight="1" x14ac:dyDescent="0.15">
      <c r="B477" s="158"/>
      <c r="C477" s="30" t="s">
        <v>24</v>
      </c>
      <c r="D477" s="1" t="s">
        <v>4274</v>
      </c>
      <c r="E477" s="12" t="s">
        <v>1927</v>
      </c>
      <c r="F477" s="35">
        <v>4692</v>
      </c>
      <c r="G477" s="13" t="s">
        <v>579</v>
      </c>
      <c r="H477" s="16" t="s">
        <v>5505</v>
      </c>
      <c r="I477" s="2" t="s">
        <v>21</v>
      </c>
      <c r="J477" s="3" t="s">
        <v>298</v>
      </c>
    </row>
    <row r="478" spans="2:10" ht="52.5" customHeight="1" x14ac:dyDescent="0.15">
      <c r="B478" s="158"/>
      <c r="C478" s="30" t="s">
        <v>203</v>
      </c>
      <c r="D478" s="1">
        <v>41058</v>
      </c>
      <c r="E478" s="12" t="s">
        <v>821</v>
      </c>
      <c r="F478" s="35">
        <v>287.3</v>
      </c>
      <c r="G478" s="13" t="s">
        <v>25</v>
      </c>
      <c r="H478" s="16" t="s">
        <v>234</v>
      </c>
      <c r="I478" s="2" t="s">
        <v>21</v>
      </c>
      <c r="J478" s="3" t="s">
        <v>298</v>
      </c>
    </row>
    <row r="479" spans="2:10" ht="138.75" customHeight="1" x14ac:dyDescent="0.15">
      <c r="B479" s="158"/>
      <c r="C479" s="30" t="s">
        <v>1511</v>
      </c>
      <c r="D479" s="1" t="s">
        <v>4275</v>
      </c>
      <c r="E479" s="12" t="s">
        <v>3073</v>
      </c>
      <c r="F479" s="35">
        <v>7999.7</v>
      </c>
      <c r="G479" s="13" t="s">
        <v>20</v>
      </c>
      <c r="H479" s="16" t="s">
        <v>3048</v>
      </c>
      <c r="I479" s="2" t="s">
        <v>21</v>
      </c>
      <c r="J479" s="3" t="s">
        <v>298</v>
      </c>
    </row>
    <row r="480" spans="2:10" ht="52.5" customHeight="1" x14ac:dyDescent="0.15">
      <c r="B480" s="158"/>
      <c r="C480" s="30" t="s">
        <v>24</v>
      </c>
      <c r="D480" s="1" t="s">
        <v>4276</v>
      </c>
      <c r="E480" s="12" t="s">
        <v>2683</v>
      </c>
      <c r="F480" s="35">
        <v>1037.5999999999999</v>
      </c>
      <c r="G480" s="13" t="s">
        <v>580</v>
      </c>
      <c r="H480" s="16" t="s">
        <v>335</v>
      </c>
      <c r="I480" s="2" t="s">
        <v>643</v>
      </c>
      <c r="J480" s="60" t="s">
        <v>308</v>
      </c>
    </row>
    <row r="481" spans="2:10" ht="52.5" customHeight="1" x14ac:dyDescent="0.15">
      <c r="B481" s="158"/>
      <c r="C481" s="30" t="s">
        <v>24</v>
      </c>
      <c r="D481" s="1">
        <v>42195</v>
      </c>
      <c r="E481" s="12" t="s">
        <v>2440</v>
      </c>
      <c r="F481" s="35">
        <v>138.91999999999999</v>
      </c>
      <c r="G481" s="13" t="s">
        <v>20</v>
      </c>
      <c r="H481" s="16" t="s">
        <v>220</v>
      </c>
      <c r="I481" s="2" t="s">
        <v>21</v>
      </c>
      <c r="J481" s="3" t="s">
        <v>298</v>
      </c>
    </row>
    <row r="482" spans="2:10" ht="52.5" customHeight="1" x14ac:dyDescent="0.15">
      <c r="B482" s="158"/>
      <c r="C482" s="30" t="s">
        <v>2220</v>
      </c>
      <c r="D482" s="1" t="s">
        <v>4277</v>
      </c>
      <c r="E482" s="12" t="s">
        <v>3474</v>
      </c>
      <c r="F482" s="35">
        <v>5643.07</v>
      </c>
      <c r="G482" s="13" t="s">
        <v>682</v>
      </c>
      <c r="H482" s="16" t="s">
        <v>6</v>
      </c>
      <c r="I482" s="2" t="s">
        <v>298</v>
      </c>
      <c r="J482" s="60" t="s">
        <v>308</v>
      </c>
    </row>
    <row r="483" spans="2:10" ht="52.5" customHeight="1" x14ac:dyDescent="0.15">
      <c r="B483" s="158"/>
      <c r="C483" s="30" t="s">
        <v>28</v>
      </c>
      <c r="D483" s="1" t="s">
        <v>4278</v>
      </c>
      <c r="E483" s="12" t="s">
        <v>2328</v>
      </c>
      <c r="F483" s="35">
        <v>1276.6500000000001</v>
      </c>
      <c r="G483" s="13" t="s">
        <v>682</v>
      </c>
      <c r="H483" s="16" t="s">
        <v>2892</v>
      </c>
      <c r="I483" s="2" t="s">
        <v>308</v>
      </c>
      <c r="J483" s="60" t="s">
        <v>298</v>
      </c>
    </row>
    <row r="484" spans="2:10" ht="52.5" customHeight="1" x14ac:dyDescent="0.15">
      <c r="B484" s="158"/>
      <c r="C484" s="30" t="s">
        <v>59</v>
      </c>
      <c r="D484" s="1" t="s">
        <v>4279</v>
      </c>
      <c r="E484" s="12" t="s">
        <v>3132</v>
      </c>
      <c r="F484" s="35">
        <v>251.82</v>
      </c>
      <c r="G484" s="13" t="s">
        <v>1781</v>
      </c>
      <c r="H484" s="16" t="s">
        <v>2188</v>
      </c>
      <c r="I484" s="2" t="s">
        <v>308</v>
      </c>
      <c r="J484" s="60" t="s">
        <v>298</v>
      </c>
    </row>
    <row r="485" spans="2:10" ht="52.5" customHeight="1" x14ac:dyDescent="0.15">
      <c r="B485" s="158"/>
      <c r="C485" s="30" t="s">
        <v>28</v>
      </c>
      <c r="D485" s="1" t="s">
        <v>4279</v>
      </c>
      <c r="E485" s="12" t="s">
        <v>2590</v>
      </c>
      <c r="F485" s="35">
        <v>123.99</v>
      </c>
      <c r="G485" s="13" t="s">
        <v>1781</v>
      </c>
      <c r="H485" s="16" t="s">
        <v>2776</v>
      </c>
      <c r="I485" s="2" t="s">
        <v>298</v>
      </c>
      <c r="J485" s="60" t="s">
        <v>308</v>
      </c>
    </row>
    <row r="486" spans="2:10" ht="52.5" customHeight="1" x14ac:dyDescent="0.15">
      <c r="B486" s="158"/>
      <c r="C486" s="30" t="s">
        <v>28</v>
      </c>
      <c r="D486" s="1" t="s">
        <v>5225</v>
      </c>
      <c r="E486" s="12" t="s">
        <v>5226</v>
      </c>
      <c r="F486" s="35">
        <v>1232.2</v>
      </c>
      <c r="G486" s="13" t="s">
        <v>682</v>
      </c>
      <c r="H486" s="16" t="s">
        <v>2826</v>
      </c>
      <c r="I486" s="2" t="s">
        <v>308</v>
      </c>
      <c r="J486" s="60" t="s">
        <v>308</v>
      </c>
    </row>
    <row r="487" spans="2:10" ht="60" customHeight="1" x14ac:dyDescent="0.15">
      <c r="B487" s="158"/>
      <c r="C487" s="30" t="s">
        <v>2273</v>
      </c>
      <c r="D487" s="1">
        <v>43648</v>
      </c>
      <c r="E487" s="12" t="s">
        <v>3382</v>
      </c>
      <c r="F487" s="35">
        <v>500</v>
      </c>
      <c r="G487" s="13" t="s">
        <v>2008</v>
      </c>
      <c r="H487" s="16" t="s">
        <v>3004</v>
      </c>
      <c r="I487" s="2" t="s">
        <v>308</v>
      </c>
      <c r="J487" s="60" t="s">
        <v>298</v>
      </c>
    </row>
    <row r="488" spans="2:10" ht="52.5" customHeight="1" x14ac:dyDescent="0.15">
      <c r="B488" s="158"/>
      <c r="C488" s="30" t="s">
        <v>28</v>
      </c>
      <c r="D488" s="1">
        <v>44217</v>
      </c>
      <c r="E488" s="12" t="s">
        <v>5368</v>
      </c>
      <c r="F488" s="35">
        <v>131.38</v>
      </c>
      <c r="G488" s="13" t="s">
        <v>25</v>
      </c>
      <c r="H488" s="16" t="s">
        <v>5351</v>
      </c>
      <c r="I488" s="2" t="s">
        <v>308</v>
      </c>
      <c r="J488" s="60" t="s">
        <v>298</v>
      </c>
    </row>
    <row r="489" spans="2:10" ht="52.5" customHeight="1" x14ac:dyDescent="0.15">
      <c r="B489" s="158"/>
      <c r="C489" s="30" t="s">
        <v>28</v>
      </c>
      <c r="D489" s="1">
        <v>44377</v>
      </c>
      <c r="E489" s="12" t="s">
        <v>5780</v>
      </c>
      <c r="F489" s="35">
        <v>92.5</v>
      </c>
      <c r="G489" s="13" t="s">
        <v>25</v>
      </c>
      <c r="H489" s="16" t="s">
        <v>173</v>
      </c>
      <c r="I489" s="2" t="s">
        <v>308</v>
      </c>
      <c r="J489" s="60" t="s">
        <v>298</v>
      </c>
    </row>
    <row r="490" spans="2:10" ht="52.5" customHeight="1" x14ac:dyDescent="0.15">
      <c r="B490" s="158"/>
      <c r="C490" s="30" t="s">
        <v>28</v>
      </c>
      <c r="D490" s="1">
        <v>44414</v>
      </c>
      <c r="E490" s="12" t="s">
        <v>6007</v>
      </c>
      <c r="F490" s="35">
        <v>328.74</v>
      </c>
      <c r="G490" s="13" t="s">
        <v>4965</v>
      </c>
      <c r="H490" s="16" t="s">
        <v>4962</v>
      </c>
      <c r="I490" s="2" t="s">
        <v>298</v>
      </c>
      <c r="J490" s="60" t="s">
        <v>308</v>
      </c>
    </row>
    <row r="491" spans="2:10" ht="52.5" customHeight="1" x14ac:dyDescent="0.15">
      <c r="B491" s="165" t="s">
        <v>5680</v>
      </c>
      <c r="C491" s="30" t="s">
        <v>28</v>
      </c>
      <c r="D491" s="1" t="s">
        <v>5194</v>
      </c>
      <c r="E491" s="12" t="s">
        <v>1626</v>
      </c>
      <c r="F491" s="35">
        <v>1061</v>
      </c>
      <c r="G491" s="13" t="s">
        <v>20</v>
      </c>
      <c r="H491" s="16" t="s">
        <v>1595</v>
      </c>
      <c r="I491" s="2" t="s">
        <v>21</v>
      </c>
      <c r="J491" s="3" t="s">
        <v>298</v>
      </c>
    </row>
    <row r="492" spans="2:10" ht="52.5" customHeight="1" x14ac:dyDescent="0.15">
      <c r="B492" s="164"/>
      <c r="C492" s="30" t="s">
        <v>203</v>
      </c>
      <c r="D492" s="1">
        <v>40683</v>
      </c>
      <c r="E492" s="12" t="s">
        <v>822</v>
      </c>
      <c r="F492" s="35">
        <v>69475.13</v>
      </c>
      <c r="G492" s="13" t="s">
        <v>645</v>
      </c>
      <c r="H492" s="16" t="s">
        <v>105</v>
      </c>
      <c r="I492" s="2" t="s">
        <v>21</v>
      </c>
      <c r="J492" s="4" t="s">
        <v>298</v>
      </c>
    </row>
    <row r="493" spans="2:10" ht="60" customHeight="1" x14ac:dyDescent="0.15">
      <c r="B493" s="164"/>
      <c r="C493" s="30" t="s">
        <v>28</v>
      </c>
      <c r="D493" s="1" t="s">
        <v>4280</v>
      </c>
      <c r="E493" s="12" t="s">
        <v>1928</v>
      </c>
      <c r="F493" s="35">
        <v>928.71</v>
      </c>
      <c r="G493" s="13" t="s">
        <v>465</v>
      </c>
      <c r="H493" s="16" t="s">
        <v>1596</v>
      </c>
      <c r="I493" s="2" t="s">
        <v>21</v>
      </c>
      <c r="J493" s="3" t="s">
        <v>298</v>
      </c>
    </row>
    <row r="494" spans="2:10" ht="52.5" customHeight="1" x14ac:dyDescent="0.15">
      <c r="B494" s="164"/>
      <c r="C494" s="30" t="s">
        <v>59</v>
      </c>
      <c r="D494" s="1" t="s">
        <v>4281</v>
      </c>
      <c r="E494" s="12" t="s">
        <v>823</v>
      </c>
      <c r="F494" s="35">
        <v>138.27000000000001</v>
      </c>
      <c r="G494" s="13" t="s">
        <v>489</v>
      </c>
      <c r="H494" s="16" t="s">
        <v>1597</v>
      </c>
      <c r="I494" s="2" t="s">
        <v>21</v>
      </c>
      <c r="J494" s="4" t="s">
        <v>298</v>
      </c>
    </row>
    <row r="495" spans="2:10" ht="52.5" customHeight="1" x14ac:dyDescent="0.15">
      <c r="B495" s="164"/>
      <c r="C495" s="30" t="s">
        <v>59</v>
      </c>
      <c r="D495" s="1">
        <v>42151</v>
      </c>
      <c r="E495" s="12" t="s">
        <v>1537</v>
      </c>
      <c r="F495" s="35">
        <v>361.5</v>
      </c>
      <c r="G495" s="13" t="s">
        <v>20</v>
      </c>
      <c r="H495" s="16" t="s">
        <v>641</v>
      </c>
      <c r="I495" s="2" t="s">
        <v>644</v>
      </c>
      <c r="J495" s="4" t="s">
        <v>298</v>
      </c>
    </row>
    <row r="496" spans="2:10" ht="52.5" customHeight="1" x14ac:dyDescent="0.15">
      <c r="B496" s="164"/>
      <c r="C496" s="30" t="s">
        <v>642</v>
      </c>
      <c r="D496" s="1">
        <v>42151</v>
      </c>
      <c r="E496" s="12" t="s">
        <v>1537</v>
      </c>
      <c r="F496" s="35">
        <v>100</v>
      </c>
      <c r="G496" s="13" t="s">
        <v>20</v>
      </c>
      <c r="H496" s="16" t="s">
        <v>6</v>
      </c>
      <c r="I496" s="2" t="s">
        <v>643</v>
      </c>
      <c r="J496" s="60" t="s">
        <v>308</v>
      </c>
    </row>
    <row r="497" spans="2:10" ht="52.5" customHeight="1" x14ac:dyDescent="0.15">
      <c r="B497" s="164"/>
      <c r="C497" s="86" t="s">
        <v>28</v>
      </c>
      <c r="D497" s="127" t="s">
        <v>4282</v>
      </c>
      <c r="E497" s="86" t="s">
        <v>2190</v>
      </c>
      <c r="F497" s="43">
        <v>98.61</v>
      </c>
      <c r="G497" s="87" t="s">
        <v>682</v>
      </c>
      <c r="H497" s="86" t="s">
        <v>6</v>
      </c>
      <c r="I497" s="88" t="s">
        <v>298</v>
      </c>
      <c r="J497" s="60" t="s">
        <v>308</v>
      </c>
    </row>
    <row r="498" spans="2:10" ht="52.5" customHeight="1" x14ac:dyDescent="0.15">
      <c r="B498" s="164"/>
      <c r="C498" s="86" t="s">
        <v>28</v>
      </c>
      <c r="D498" s="127">
        <v>42907</v>
      </c>
      <c r="E498" s="86" t="s">
        <v>2321</v>
      </c>
      <c r="F498" s="43">
        <v>162.5</v>
      </c>
      <c r="G498" s="87" t="s">
        <v>682</v>
      </c>
      <c r="H498" s="86" t="s">
        <v>11</v>
      </c>
      <c r="I498" s="88" t="s">
        <v>308</v>
      </c>
      <c r="J498" s="60" t="s">
        <v>298</v>
      </c>
    </row>
    <row r="499" spans="2:10" ht="52.5" customHeight="1" x14ac:dyDescent="0.15">
      <c r="B499" s="164"/>
      <c r="C499" s="86" t="s">
        <v>5274</v>
      </c>
      <c r="D499" s="127">
        <v>44327</v>
      </c>
      <c r="E499" s="86" t="s">
        <v>5681</v>
      </c>
      <c r="F499" s="43">
        <v>324.2</v>
      </c>
      <c r="G499" s="87" t="s">
        <v>4965</v>
      </c>
      <c r="H499" s="86" t="s">
        <v>5679</v>
      </c>
      <c r="I499" s="88" t="s">
        <v>308</v>
      </c>
      <c r="J499" s="60" t="s">
        <v>22</v>
      </c>
    </row>
    <row r="500" spans="2:10" ht="72" customHeight="1" x14ac:dyDescent="0.15">
      <c r="B500" s="164"/>
      <c r="C500" s="86" t="s">
        <v>5274</v>
      </c>
      <c r="D500" s="127">
        <v>44406</v>
      </c>
      <c r="E500" s="86" t="s">
        <v>6000</v>
      </c>
      <c r="F500" s="43">
        <v>953.55</v>
      </c>
      <c r="G500" s="87" t="s">
        <v>4965</v>
      </c>
      <c r="H500" s="86" t="s">
        <v>5998</v>
      </c>
      <c r="I500" s="88" t="s">
        <v>308</v>
      </c>
      <c r="J500" s="60" t="s">
        <v>308</v>
      </c>
    </row>
    <row r="501" spans="2:10" ht="52.5" customHeight="1" x14ac:dyDescent="0.15">
      <c r="B501" s="165" t="s">
        <v>6676</v>
      </c>
      <c r="C501" s="30" t="s">
        <v>24</v>
      </c>
      <c r="D501" s="1">
        <v>40518</v>
      </c>
      <c r="E501" s="12" t="s">
        <v>5035</v>
      </c>
      <c r="F501" s="35">
        <v>243</v>
      </c>
      <c r="G501" s="13" t="s">
        <v>468</v>
      </c>
      <c r="H501" s="16" t="s">
        <v>83</v>
      </c>
      <c r="I501" s="2" t="s">
        <v>21</v>
      </c>
      <c r="J501" s="3" t="s">
        <v>298</v>
      </c>
    </row>
    <row r="502" spans="2:10" ht="52.5" customHeight="1" x14ac:dyDescent="0.15">
      <c r="B502" s="165"/>
      <c r="C502" s="30" t="s">
        <v>24</v>
      </c>
      <c r="D502" s="1">
        <v>41604</v>
      </c>
      <c r="E502" s="12" t="s">
        <v>824</v>
      </c>
      <c r="F502" s="35">
        <v>210</v>
      </c>
      <c r="G502" s="13" t="s">
        <v>465</v>
      </c>
      <c r="H502" s="16" t="s">
        <v>5036</v>
      </c>
      <c r="I502" s="2" t="s">
        <v>21</v>
      </c>
      <c r="J502" s="4" t="s">
        <v>308</v>
      </c>
    </row>
    <row r="503" spans="2:10" ht="72" customHeight="1" x14ac:dyDescent="0.15">
      <c r="B503" s="165"/>
      <c r="C503" s="30" t="s">
        <v>24</v>
      </c>
      <c r="D503" s="1" t="s">
        <v>5037</v>
      </c>
      <c r="E503" s="12" t="s">
        <v>5038</v>
      </c>
      <c r="F503" s="35">
        <v>13508.7</v>
      </c>
      <c r="G503" s="13" t="s">
        <v>295</v>
      </c>
      <c r="H503" s="16" t="s">
        <v>504</v>
      </c>
      <c r="I503" s="2" t="s">
        <v>21</v>
      </c>
      <c r="J503" s="4" t="s">
        <v>308</v>
      </c>
    </row>
    <row r="504" spans="2:10" ht="72" customHeight="1" x14ac:dyDescent="0.15">
      <c r="B504" s="165"/>
      <c r="C504" s="30" t="s">
        <v>24</v>
      </c>
      <c r="D504" s="1" t="s">
        <v>5039</v>
      </c>
      <c r="E504" s="12" t="s">
        <v>825</v>
      </c>
      <c r="F504" s="35">
        <v>10979.1</v>
      </c>
      <c r="G504" s="13" t="s">
        <v>295</v>
      </c>
      <c r="H504" s="16" t="s">
        <v>3396</v>
      </c>
      <c r="I504" s="2" t="s">
        <v>21</v>
      </c>
      <c r="J504" s="4" t="s">
        <v>308</v>
      </c>
    </row>
    <row r="505" spans="2:10" ht="92.25" customHeight="1" x14ac:dyDescent="0.15">
      <c r="B505" s="165"/>
      <c r="C505" s="30" t="s">
        <v>203</v>
      </c>
      <c r="D505" s="1" t="s">
        <v>4283</v>
      </c>
      <c r="E505" s="12" t="s">
        <v>5107</v>
      </c>
      <c r="F505" s="35">
        <v>2609.92</v>
      </c>
      <c r="G505" s="13" t="s">
        <v>477</v>
      </c>
      <c r="H505" s="16" t="s">
        <v>1599</v>
      </c>
      <c r="I505" s="2" t="s">
        <v>21</v>
      </c>
      <c r="J505" s="3" t="s">
        <v>298</v>
      </c>
    </row>
    <row r="506" spans="2:10" ht="52.5" customHeight="1" x14ac:dyDescent="0.15">
      <c r="B506" s="165"/>
      <c r="C506" s="12" t="s">
        <v>28</v>
      </c>
      <c r="D506" s="1" t="s">
        <v>5040</v>
      </c>
      <c r="E506" s="12" t="s">
        <v>5041</v>
      </c>
      <c r="F506" s="35">
        <v>200</v>
      </c>
      <c r="G506" s="13" t="s">
        <v>295</v>
      </c>
      <c r="H506" s="12" t="s">
        <v>5042</v>
      </c>
      <c r="I506" s="2" t="s">
        <v>308</v>
      </c>
      <c r="J506" s="4" t="s">
        <v>298</v>
      </c>
    </row>
    <row r="507" spans="2:10" ht="60" customHeight="1" x14ac:dyDescent="0.15">
      <c r="B507" s="165"/>
      <c r="C507" s="12" t="s">
        <v>28</v>
      </c>
      <c r="D507" s="1" t="s">
        <v>5201</v>
      </c>
      <c r="E507" s="12" t="s">
        <v>5044</v>
      </c>
      <c r="F507" s="35">
        <v>531.79999999999995</v>
      </c>
      <c r="G507" s="13" t="s">
        <v>1781</v>
      </c>
      <c r="H507" s="12" t="s">
        <v>5043</v>
      </c>
      <c r="I507" s="2" t="s">
        <v>308</v>
      </c>
      <c r="J507" s="4" t="s">
        <v>308</v>
      </c>
    </row>
    <row r="508" spans="2:10" ht="52.5" customHeight="1" x14ac:dyDescent="0.15">
      <c r="B508" s="165"/>
      <c r="C508" s="12" t="s">
        <v>338</v>
      </c>
      <c r="D508" s="1" t="s">
        <v>5045</v>
      </c>
      <c r="E508" s="12" t="s">
        <v>5046</v>
      </c>
      <c r="F508" s="35">
        <v>23377</v>
      </c>
      <c r="G508" s="13" t="s">
        <v>295</v>
      </c>
      <c r="H508" s="12" t="s">
        <v>2146</v>
      </c>
      <c r="I508" s="2" t="s">
        <v>308</v>
      </c>
      <c r="J508" s="4" t="s">
        <v>308</v>
      </c>
    </row>
    <row r="509" spans="2:10" ht="52.5" customHeight="1" x14ac:dyDescent="0.15">
      <c r="B509" s="165"/>
      <c r="C509" s="12" t="s">
        <v>28</v>
      </c>
      <c r="D509" s="1" t="s">
        <v>5047</v>
      </c>
      <c r="E509" s="12" t="s">
        <v>5053</v>
      </c>
      <c r="F509" s="35">
        <v>246.9</v>
      </c>
      <c r="G509" s="13" t="s">
        <v>4965</v>
      </c>
      <c r="H509" s="12" t="s">
        <v>5048</v>
      </c>
      <c r="I509" s="2" t="s">
        <v>308</v>
      </c>
      <c r="J509" s="4" t="s">
        <v>308</v>
      </c>
    </row>
    <row r="510" spans="2:10" ht="52.5" customHeight="1" x14ac:dyDescent="0.15">
      <c r="B510" s="165"/>
      <c r="C510" s="12" t="s">
        <v>28</v>
      </c>
      <c r="D510" s="1">
        <v>43269</v>
      </c>
      <c r="E510" s="12" t="s">
        <v>5049</v>
      </c>
      <c r="F510" s="35">
        <v>129</v>
      </c>
      <c r="G510" s="13" t="s">
        <v>4965</v>
      </c>
      <c r="H510" s="12" t="s">
        <v>318</v>
      </c>
      <c r="I510" s="2" t="s">
        <v>308</v>
      </c>
      <c r="J510" s="4" t="s">
        <v>298</v>
      </c>
    </row>
    <row r="511" spans="2:10" ht="52.5" customHeight="1" x14ac:dyDescent="0.15">
      <c r="B511" s="165"/>
      <c r="C511" s="12" t="s">
        <v>28</v>
      </c>
      <c r="D511" s="1" t="s">
        <v>5050</v>
      </c>
      <c r="E511" s="12" t="s">
        <v>5051</v>
      </c>
      <c r="F511" s="35">
        <v>199.78</v>
      </c>
      <c r="G511" s="13" t="s">
        <v>295</v>
      </c>
      <c r="H511" s="12" t="s">
        <v>40</v>
      </c>
      <c r="I511" s="2" t="s">
        <v>298</v>
      </c>
      <c r="J511" s="4" t="s">
        <v>308</v>
      </c>
    </row>
    <row r="512" spans="2:10" ht="52.5" customHeight="1" x14ac:dyDescent="0.15">
      <c r="B512" s="165"/>
      <c r="C512" s="12" t="s">
        <v>28</v>
      </c>
      <c r="D512" s="1">
        <v>43916</v>
      </c>
      <c r="E512" s="12" t="s">
        <v>5052</v>
      </c>
      <c r="F512" s="35">
        <v>207</v>
      </c>
      <c r="G512" s="13" t="s">
        <v>25</v>
      </c>
      <c r="H512" s="12" t="s">
        <v>2640</v>
      </c>
      <c r="I512" s="2" t="s">
        <v>308</v>
      </c>
      <c r="J512" s="4" t="s">
        <v>298</v>
      </c>
    </row>
    <row r="513" spans="2:10" ht="52.5" customHeight="1" x14ac:dyDescent="0.15">
      <c r="B513" s="165"/>
      <c r="C513" s="12" t="s">
        <v>59</v>
      </c>
      <c r="D513" s="1">
        <v>44105</v>
      </c>
      <c r="E513" s="12" t="s">
        <v>5161</v>
      </c>
      <c r="F513" s="35">
        <v>441.1</v>
      </c>
      <c r="G513" s="13" t="s">
        <v>295</v>
      </c>
      <c r="H513" s="12" t="s">
        <v>4950</v>
      </c>
      <c r="I513" s="2" t="s">
        <v>308</v>
      </c>
      <c r="J513" s="4" t="s">
        <v>298</v>
      </c>
    </row>
    <row r="514" spans="2:10" ht="52.5" customHeight="1" x14ac:dyDescent="0.15">
      <c r="B514" s="165"/>
      <c r="C514" s="12" t="s">
        <v>28</v>
      </c>
      <c r="D514" s="1">
        <v>44105</v>
      </c>
      <c r="E514" s="12" t="s">
        <v>5161</v>
      </c>
      <c r="F514" s="35">
        <v>237.05</v>
      </c>
      <c r="G514" s="13" t="s">
        <v>295</v>
      </c>
      <c r="H514" s="12" t="s">
        <v>40</v>
      </c>
      <c r="I514" s="2" t="s">
        <v>298</v>
      </c>
      <c r="J514" s="4" t="s">
        <v>308</v>
      </c>
    </row>
    <row r="515" spans="2:10" ht="52.5" customHeight="1" x14ac:dyDescent="0.15">
      <c r="B515" s="165"/>
      <c r="C515" s="12" t="s">
        <v>28</v>
      </c>
      <c r="D515" s="1">
        <v>44488</v>
      </c>
      <c r="E515" s="12" t="s">
        <v>6245</v>
      </c>
      <c r="F515" s="35">
        <v>123.7</v>
      </c>
      <c r="G515" s="13" t="s">
        <v>4955</v>
      </c>
      <c r="H515" s="12" t="s">
        <v>40</v>
      </c>
      <c r="I515" s="2" t="s">
        <v>298</v>
      </c>
      <c r="J515" s="4" t="s">
        <v>308</v>
      </c>
    </row>
    <row r="516" spans="2:10" ht="52.5" customHeight="1" x14ac:dyDescent="0.15">
      <c r="B516" s="165"/>
      <c r="C516" s="12" t="s">
        <v>28</v>
      </c>
      <c r="D516" s="1">
        <v>44638</v>
      </c>
      <c r="E516" s="12" t="s">
        <v>6675</v>
      </c>
      <c r="F516" s="35">
        <v>313.89999999999998</v>
      </c>
      <c r="G516" s="13" t="s">
        <v>295</v>
      </c>
      <c r="H516" s="12" t="s">
        <v>5727</v>
      </c>
      <c r="I516" s="2" t="s">
        <v>308</v>
      </c>
      <c r="J516" s="4" t="s">
        <v>298</v>
      </c>
    </row>
    <row r="517" spans="2:10" ht="52.5" customHeight="1" x14ac:dyDescent="0.15">
      <c r="B517" s="193" t="s">
        <v>5986</v>
      </c>
      <c r="C517" s="30" t="s">
        <v>85</v>
      </c>
      <c r="D517" s="1">
        <v>42250</v>
      </c>
      <c r="E517" s="12" t="s">
        <v>831</v>
      </c>
      <c r="F517" s="35">
        <v>86.87</v>
      </c>
      <c r="G517" s="13" t="s">
        <v>25</v>
      </c>
      <c r="H517" s="16" t="s">
        <v>318</v>
      </c>
      <c r="I517" s="2" t="s">
        <v>308</v>
      </c>
      <c r="J517" s="3" t="s">
        <v>298</v>
      </c>
    </row>
    <row r="518" spans="2:10" ht="52.5" customHeight="1" x14ac:dyDescent="0.15">
      <c r="B518" s="162"/>
      <c r="C518" s="30" t="s">
        <v>28</v>
      </c>
      <c r="D518" s="1">
        <v>44120</v>
      </c>
      <c r="E518" s="12" t="s">
        <v>5185</v>
      </c>
      <c r="F518" s="35">
        <v>133.28</v>
      </c>
      <c r="G518" s="13" t="s">
        <v>4965</v>
      </c>
      <c r="H518" s="16" t="s">
        <v>318</v>
      </c>
      <c r="I518" s="2" t="s">
        <v>308</v>
      </c>
      <c r="J518" s="3" t="s">
        <v>298</v>
      </c>
    </row>
    <row r="519" spans="2:10" ht="52.5" customHeight="1" x14ac:dyDescent="0.15">
      <c r="B519" s="193" t="s">
        <v>6473</v>
      </c>
      <c r="C519" s="30" t="s">
        <v>28</v>
      </c>
      <c r="D519" s="1" t="s">
        <v>4284</v>
      </c>
      <c r="E519" s="12" t="s">
        <v>3948</v>
      </c>
      <c r="F519" s="35">
        <v>1028.25</v>
      </c>
      <c r="G519" s="13" t="s">
        <v>3923</v>
      </c>
      <c r="H519" s="16" t="s">
        <v>3925</v>
      </c>
      <c r="I519" s="2" t="s">
        <v>308</v>
      </c>
      <c r="J519" s="3" t="s">
        <v>298</v>
      </c>
    </row>
    <row r="520" spans="2:10" ht="52.5" customHeight="1" x14ac:dyDescent="0.15">
      <c r="B520" s="194"/>
      <c r="C520" s="30" t="s">
        <v>28</v>
      </c>
      <c r="D520" s="1">
        <v>43544</v>
      </c>
      <c r="E520" s="12" t="s">
        <v>4050</v>
      </c>
      <c r="F520" s="35">
        <v>229.3</v>
      </c>
      <c r="G520" s="13" t="s">
        <v>3939</v>
      </c>
      <c r="H520" s="16" t="s">
        <v>3928</v>
      </c>
      <c r="I520" s="2" t="s">
        <v>308</v>
      </c>
      <c r="J520" s="3" t="s">
        <v>298</v>
      </c>
    </row>
    <row r="521" spans="2:10" ht="52.5" customHeight="1" x14ac:dyDescent="0.15">
      <c r="B521" s="162"/>
      <c r="C521" s="30" t="s">
        <v>59</v>
      </c>
      <c r="D521" s="1">
        <v>44589</v>
      </c>
      <c r="E521" s="12" t="s">
        <v>6474</v>
      </c>
      <c r="F521" s="35">
        <v>96.83</v>
      </c>
      <c r="G521" s="13" t="s">
        <v>6472</v>
      </c>
      <c r="H521" s="16" t="s">
        <v>5682</v>
      </c>
      <c r="I521" s="2" t="s">
        <v>308</v>
      </c>
      <c r="J521" s="3" t="s">
        <v>298</v>
      </c>
    </row>
    <row r="522" spans="2:10" ht="52.5" customHeight="1" x14ac:dyDescent="0.15">
      <c r="B522" s="165" t="s">
        <v>6135</v>
      </c>
      <c r="C522" s="30" t="s">
        <v>537</v>
      </c>
      <c r="D522" s="1">
        <v>41424</v>
      </c>
      <c r="E522" s="12" t="s">
        <v>826</v>
      </c>
      <c r="F522" s="35">
        <v>794.44</v>
      </c>
      <c r="G522" s="13" t="s">
        <v>465</v>
      </c>
      <c r="H522" s="16" t="s">
        <v>1535</v>
      </c>
      <c r="I522" s="2" t="s">
        <v>308</v>
      </c>
      <c r="J522" s="3" t="s">
        <v>298</v>
      </c>
    </row>
    <row r="523" spans="2:10" ht="60" customHeight="1" x14ac:dyDescent="0.15">
      <c r="B523" s="165"/>
      <c r="C523" s="30" t="s">
        <v>59</v>
      </c>
      <c r="D523" s="1" t="s">
        <v>4285</v>
      </c>
      <c r="E523" s="12" t="s">
        <v>3609</v>
      </c>
      <c r="F523" s="35">
        <v>56.2</v>
      </c>
      <c r="G523" s="13" t="s">
        <v>465</v>
      </c>
      <c r="H523" s="16" t="s">
        <v>2075</v>
      </c>
      <c r="I523" s="2" t="s">
        <v>308</v>
      </c>
      <c r="J523" s="3" t="s">
        <v>298</v>
      </c>
    </row>
    <row r="524" spans="2:10" ht="52.5" customHeight="1" x14ac:dyDescent="0.15">
      <c r="B524" s="165"/>
      <c r="C524" s="30" t="s">
        <v>59</v>
      </c>
      <c r="D524" s="1">
        <v>42151</v>
      </c>
      <c r="E524" s="12" t="s">
        <v>827</v>
      </c>
      <c r="F524" s="35">
        <v>72.209999999999994</v>
      </c>
      <c r="G524" s="13" t="s">
        <v>463</v>
      </c>
      <c r="H524" s="16" t="s">
        <v>2076</v>
      </c>
      <c r="I524" s="2" t="s">
        <v>308</v>
      </c>
      <c r="J524" s="3" t="s">
        <v>298</v>
      </c>
    </row>
    <row r="525" spans="2:10" ht="84.75" customHeight="1" x14ac:dyDescent="0.15">
      <c r="B525" s="165"/>
      <c r="C525" s="30" t="s">
        <v>28</v>
      </c>
      <c r="D525" s="1" t="s">
        <v>4286</v>
      </c>
      <c r="E525" s="12" t="s">
        <v>2441</v>
      </c>
      <c r="F525" s="35">
        <v>1956.9</v>
      </c>
      <c r="G525" s="13" t="s">
        <v>208</v>
      </c>
      <c r="H525" s="16" t="s">
        <v>2078</v>
      </c>
      <c r="I525" s="2" t="s">
        <v>308</v>
      </c>
      <c r="J525" s="3" t="s">
        <v>298</v>
      </c>
    </row>
    <row r="526" spans="2:10" ht="52.5" customHeight="1" x14ac:dyDescent="0.15">
      <c r="B526" s="165"/>
      <c r="C526" s="30" t="s">
        <v>59</v>
      </c>
      <c r="D526" s="1">
        <v>43144</v>
      </c>
      <c r="E526" s="12" t="s">
        <v>2710</v>
      </c>
      <c r="F526" s="35">
        <v>186.1</v>
      </c>
      <c r="G526" s="13" t="s">
        <v>1781</v>
      </c>
      <c r="H526" s="16" t="s">
        <v>2640</v>
      </c>
      <c r="I526" s="2" t="s">
        <v>308</v>
      </c>
      <c r="J526" s="3" t="s">
        <v>308</v>
      </c>
    </row>
    <row r="527" spans="2:10" ht="52.5" customHeight="1" x14ac:dyDescent="0.15">
      <c r="B527" s="158" t="s">
        <v>6136</v>
      </c>
      <c r="C527" s="30" t="s">
        <v>236</v>
      </c>
      <c r="D527" s="7">
        <v>41067</v>
      </c>
      <c r="E527" s="66" t="s">
        <v>828</v>
      </c>
      <c r="F527" s="35">
        <v>7800</v>
      </c>
      <c r="G527" s="13" t="s">
        <v>468</v>
      </c>
      <c r="H527" s="16" t="s">
        <v>238</v>
      </c>
      <c r="I527" s="2" t="s">
        <v>21</v>
      </c>
      <c r="J527" s="3" t="s">
        <v>298</v>
      </c>
    </row>
    <row r="528" spans="2:10" ht="52.5" customHeight="1" x14ac:dyDescent="0.15">
      <c r="B528" s="158"/>
      <c r="C528" s="30" t="s">
        <v>28</v>
      </c>
      <c r="D528" s="7">
        <v>41418</v>
      </c>
      <c r="E528" s="66" t="s">
        <v>829</v>
      </c>
      <c r="F528" s="35">
        <v>451.92</v>
      </c>
      <c r="G528" s="13" t="s">
        <v>20</v>
      </c>
      <c r="H528" s="16" t="s">
        <v>2572</v>
      </c>
      <c r="I528" s="2" t="s">
        <v>308</v>
      </c>
      <c r="J528" s="3" t="s">
        <v>298</v>
      </c>
    </row>
    <row r="529" spans="2:10" ht="52.5" customHeight="1" x14ac:dyDescent="0.15">
      <c r="B529" s="158"/>
      <c r="C529" s="30" t="s">
        <v>28</v>
      </c>
      <c r="D529" s="7">
        <v>41484</v>
      </c>
      <c r="E529" s="66" t="s">
        <v>830</v>
      </c>
      <c r="F529" s="35">
        <v>165</v>
      </c>
      <c r="G529" s="13" t="s">
        <v>465</v>
      </c>
      <c r="H529" s="16" t="s">
        <v>417</v>
      </c>
      <c r="I529" s="2" t="s">
        <v>308</v>
      </c>
      <c r="J529" s="3" t="s">
        <v>298</v>
      </c>
    </row>
    <row r="530" spans="2:10" ht="72" customHeight="1" x14ac:dyDescent="0.15">
      <c r="B530" s="158"/>
      <c r="C530" s="30" t="s">
        <v>28</v>
      </c>
      <c r="D530" s="7" t="s">
        <v>4287</v>
      </c>
      <c r="E530" s="66" t="s">
        <v>2494</v>
      </c>
      <c r="F530" s="35">
        <v>27123.58</v>
      </c>
      <c r="G530" s="13" t="s">
        <v>477</v>
      </c>
      <c r="H530" s="16" t="s">
        <v>1799</v>
      </c>
      <c r="I530" s="2" t="s">
        <v>21</v>
      </c>
      <c r="J530" s="4" t="s">
        <v>298</v>
      </c>
    </row>
    <row r="531" spans="2:10" ht="60" customHeight="1" x14ac:dyDescent="0.15">
      <c r="B531" s="158"/>
      <c r="C531" s="30" t="s">
        <v>157</v>
      </c>
      <c r="D531" s="7">
        <v>42625</v>
      </c>
      <c r="E531" s="66" t="s">
        <v>2442</v>
      </c>
      <c r="F531" s="35">
        <v>4867.3999999999996</v>
      </c>
      <c r="G531" s="13" t="s">
        <v>453</v>
      </c>
      <c r="H531" s="16" t="s">
        <v>1768</v>
      </c>
      <c r="I531" s="2" t="s">
        <v>21</v>
      </c>
      <c r="J531" s="4" t="s">
        <v>298</v>
      </c>
    </row>
    <row r="532" spans="2:10" ht="72" customHeight="1" x14ac:dyDescent="0.15">
      <c r="B532" s="158"/>
      <c r="C532" s="37" t="s">
        <v>28</v>
      </c>
      <c r="D532" s="78" t="s">
        <v>4288</v>
      </c>
      <c r="E532" s="18" t="s">
        <v>2211</v>
      </c>
      <c r="F532" s="75">
        <v>17174.75</v>
      </c>
      <c r="G532" s="27" t="s">
        <v>682</v>
      </c>
      <c r="H532" s="18" t="s">
        <v>2189</v>
      </c>
      <c r="I532" s="77" t="s">
        <v>308</v>
      </c>
      <c r="J532" s="84" t="s">
        <v>298</v>
      </c>
    </row>
    <row r="533" spans="2:10" ht="52.5" customHeight="1" x14ac:dyDescent="0.15">
      <c r="B533" s="158"/>
      <c r="C533" s="37" t="s">
        <v>28</v>
      </c>
      <c r="D533" s="78" t="s">
        <v>6204</v>
      </c>
      <c r="E533" s="18" t="s">
        <v>5286</v>
      </c>
      <c r="F533" s="75">
        <v>300</v>
      </c>
      <c r="G533" s="27" t="s">
        <v>4955</v>
      </c>
      <c r="H533" s="18" t="s">
        <v>2132</v>
      </c>
      <c r="I533" s="77" t="s">
        <v>308</v>
      </c>
      <c r="J533" s="84" t="s">
        <v>298</v>
      </c>
    </row>
    <row r="534" spans="2:10" ht="52.5" customHeight="1" x14ac:dyDescent="0.15">
      <c r="B534" s="197" t="s">
        <v>6662</v>
      </c>
      <c r="C534" s="30" t="s">
        <v>81</v>
      </c>
      <c r="D534" s="1">
        <v>38643</v>
      </c>
      <c r="E534" s="12" t="s">
        <v>832</v>
      </c>
      <c r="F534" s="35">
        <v>133.08000000000001</v>
      </c>
      <c r="G534" s="13" t="s">
        <v>25</v>
      </c>
      <c r="H534" s="16" t="s">
        <v>2567</v>
      </c>
      <c r="I534" s="2" t="s">
        <v>1709</v>
      </c>
      <c r="J534" s="3" t="s">
        <v>298</v>
      </c>
    </row>
    <row r="535" spans="2:10" ht="52.5" customHeight="1" x14ac:dyDescent="0.15">
      <c r="B535" s="197"/>
      <c r="C535" s="30" t="s">
        <v>24</v>
      </c>
      <c r="D535" s="1" t="s">
        <v>4289</v>
      </c>
      <c r="E535" s="12" t="s">
        <v>3019</v>
      </c>
      <c r="F535" s="35">
        <v>967</v>
      </c>
      <c r="G535" s="13" t="s">
        <v>25</v>
      </c>
      <c r="H535" s="16" t="s">
        <v>421</v>
      </c>
      <c r="I535" s="2" t="s">
        <v>21</v>
      </c>
      <c r="J535" s="3" t="s">
        <v>298</v>
      </c>
    </row>
    <row r="536" spans="2:10" ht="52.5" customHeight="1" x14ac:dyDescent="0.15">
      <c r="B536" s="197"/>
      <c r="C536" s="30" t="s">
        <v>24</v>
      </c>
      <c r="D536" s="1">
        <v>40631</v>
      </c>
      <c r="E536" s="12" t="s">
        <v>833</v>
      </c>
      <c r="F536" s="35">
        <v>18566</v>
      </c>
      <c r="G536" s="13" t="s">
        <v>471</v>
      </c>
      <c r="H536" s="16" t="s">
        <v>11</v>
      </c>
      <c r="I536" s="2" t="s">
        <v>21</v>
      </c>
      <c r="J536" s="4" t="s">
        <v>298</v>
      </c>
    </row>
    <row r="537" spans="2:10" ht="52.5" customHeight="1" x14ac:dyDescent="0.15">
      <c r="B537" s="197"/>
      <c r="C537" s="30" t="s">
        <v>24</v>
      </c>
      <c r="D537" s="1">
        <v>40729</v>
      </c>
      <c r="E537" s="12" t="s">
        <v>834</v>
      </c>
      <c r="F537" s="35">
        <v>51500</v>
      </c>
      <c r="G537" s="13" t="s">
        <v>456</v>
      </c>
      <c r="H537" s="16" t="s">
        <v>11</v>
      </c>
      <c r="I537" s="2" t="s">
        <v>21</v>
      </c>
      <c r="J537" s="4" t="s">
        <v>298</v>
      </c>
    </row>
    <row r="538" spans="2:10" ht="173.25" customHeight="1" x14ac:dyDescent="0.15">
      <c r="B538" s="197"/>
      <c r="C538" s="30" t="s">
        <v>3453</v>
      </c>
      <c r="D538" s="1" t="s">
        <v>4290</v>
      </c>
      <c r="E538" s="12" t="s">
        <v>3454</v>
      </c>
      <c r="F538" s="90" t="s">
        <v>3452</v>
      </c>
      <c r="G538" s="13" t="s">
        <v>176</v>
      </c>
      <c r="H538" s="16" t="s">
        <v>312</v>
      </c>
      <c r="I538" s="2" t="s">
        <v>21</v>
      </c>
      <c r="J538" s="3" t="s">
        <v>308</v>
      </c>
    </row>
    <row r="539" spans="2:10" ht="52.5" customHeight="1" x14ac:dyDescent="0.15">
      <c r="B539" s="197"/>
      <c r="C539" s="30" t="s">
        <v>85</v>
      </c>
      <c r="D539" s="1" t="s">
        <v>4291</v>
      </c>
      <c r="E539" s="12" t="s">
        <v>1746</v>
      </c>
      <c r="F539" s="35">
        <v>70</v>
      </c>
      <c r="G539" s="13" t="s">
        <v>20</v>
      </c>
      <c r="H539" s="16" t="s">
        <v>1747</v>
      </c>
      <c r="I539" s="2" t="s">
        <v>21</v>
      </c>
      <c r="J539" s="3" t="s">
        <v>298</v>
      </c>
    </row>
    <row r="540" spans="2:10" ht="105.75" customHeight="1" x14ac:dyDescent="0.15">
      <c r="B540" s="197"/>
      <c r="C540" s="30" t="s">
        <v>236</v>
      </c>
      <c r="D540" s="1">
        <v>41219</v>
      </c>
      <c r="E540" s="12" t="s">
        <v>835</v>
      </c>
      <c r="F540" s="35">
        <v>3810</v>
      </c>
      <c r="G540" s="13" t="s">
        <v>468</v>
      </c>
      <c r="H540" s="16" t="s">
        <v>280</v>
      </c>
      <c r="I540" s="2" t="s">
        <v>21</v>
      </c>
      <c r="J540" s="3" t="s">
        <v>298</v>
      </c>
    </row>
    <row r="541" spans="2:10" ht="72" customHeight="1" x14ac:dyDescent="0.15">
      <c r="B541" s="197"/>
      <c r="C541" s="30" t="s">
        <v>85</v>
      </c>
      <c r="D541" s="1">
        <v>41450</v>
      </c>
      <c r="E541" s="12" t="s">
        <v>836</v>
      </c>
      <c r="F541" s="35">
        <v>6429.26</v>
      </c>
      <c r="G541" s="13" t="s">
        <v>465</v>
      </c>
      <c r="H541" s="16" t="s">
        <v>363</v>
      </c>
      <c r="I541" s="2" t="s">
        <v>308</v>
      </c>
      <c r="J541" s="3" t="s">
        <v>298</v>
      </c>
    </row>
    <row r="542" spans="2:10" ht="52.5" customHeight="1" x14ac:dyDescent="0.15">
      <c r="B542" s="197"/>
      <c r="C542" s="30" t="s">
        <v>28</v>
      </c>
      <c r="D542" s="1">
        <v>41450</v>
      </c>
      <c r="E542" s="12" t="s">
        <v>837</v>
      </c>
      <c r="F542" s="35">
        <v>100</v>
      </c>
      <c r="G542" s="13" t="s">
        <v>465</v>
      </c>
      <c r="H542" s="16" t="s">
        <v>346</v>
      </c>
      <c r="I542" s="2" t="s">
        <v>298</v>
      </c>
      <c r="J542" s="60" t="s">
        <v>308</v>
      </c>
    </row>
    <row r="543" spans="2:10" ht="52.5" customHeight="1" x14ac:dyDescent="0.15">
      <c r="B543" s="197"/>
      <c r="C543" s="30" t="s">
        <v>338</v>
      </c>
      <c r="D543" s="1">
        <v>41478</v>
      </c>
      <c r="E543" s="12" t="s">
        <v>838</v>
      </c>
      <c r="F543" s="35">
        <v>18311</v>
      </c>
      <c r="G543" s="13" t="s">
        <v>457</v>
      </c>
      <c r="H543" s="16" t="s">
        <v>339</v>
      </c>
      <c r="I543" s="2" t="s">
        <v>308</v>
      </c>
      <c r="J543" s="3" t="s">
        <v>298</v>
      </c>
    </row>
    <row r="544" spans="2:10" ht="52.5" customHeight="1" x14ac:dyDescent="0.15">
      <c r="B544" s="197"/>
      <c r="C544" s="30" t="s">
        <v>200</v>
      </c>
      <c r="D544" s="1">
        <v>41544</v>
      </c>
      <c r="E544" s="12" t="s">
        <v>839</v>
      </c>
      <c r="F544" s="35">
        <v>273909</v>
      </c>
      <c r="G544" s="13" t="s">
        <v>457</v>
      </c>
      <c r="H544" s="16" t="s">
        <v>535</v>
      </c>
      <c r="I544" s="2" t="s">
        <v>308</v>
      </c>
      <c r="J544" s="3" t="s">
        <v>298</v>
      </c>
    </row>
    <row r="545" spans="2:10" ht="52.5" customHeight="1" x14ac:dyDescent="0.15">
      <c r="B545" s="197"/>
      <c r="C545" s="30" t="s">
        <v>28</v>
      </c>
      <c r="D545" s="1" t="s">
        <v>4292</v>
      </c>
      <c r="E545" s="12" t="s">
        <v>2707</v>
      </c>
      <c r="F545" s="35">
        <v>4200</v>
      </c>
      <c r="G545" s="13" t="s">
        <v>1522</v>
      </c>
      <c r="H545" s="16" t="s">
        <v>2706</v>
      </c>
      <c r="I545" s="2" t="s">
        <v>308</v>
      </c>
      <c r="J545" s="4" t="s">
        <v>308</v>
      </c>
    </row>
    <row r="546" spans="2:10" ht="52.5" customHeight="1" x14ac:dyDescent="0.15">
      <c r="B546" s="197"/>
      <c r="C546" s="30" t="s">
        <v>85</v>
      </c>
      <c r="D546" s="1" t="s">
        <v>4293</v>
      </c>
      <c r="E546" s="12" t="s">
        <v>840</v>
      </c>
      <c r="F546" s="35">
        <v>1190.5999999999999</v>
      </c>
      <c r="G546" s="13" t="s">
        <v>477</v>
      </c>
      <c r="H546" s="16" t="s">
        <v>1614</v>
      </c>
      <c r="I546" s="2" t="s">
        <v>21</v>
      </c>
      <c r="J546" s="4" t="s">
        <v>298</v>
      </c>
    </row>
    <row r="547" spans="2:10" ht="52.5" customHeight="1" x14ac:dyDescent="0.15">
      <c r="B547" s="197"/>
      <c r="C547" s="30" t="s">
        <v>553</v>
      </c>
      <c r="D547" s="1" t="s">
        <v>4294</v>
      </c>
      <c r="E547" s="12" t="s">
        <v>3218</v>
      </c>
      <c r="F547" s="35">
        <v>424688</v>
      </c>
      <c r="G547" s="13" t="s">
        <v>477</v>
      </c>
      <c r="H547" s="16" t="s">
        <v>359</v>
      </c>
      <c r="I547" s="2" t="s">
        <v>21</v>
      </c>
      <c r="J547" s="4" t="s">
        <v>308</v>
      </c>
    </row>
    <row r="548" spans="2:10" ht="102" customHeight="1" x14ac:dyDescent="0.15">
      <c r="B548" s="197"/>
      <c r="C548" s="30" t="s">
        <v>28</v>
      </c>
      <c r="D548" s="1">
        <v>41901</v>
      </c>
      <c r="E548" s="12" t="s">
        <v>841</v>
      </c>
      <c r="F548" s="35">
        <v>5663.44</v>
      </c>
      <c r="G548" s="13" t="s">
        <v>486</v>
      </c>
      <c r="H548" s="16" t="s">
        <v>561</v>
      </c>
      <c r="I548" s="2" t="s">
        <v>21</v>
      </c>
      <c r="J548" s="4" t="s">
        <v>298</v>
      </c>
    </row>
    <row r="549" spans="2:10" ht="52.5" customHeight="1" x14ac:dyDescent="0.15">
      <c r="B549" s="197"/>
      <c r="C549" s="30" t="s">
        <v>59</v>
      </c>
      <c r="D549" s="1" t="s">
        <v>4295</v>
      </c>
      <c r="E549" s="12" t="s">
        <v>1929</v>
      </c>
      <c r="F549" s="35">
        <v>272.2</v>
      </c>
      <c r="G549" s="13" t="s">
        <v>477</v>
      </c>
      <c r="H549" s="16" t="s">
        <v>367</v>
      </c>
      <c r="I549" s="2" t="s">
        <v>21</v>
      </c>
      <c r="J549" s="4" t="s">
        <v>298</v>
      </c>
    </row>
    <row r="550" spans="2:10" ht="52.5" customHeight="1" x14ac:dyDescent="0.15">
      <c r="B550" s="197"/>
      <c r="C550" s="30" t="s">
        <v>551</v>
      </c>
      <c r="D550" s="1">
        <v>42034</v>
      </c>
      <c r="E550" s="12" t="s">
        <v>842</v>
      </c>
      <c r="F550" s="35">
        <v>22</v>
      </c>
      <c r="G550" s="13" t="s">
        <v>496</v>
      </c>
      <c r="H550" s="16" t="s">
        <v>606</v>
      </c>
      <c r="I550" s="2" t="s">
        <v>21</v>
      </c>
      <c r="J550" s="4" t="s">
        <v>298</v>
      </c>
    </row>
    <row r="551" spans="2:10" ht="52.5" customHeight="1" x14ac:dyDescent="0.15">
      <c r="B551" s="197"/>
      <c r="C551" s="30" t="s">
        <v>59</v>
      </c>
      <c r="D551" s="1" t="s">
        <v>4296</v>
      </c>
      <c r="E551" s="12" t="s">
        <v>3494</v>
      </c>
      <c r="F551" s="35">
        <v>100</v>
      </c>
      <c r="G551" s="13" t="s">
        <v>25</v>
      </c>
      <c r="H551" s="16" t="s">
        <v>3493</v>
      </c>
      <c r="I551" s="2" t="s">
        <v>21</v>
      </c>
      <c r="J551" s="4" t="s">
        <v>298</v>
      </c>
    </row>
    <row r="552" spans="2:10" ht="60" customHeight="1" x14ac:dyDescent="0.15">
      <c r="B552" s="197"/>
      <c r="C552" s="30" t="s">
        <v>59</v>
      </c>
      <c r="D552" s="1">
        <v>43175</v>
      </c>
      <c r="E552" s="12" t="s">
        <v>843</v>
      </c>
      <c r="F552" s="35">
        <v>400</v>
      </c>
      <c r="G552" s="13" t="s">
        <v>496</v>
      </c>
      <c r="H552" s="16" t="s">
        <v>2736</v>
      </c>
      <c r="I552" s="2" t="s">
        <v>308</v>
      </c>
      <c r="J552" s="4" t="s">
        <v>298</v>
      </c>
    </row>
    <row r="553" spans="2:10" ht="52.5" customHeight="1" x14ac:dyDescent="0.15">
      <c r="B553" s="197"/>
      <c r="C553" s="30" t="s">
        <v>28</v>
      </c>
      <c r="D553" s="1" t="s">
        <v>4297</v>
      </c>
      <c r="E553" s="69" t="s">
        <v>3090</v>
      </c>
      <c r="F553" s="35">
        <v>136.73099999999999</v>
      </c>
      <c r="G553" s="13" t="s">
        <v>1522</v>
      </c>
      <c r="H553" s="16" t="s">
        <v>2091</v>
      </c>
      <c r="I553" s="2" t="s">
        <v>308</v>
      </c>
      <c r="J553" s="3" t="s">
        <v>298</v>
      </c>
    </row>
    <row r="554" spans="2:10" ht="52.5" customHeight="1" x14ac:dyDescent="0.15">
      <c r="B554" s="197"/>
      <c r="C554" s="30" t="s">
        <v>200</v>
      </c>
      <c r="D554" s="1" t="s">
        <v>4298</v>
      </c>
      <c r="E554" s="69" t="s">
        <v>1586</v>
      </c>
      <c r="F554" s="35">
        <v>25057.69</v>
      </c>
      <c r="G554" s="13" t="s">
        <v>453</v>
      </c>
      <c r="H554" s="16" t="s">
        <v>2146</v>
      </c>
      <c r="I554" s="2" t="s">
        <v>21</v>
      </c>
      <c r="J554" s="4" t="s">
        <v>308</v>
      </c>
    </row>
    <row r="555" spans="2:10" ht="72" customHeight="1" x14ac:dyDescent="0.15">
      <c r="B555" s="197"/>
      <c r="C555" s="30" t="s">
        <v>85</v>
      </c>
      <c r="D555" s="1">
        <v>42531</v>
      </c>
      <c r="E555" s="69" t="s">
        <v>2539</v>
      </c>
      <c r="F555" s="35">
        <v>3675.69</v>
      </c>
      <c r="G555" s="13" t="s">
        <v>1742</v>
      </c>
      <c r="H555" s="16" t="s">
        <v>1743</v>
      </c>
      <c r="I555" s="2" t="s">
        <v>21</v>
      </c>
      <c r="J555" s="3" t="s">
        <v>298</v>
      </c>
    </row>
    <row r="556" spans="2:10" ht="52.5" customHeight="1" x14ac:dyDescent="0.15">
      <c r="B556" s="197"/>
      <c r="C556" s="30" t="s">
        <v>1744</v>
      </c>
      <c r="D556" s="1">
        <v>42538</v>
      </c>
      <c r="E556" s="69" t="s">
        <v>2635</v>
      </c>
      <c r="F556" s="35">
        <v>506.03</v>
      </c>
      <c r="G556" s="13" t="s">
        <v>1742</v>
      </c>
      <c r="H556" s="16" t="s">
        <v>1745</v>
      </c>
      <c r="I556" s="2" t="s">
        <v>22</v>
      </c>
      <c r="J556" s="4" t="s">
        <v>308</v>
      </c>
    </row>
    <row r="557" spans="2:10" ht="52.5" customHeight="1" x14ac:dyDescent="0.15">
      <c r="B557" s="197"/>
      <c r="C557" s="30" t="s">
        <v>157</v>
      </c>
      <c r="D557" s="1">
        <v>42598</v>
      </c>
      <c r="E557" s="69" t="s">
        <v>1749</v>
      </c>
      <c r="F557" s="35">
        <v>100</v>
      </c>
      <c r="G557" s="13" t="s">
        <v>453</v>
      </c>
      <c r="H557" s="16" t="s">
        <v>11</v>
      </c>
      <c r="I557" s="2" t="s">
        <v>21</v>
      </c>
      <c r="J557" s="3" t="s">
        <v>298</v>
      </c>
    </row>
    <row r="558" spans="2:10" ht="52.5" customHeight="1" x14ac:dyDescent="0.15">
      <c r="B558" s="197"/>
      <c r="C558" s="30" t="s">
        <v>28</v>
      </c>
      <c r="D558" s="1" t="s">
        <v>4299</v>
      </c>
      <c r="E558" s="69" t="s">
        <v>3091</v>
      </c>
      <c r="F558" s="35">
        <v>184.89</v>
      </c>
      <c r="G558" s="13" t="s">
        <v>1522</v>
      </c>
      <c r="H558" s="16" t="s">
        <v>2091</v>
      </c>
      <c r="I558" s="2" t="s">
        <v>308</v>
      </c>
      <c r="J558" s="3" t="s">
        <v>298</v>
      </c>
    </row>
    <row r="559" spans="2:10" ht="52.5" customHeight="1" x14ac:dyDescent="0.15">
      <c r="B559" s="197"/>
      <c r="C559" s="30" t="s">
        <v>28</v>
      </c>
      <c r="D559" s="1" t="s">
        <v>3092</v>
      </c>
      <c r="E559" s="69" t="s">
        <v>3093</v>
      </c>
      <c r="F559" s="35">
        <v>1114.6400000000001</v>
      </c>
      <c r="G559" s="13" t="s">
        <v>1522</v>
      </c>
      <c r="H559" s="16" t="s">
        <v>2137</v>
      </c>
      <c r="I559" s="2" t="s">
        <v>308</v>
      </c>
      <c r="J559" s="3" t="s">
        <v>298</v>
      </c>
    </row>
    <row r="560" spans="2:10" ht="52.5" customHeight="1" x14ac:dyDescent="0.15">
      <c r="B560" s="197"/>
      <c r="C560" s="37" t="s">
        <v>200</v>
      </c>
      <c r="D560" s="76">
        <v>42969</v>
      </c>
      <c r="E560" s="18" t="s">
        <v>2383</v>
      </c>
      <c r="F560" s="75">
        <v>400</v>
      </c>
      <c r="G560" s="27" t="s">
        <v>682</v>
      </c>
      <c r="H560" s="18" t="s">
        <v>11</v>
      </c>
      <c r="I560" s="85" t="s">
        <v>308</v>
      </c>
      <c r="J560" s="3" t="s">
        <v>298</v>
      </c>
    </row>
    <row r="561" spans="2:10" ht="52.5" customHeight="1" x14ac:dyDescent="0.15">
      <c r="B561" s="197"/>
      <c r="C561" s="37" t="s">
        <v>59</v>
      </c>
      <c r="D561" s="76">
        <v>43081</v>
      </c>
      <c r="E561" s="18" t="s">
        <v>2565</v>
      </c>
      <c r="F561" s="75">
        <v>900</v>
      </c>
      <c r="G561" s="27" t="s">
        <v>1522</v>
      </c>
      <c r="H561" s="18" t="s">
        <v>2069</v>
      </c>
      <c r="I561" s="5" t="s">
        <v>308</v>
      </c>
      <c r="J561" s="3" t="s">
        <v>298</v>
      </c>
    </row>
    <row r="562" spans="2:10" ht="60" customHeight="1" x14ac:dyDescent="0.15">
      <c r="B562" s="197"/>
      <c r="C562" s="37" t="s">
        <v>28</v>
      </c>
      <c r="D562" s="76">
        <v>43081</v>
      </c>
      <c r="E562" s="18" t="s">
        <v>2566</v>
      </c>
      <c r="F562" s="75">
        <v>4416.8</v>
      </c>
      <c r="G562" s="27" t="s">
        <v>1522</v>
      </c>
      <c r="H562" s="18" t="s">
        <v>2091</v>
      </c>
      <c r="I562" s="5" t="s">
        <v>298</v>
      </c>
      <c r="J562" s="3" t="s">
        <v>308</v>
      </c>
    </row>
    <row r="563" spans="2:10" ht="72" customHeight="1" x14ac:dyDescent="0.15">
      <c r="B563" s="197"/>
      <c r="C563" s="37" t="s">
        <v>59</v>
      </c>
      <c r="D563" s="76">
        <v>43084</v>
      </c>
      <c r="E563" s="18" t="s">
        <v>2570</v>
      </c>
      <c r="F563" s="75">
        <v>41092.699999999997</v>
      </c>
      <c r="G563" s="27" t="s">
        <v>1781</v>
      </c>
      <c r="H563" s="18" t="s">
        <v>2569</v>
      </c>
      <c r="I563" s="5" t="s">
        <v>308</v>
      </c>
      <c r="J563" s="3" t="s">
        <v>298</v>
      </c>
    </row>
    <row r="564" spans="2:10" ht="60" customHeight="1" x14ac:dyDescent="0.15">
      <c r="B564" s="197"/>
      <c r="C564" s="37" t="s">
        <v>28</v>
      </c>
      <c r="D564" s="76">
        <v>43084</v>
      </c>
      <c r="E564" s="18" t="s">
        <v>2570</v>
      </c>
      <c r="F564" s="75">
        <v>39066.199999999997</v>
      </c>
      <c r="G564" s="27" t="s">
        <v>1781</v>
      </c>
      <c r="H564" s="18" t="s">
        <v>2035</v>
      </c>
      <c r="I564" s="5" t="s">
        <v>308</v>
      </c>
      <c r="J564" s="3" t="s">
        <v>308</v>
      </c>
    </row>
    <row r="565" spans="2:10" ht="52.5" customHeight="1" x14ac:dyDescent="0.15">
      <c r="B565" s="197"/>
      <c r="C565" s="37" t="s">
        <v>2092</v>
      </c>
      <c r="D565" s="76">
        <v>43130</v>
      </c>
      <c r="E565" s="18" t="s">
        <v>2677</v>
      </c>
      <c r="F565" s="75">
        <v>31046.59</v>
      </c>
      <c r="G565" s="27" t="s">
        <v>1522</v>
      </c>
      <c r="H565" s="18" t="s">
        <v>2106</v>
      </c>
      <c r="I565" s="5" t="s">
        <v>308</v>
      </c>
      <c r="J565" s="3" t="s">
        <v>298</v>
      </c>
    </row>
    <row r="566" spans="2:10" ht="52.5" customHeight="1" x14ac:dyDescent="0.15">
      <c r="B566" s="197"/>
      <c r="C566" s="37" t="s">
        <v>59</v>
      </c>
      <c r="D566" s="76">
        <v>43252</v>
      </c>
      <c r="E566" s="18" t="s">
        <v>2894</v>
      </c>
      <c r="F566" s="75">
        <v>200</v>
      </c>
      <c r="G566" s="27" t="s">
        <v>1522</v>
      </c>
      <c r="H566" s="18" t="s">
        <v>403</v>
      </c>
      <c r="I566" s="5" t="s">
        <v>308</v>
      </c>
      <c r="J566" s="3" t="s">
        <v>298</v>
      </c>
    </row>
    <row r="567" spans="2:10" ht="52.5" customHeight="1" x14ac:dyDescent="0.15">
      <c r="B567" s="197"/>
      <c r="C567" s="37" t="s">
        <v>587</v>
      </c>
      <c r="D567" s="76">
        <v>43287</v>
      </c>
      <c r="E567" s="18" t="s">
        <v>2941</v>
      </c>
      <c r="F567" s="75">
        <v>300</v>
      </c>
      <c r="G567" s="27" t="s">
        <v>176</v>
      </c>
      <c r="H567" s="18" t="s">
        <v>27</v>
      </c>
      <c r="I567" s="5" t="s">
        <v>308</v>
      </c>
      <c r="J567" s="3" t="s">
        <v>298</v>
      </c>
    </row>
    <row r="568" spans="2:10" ht="52.5" customHeight="1" x14ac:dyDescent="0.15">
      <c r="B568" s="197"/>
      <c r="C568" s="37" t="s">
        <v>28</v>
      </c>
      <c r="D568" s="76">
        <v>43329</v>
      </c>
      <c r="E568" s="18" t="s">
        <v>2983</v>
      </c>
      <c r="F568" s="75">
        <v>1190.7</v>
      </c>
      <c r="G568" s="27" t="s">
        <v>1522</v>
      </c>
      <c r="H568" s="18" t="s">
        <v>2035</v>
      </c>
      <c r="I568" s="5" t="s">
        <v>308</v>
      </c>
      <c r="J568" s="3" t="s">
        <v>308</v>
      </c>
    </row>
    <row r="569" spans="2:10" ht="52.5" customHeight="1" x14ac:dyDescent="0.15">
      <c r="B569" s="197"/>
      <c r="C569" s="37" t="s">
        <v>28</v>
      </c>
      <c r="D569" s="76">
        <v>43417</v>
      </c>
      <c r="E569" s="18" t="s">
        <v>3064</v>
      </c>
      <c r="F569" s="75">
        <v>303.26</v>
      </c>
      <c r="G569" s="27" t="s">
        <v>1781</v>
      </c>
      <c r="H569" s="18" t="s">
        <v>40</v>
      </c>
      <c r="I569" s="5" t="s">
        <v>308</v>
      </c>
      <c r="J569" s="3" t="s">
        <v>308</v>
      </c>
    </row>
    <row r="570" spans="2:10" ht="52.5" customHeight="1" x14ac:dyDescent="0.15">
      <c r="B570" s="197"/>
      <c r="C570" s="37" t="s">
        <v>587</v>
      </c>
      <c r="D570" s="76">
        <v>43452</v>
      </c>
      <c r="E570" s="18" t="s">
        <v>3088</v>
      </c>
      <c r="F570" s="75">
        <v>21005</v>
      </c>
      <c r="G570" s="27" t="s">
        <v>176</v>
      </c>
      <c r="H570" s="18" t="s">
        <v>173</v>
      </c>
      <c r="I570" s="5" t="s">
        <v>308</v>
      </c>
      <c r="J570" s="3" t="s">
        <v>308</v>
      </c>
    </row>
    <row r="571" spans="2:10" ht="52.5" customHeight="1" x14ac:dyDescent="0.15">
      <c r="B571" s="197"/>
      <c r="C571" s="37" t="s">
        <v>3605</v>
      </c>
      <c r="D571" s="76">
        <v>43798</v>
      </c>
      <c r="E571" s="18" t="s">
        <v>3608</v>
      </c>
      <c r="F571" s="75">
        <v>1023.8</v>
      </c>
      <c r="G571" s="27" t="s">
        <v>3606</v>
      </c>
      <c r="H571" s="18" t="s">
        <v>3607</v>
      </c>
      <c r="I571" s="5" t="s">
        <v>308</v>
      </c>
      <c r="J571" s="3" t="s">
        <v>308</v>
      </c>
    </row>
    <row r="572" spans="2:10" ht="52.5" customHeight="1" x14ac:dyDescent="0.15">
      <c r="B572" s="197"/>
      <c r="C572" s="37" t="s">
        <v>28</v>
      </c>
      <c r="D572" s="76">
        <v>43861</v>
      </c>
      <c r="E572" s="18" t="s">
        <v>3800</v>
      </c>
      <c r="F572" s="75">
        <v>300</v>
      </c>
      <c r="G572" s="27" t="s">
        <v>3799</v>
      </c>
      <c r="H572" s="18" t="s">
        <v>3798</v>
      </c>
      <c r="I572" s="5" t="s">
        <v>308</v>
      </c>
      <c r="J572" s="3" t="s">
        <v>298</v>
      </c>
    </row>
    <row r="573" spans="2:10" ht="52.5" customHeight="1" x14ac:dyDescent="0.15">
      <c r="B573" s="197"/>
      <c r="C573" s="37" t="s">
        <v>3814</v>
      </c>
      <c r="D573" s="76">
        <v>43893</v>
      </c>
      <c r="E573" s="18" t="s">
        <v>3817</v>
      </c>
      <c r="F573" s="75">
        <v>642.01</v>
      </c>
      <c r="G573" s="27" t="s">
        <v>3815</v>
      </c>
      <c r="H573" s="18" t="s">
        <v>3816</v>
      </c>
      <c r="I573" s="5" t="s">
        <v>308</v>
      </c>
      <c r="J573" s="3" t="s">
        <v>308</v>
      </c>
    </row>
    <row r="574" spans="2:10" ht="52.5" customHeight="1" x14ac:dyDescent="0.15">
      <c r="B574" s="197"/>
      <c r="C574" s="37" t="s">
        <v>3833</v>
      </c>
      <c r="D574" s="76">
        <v>43900</v>
      </c>
      <c r="E574" s="18" t="s">
        <v>3836</v>
      </c>
      <c r="F574" s="75">
        <v>2361.8000000000002</v>
      </c>
      <c r="G574" s="27" t="s">
        <v>3834</v>
      </c>
      <c r="H574" s="18" t="s">
        <v>3835</v>
      </c>
      <c r="I574" s="5" t="s">
        <v>308</v>
      </c>
      <c r="J574" s="3" t="s">
        <v>298</v>
      </c>
    </row>
    <row r="575" spans="2:10" ht="52.5" customHeight="1" x14ac:dyDescent="0.15">
      <c r="B575" s="197"/>
      <c r="C575" s="37" t="s">
        <v>3872</v>
      </c>
      <c r="D575" s="76">
        <v>43907</v>
      </c>
      <c r="E575" s="18" t="s">
        <v>3875</v>
      </c>
      <c r="F575" s="75">
        <v>6827.07</v>
      </c>
      <c r="G575" s="27" t="s">
        <v>3873</v>
      </c>
      <c r="H575" s="18" t="s">
        <v>3874</v>
      </c>
      <c r="I575" s="5" t="s">
        <v>308</v>
      </c>
      <c r="J575" s="3" t="s">
        <v>308</v>
      </c>
    </row>
    <row r="576" spans="2:10" ht="52.5" customHeight="1" x14ac:dyDescent="0.15">
      <c r="B576" s="197"/>
      <c r="C576" s="37" t="s">
        <v>3886</v>
      </c>
      <c r="D576" s="76">
        <v>43917</v>
      </c>
      <c r="E576" s="18" t="s">
        <v>3889</v>
      </c>
      <c r="F576" s="75">
        <v>2004.66</v>
      </c>
      <c r="G576" s="27" t="s">
        <v>3887</v>
      </c>
      <c r="H576" s="18" t="s">
        <v>3888</v>
      </c>
      <c r="I576" s="5" t="s">
        <v>308</v>
      </c>
      <c r="J576" s="3" t="s">
        <v>298</v>
      </c>
    </row>
    <row r="577" spans="2:10" ht="87.75" customHeight="1" x14ac:dyDescent="0.15">
      <c r="B577" s="197"/>
      <c r="C577" s="37" t="s">
        <v>4877</v>
      </c>
      <c r="D577" s="76">
        <v>44190</v>
      </c>
      <c r="E577" s="18" t="s">
        <v>5314</v>
      </c>
      <c r="F577" s="75">
        <v>5250</v>
      </c>
      <c r="G577" s="27" t="s">
        <v>4949</v>
      </c>
      <c r="H577" s="18" t="s">
        <v>5313</v>
      </c>
      <c r="I577" s="5" t="s">
        <v>308</v>
      </c>
      <c r="J577" s="3" t="s">
        <v>308</v>
      </c>
    </row>
    <row r="578" spans="2:10" ht="52.5" customHeight="1" x14ac:dyDescent="0.15">
      <c r="B578" s="197"/>
      <c r="C578" s="37" t="s">
        <v>5352</v>
      </c>
      <c r="D578" s="76">
        <v>44211</v>
      </c>
      <c r="E578" s="18" t="s">
        <v>5353</v>
      </c>
      <c r="F578" s="75">
        <v>8100</v>
      </c>
      <c r="G578" s="27" t="s">
        <v>176</v>
      </c>
      <c r="H578" s="18" t="s">
        <v>2132</v>
      </c>
      <c r="I578" s="5" t="s">
        <v>308</v>
      </c>
      <c r="J578" s="3" t="s">
        <v>308</v>
      </c>
    </row>
    <row r="579" spans="2:10" ht="52.5" customHeight="1" x14ac:dyDescent="0.15">
      <c r="B579" s="197"/>
      <c r="C579" s="37" t="s">
        <v>4877</v>
      </c>
      <c r="D579" s="76">
        <v>44225</v>
      </c>
      <c r="E579" s="18" t="s">
        <v>5405</v>
      </c>
      <c r="F579" s="75">
        <v>739.9</v>
      </c>
      <c r="G579" s="27" t="s">
        <v>4955</v>
      </c>
      <c r="H579" s="18" t="s">
        <v>5404</v>
      </c>
      <c r="I579" s="5" t="s">
        <v>308</v>
      </c>
      <c r="J579" s="3" t="s">
        <v>298</v>
      </c>
    </row>
    <row r="580" spans="2:10" ht="52.5" customHeight="1" x14ac:dyDescent="0.15">
      <c r="B580" s="197"/>
      <c r="C580" s="37" t="s">
        <v>28</v>
      </c>
      <c r="D580" s="76">
        <v>44232</v>
      </c>
      <c r="E580" s="18" t="s">
        <v>5418</v>
      </c>
      <c r="F580" s="75">
        <v>5102.9750000000004</v>
      </c>
      <c r="G580" s="27" t="s">
        <v>4965</v>
      </c>
      <c r="H580" s="18" t="s">
        <v>5099</v>
      </c>
      <c r="I580" s="5" t="s">
        <v>308</v>
      </c>
      <c r="J580" s="3" t="s">
        <v>308</v>
      </c>
    </row>
    <row r="581" spans="2:10" ht="52.5" customHeight="1" x14ac:dyDescent="0.15">
      <c r="B581" s="197"/>
      <c r="C581" s="37" t="s">
        <v>587</v>
      </c>
      <c r="D581" s="76">
        <v>44288</v>
      </c>
      <c r="E581" s="18" t="s">
        <v>5660</v>
      </c>
      <c r="F581" s="75">
        <v>5871</v>
      </c>
      <c r="G581" s="27" t="s">
        <v>25</v>
      </c>
      <c r="H581" s="18" t="s">
        <v>173</v>
      </c>
      <c r="I581" s="5" t="s">
        <v>308</v>
      </c>
      <c r="J581" s="3" t="s">
        <v>298</v>
      </c>
    </row>
    <row r="582" spans="2:10" ht="60" customHeight="1" x14ac:dyDescent="0.15">
      <c r="B582" s="197"/>
      <c r="C582" s="37" t="s">
        <v>587</v>
      </c>
      <c r="D582" s="76">
        <v>44288</v>
      </c>
      <c r="E582" s="18" t="s">
        <v>5661</v>
      </c>
      <c r="F582" s="75">
        <v>972.1</v>
      </c>
      <c r="G582" s="27" t="s">
        <v>208</v>
      </c>
      <c r="H582" s="18" t="s">
        <v>2575</v>
      </c>
      <c r="I582" s="5" t="s">
        <v>308</v>
      </c>
      <c r="J582" s="3" t="s">
        <v>308</v>
      </c>
    </row>
    <row r="583" spans="2:10" ht="52.5" customHeight="1" x14ac:dyDescent="0.15">
      <c r="B583" s="197"/>
      <c r="C583" s="37" t="s">
        <v>28</v>
      </c>
      <c r="D583" s="76">
        <v>44351</v>
      </c>
      <c r="E583" s="18" t="s">
        <v>6050</v>
      </c>
      <c r="F583" s="75">
        <v>12276.5</v>
      </c>
      <c r="G583" s="27" t="s">
        <v>176</v>
      </c>
      <c r="H583" s="18" t="s">
        <v>2274</v>
      </c>
      <c r="I583" s="5" t="s">
        <v>308</v>
      </c>
      <c r="J583" s="3" t="s">
        <v>308</v>
      </c>
    </row>
    <row r="584" spans="2:10" ht="81" customHeight="1" x14ac:dyDescent="0.15">
      <c r="B584" s="197"/>
      <c r="C584" s="37" t="s">
        <v>587</v>
      </c>
      <c r="D584" s="76">
        <v>44411</v>
      </c>
      <c r="E584" s="18" t="s">
        <v>6051</v>
      </c>
      <c r="F584" s="75">
        <v>7467</v>
      </c>
      <c r="G584" s="27" t="s">
        <v>176</v>
      </c>
      <c r="H584" s="18" t="s">
        <v>6053</v>
      </c>
      <c r="I584" s="5" t="s">
        <v>308</v>
      </c>
      <c r="J584" s="3" t="s">
        <v>308</v>
      </c>
    </row>
    <row r="585" spans="2:10" ht="52.5" customHeight="1" x14ac:dyDescent="0.15">
      <c r="B585" s="197"/>
      <c r="C585" s="37" t="s">
        <v>5352</v>
      </c>
      <c r="D585" s="76">
        <v>44428</v>
      </c>
      <c r="E585" s="18" t="s">
        <v>6052</v>
      </c>
      <c r="F585" s="75">
        <v>3083.3</v>
      </c>
      <c r="G585" s="27" t="s">
        <v>25</v>
      </c>
      <c r="H585" s="18" t="s">
        <v>2102</v>
      </c>
      <c r="I585" s="5" t="s">
        <v>308</v>
      </c>
      <c r="J585" s="3" t="s">
        <v>298</v>
      </c>
    </row>
    <row r="586" spans="2:10" ht="52.5" customHeight="1" x14ac:dyDescent="0.15">
      <c r="B586" s="197"/>
      <c r="C586" s="37" t="s">
        <v>28</v>
      </c>
      <c r="D586" s="76" t="s">
        <v>6658</v>
      </c>
      <c r="E586" s="18" t="s">
        <v>6659</v>
      </c>
      <c r="F586" s="75">
        <v>100</v>
      </c>
      <c r="G586" s="27" t="s">
        <v>4949</v>
      </c>
      <c r="H586" s="18" t="s">
        <v>5182</v>
      </c>
      <c r="I586" s="5" t="s">
        <v>298</v>
      </c>
      <c r="J586" s="3" t="s">
        <v>308</v>
      </c>
    </row>
    <row r="587" spans="2:10" ht="52.5" customHeight="1" x14ac:dyDescent="0.15">
      <c r="B587" s="197"/>
      <c r="C587" s="37" t="s">
        <v>5027</v>
      </c>
      <c r="D587" s="76">
        <v>44509</v>
      </c>
      <c r="E587" s="18" t="s">
        <v>6385</v>
      </c>
      <c r="F587" s="75">
        <v>40526</v>
      </c>
      <c r="G587" s="27" t="s">
        <v>4949</v>
      </c>
      <c r="H587" s="18" t="s">
        <v>4953</v>
      </c>
      <c r="I587" s="5" t="s">
        <v>308</v>
      </c>
      <c r="J587" s="3" t="s">
        <v>308</v>
      </c>
    </row>
    <row r="588" spans="2:10" ht="52.5" customHeight="1" x14ac:dyDescent="0.15">
      <c r="B588" s="197"/>
      <c r="C588" s="37" t="s">
        <v>59</v>
      </c>
      <c r="D588" s="76">
        <v>44533</v>
      </c>
      <c r="E588" s="18" t="s">
        <v>6386</v>
      </c>
      <c r="F588" s="75">
        <v>600</v>
      </c>
      <c r="G588" s="27" t="s">
        <v>4949</v>
      </c>
      <c r="H588" s="18" t="s">
        <v>318</v>
      </c>
      <c r="I588" s="5" t="s">
        <v>308</v>
      </c>
      <c r="J588" s="3" t="s">
        <v>298</v>
      </c>
    </row>
    <row r="589" spans="2:10" ht="72" customHeight="1" x14ac:dyDescent="0.15">
      <c r="B589" s="197"/>
      <c r="C589" s="37" t="s">
        <v>5019</v>
      </c>
      <c r="D589" s="76">
        <v>44533</v>
      </c>
      <c r="E589" s="18" t="s">
        <v>6387</v>
      </c>
      <c r="F589" s="75">
        <v>11444.1</v>
      </c>
      <c r="G589" s="27" t="s">
        <v>4949</v>
      </c>
      <c r="H589" s="18" t="s">
        <v>4953</v>
      </c>
      <c r="I589" s="5" t="s">
        <v>308</v>
      </c>
      <c r="J589" s="3" t="s">
        <v>298</v>
      </c>
    </row>
    <row r="590" spans="2:10" ht="52.5" customHeight="1" x14ac:dyDescent="0.15">
      <c r="B590" s="197"/>
      <c r="C590" s="37" t="s">
        <v>28</v>
      </c>
      <c r="D590" s="76">
        <v>44593</v>
      </c>
      <c r="E590" s="18" t="s">
        <v>6660</v>
      </c>
      <c r="F590" s="75">
        <v>4551</v>
      </c>
      <c r="G590" s="27" t="s">
        <v>4949</v>
      </c>
      <c r="H590" s="18" t="s">
        <v>4953</v>
      </c>
      <c r="I590" s="5" t="s">
        <v>308</v>
      </c>
      <c r="J590" s="3" t="s">
        <v>308</v>
      </c>
    </row>
    <row r="591" spans="2:10" ht="52.5" customHeight="1" x14ac:dyDescent="0.15">
      <c r="B591" s="197"/>
      <c r="C591" s="37" t="s">
        <v>28</v>
      </c>
      <c r="D591" s="76">
        <v>44631</v>
      </c>
      <c r="E591" s="18" t="s">
        <v>6661</v>
      </c>
      <c r="F591" s="75">
        <v>241.91</v>
      </c>
      <c r="G591" s="27" t="s">
        <v>4955</v>
      </c>
      <c r="H591" s="18" t="s">
        <v>4950</v>
      </c>
      <c r="I591" s="5" t="s">
        <v>308</v>
      </c>
      <c r="J591" s="3" t="s">
        <v>298</v>
      </c>
    </row>
    <row r="592" spans="2:10" ht="52.5" customHeight="1" x14ac:dyDescent="0.15">
      <c r="B592" s="165" t="s">
        <v>6670</v>
      </c>
      <c r="C592" s="30" t="s">
        <v>200</v>
      </c>
      <c r="D592" s="1">
        <v>40892</v>
      </c>
      <c r="E592" s="12" t="s">
        <v>844</v>
      </c>
      <c r="F592" s="35">
        <v>34102</v>
      </c>
      <c r="G592" s="13" t="s">
        <v>456</v>
      </c>
      <c r="H592" s="16" t="s">
        <v>168</v>
      </c>
      <c r="I592" s="2" t="s">
        <v>21</v>
      </c>
      <c r="J592" s="4" t="s">
        <v>298</v>
      </c>
    </row>
    <row r="593" spans="2:10" ht="52.5" customHeight="1" x14ac:dyDescent="0.15">
      <c r="B593" s="165"/>
      <c r="C593" s="30" t="s">
        <v>2016</v>
      </c>
      <c r="D593" s="1" t="s">
        <v>4300</v>
      </c>
      <c r="E593" s="12" t="s">
        <v>2036</v>
      </c>
      <c r="F593" s="35">
        <v>31996</v>
      </c>
      <c r="G593" s="13" t="s">
        <v>1522</v>
      </c>
      <c r="H593" s="16" t="s">
        <v>360</v>
      </c>
      <c r="I593" s="2" t="s">
        <v>308</v>
      </c>
      <c r="J593" s="4" t="s">
        <v>298</v>
      </c>
    </row>
    <row r="594" spans="2:10" ht="52.5" customHeight="1" x14ac:dyDescent="0.15">
      <c r="B594" s="165"/>
      <c r="C594" s="30" t="s">
        <v>24</v>
      </c>
      <c r="D594" s="1">
        <v>41116</v>
      </c>
      <c r="E594" s="12" t="s">
        <v>845</v>
      </c>
      <c r="F594" s="35">
        <v>1410</v>
      </c>
      <c r="G594" s="13" t="s">
        <v>456</v>
      </c>
      <c r="H594" s="16" t="s">
        <v>260</v>
      </c>
      <c r="I594" s="2" t="s">
        <v>21</v>
      </c>
      <c r="J594" s="3" t="s">
        <v>298</v>
      </c>
    </row>
    <row r="595" spans="2:10" ht="52.5" customHeight="1" x14ac:dyDescent="0.15">
      <c r="B595" s="165"/>
      <c r="C595" s="30" t="s">
        <v>28</v>
      </c>
      <c r="D595" s="1">
        <v>41159</v>
      </c>
      <c r="E595" s="12" t="s">
        <v>2037</v>
      </c>
      <c r="F595" s="35">
        <v>1644</v>
      </c>
      <c r="G595" s="13" t="s">
        <v>1522</v>
      </c>
      <c r="H595" s="16" t="s">
        <v>2017</v>
      </c>
      <c r="I595" s="2" t="s">
        <v>308</v>
      </c>
      <c r="J595" s="3" t="s">
        <v>298</v>
      </c>
    </row>
    <row r="596" spans="2:10" ht="52.5" customHeight="1" x14ac:dyDescent="0.15">
      <c r="B596" s="165"/>
      <c r="C596" s="30" t="s">
        <v>28</v>
      </c>
      <c r="D596" s="1">
        <v>41285</v>
      </c>
      <c r="E596" s="12" t="s">
        <v>2443</v>
      </c>
      <c r="F596" s="35">
        <v>6396</v>
      </c>
      <c r="G596" s="13" t="s">
        <v>1522</v>
      </c>
      <c r="H596" s="16" t="s">
        <v>341</v>
      </c>
      <c r="I596" s="2" t="s">
        <v>308</v>
      </c>
      <c r="J596" s="3" t="s">
        <v>298</v>
      </c>
    </row>
    <row r="597" spans="2:10" ht="52.5" customHeight="1" x14ac:dyDescent="0.15">
      <c r="B597" s="165"/>
      <c r="C597" s="30" t="s">
        <v>64</v>
      </c>
      <c r="D597" s="1">
        <v>41351</v>
      </c>
      <c r="E597" s="12" t="s">
        <v>846</v>
      </c>
      <c r="F597" s="35">
        <v>928</v>
      </c>
      <c r="G597" s="13" t="s">
        <v>20</v>
      </c>
      <c r="H597" s="16" t="s">
        <v>167</v>
      </c>
      <c r="I597" s="2" t="s">
        <v>21</v>
      </c>
      <c r="J597" s="3" t="s">
        <v>298</v>
      </c>
    </row>
    <row r="598" spans="2:10" ht="52.5" customHeight="1" x14ac:dyDescent="0.15">
      <c r="B598" s="165"/>
      <c r="C598" s="30" t="s">
        <v>24</v>
      </c>
      <c r="D598" s="1">
        <v>41576</v>
      </c>
      <c r="E598" s="12" t="s">
        <v>847</v>
      </c>
      <c r="F598" s="35">
        <v>1014.4</v>
      </c>
      <c r="G598" s="13" t="s">
        <v>457</v>
      </c>
      <c r="H598" s="16" t="s">
        <v>378</v>
      </c>
      <c r="I598" s="2" t="s">
        <v>21</v>
      </c>
      <c r="J598" s="3" t="s">
        <v>298</v>
      </c>
    </row>
    <row r="599" spans="2:10" ht="52.5" customHeight="1" x14ac:dyDescent="0.15">
      <c r="B599" s="165"/>
      <c r="C599" s="30" t="s">
        <v>476</v>
      </c>
      <c r="D599" s="1">
        <v>41722</v>
      </c>
      <c r="E599" s="12" t="s">
        <v>848</v>
      </c>
      <c r="F599" s="35">
        <v>58000</v>
      </c>
      <c r="G599" s="13" t="s">
        <v>477</v>
      </c>
      <c r="H599" s="16" t="s">
        <v>505</v>
      </c>
      <c r="I599" s="2" t="s">
        <v>478</v>
      </c>
      <c r="J599" s="3" t="s">
        <v>298</v>
      </c>
    </row>
    <row r="600" spans="2:10" ht="52.5" customHeight="1" x14ac:dyDescent="0.15">
      <c r="B600" s="165"/>
      <c r="C600" s="30" t="s">
        <v>28</v>
      </c>
      <c r="D600" s="1">
        <v>41991</v>
      </c>
      <c r="E600" s="12" t="s">
        <v>2003</v>
      </c>
      <c r="F600" s="35">
        <v>3638.6</v>
      </c>
      <c r="G600" s="13" t="s">
        <v>477</v>
      </c>
      <c r="H600" s="16" t="s">
        <v>2079</v>
      </c>
      <c r="I600" s="2" t="s">
        <v>21</v>
      </c>
      <c r="J600" s="3" t="s">
        <v>298</v>
      </c>
    </row>
    <row r="601" spans="2:10" ht="52.5" customHeight="1" x14ac:dyDescent="0.15">
      <c r="B601" s="165"/>
      <c r="C601" s="30" t="s">
        <v>2016</v>
      </c>
      <c r="D601" s="1">
        <v>42194</v>
      </c>
      <c r="E601" s="12" t="s">
        <v>2038</v>
      </c>
      <c r="F601" s="35">
        <v>28678.18</v>
      </c>
      <c r="G601" s="13" t="s">
        <v>1522</v>
      </c>
      <c r="H601" s="16" t="s">
        <v>341</v>
      </c>
      <c r="I601" s="2" t="s">
        <v>308</v>
      </c>
      <c r="J601" s="3" t="s">
        <v>298</v>
      </c>
    </row>
    <row r="602" spans="2:10" ht="52.5" customHeight="1" x14ac:dyDescent="0.15">
      <c r="B602" s="165"/>
      <c r="C602" s="30" t="s">
        <v>28</v>
      </c>
      <c r="D602" s="1">
        <v>42201</v>
      </c>
      <c r="E602" s="12" t="s">
        <v>2039</v>
      </c>
      <c r="F602" s="35">
        <v>1500</v>
      </c>
      <c r="G602" s="13" t="s">
        <v>1522</v>
      </c>
      <c r="H602" s="16" t="s">
        <v>341</v>
      </c>
      <c r="I602" s="2" t="s">
        <v>308</v>
      </c>
      <c r="J602" s="3" t="s">
        <v>298</v>
      </c>
    </row>
    <row r="603" spans="2:10" ht="52.5" customHeight="1" x14ac:dyDescent="0.15">
      <c r="B603" s="165"/>
      <c r="C603" s="30" t="s">
        <v>59</v>
      </c>
      <c r="D603" s="1" t="s">
        <v>4301</v>
      </c>
      <c r="E603" s="12" t="s">
        <v>2040</v>
      </c>
      <c r="F603" s="35">
        <v>719.53</v>
      </c>
      <c r="G603" s="13" t="s">
        <v>1522</v>
      </c>
      <c r="H603" s="16" t="s">
        <v>341</v>
      </c>
      <c r="I603" s="2" t="s">
        <v>308</v>
      </c>
      <c r="J603" s="3" t="s">
        <v>298</v>
      </c>
    </row>
    <row r="604" spans="2:10" ht="52.5" customHeight="1" x14ac:dyDescent="0.15">
      <c r="B604" s="165"/>
      <c r="C604" s="12" t="s">
        <v>28</v>
      </c>
      <c r="D604" s="7">
        <v>42682</v>
      </c>
      <c r="E604" s="12" t="s">
        <v>2676</v>
      </c>
      <c r="F604" s="35">
        <v>3641.1</v>
      </c>
      <c r="G604" s="13" t="s">
        <v>1522</v>
      </c>
      <c r="H604" s="12" t="s">
        <v>341</v>
      </c>
      <c r="I604" s="29" t="s">
        <v>308</v>
      </c>
      <c r="J604" s="3" t="s">
        <v>298</v>
      </c>
    </row>
    <row r="605" spans="2:10" ht="52.5" customHeight="1" x14ac:dyDescent="0.15">
      <c r="B605" s="165"/>
      <c r="C605" s="12" t="s">
        <v>28</v>
      </c>
      <c r="D605" s="7" t="s">
        <v>4302</v>
      </c>
      <c r="E605" s="12" t="s">
        <v>2381</v>
      </c>
      <c r="F605" s="35">
        <v>43.55</v>
      </c>
      <c r="G605" s="13" t="s">
        <v>682</v>
      </c>
      <c r="H605" s="12" t="s">
        <v>11</v>
      </c>
      <c r="I605" s="29" t="s">
        <v>308</v>
      </c>
      <c r="J605" s="3" t="s">
        <v>298</v>
      </c>
    </row>
    <row r="606" spans="2:10" ht="55.5" customHeight="1" x14ac:dyDescent="0.15">
      <c r="B606" s="165"/>
      <c r="C606" s="18" t="s">
        <v>28</v>
      </c>
      <c r="D606" s="76">
        <v>42731</v>
      </c>
      <c r="E606" s="18" t="s">
        <v>2493</v>
      </c>
      <c r="F606" s="35">
        <v>23449.200000000001</v>
      </c>
      <c r="G606" s="27" t="s">
        <v>682</v>
      </c>
      <c r="H606" s="18" t="s">
        <v>169</v>
      </c>
      <c r="I606" s="85" t="s">
        <v>308</v>
      </c>
      <c r="J606" s="3" t="s">
        <v>298</v>
      </c>
    </row>
    <row r="607" spans="2:10" ht="55.5" customHeight="1" x14ac:dyDescent="0.15">
      <c r="B607" s="165"/>
      <c r="C607" s="30" t="s">
        <v>5686</v>
      </c>
      <c r="D607" s="76" t="s">
        <v>5687</v>
      </c>
      <c r="E607" s="18" t="s">
        <v>5692</v>
      </c>
      <c r="F607" s="35">
        <v>4194.8500000000004</v>
      </c>
      <c r="G607" s="27" t="s">
        <v>176</v>
      </c>
      <c r="H607" s="18" t="s">
        <v>4702</v>
      </c>
      <c r="I607" s="85" t="s">
        <v>308</v>
      </c>
      <c r="J607" s="3" t="s">
        <v>298</v>
      </c>
    </row>
    <row r="608" spans="2:10" ht="55.5" customHeight="1" x14ac:dyDescent="0.15">
      <c r="B608" s="165"/>
      <c r="C608" s="30" t="s">
        <v>200</v>
      </c>
      <c r="D608" s="76" t="s">
        <v>5398</v>
      </c>
      <c r="E608" s="18" t="s">
        <v>5397</v>
      </c>
      <c r="F608" s="35">
        <v>40753.4</v>
      </c>
      <c r="G608" s="27" t="s">
        <v>1522</v>
      </c>
      <c r="H608" s="18" t="s">
        <v>3505</v>
      </c>
      <c r="I608" s="85" t="s">
        <v>308</v>
      </c>
      <c r="J608" s="3" t="s">
        <v>308</v>
      </c>
    </row>
    <row r="609" spans="2:10" ht="72" customHeight="1" x14ac:dyDescent="0.15">
      <c r="B609" s="165"/>
      <c r="C609" s="18" t="s">
        <v>28</v>
      </c>
      <c r="D609" s="76" t="s">
        <v>4303</v>
      </c>
      <c r="E609" s="18" t="s">
        <v>2950</v>
      </c>
      <c r="F609" s="35">
        <v>20441.82</v>
      </c>
      <c r="G609" s="27" t="s">
        <v>176</v>
      </c>
      <c r="H609" s="18" t="s">
        <v>2949</v>
      </c>
      <c r="I609" s="85" t="s">
        <v>308</v>
      </c>
      <c r="J609" s="3" t="s">
        <v>298</v>
      </c>
    </row>
    <row r="610" spans="2:10" ht="52.5" customHeight="1" x14ac:dyDescent="0.15">
      <c r="B610" s="165"/>
      <c r="C610" s="18" t="s">
        <v>59</v>
      </c>
      <c r="D610" s="76" t="s">
        <v>4304</v>
      </c>
      <c r="E610" s="18" t="s">
        <v>2722</v>
      </c>
      <c r="F610" s="35">
        <v>196</v>
      </c>
      <c r="G610" s="27" t="s">
        <v>1522</v>
      </c>
      <c r="H610" s="18" t="s">
        <v>2103</v>
      </c>
      <c r="I610" s="85" t="s">
        <v>308</v>
      </c>
      <c r="J610" s="3" t="s">
        <v>298</v>
      </c>
    </row>
    <row r="611" spans="2:10" ht="52.5" customHeight="1" x14ac:dyDescent="0.15">
      <c r="B611" s="165"/>
      <c r="C611" s="30" t="s">
        <v>200</v>
      </c>
      <c r="D611" s="76">
        <v>43399</v>
      </c>
      <c r="E611" s="18" t="s">
        <v>3051</v>
      </c>
      <c r="F611" s="35">
        <v>16914.47</v>
      </c>
      <c r="G611" s="27" t="s">
        <v>176</v>
      </c>
      <c r="H611" s="18" t="s">
        <v>2416</v>
      </c>
      <c r="I611" s="85" t="s">
        <v>308</v>
      </c>
      <c r="J611" s="3" t="s">
        <v>308</v>
      </c>
    </row>
    <row r="612" spans="2:10" ht="52.5" customHeight="1" x14ac:dyDescent="0.15">
      <c r="B612" s="165"/>
      <c r="C612" s="30" t="s">
        <v>28</v>
      </c>
      <c r="D612" s="76">
        <v>43455</v>
      </c>
      <c r="E612" s="18" t="s">
        <v>3173</v>
      </c>
      <c r="F612" s="35">
        <v>451.56</v>
      </c>
      <c r="G612" s="27" t="s">
        <v>1522</v>
      </c>
      <c r="H612" s="18" t="s">
        <v>5765</v>
      </c>
      <c r="I612" s="85" t="s">
        <v>308</v>
      </c>
      <c r="J612" s="3" t="s">
        <v>308</v>
      </c>
    </row>
    <row r="613" spans="2:10" ht="52.5" customHeight="1" x14ac:dyDescent="0.15">
      <c r="B613" s="165"/>
      <c r="C613" s="30" t="s">
        <v>2016</v>
      </c>
      <c r="D613" s="76">
        <v>43462</v>
      </c>
      <c r="E613" s="18" t="s">
        <v>3089</v>
      </c>
      <c r="F613" s="35">
        <v>3677.16</v>
      </c>
      <c r="G613" s="27" t="s">
        <v>1522</v>
      </c>
      <c r="H613" s="18" t="s">
        <v>2103</v>
      </c>
      <c r="I613" s="85" t="s">
        <v>308</v>
      </c>
      <c r="J613" s="3" t="s">
        <v>308</v>
      </c>
    </row>
    <row r="614" spans="2:10" ht="52.5" customHeight="1" x14ac:dyDescent="0.15">
      <c r="B614" s="165"/>
      <c r="C614" s="30" t="s">
        <v>28</v>
      </c>
      <c r="D614" s="76">
        <v>43543</v>
      </c>
      <c r="E614" s="18" t="s">
        <v>3174</v>
      </c>
      <c r="F614" s="35">
        <v>1363.11</v>
      </c>
      <c r="G614" s="27" t="s">
        <v>2008</v>
      </c>
      <c r="H614" s="18" t="s">
        <v>2103</v>
      </c>
      <c r="I614" s="85" t="s">
        <v>308</v>
      </c>
      <c r="J614" s="3" t="s">
        <v>298</v>
      </c>
    </row>
    <row r="615" spans="2:10" ht="52.5" customHeight="1" x14ac:dyDescent="0.15">
      <c r="B615" s="165"/>
      <c r="C615" s="30" t="s">
        <v>59</v>
      </c>
      <c r="D615" s="76" t="s">
        <v>6296</v>
      </c>
      <c r="E615" s="18" t="s">
        <v>5688</v>
      </c>
      <c r="F615" s="35">
        <v>423</v>
      </c>
      <c r="G615" s="27" t="s">
        <v>1522</v>
      </c>
      <c r="H615" s="18" t="s">
        <v>173</v>
      </c>
      <c r="I615" s="85" t="s">
        <v>308</v>
      </c>
      <c r="J615" s="3" t="s">
        <v>298</v>
      </c>
    </row>
    <row r="616" spans="2:10" ht="52.5" customHeight="1" x14ac:dyDescent="0.15">
      <c r="B616" s="165"/>
      <c r="C616" s="30" t="s">
        <v>28</v>
      </c>
      <c r="D616" s="76" t="s">
        <v>5292</v>
      </c>
      <c r="E616" s="18" t="s">
        <v>5291</v>
      </c>
      <c r="F616" s="35">
        <v>1116.94</v>
      </c>
      <c r="G616" s="27" t="s">
        <v>295</v>
      </c>
      <c r="H616" s="18" t="s">
        <v>5290</v>
      </c>
      <c r="I616" s="85" t="s">
        <v>308</v>
      </c>
      <c r="J616" s="3" t="s">
        <v>308</v>
      </c>
    </row>
    <row r="617" spans="2:10" ht="52.5" customHeight="1" x14ac:dyDescent="0.15">
      <c r="B617" s="165"/>
      <c r="C617" s="30" t="s">
        <v>4039</v>
      </c>
      <c r="D617" s="76" t="s">
        <v>6580</v>
      </c>
      <c r="E617" s="18" t="s">
        <v>4040</v>
      </c>
      <c r="F617" s="35">
        <v>15367</v>
      </c>
      <c r="G617" s="27" t="s">
        <v>4038</v>
      </c>
      <c r="H617" s="18" t="s">
        <v>4041</v>
      </c>
      <c r="I617" s="85" t="s">
        <v>308</v>
      </c>
      <c r="J617" s="3" t="s">
        <v>298</v>
      </c>
    </row>
    <row r="618" spans="2:10" ht="52.5" customHeight="1" x14ac:dyDescent="0.15">
      <c r="B618" s="165"/>
      <c r="C618" s="30" t="s">
        <v>28</v>
      </c>
      <c r="D618" s="76">
        <v>44026</v>
      </c>
      <c r="E618" s="18" t="s">
        <v>4161</v>
      </c>
      <c r="F618" s="35">
        <v>5843.5</v>
      </c>
      <c r="G618" s="27" t="s">
        <v>4159</v>
      </c>
      <c r="H618" s="18" t="s">
        <v>4160</v>
      </c>
      <c r="I618" s="85" t="s">
        <v>308</v>
      </c>
      <c r="J618" s="3" t="s">
        <v>308</v>
      </c>
    </row>
    <row r="619" spans="2:10" ht="52.5" customHeight="1" x14ac:dyDescent="0.15">
      <c r="B619" s="165"/>
      <c r="C619" s="30" t="s">
        <v>28</v>
      </c>
      <c r="D619" s="76">
        <v>44064</v>
      </c>
      <c r="E619" s="18" t="s">
        <v>5063</v>
      </c>
      <c r="F619" s="35">
        <v>37740.269999999997</v>
      </c>
      <c r="G619" s="27" t="s">
        <v>4949</v>
      </c>
      <c r="H619" s="18" t="s">
        <v>5062</v>
      </c>
      <c r="I619" s="85" t="s">
        <v>308</v>
      </c>
      <c r="J619" s="3" t="s">
        <v>298</v>
      </c>
    </row>
    <row r="620" spans="2:10" ht="52.5" customHeight="1" x14ac:dyDescent="0.15">
      <c r="B620" s="165"/>
      <c r="C620" s="30" t="s">
        <v>28</v>
      </c>
      <c r="D620" s="76">
        <v>44082</v>
      </c>
      <c r="E620" s="18" t="s">
        <v>5117</v>
      </c>
      <c r="F620" s="35">
        <v>300</v>
      </c>
      <c r="G620" s="27" t="s">
        <v>4949</v>
      </c>
      <c r="H620" s="18" t="s">
        <v>4707</v>
      </c>
      <c r="I620" s="85" t="s">
        <v>308</v>
      </c>
      <c r="J620" s="3" t="s">
        <v>298</v>
      </c>
    </row>
    <row r="621" spans="2:10" ht="60" customHeight="1" x14ac:dyDescent="0.15">
      <c r="B621" s="165"/>
      <c r="C621" s="30" t="s">
        <v>59</v>
      </c>
      <c r="D621" s="76">
        <v>44126</v>
      </c>
      <c r="E621" s="18" t="s">
        <v>5197</v>
      </c>
      <c r="F621" s="35">
        <v>700</v>
      </c>
      <c r="G621" s="27" t="s">
        <v>25</v>
      </c>
      <c r="H621" s="18" t="s">
        <v>6271</v>
      </c>
      <c r="I621" s="85" t="s">
        <v>308</v>
      </c>
      <c r="J621" s="3" t="s">
        <v>298</v>
      </c>
    </row>
    <row r="622" spans="2:10" ht="52.5" customHeight="1" x14ac:dyDescent="0.15">
      <c r="B622" s="165"/>
      <c r="C622" s="30" t="s">
        <v>28</v>
      </c>
      <c r="D622" s="76">
        <v>44126</v>
      </c>
      <c r="E622" s="18" t="s">
        <v>5197</v>
      </c>
      <c r="F622" s="35">
        <v>900</v>
      </c>
      <c r="G622" s="27" t="s">
        <v>25</v>
      </c>
      <c r="H622" s="18" t="s">
        <v>5198</v>
      </c>
      <c r="I622" s="85" t="s">
        <v>308</v>
      </c>
      <c r="J622" s="3" t="s">
        <v>298</v>
      </c>
    </row>
    <row r="623" spans="2:10" ht="52.5" customHeight="1" x14ac:dyDescent="0.15">
      <c r="B623" s="165"/>
      <c r="C623" s="30" t="s">
        <v>28</v>
      </c>
      <c r="D623" s="76">
        <v>44356</v>
      </c>
      <c r="E623" s="18" t="s">
        <v>5718</v>
      </c>
      <c r="F623" s="35">
        <v>4899.55</v>
      </c>
      <c r="G623" s="27" t="s">
        <v>4949</v>
      </c>
      <c r="H623" s="18" t="s">
        <v>4707</v>
      </c>
      <c r="I623" s="85" t="s">
        <v>308</v>
      </c>
      <c r="J623" s="3" t="s">
        <v>308</v>
      </c>
    </row>
    <row r="624" spans="2:10" ht="52.5" customHeight="1" x14ac:dyDescent="0.15">
      <c r="B624" s="165"/>
      <c r="C624" s="30" t="s">
        <v>59</v>
      </c>
      <c r="D624" s="76">
        <v>44545</v>
      </c>
      <c r="E624" s="18" t="s">
        <v>6353</v>
      </c>
      <c r="F624" s="35">
        <v>100</v>
      </c>
      <c r="G624" s="27" t="s">
        <v>4949</v>
      </c>
      <c r="H624" s="18" t="s">
        <v>5234</v>
      </c>
      <c r="I624" s="85" t="s">
        <v>308</v>
      </c>
      <c r="J624" s="3" t="s">
        <v>298</v>
      </c>
    </row>
    <row r="625" spans="2:10" ht="52.5" customHeight="1" x14ac:dyDescent="0.15">
      <c r="B625" s="165"/>
      <c r="C625" s="30" t="s">
        <v>28</v>
      </c>
      <c r="D625" s="76">
        <v>44545</v>
      </c>
      <c r="E625" s="18" t="s">
        <v>6353</v>
      </c>
      <c r="F625" s="35">
        <v>100</v>
      </c>
      <c r="G625" s="27" t="s">
        <v>4949</v>
      </c>
      <c r="H625" s="18" t="s">
        <v>40</v>
      </c>
      <c r="I625" s="85" t="s">
        <v>298</v>
      </c>
      <c r="J625" s="3" t="s">
        <v>308</v>
      </c>
    </row>
    <row r="626" spans="2:10" ht="52.5" customHeight="1" x14ac:dyDescent="0.15">
      <c r="B626" s="165"/>
      <c r="C626" s="30" t="s">
        <v>28</v>
      </c>
      <c r="D626" s="76">
        <v>44582</v>
      </c>
      <c r="E626" s="18" t="s">
        <v>6439</v>
      </c>
      <c r="F626" s="35">
        <v>200</v>
      </c>
      <c r="G626" s="27" t="s">
        <v>4965</v>
      </c>
      <c r="H626" s="18" t="s">
        <v>5234</v>
      </c>
      <c r="I626" s="85" t="s">
        <v>308</v>
      </c>
      <c r="J626" s="3" t="s">
        <v>298</v>
      </c>
    </row>
    <row r="627" spans="2:10" ht="52.5" customHeight="1" x14ac:dyDescent="0.15">
      <c r="B627" s="165"/>
      <c r="C627" s="30" t="s">
        <v>59</v>
      </c>
      <c r="D627" s="76">
        <v>44582</v>
      </c>
      <c r="E627" s="18" t="s">
        <v>6440</v>
      </c>
      <c r="F627" s="35">
        <v>398.11</v>
      </c>
      <c r="G627" s="27" t="s">
        <v>4949</v>
      </c>
      <c r="H627" s="18" t="s">
        <v>6438</v>
      </c>
      <c r="I627" s="85" t="s">
        <v>308</v>
      </c>
      <c r="J627" s="3" t="s">
        <v>298</v>
      </c>
    </row>
    <row r="628" spans="2:10" ht="52.5" customHeight="1" x14ac:dyDescent="0.15">
      <c r="B628" s="165"/>
      <c r="C628" s="30" t="s">
        <v>4877</v>
      </c>
      <c r="D628" s="76">
        <v>44601</v>
      </c>
      <c r="E628" s="18" t="s">
        <v>6513</v>
      </c>
      <c r="F628" s="35">
        <v>17859</v>
      </c>
      <c r="G628" s="27" t="s">
        <v>4955</v>
      </c>
      <c r="H628" s="18" t="s">
        <v>5182</v>
      </c>
      <c r="I628" s="85" t="s">
        <v>308</v>
      </c>
      <c r="J628" s="3" t="s">
        <v>308</v>
      </c>
    </row>
    <row r="629" spans="2:10" ht="52.5" customHeight="1" x14ac:dyDescent="0.15">
      <c r="B629" s="165"/>
      <c r="C629" s="30" t="s">
        <v>59</v>
      </c>
      <c r="D629" s="76">
        <v>44613</v>
      </c>
      <c r="E629" s="18" t="s">
        <v>6531</v>
      </c>
      <c r="F629" s="35">
        <v>1209.1500000000001</v>
      </c>
      <c r="G629" s="27" t="s">
        <v>4949</v>
      </c>
      <c r="H629" s="18" t="s">
        <v>5404</v>
      </c>
      <c r="I629" s="85" t="s">
        <v>308</v>
      </c>
      <c r="J629" s="3" t="s">
        <v>298</v>
      </c>
    </row>
    <row r="630" spans="2:10" ht="52.5" customHeight="1" x14ac:dyDescent="0.15">
      <c r="B630" s="165"/>
      <c r="C630" s="30" t="s">
        <v>28</v>
      </c>
      <c r="D630" s="76">
        <v>44613</v>
      </c>
      <c r="E630" s="18" t="s">
        <v>6531</v>
      </c>
      <c r="F630" s="35">
        <v>60.28</v>
      </c>
      <c r="G630" s="27" t="s">
        <v>4949</v>
      </c>
      <c r="H630" s="18" t="s">
        <v>4962</v>
      </c>
      <c r="I630" s="85" t="s">
        <v>298</v>
      </c>
      <c r="J630" s="3" t="s">
        <v>308</v>
      </c>
    </row>
    <row r="631" spans="2:10" ht="52.5" customHeight="1" x14ac:dyDescent="0.15">
      <c r="B631" s="165"/>
      <c r="C631" s="30" t="s">
        <v>59</v>
      </c>
      <c r="D631" s="76">
        <v>44635</v>
      </c>
      <c r="E631" s="18" t="s">
        <v>6609</v>
      </c>
      <c r="F631" s="35">
        <v>1247.54</v>
      </c>
      <c r="G631" s="27" t="s">
        <v>4949</v>
      </c>
      <c r="H631" s="18" t="s">
        <v>6608</v>
      </c>
      <c r="I631" s="85" t="s">
        <v>308</v>
      </c>
      <c r="J631" s="3" t="s">
        <v>298</v>
      </c>
    </row>
    <row r="632" spans="2:10" ht="52.5" customHeight="1" x14ac:dyDescent="0.15">
      <c r="B632" s="165"/>
      <c r="C632" s="30" t="s">
        <v>28</v>
      </c>
      <c r="D632" s="76">
        <v>44635</v>
      </c>
      <c r="E632" s="18" t="s">
        <v>6609</v>
      </c>
      <c r="F632" s="35">
        <v>200</v>
      </c>
      <c r="G632" s="27" t="s">
        <v>4949</v>
      </c>
      <c r="H632" s="18" t="s">
        <v>4962</v>
      </c>
      <c r="I632" s="85" t="s">
        <v>298</v>
      </c>
      <c r="J632" s="3" t="s">
        <v>308</v>
      </c>
    </row>
    <row r="633" spans="2:10" ht="60" customHeight="1" x14ac:dyDescent="0.15">
      <c r="B633" s="165"/>
      <c r="C633" s="30" t="s">
        <v>59</v>
      </c>
      <c r="D633" s="76">
        <v>44651</v>
      </c>
      <c r="E633" s="18" t="s">
        <v>6671</v>
      </c>
      <c r="F633" s="35">
        <v>197.09</v>
      </c>
      <c r="G633" s="27" t="s">
        <v>4965</v>
      </c>
      <c r="H633" s="18" t="s">
        <v>6669</v>
      </c>
      <c r="I633" s="85" t="s">
        <v>308</v>
      </c>
      <c r="J633" s="3" t="s">
        <v>298</v>
      </c>
    </row>
    <row r="634" spans="2:10" ht="52.5" customHeight="1" x14ac:dyDescent="0.15">
      <c r="B634" s="158" t="s">
        <v>6157</v>
      </c>
      <c r="C634" s="30" t="s">
        <v>200</v>
      </c>
      <c r="D634" s="1" t="s">
        <v>4305</v>
      </c>
      <c r="E634" s="12" t="s">
        <v>849</v>
      </c>
      <c r="F634" s="35">
        <v>3245.15</v>
      </c>
      <c r="G634" s="13" t="s">
        <v>468</v>
      </c>
      <c r="H634" s="16" t="s">
        <v>11</v>
      </c>
      <c r="I634" s="2" t="s">
        <v>82</v>
      </c>
      <c r="J634" s="3" t="s">
        <v>298</v>
      </c>
    </row>
    <row r="635" spans="2:10" ht="72" customHeight="1" x14ac:dyDescent="0.15">
      <c r="B635" s="161"/>
      <c r="C635" s="30" t="s">
        <v>28</v>
      </c>
      <c r="D635" s="1">
        <v>40766</v>
      </c>
      <c r="E635" s="12" t="s">
        <v>850</v>
      </c>
      <c r="F635" s="35">
        <v>979.9</v>
      </c>
      <c r="G635" s="13" t="s">
        <v>25</v>
      </c>
      <c r="H635" s="16" t="s">
        <v>3524</v>
      </c>
      <c r="I635" s="2" t="s">
        <v>21</v>
      </c>
      <c r="J635" s="4" t="s">
        <v>298</v>
      </c>
    </row>
    <row r="636" spans="2:10" ht="52.5" customHeight="1" x14ac:dyDescent="0.15">
      <c r="B636" s="161"/>
      <c r="C636" s="30" t="s">
        <v>28</v>
      </c>
      <c r="D636" s="1">
        <v>40766</v>
      </c>
      <c r="E636" s="12" t="s">
        <v>851</v>
      </c>
      <c r="F636" s="35">
        <v>210.6</v>
      </c>
      <c r="G636" s="13" t="s">
        <v>25</v>
      </c>
      <c r="H636" s="16" t="s">
        <v>11</v>
      </c>
      <c r="I636" s="2" t="s">
        <v>21</v>
      </c>
      <c r="J636" s="3" t="s">
        <v>298</v>
      </c>
    </row>
    <row r="637" spans="2:10" ht="52.5" customHeight="1" x14ac:dyDescent="0.15">
      <c r="B637" s="161"/>
      <c r="C637" s="30" t="s">
        <v>28</v>
      </c>
      <c r="D637" s="1">
        <v>40849</v>
      </c>
      <c r="E637" s="12" t="s">
        <v>852</v>
      </c>
      <c r="F637" s="35">
        <v>1800</v>
      </c>
      <c r="G637" s="13" t="s">
        <v>468</v>
      </c>
      <c r="H637" s="16" t="s">
        <v>2140</v>
      </c>
      <c r="I637" s="2" t="s">
        <v>21</v>
      </c>
      <c r="J637" s="3" t="s">
        <v>298</v>
      </c>
    </row>
    <row r="638" spans="2:10" ht="52.5" customHeight="1" x14ac:dyDescent="0.15">
      <c r="B638" s="161"/>
      <c r="C638" s="30" t="s">
        <v>412</v>
      </c>
      <c r="D638" s="1">
        <v>41682</v>
      </c>
      <c r="E638" s="12" t="s">
        <v>853</v>
      </c>
      <c r="F638" s="35">
        <v>6300</v>
      </c>
      <c r="G638" s="13" t="s">
        <v>457</v>
      </c>
      <c r="H638" s="16" t="s">
        <v>413</v>
      </c>
      <c r="I638" s="2" t="s">
        <v>21</v>
      </c>
      <c r="J638" s="3" t="s">
        <v>298</v>
      </c>
    </row>
    <row r="639" spans="2:10" ht="52.5" customHeight="1" x14ac:dyDescent="0.15">
      <c r="B639" s="161"/>
      <c r="C639" s="37" t="s">
        <v>28</v>
      </c>
      <c r="D639" s="76" t="s">
        <v>4306</v>
      </c>
      <c r="E639" s="18" t="s">
        <v>2205</v>
      </c>
      <c r="F639" s="75">
        <v>100</v>
      </c>
      <c r="G639" s="27" t="s">
        <v>682</v>
      </c>
      <c r="H639" s="18" t="s">
        <v>173</v>
      </c>
      <c r="I639" s="77" t="s">
        <v>308</v>
      </c>
      <c r="J639" s="3" t="s">
        <v>298</v>
      </c>
    </row>
    <row r="640" spans="2:10" ht="72" customHeight="1" x14ac:dyDescent="0.15">
      <c r="B640" s="161"/>
      <c r="C640" s="37" t="s">
        <v>28</v>
      </c>
      <c r="D640" s="76">
        <v>42828</v>
      </c>
      <c r="E640" s="18" t="s">
        <v>4094</v>
      </c>
      <c r="F640" s="75">
        <v>2716.9</v>
      </c>
      <c r="G640" s="27" t="s">
        <v>682</v>
      </c>
      <c r="H640" s="18" t="s">
        <v>5763</v>
      </c>
      <c r="I640" s="77" t="s">
        <v>308</v>
      </c>
      <c r="J640" s="84" t="s">
        <v>298</v>
      </c>
    </row>
    <row r="641" spans="2:10" ht="52.5" customHeight="1" x14ac:dyDescent="0.15">
      <c r="B641" s="161"/>
      <c r="C641" s="37" t="s">
        <v>5019</v>
      </c>
      <c r="D641" s="76" t="s">
        <v>5735</v>
      </c>
      <c r="E641" s="18" t="s">
        <v>3146</v>
      </c>
      <c r="F641" s="75">
        <v>200</v>
      </c>
      <c r="G641" s="27" t="s">
        <v>682</v>
      </c>
      <c r="H641" s="18" t="s">
        <v>83</v>
      </c>
      <c r="I641" s="77" t="s">
        <v>308</v>
      </c>
      <c r="J641" s="84" t="s">
        <v>298</v>
      </c>
    </row>
    <row r="642" spans="2:10" ht="52.5" customHeight="1" x14ac:dyDescent="0.15">
      <c r="B642" s="161"/>
      <c r="C642" s="37" t="s">
        <v>28</v>
      </c>
      <c r="D642" s="76">
        <v>43115</v>
      </c>
      <c r="E642" s="18" t="s">
        <v>2595</v>
      </c>
      <c r="F642" s="75">
        <v>300</v>
      </c>
      <c r="G642" s="27" t="s">
        <v>176</v>
      </c>
      <c r="H642" s="18" t="s">
        <v>613</v>
      </c>
      <c r="I642" s="77" t="s">
        <v>308</v>
      </c>
      <c r="J642" s="84" t="s">
        <v>308</v>
      </c>
    </row>
    <row r="643" spans="2:10" ht="60" customHeight="1" x14ac:dyDescent="0.15">
      <c r="B643" s="161"/>
      <c r="C643" s="37" t="s">
        <v>2544</v>
      </c>
      <c r="D643" s="76" t="s">
        <v>5348</v>
      </c>
      <c r="E643" s="18" t="s">
        <v>5349</v>
      </c>
      <c r="F643" s="75">
        <v>1500</v>
      </c>
      <c r="G643" s="27" t="s">
        <v>1522</v>
      </c>
      <c r="H643" s="18" t="s">
        <v>5347</v>
      </c>
      <c r="I643" s="77" t="s">
        <v>308</v>
      </c>
      <c r="J643" s="84" t="s">
        <v>298</v>
      </c>
    </row>
    <row r="644" spans="2:10" ht="52.5" customHeight="1" x14ac:dyDescent="0.15">
      <c r="B644" s="161"/>
      <c r="C644" s="37" t="s">
        <v>3695</v>
      </c>
      <c r="D644" s="76" t="s">
        <v>4307</v>
      </c>
      <c r="E644" s="18" t="s">
        <v>3697</v>
      </c>
      <c r="F644" s="75">
        <v>15953.63</v>
      </c>
      <c r="G644" s="27" t="s">
        <v>3694</v>
      </c>
      <c r="H644" s="18" t="s">
        <v>3696</v>
      </c>
      <c r="I644" s="77" t="s">
        <v>308</v>
      </c>
      <c r="J644" s="84" t="s">
        <v>308</v>
      </c>
    </row>
    <row r="645" spans="2:10" ht="85.5" customHeight="1" x14ac:dyDescent="0.15">
      <c r="B645" s="161"/>
      <c r="C645" s="37" t="s">
        <v>4063</v>
      </c>
      <c r="D645" s="76">
        <v>43976</v>
      </c>
      <c r="E645" s="18" t="s">
        <v>4065</v>
      </c>
      <c r="F645" s="75">
        <v>2500</v>
      </c>
      <c r="G645" s="27" t="s">
        <v>4057</v>
      </c>
      <c r="H645" s="18" t="s">
        <v>4064</v>
      </c>
      <c r="I645" s="77" t="s">
        <v>308</v>
      </c>
      <c r="J645" s="84" t="s">
        <v>308</v>
      </c>
    </row>
    <row r="646" spans="2:10" ht="52.5" customHeight="1" x14ac:dyDescent="0.15">
      <c r="B646" s="161"/>
      <c r="C646" s="37" t="s">
        <v>4074</v>
      </c>
      <c r="D646" s="76">
        <v>43997</v>
      </c>
      <c r="E646" s="18" t="s">
        <v>4077</v>
      </c>
      <c r="F646" s="75">
        <v>192.55</v>
      </c>
      <c r="G646" s="27" t="s">
        <v>4075</v>
      </c>
      <c r="H646" s="18" t="s">
        <v>4076</v>
      </c>
      <c r="I646" s="77" t="s">
        <v>308</v>
      </c>
      <c r="J646" s="84" t="s">
        <v>298</v>
      </c>
    </row>
    <row r="647" spans="2:10" ht="52.5" customHeight="1" x14ac:dyDescent="0.15">
      <c r="B647" s="161"/>
      <c r="C647" s="37" t="s">
        <v>59</v>
      </c>
      <c r="D647" s="76">
        <v>44188</v>
      </c>
      <c r="E647" s="18" t="s">
        <v>5295</v>
      </c>
      <c r="F647" s="75">
        <v>109.21</v>
      </c>
      <c r="G647" s="27" t="s">
        <v>4965</v>
      </c>
      <c r="H647" s="18" t="s">
        <v>318</v>
      </c>
      <c r="I647" s="77" t="s">
        <v>308</v>
      </c>
      <c r="J647" s="84" t="s">
        <v>298</v>
      </c>
    </row>
    <row r="648" spans="2:10" ht="52.5" customHeight="1" x14ac:dyDescent="0.15">
      <c r="B648" s="161"/>
      <c r="C648" s="37" t="s">
        <v>4877</v>
      </c>
      <c r="D648" s="76">
        <v>44256</v>
      </c>
      <c r="E648" s="18" t="s">
        <v>5469</v>
      </c>
      <c r="F648" s="75">
        <v>300</v>
      </c>
      <c r="G648" s="27" t="s">
        <v>6328</v>
      </c>
      <c r="H648" s="18" t="s">
        <v>4957</v>
      </c>
      <c r="I648" s="77" t="s">
        <v>308</v>
      </c>
      <c r="J648" s="84" t="s">
        <v>298</v>
      </c>
    </row>
    <row r="649" spans="2:10" ht="52.5" customHeight="1" x14ac:dyDescent="0.15">
      <c r="B649" s="161"/>
      <c r="C649" s="37" t="s">
        <v>28</v>
      </c>
      <c r="D649" s="76" t="s">
        <v>6182</v>
      </c>
      <c r="E649" s="18" t="s">
        <v>5550</v>
      </c>
      <c r="F649" s="75">
        <v>200</v>
      </c>
      <c r="G649" s="27" t="s">
        <v>4949</v>
      </c>
      <c r="H649" s="18" t="s">
        <v>6181</v>
      </c>
      <c r="I649" s="77" t="s">
        <v>308</v>
      </c>
      <c r="J649" s="84" t="s">
        <v>298</v>
      </c>
    </row>
    <row r="650" spans="2:10" ht="72" customHeight="1" x14ac:dyDescent="0.15">
      <c r="B650" s="161"/>
      <c r="C650" s="37" t="s">
        <v>5088</v>
      </c>
      <c r="D650" s="76" t="s">
        <v>6333</v>
      </c>
      <c r="E650" s="18" t="s">
        <v>6332</v>
      </c>
      <c r="F650" s="75">
        <v>1215.9000000000001</v>
      </c>
      <c r="G650" s="27" t="s">
        <v>4965</v>
      </c>
      <c r="H650" s="18" t="s">
        <v>6331</v>
      </c>
      <c r="I650" s="77" t="s">
        <v>308</v>
      </c>
      <c r="J650" s="84" t="s">
        <v>308</v>
      </c>
    </row>
    <row r="651" spans="2:10" ht="52.5" customHeight="1" x14ac:dyDescent="0.15">
      <c r="B651" s="161"/>
      <c r="C651" s="37" t="s">
        <v>4877</v>
      </c>
      <c r="D651" s="76">
        <v>44305</v>
      </c>
      <c r="E651" s="18" t="s">
        <v>5551</v>
      </c>
      <c r="F651" s="75">
        <v>152.44</v>
      </c>
      <c r="G651" s="27" t="s">
        <v>4955</v>
      </c>
      <c r="H651" s="18" t="s">
        <v>367</v>
      </c>
      <c r="I651" s="77" t="s">
        <v>308</v>
      </c>
      <c r="J651" s="84" t="s">
        <v>298</v>
      </c>
    </row>
    <row r="652" spans="2:10" ht="52.5" customHeight="1" x14ac:dyDescent="0.15">
      <c r="B652" s="161"/>
      <c r="C652" s="37" t="s">
        <v>4877</v>
      </c>
      <c r="D652" s="76">
        <v>44335</v>
      </c>
      <c r="E652" s="18" t="s">
        <v>5693</v>
      </c>
      <c r="F652" s="75">
        <v>346.45</v>
      </c>
      <c r="G652" s="27" t="s">
        <v>6328</v>
      </c>
      <c r="H652" s="18" t="s">
        <v>4959</v>
      </c>
      <c r="I652" s="77" t="s">
        <v>308</v>
      </c>
      <c r="J652" s="84" t="s">
        <v>308</v>
      </c>
    </row>
    <row r="653" spans="2:10" ht="52.5" customHeight="1" x14ac:dyDescent="0.15">
      <c r="B653" s="161"/>
      <c r="C653" s="37" t="s">
        <v>28</v>
      </c>
      <c r="D653" s="76">
        <v>44473</v>
      </c>
      <c r="E653" s="18" t="s">
        <v>6158</v>
      </c>
      <c r="F653" s="75">
        <v>560.86</v>
      </c>
      <c r="G653" s="27" t="s">
        <v>4955</v>
      </c>
      <c r="H653" s="18" t="s">
        <v>6156</v>
      </c>
      <c r="I653" s="77" t="s">
        <v>308</v>
      </c>
      <c r="J653" s="84" t="s">
        <v>308</v>
      </c>
    </row>
    <row r="654" spans="2:10" ht="52.5" customHeight="1" x14ac:dyDescent="0.15">
      <c r="B654" s="158" t="s">
        <v>5423</v>
      </c>
      <c r="C654" s="30" t="s">
        <v>81</v>
      </c>
      <c r="D654" s="1">
        <v>39695</v>
      </c>
      <c r="E654" s="12" t="s">
        <v>97</v>
      </c>
      <c r="F654" s="35">
        <v>340.1</v>
      </c>
      <c r="G654" s="13" t="s">
        <v>25</v>
      </c>
      <c r="H654" s="16" t="s">
        <v>1536</v>
      </c>
      <c r="I654" s="2" t="s">
        <v>82</v>
      </c>
      <c r="J654" s="3" t="s">
        <v>298</v>
      </c>
    </row>
    <row r="655" spans="2:10" ht="52.5" customHeight="1" x14ac:dyDescent="0.15">
      <c r="B655" s="164"/>
      <c r="C655" s="30" t="s">
        <v>200</v>
      </c>
      <c r="D655" s="1">
        <v>40799</v>
      </c>
      <c r="E655" s="12" t="s">
        <v>854</v>
      </c>
      <c r="F655" s="35">
        <v>8430</v>
      </c>
      <c r="G655" s="13" t="s">
        <v>456</v>
      </c>
      <c r="H655" s="16" t="s">
        <v>158</v>
      </c>
      <c r="I655" s="2" t="s">
        <v>21</v>
      </c>
      <c r="J655" s="3" t="s">
        <v>298</v>
      </c>
    </row>
    <row r="656" spans="2:10" ht="52.5" customHeight="1" x14ac:dyDescent="0.15">
      <c r="B656" s="164"/>
      <c r="C656" s="30" t="s">
        <v>200</v>
      </c>
      <c r="D656" s="1">
        <v>40799</v>
      </c>
      <c r="E656" s="12" t="s">
        <v>855</v>
      </c>
      <c r="F656" s="35">
        <v>211649</v>
      </c>
      <c r="G656" s="13" t="s">
        <v>456</v>
      </c>
      <c r="H656" s="16" t="s">
        <v>169</v>
      </c>
      <c r="I656" s="2" t="s">
        <v>21</v>
      </c>
      <c r="J656" s="3" t="s">
        <v>298</v>
      </c>
    </row>
    <row r="657" spans="2:10" ht="52.5" customHeight="1" x14ac:dyDescent="0.15">
      <c r="B657" s="164"/>
      <c r="C657" s="30" t="s">
        <v>85</v>
      </c>
      <c r="D657" s="1">
        <v>40879</v>
      </c>
      <c r="E657" s="12" t="s">
        <v>856</v>
      </c>
      <c r="F657" s="35">
        <v>356.06</v>
      </c>
      <c r="G657" s="13" t="s">
        <v>20</v>
      </c>
      <c r="H657" s="16" t="s">
        <v>10</v>
      </c>
      <c r="I657" s="2" t="s">
        <v>21</v>
      </c>
      <c r="J657" s="3" t="s">
        <v>298</v>
      </c>
    </row>
    <row r="658" spans="2:10" ht="52.5" customHeight="1" x14ac:dyDescent="0.15">
      <c r="B658" s="164"/>
      <c r="C658" s="30" t="s">
        <v>24</v>
      </c>
      <c r="D658" s="1">
        <v>40879</v>
      </c>
      <c r="E658" s="12" t="s">
        <v>856</v>
      </c>
      <c r="F658" s="35">
        <v>99.73</v>
      </c>
      <c r="G658" s="13" t="s">
        <v>20</v>
      </c>
      <c r="H658" s="16" t="s">
        <v>9</v>
      </c>
      <c r="I658" s="5" t="s">
        <v>22</v>
      </c>
      <c r="J658" s="4" t="s">
        <v>308</v>
      </c>
    </row>
    <row r="659" spans="2:10" ht="128.25" customHeight="1" x14ac:dyDescent="0.15">
      <c r="B659" s="164"/>
      <c r="C659" s="30" t="s">
        <v>565</v>
      </c>
      <c r="D659" s="1" t="s">
        <v>5214</v>
      </c>
      <c r="E659" s="12" t="s">
        <v>5215</v>
      </c>
      <c r="F659" s="35">
        <v>32980.9</v>
      </c>
      <c r="G659" s="13" t="s">
        <v>496</v>
      </c>
      <c r="H659" s="16" t="s">
        <v>2306</v>
      </c>
      <c r="I659" s="5" t="s">
        <v>21</v>
      </c>
      <c r="J659" s="4" t="s">
        <v>308</v>
      </c>
    </row>
    <row r="660" spans="2:10" ht="52.5" customHeight="1" x14ac:dyDescent="0.15">
      <c r="B660" s="164"/>
      <c r="C660" s="30" t="s">
        <v>24</v>
      </c>
      <c r="D660" s="1">
        <v>42962</v>
      </c>
      <c r="E660" s="22" t="s">
        <v>2360</v>
      </c>
      <c r="F660" s="105">
        <v>576.29999999999995</v>
      </c>
      <c r="G660" s="106" t="s">
        <v>683</v>
      </c>
      <c r="H660" s="16" t="s">
        <v>436</v>
      </c>
      <c r="I660" s="2" t="s">
        <v>82</v>
      </c>
      <c r="J660" s="3" t="s">
        <v>308</v>
      </c>
    </row>
    <row r="661" spans="2:10" ht="52.5" customHeight="1" x14ac:dyDescent="0.15">
      <c r="B661" s="164"/>
      <c r="C661" s="30" t="s">
        <v>24</v>
      </c>
      <c r="D661" s="1">
        <v>42978</v>
      </c>
      <c r="E661" s="22" t="s">
        <v>2382</v>
      </c>
      <c r="F661" s="105">
        <v>1248.6099999999999</v>
      </c>
      <c r="G661" s="106" t="s">
        <v>683</v>
      </c>
      <c r="H661" s="16" t="s">
        <v>2362</v>
      </c>
      <c r="I661" s="2" t="s">
        <v>21</v>
      </c>
      <c r="J661" s="4" t="s">
        <v>298</v>
      </c>
    </row>
    <row r="662" spans="2:10" ht="60" customHeight="1" x14ac:dyDescent="0.15">
      <c r="B662" s="164"/>
      <c r="C662" s="30" t="s">
        <v>2016</v>
      </c>
      <c r="D662" s="1" t="s">
        <v>4308</v>
      </c>
      <c r="E662" s="22" t="s">
        <v>3141</v>
      </c>
      <c r="F662" s="105">
        <v>1544.31</v>
      </c>
      <c r="G662" s="106" t="s">
        <v>1781</v>
      </c>
      <c r="H662" s="16" t="s">
        <v>2948</v>
      </c>
      <c r="I662" s="2" t="s">
        <v>308</v>
      </c>
      <c r="J662" s="4" t="s">
        <v>308</v>
      </c>
    </row>
    <row r="663" spans="2:10" ht="52.5" customHeight="1" x14ac:dyDescent="0.15">
      <c r="B663" s="164"/>
      <c r="C663" s="30" t="s">
        <v>28</v>
      </c>
      <c r="D663" s="1" t="s">
        <v>5209</v>
      </c>
      <c r="E663" s="22" t="s">
        <v>4042</v>
      </c>
      <c r="F663" s="105">
        <v>9306.36</v>
      </c>
      <c r="G663" s="106" t="s">
        <v>295</v>
      </c>
      <c r="H663" s="16" t="s">
        <v>2146</v>
      </c>
      <c r="I663" s="2" t="s">
        <v>308</v>
      </c>
      <c r="J663" s="4" t="s">
        <v>308</v>
      </c>
    </row>
    <row r="664" spans="2:10" ht="52.5" customHeight="1" x14ac:dyDescent="0.15">
      <c r="B664" s="158" t="s">
        <v>5350</v>
      </c>
      <c r="C664" s="30" t="s">
        <v>284</v>
      </c>
      <c r="D664" s="1">
        <v>42936</v>
      </c>
      <c r="E664" s="66" t="s">
        <v>2337</v>
      </c>
      <c r="F664" s="35">
        <v>560</v>
      </c>
      <c r="G664" s="13" t="s">
        <v>683</v>
      </c>
      <c r="H664" s="16" t="s">
        <v>2334</v>
      </c>
      <c r="I664" s="2" t="s">
        <v>21</v>
      </c>
      <c r="J664" s="4" t="s">
        <v>2335</v>
      </c>
    </row>
    <row r="665" spans="2:10" ht="60" customHeight="1" x14ac:dyDescent="0.15">
      <c r="B665" s="158"/>
      <c r="C665" s="30" t="s">
        <v>24</v>
      </c>
      <c r="D665" s="1">
        <v>42936</v>
      </c>
      <c r="E665" s="66" t="s">
        <v>2337</v>
      </c>
      <c r="F665" s="35">
        <v>1210</v>
      </c>
      <c r="G665" s="13" t="s">
        <v>683</v>
      </c>
      <c r="H665" s="16" t="s">
        <v>2336</v>
      </c>
      <c r="I665" s="2" t="s">
        <v>21</v>
      </c>
      <c r="J665" s="4" t="s">
        <v>308</v>
      </c>
    </row>
    <row r="666" spans="2:10" ht="52.5" customHeight="1" x14ac:dyDescent="0.15">
      <c r="B666" s="158"/>
      <c r="C666" s="30" t="s">
        <v>59</v>
      </c>
      <c r="D666" s="1">
        <v>43777</v>
      </c>
      <c r="E666" s="66" t="s">
        <v>3572</v>
      </c>
      <c r="F666" s="35">
        <v>200</v>
      </c>
      <c r="G666" s="13" t="s">
        <v>3570</v>
      </c>
      <c r="H666" s="16" t="s">
        <v>3571</v>
      </c>
      <c r="I666" s="2" t="s">
        <v>308</v>
      </c>
      <c r="J666" s="4" t="s">
        <v>298</v>
      </c>
    </row>
    <row r="667" spans="2:10" ht="52.5" customHeight="1" x14ac:dyDescent="0.15">
      <c r="B667" s="158"/>
      <c r="C667" s="30" t="s">
        <v>28</v>
      </c>
      <c r="D667" s="1">
        <v>43777</v>
      </c>
      <c r="E667" s="66" t="s">
        <v>3573</v>
      </c>
      <c r="F667" s="35">
        <v>117.7</v>
      </c>
      <c r="G667" s="13" t="s">
        <v>3570</v>
      </c>
      <c r="H667" s="16" t="s">
        <v>105</v>
      </c>
      <c r="I667" s="2" t="s">
        <v>298</v>
      </c>
      <c r="J667" s="4" t="s">
        <v>308</v>
      </c>
    </row>
    <row r="668" spans="2:10" ht="52.5" customHeight="1" x14ac:dyDescent="0.15">
      <c r="B668" s="158" t="s">
        <v>5232</v>
      </c>
      <c r="C668" s="30" t="s">
        <v>1946</v>
      </c>
      <c r="D668" s="1" t="s">
        <v>4309</v>
      </c>
      <c r="E668" s="12" t="s">
        <v>857</v>
      </c>
      <c r="F668" s="35">
        <v>79822</v>
      </c>
      <c r="G668" s="13" t="s">
        <v>471</v>
      </c>
      <c r="H668" s="16" t="s">
        <v>99</v>
      </c>
      <c r="I668" s="2" t="s">
        <v>82</v>
      </c>
      <c r="J668" s="4" t="s">
        <v>298</v>
      </c>
    </row>
    <row r="669" spans="2:10" ht="52.5" customHeight="1" x14ac:dyDescent="0.15">
      <c r="B669" s="158"/>
      <c r="C669" s="30" t="s">
        <v>2016</v>
      </c>
      <c r="D669" s="1" t="s">
        <v>4310</v>
      </c>
      <c r="E669" s="12" t="s">
        <v>3087</v>
      </c>
      <c r="F669" s="35">
        <v>15800</v>
      </c>
      <c r="G669" s="13" t="s">
        <v>468</v>
      </c>
      <c r="H669" s="16" t="s">
        <v>11</v>
      </c>
      <c r="I669" s="2" t="s">
        <v>21</v>
      </c>
      <c r="J669" s="4" t="s">
        <v>308</v>
      </c>
    </row>
    <row r="670" spans="2:10" ht="52.5" customHeight="1" x14ac:dyDescent="0.15">
      <c r="B670" s="158"/>
      <c r="C670" s="30" t="s">
        <v>2016</v>
      </c>
      <c r="D670" s="1" t="s">
        <v>4311</v>
      </c>
      <c r="E670" s="12" t="s">
        <v>858</v>
      </c>
      <c r="F670" s="35">
        <v>4848</v>
      </c>
      <c r="G670" s="13" t="s">
        <v>470</v>
      </c>
      <c r="H670" s="16" t="s">
        <v>309</v>
      </c>
      <c r="I670" s="2" t="s">
        <v>21</v>
      </c>
      <c r="J670" s="4" t="s">
        <v>308</v>
      </c>
    </row>
    <row r="671" spans="2:10" ht="52.5" customHeight="1" x14ac:dyDescent="0.15">
      <c r="B671" s="158"/>
      <c r="C671" s="30" t="s">
        <v>263</v>
      </c>
      <c r="D671" s="1">
        <v>41800</v>
      </c>
      <c r="E671" s="12" t="s">
        <v>1911</v>
      </c>
      <c r="F671" s="35">
        <v>5199</v>
      </c>
      <c r="G671" s="13" t="s">
        <v>477</v>
      </c>
      <c r="H671" s="16" t="s">
        <v>503</v>
      </c>
      <c r="I671" s="2" t="s">
        <v>21</v>
      </c>
      <c r="J671" s="3" t="s">
        <v>298</v>
      </c>
    </row>
    <row r="672" spans="2:10" ht="52.5" customHeight="1" x14ac:dyDescent="0.15">
      <c r="B672" s="158"/>
      <c r="C672" s="30" t="s">
        <v>2016</v>
      </c>
      <c r="D672" s="1" t="s">
        <v>4312</v>
      </c>
      <c r="E672" s="12" t="s">
        <v>859</v>
      </c>
      <c r="F672" s="35">
        <v>19777</v>
      </c>
      <c r="G672" s="13" t="s">
        <v>486</v>
      </c>
      <c r="H672" s="16" t="s">
        <v>309</v>
      </c>
      <c r="I672" s="2" t="s">
        <v>21</v>
      </c>
      <c r="J672" s="4" t="s">
        <v>308</v>
      </c>
    </row>
    <row r="673" spans="2:10" ht="52.5" customHeight="1" x14ac:dyDescent="0.15">
      <c r="B673" s="158"/>
      <c r="C673" s="30" t="s">
        <v>98</v>
      </c>
      <c r="D673" s="1">
        <v>42248</v>
      </c>
      <c r="E673" s="12" t="s">
        <v>672</v>
      </c>
      <c r="F673" s="35">
        <v>2600</v>
      </c>
      <c r="G673" s="13" t="s">
        <v>25</v>
      </c>
      <c r="H673" s="16" t="s">
        <v>124</v>
      </c>
      <c r="I673" s="2" t="s">
        <v>21</v>
      </c>
      <c r="J673" s="3" t="s">
        <v>298</v>
      </c>
    </row>
    <row r="674" spans="2:10" ht="52.5" customHeight="1" x14ac:dyDescent="0.15">
      <c r="B674" s="158"/>
      <c r="C674" s="30" t="s">
        <v>565</v>
      </c>
      <c r="D674" s="1" t="s">
        <v>4313</v>
      </c>
      <c r="E674" s="12" t="s">
        <v>858</v>
      </c>
      <c r="F674" s="75">
        <v>12600</v>
      </c>
      <c r="G674" s="13" t="s">
        <v>686</v>
      </c>
      <c r="H674" s="16" t="s">
        <v>309</v>
      </c>
      <c r="I674" s="2" t="s">
        <v>82</v>
      </c>
      <c r="J674" s="4" t="s">
        <v>308</v>
      </c>
    </row>
    <row r="675" spans="2:10" ht="52.5" customHeight="1" x14ac:dyDescent="0.15">
      <c r="B675" s="158"/>
      <c r="C675" s="30" t="s">
        <v>2356</v>
      </c>
      <c r="D675" s="1">
        <v>42936</v>
      </c>
      <c r="E675" s="12" t="s">
        <v>2355</v>
      </c>
      <c r="F675" s="75">
        <v>16371</v>
      </c>
      <c r="G675" s="13" t="s">
        <v>686</v>
      </c>
      <c r="H675" s="16" t="s">
        <v>309</v>
      </c>
      <c r="I675" s="2" t="s">
        <v>308</v>
      </c>
      <c r="J675" s="4" t="s">
        <v>308</v>
      </c>
    </row>
    <row r="676" spans="2:10" ht="52.5" customHeight="1" x14ac:dyDescent="0.15">
      <c r="B676" s="158"/>
      <c r="C676" s="30" t="s">
        <v>2016</v>
      </c>
      <c r="D676" s="1" t="s">
        <v>4314</v>
      </c>
      <c r="E676" s="12" t="s">
        <v>2402</v>
      </c>
      <c r="F676" s="75">
        <v>27316</v>
      </c>
      <c r="G676" s="13" t="s">
        <v>2008</v>
      </c>
      <c r="H676" s="16" t="s">
        <v>2103</v>
      </c>
      <c r="I676" s="2" t="s">
        <v>308</v>
      </c>
      <c r="J676" s="4" t="s">
        <v>308</v>
      </c>
    </row>
    <row r="677" spans="2:10" ht="52.5" customHeight="1" x14ac:dyDescent="0.15">
      <c r="B677" s="158"/>
      <c r="C677" s="30" t="s">
        <v>2016</v>
      </c>
      <c r="D677" s="1">
        <v>43481</v>
      </c>
      <c r="E677" s="12" t="s">
        <v>3124</v>
      </c>
      <c r="F677" s="75">
        <v>77393</v>
      </c>
      <c r="G677" s="13" t="s">
        <v>1522</v>
      </c>
      <c r="H677" s="16" t="s">
        <v>2103</v>
      </c>
      <c r="I677" s="2" t="s">
        <v>308</v>
      </c>
      <c r="J677" s="4" t="s">
        <v>308</v>
      </c>
    </row>
    <row r="678" spans="2:10" ht="52.5" customHeight="1" x14ac:dyDescent="0.15">
      <c r="B678" s="158"/>
      <c r="C678" s="30" t="s">
        <v>28</v>
      </c>
      <c r="D678" s="1">
        <v>43726</v>
      </c>
      <c r="E678" s="12" t="s">
        <v>3905</v>
      </c>
      <c r="F678" s="75">
        <v>2076.79</v>
      </c>
      <c r="G678" s="13" t="s">
        <v>176</v>
      </c>
      <c r="H678" s="16" t="s">
        <v>173</v>
      </c>
      <c r="I678" s="2" t="s">
        <v>308</v>
      </c>
      <c r="J678" s="4" t="s">
        <v>308</v>
      </c>
    </row>
    <row r="679" spans="2:10" ht="52.5" customHeight="1" x14ac:dyDescent="0.15">
      <c r="B679" s="158"/>
      <c r="C679" s="30" t="s">
        <v>587</v>
      </c>
      <c r="D679" s="1" t="s">
        <v>3902</v>
      </c>
      <c r="E679" s="12" t="s">
        <v>3903</v>
      </c>
      <c r="F679" s="75">
        <v>15234</v>
      </c>
      <c r="G679" s="13" t="s">
        <v>176</v>
      </c>
      <c r="H679" s="16" t="s">
        <v>3904</v>
      </c>
      <c r="I679" s="2" t="s">
        <v>308</v>
      </c>
      <c r="J679" s="4" t="s">
        <v>298</v>
      </c>
    </row>
    <row r="680" spans="2:10" ht="52.5" customHeight="1" x14ac:dyDescent="0.15">
      <c r="B680" s="158"/>
      <c r="C680" s="30" t="s">
        <v>28</v>
      </c>
      <c r="D680" s="1">
        <v>43861</v>
      </c>
      <c r="E680" s="12" t="s">
        <v>3906</v>
      </c>
      <c r="F680" s="75">
        <v>3095</v>
      </c>
      <c r="G680" s="13" t="s">
        <v>25</v>
      </c>
      <c r="H680" s="16" t="s">
        <v>3756</v>
      </c>
      <c r="I680" s="2" t="s">
        <v>308</v>
      </c>
      <c r="J680" s="4" t="s">
        <v>308</v>
      </c>
    </row>
    <row r="681" spans="2:10" ht="52.5" customHeight="1" x14ac:dyDescent="0.15">
      <c r="B681" s="158"/>
      <c r="C681" s="30" t="s">
        <v>28</v>
      </c>
      <c r="D681" s="1">
        <v>44050</v>
      </c>
      <c r="E681" s="12" t="s">
        <v>5233</v>
      </c>
      <c r="F681" s="75">
        <v>5177.42</v>
      </c>
      <c r="G681" s="13" t="s">
        <v>176</v>
      </c>
      <c r="H681" s="16" t="s">
        <v>5227</v>
      </c>
      <c r="I681" s="2" t="s">
        <v>308</v>
      </c>
      <c r="J681" s="4" t="s">
        <v>308</v>
      </c>
    </row>
    <row r="682" spans="2:10" ht="52.5" customHeight="1" x14ac:dyDescent="0.15">
      <c r="B682" s="158"/>
      <c r="C682" s="30" t="s">
        <v>587</v>
      </c>
      <c r="D682" s="1">
        <v>44050</v>
      </c>
      <c r="E682" s="12" t="s">
        <v>5230</v>
      </c>
      <c r="F682" s="75">
        <v>6573.76</v>
      </c>
      <c r="G682" s="13" t="s">
        <v>25</v>
      </c>
      <c r="H682" s="16" t="s">
        <v>5752</v>
      </c>
      <c r="I682" s="2" t="s">
        <v>308</v>
      </c>
      <c r="J682" s="4" t="s">
        <v>298</v>
      </c>
    </row>
    <row r="683" spans="2:10" ht="52.5" customHeight="1" x14ac:dyDescent="0.15">
      <c r="B683" s="161"/>
      <c r="C683" s="30" t="s">
        <v>5228</v>
      </c>
      <c r="D683" s="1" t="s">
        <v>5229</v>
      </c>
      <c r="E683" s="12" t="s">
        <v>5231</v>
      </c>
      <c r="F683" s="75">
        <v>6267.2</v>
      </c>
      <c r="G683" s="13" t="s">
        <v>176</v>
      </c>
      <c r="H683" s="16" t="s">
        <v>4029</v>
      </c>
      <c r="I683" s="2" t="s">
        <v>308</v>
      </c>
      <c r="J683" s="4" t="s">
        <v>308</v>
      </c>
    </row>
    <row r="684" spans="2:10" ht="84.75" customHeight="1" x14ac:dyDescent="0.15">
      <c r="B684" s="163" t="s">
        <v>6381</v>
      </c>
      <c r="C684" s="30" t="s">
        <v>98</v>
      </c>
      <c r="D684" s="1" t="s">
        <v>4709</v>
      </c>
      <c r="E684" s="12" t="s">
        <v>860</v>
      </c>
      <c r="F684" s="35">
        <v>52161</v>
      </c>
      <c r="G684" s="13" t="s">
        <v>477</v>
      </c>
      <c r="H684" s="16" t="s">
        <v>4708</v>
      </c>
      <c r="I684" s="2" t="s">
        <v>21</v>
      </c>
      <c r="J684" s="4" t="s">
        <v>298</v>
      </c>
    </row>
    <row r="685" spans="2:10" ht="84.75" customHeight="1" x14ac:dyDescent="0.15">
      <c r="B685" s="198"/>
      <c r="C685" s="30" t="s">
        <v>81</v>
      </c>
      <c r="D685" s="1" t="s">
        <v>4711</v>
      </c>
      <c r="E685" s="12" t="s">
        <v>2393</v>
      </c>
      <c r="F685" s="35">
        <v>5514</v>
      </c>
      <c r="G685" s="13" t="s">
        <v>454</v>
      </c>
      <c r="H685" s="16" t="s">
        <v>4710</v>
      </c>
      <c r="I685" s="2" t="s">
        <v>21</v>
      </c>
      <c r="J685" s="4" t="s">
        <v>308</v>
      </c>
    </row>
    <row r="686" spans="2:10" ht="52.5" customHeight="1" x14ac:dyDescent="0.15">
      <c r="B686" s="198"/>
      <c r="C686" s="30" t="s">
        <v>28</v>
      </c>
      <c r="D686" s="1">
        <v>44421</v>
      </c>
      <c r="E686" s="12" t="s">
        <v>6012</v>
      </c>
      <c r="F686" s="35">
        <v>233.27</v>
      </c>
      <c r="G686" s="13" t="s">
        <v>4955</v>
      </c>
      <c r="H686" s="16" t="s">
        <v>5182</v>
      </c>
      <c r="I686" s="2" t="s">
        <v>298</v>
      </c>
      <c r="J686" s="4" t="s">
        <v>308</v>
      </c>
    </row>
    <row r="687" spans="2:10" ht="52.5" customHeight="1" x14ac:dyDescent="0.15">
      <c r="B687" s="198"/>
      <c r="C687" s="30" t="s">
        <v>28</v>
      </c>
      <c r="D687" s="1" t="s">
        <v>6380</v>
      </c>
      <c r="E687" s="12" t="s">
        <v>5737</v>
      </c>
      <c r="F687" s="35">
        <v>1817.21</v>
      </c>
      <c r="G687" s="13" t="s">
        <v>4949</v>
      </c>
      <c r="H687" s="16" t="s">
        <v>4962</v>
      </c>
      <c r="I687" s="2" t="s">
        <v>298</v>
      </c>
      <c r="J687" s="4" t="s">
        <v>308</v>
      </c>
    </row>
    <row r="688" spans="2:10" ht="52.5" customHeight="1" x14ac:dyDescent="0.15">
      <c r="B688" s="157"/>
      <c r="C688" s="30" t="s">
        <v>59</v>
      </c>
      <c r="D688" s="1">
        <v>44533</v>
      </c>
      <c r="E688" s="12" t="s">
        <v>6357</v>
      </c>
      <c r="F688" s="35">
        <v>100</v>
      </c>
      <c r="G688" s="13" t="s">
        <v>4955</v>
      </c>
      <c r="H688" s="16" t="s">
        <v>5234</v>
      </c>
      <c r="I688" s="2" t="s">
        <v>308</v>
      </c>
      <c r="J688" s="4" t="s">
        <v>298</v>
      </c>
    </row>
    <row r="689" spans="1:11" ht="60" customHeight="1" x14ac:dyDescent="0.15">
      <c r="B689" s="158" t="s">
        <v>5984</v>
      </c>
      <c r="C689" s="30" t="s">
        <v>101</v>
      </c>
      <c r="D689" s="1">
        <v>38278</v>
      </c>
      <c r="E689" s="12" t="s">
        <v>4715</v>
      </c>
      <c r="F689" s="35">
        <v>489</v>
      </c>
      <c r="G689" s="13" t="s">
        <v>25</v>
      </c>
      <c r="H689" s="16" t="s">
        <v>6610</v>
      </c>
      <c r="I689" s="2" t="s">
        <v>21</v>
      </c>
      <c r="J689" s="4" t="s">
        <v>298</v>
      </c>
    </row>
    <row r="690" spans="1:11" ht="72" customHeight="1" x14ac:dyDescent="0.15">
      <c r="B690" s="158"/>
      <c r="C690" s="30" t="s">
        <v>101</v>
      </c>
      <c r="D690" s="1">
        <v>38408</v>
      </c>
      <c r="E690" s="12" t="s">
        <v>48</v>
      </c>
      <c r="F690" s="35">
        <v>333</v>
      </c>
      <c r="G690" s="13" t="s">
        <v>25</v>
      </c>
      <c r="H690" s="16" t="s">
        <v>3525</v>
      </c>
      <c r="I690" s="2" t="s">
        <v>21</v>
      </c>
      <c r="J690" s="4" t="s">
        <v>298</v>
      </c>
    </row>
    <row r="691" spans="1:11" ht="52.5" customHeight="1" x14ac:dyDescent="0.15">
      <c r="B691" s="158"/>
      <c r="C691" s="30" t="s">
        <v>101</v>
      </c>
      <c r="D691" s="1">
        <v>38751</v>
      </c>
      <c r="E691" s="12" t="s">
        <v>49</v>
      </c>
      <c r="F691" s="35">
        <v>246.7</v>
      </c>
      <c r="G691" s="13" t="s">
        <v>25</v>
      </c>
      <c r="H691" s="16" t="s">
        <v>6</v>
      </c>
      <c r="I691" s="5" t="s">
        <v>22</v>
      </c>
      <c r="J691" s="4" t="s">
        <v>308</v>
      </c>
    </row>
    <row r="692" spans="1:11" ht="52.5" customHeight="1" x14ac:dyDescent="0.15">
      <c r="B692" s="158"/>
      <c r="C692" s="30" t="s">
        <v>101</v>
      </c>
      <c r="D692" s="1">
        <v>38814</v>
      </c>
      <c r="E692" s="12" t="s">
        <v>861</v>
      </c>
      <c r="F692" s="35">
        <v>397</v>
      </c>
      <c r="G692" s="13" t="s">
        <v>25</v>
      </c>
      <c r="H692" s="16" t="s">
        <v>417</v>
      </c>
      <c r="I692" s="2" t="s">
        <v>21</v>
      </c>
      <c r="J692" s="3" t="s">
        <v>298</v>
      </c>
    </row>
    <row r="693" spans="1:11" ht="60" customHeight="1" x14ac:dyDescent="0.15">
      <c r="B693" s="158"/>
      <c r="C693" s="30" t="s">
        <v>101</v>
      </c>
      <c r="D693" s="1" t="s">
        <v>4716</v>
      </c>
      <c r="E693" s="12" t="s">
        <v>2251</v>
      </c>
      <c r="F693" s="35">
        <v>1448.8130000000001</v>
      </c>
      <c r="G693" s="13" t="s">
        <v>682</v>
      </c>
      <c r="H693" s="16" t="s">
        <v>2252</v>
      </c>
      <c r="I693" s="2" t="s">
        <v>21</v>
      </c>
      <c r="J693" s="4" t="s">
        <v>298</v>
      </c>
    </row>
    <row r="694" spans="1:11" ht="52.5" customHeight="1" x14ac:dyDescent="0.15">
      <c r="B694" s="158"/>
      <c r="C694" s="30" t="s">
        <v>101</v>
      </c>
      <c r="D694" s="1">
        <v>38818</v>
      </c>
      <c r="E694" s="12" t="s">
        <v>50</v>
      </c>
      <c r="F694" s="35">
        <v>17.2</v>
      </c>
      <c r="G694" s="13" t="s">
        <v>25</v>
      </c>
      <c r="H694" s="16" t="s">
        <v>2</v>
      </c>
      <c r="I694" s="2" t="s">
        <v>21</v>
      </c>
      <c r="J694" s="3" t="s">
        <v>298</v>
      </c>
      <c r="K694" s="10"/>
    </row>
    <row r="695" spans="1:11" s="10" customFormat="1" ht="52.5" customHeight="1" x14ac:dyDescent="0.15">
      <c r="A695" s="11"/>
      <c r="B695" s="158"/>
      <c r="C695" s="30" t="s">
        <v>101</v>
      </c>
      <c r="D695" s="1">
        <v>38982</v>
      </c>
      <c r="E695" s="12" t="s">
        <v>51</v>
      </c>
      <c r="F695" s="35">
        <v>354</v>
      </c>
      <c r="G695" s="13" t="s">
        <v>25</v>
      </c>
      <c r="H695" s="16" t="s">
        <v>2022</v>
      </c>
      <c r="I695" s="2" t="s">
        <v>21</v>
      </c>
      <c r="J695" s="3" t="s">
        <v>298</v>
      </c>
    </row>
    <row r="696" spans="1:11" s="10" customFormat="1" ht="52.5" customHeight="1" x14ac:dyDescent="0.15">
      <c r="B696" s="158"/>
      <c r="C696" s="30" t="s">
        <v>101</v>
      </c>
      <c r="D696" s="1">
        <v>39150</v>
      </c>
      <c r="E696" s="12" t="s">
        <v>52</v>
      </c>
      <c r="F696" s="35">
        <v>134.72</v>
      </c>
      <c r="G696" s="13" t="s">
        <v>25</v>
      </c>
      <c r="H696" s="16" t="s">
        <v>247</v>
      </c>
      <c r="I696" s="2" t="s">
        <v>21</v>
      </c>
      <c r="J696" s="3" t="s">
        <v>298</v>
      </c>
      <c r="K696" s="11"/>
    </row>
    <row r="697" spans="1:11" ht="87" customHeight="1" x14ac:dyDescent="0.15">
      <c r="A697" s="10"/>
      <c r="B697" s="158"/>
      <c r="C697" s="30" t="s">
        <v>101</v>
      </c>
      <c r="D697" s="1">
        <v>39245</v>
      </c>
      <c r="E697" s="12" t="s">
        <v>53</v>
      </c>
      <c r="F697" s="35">
        <v>494.93</v>
      </c>
      <c r="G697" s="13" t="s">
        <v>25</v>
      </c>
      <c r="H697" s="16" t="s">
        <v>321</v>
      </c>
      <c r="I697" s="2" t="s">
        <v>21</v>
      </c>
      <c r="J697" s="4" t="s">
        <v>298</v>
      </c>
    </row>
    <row r="698" spans="1:11" ht="52.5" customHeight="1" x14ac:dyDescent="0.15">
      <c r="B698" s="158"/>
      <c r="C698" s="30" t="s">
        <v>101</v>
      </c>
      <c r="D698" s="1">
        <v>39323</v>
      </c>
      <c r="E698" s="12" t="s">
        <v>54</v>
      </c>
      <c r="F698" s="35">
        <v>75</v>
      </c>
      <c r="G698" s="13" t="s">
        <v>25</v>
      </c>
      <c r="H698" s="16" t="s">
        <v>7</v>
      </c>
      <c r="I698" s="5" t="s">
        <v>22</v>
      </c>
      <c r="J698" s="4" t="s">
        <v>308</v>
      </c>
    </row>
    <row r="699" spans="1:11" ht="60" customHeight="1" x14ac:dyDescent="0.15">
      <c r="B699" s="158"/>
      <c r="C699" s="30" t="s">
        <v>101</v>
      </c>
      <c r="D699" s="1">
        <v>39374</v>
      </c>
      <c r="E699" s="12" t="s">
        <v>55</v>
      </c>
      <c r="F699" s="35">
        <v>570</v>
      </c>
      <c r="G699" s="13" t="s">
        <v>25</v>
      </c>
      <c r="H699" s="16" t="s">
        <v>4717</v>
      </c>
      <c r="I699" s="2" t="s">
        <v>21</v>
      </c>
      <c r="J699" s="3" t="s">
        <v>298</v>
      </c>
    </row>
    <row r="700" spans="1:11" ht="52.5" customHeight="1" x14ac:dyDescent="0.15">
      <c r="B700" s="158"/>
      <c r="C700" s="30" t="s">
        <v>101</v>
      </c>
      <c r="D700" s="1">
        <v>39545</v>
      </c>
      <c r="E700" s="12" t="s">
        <v>56</v>
      </c>
      <c r="F700" s="35">
        <v>139.30000000000001</v>
      </c>
      <c r="G700" s="13" t="s">
        <v>25</v>
      </c>
      <c r="H700" s="16" t="s">
        <v>8</v>
      </c>
      <c r="I700" s="2" t="s">
        <v>21</v>
      </c>
      <c r="J700" s="3" t="s">
        <v>298</v>
      </c>
    </row>
    <row r="701" spans="1:11" ht="52.5" customHeight="1" x14ac:dyDescent="0.15">
      <c r="B701" s="158"/>
      <c r="C701" s="30" t="s">
        <v>101</v>
      </c>
      <c r="D701" s="1" t="s">
        <v>4718</v>
      </c>
      <c r="E701" s="12" t="s">
        <v>4719</v>
      </c>
      <c r="F701" s="35">
        <v>177</v>
      </c>
      <c r="G701" s="13" t="s">
        <v>25</v>
      </c>
      <c r="H701" s="16" t="s">
        <v>76</v>
      </c>
      <c r="I701" s="2" t="s">
        <v>21</v>
      </c>
      <c r="J701" s="3" t="s">
        <v>298</v>
      </c>
    </row>
    <row r="702" spans="1:11" ht="52.5" customHeight="1" x14ac:dyDescent="0.15">
      <c r="B702" s="158"/>
      <c r="C702" s="30" t="s">
        <v>101</v>
      </c>
      <c r="D702" s="1">
        <v>39611</v>
      </c>
      <c r="E702" s="12" t="s">
        <v>57</v>
      </c>
      <c r="F702" s="35">
        <v>290.35000000000002</v>
      </c>
      <c r="G702" s="13" t="s">
        <v>25</v>
      </c>
      <c r="H702" s="16" t="s">
        <v>8</v>
      </c>
      <c r="I702" s="2" t="s">
        <v>21</v>
      </c>
      <c r="J702" s="3" t="s">
        <v>298</v>
      </c>
    </row>
    <row r="703" spans="1:11" ht="52.5" customHeight="1" x14ac:dyDescent="0.15">
      <c r="B703" s="158"/>
      <c r="C703" s="30" t="s">
        <v>101</v>
      </c>
      <c r="D703" s="1">
        <v>39657</v>
      </c>
      <c r="E703" s="12" t="s">
        <v>862</v>
      </c>
      <c r="F703" s="35">
        <v>111</v>
      </c>
      <c r="G703" s="13" t="s">
        <v>25</v>
      </c>
      <c r="H703" s="16" t="s">
        <v>4720</v>
      </c>
      <c r="I703" s="2" t="s">
        <v>21</v>
      </c>
      <c r="J703" s="3" t="s">
        <v>298</v>
      </c>
    </row>
    <row r="704" spans="1:11" ht="52.5" customHeight="1" x14ac:dyDescent="0.15">
      <c r="B704" s="158"/>
      <c r="C704" s="30" t="s">
        <v>101</v>
      </c>
      <c r="D704" s="1">
        <v>39771</v>
      </c>
      <c r="E704" s="66" t="s">
        <v>58</v>
      </c>
      <c r="F704" s="35">
        <v>60.8</v>
      </c>
      <c r="G704" s="13" t="s">
        <v>20</v>
      </c>
      <c r="H704" s="16" t="s">
        <v>198</v>
      </c>
      <c r="I704" s="2" t="s">
        <v>21</v>
      </c>
      <c r="J704" s="3" t="s">
        <v>298</v>
      </c>
    </row>
    <row r="705" spans="2:11" ht="52.5" customHeight="1" x14ac:dyDescent="0.15">
      <c r="B705" s="158"/>
      <c r="C705" s="30" t="s">
        <v>101</v>
      </c>
      <c r="D705" s="6">
        <v>39962</v>
      </c>
      <c r="E705" s="66" t="s">
        <v>863</v>
      </c>
      <c r="F705" s="35">
        <v>99</v>
      </c>
      <c r="G705" s="13" t="s">
        <v>25</v>
      </c>
      <c r="H705" s="16" t="s">
        <v>6</v>
      </c>
      <c r="I705" s="5" t="s">
        <v>22</v>
      </c>
      <c r="J705" s="4" t="s">
        <v>308</v>
      </c>
    </row>
    <row r="706" spans="2:11" ht="52.5" customHeight="1" x14ac:dyDescent="0.15">
      <c r="B706" s="158"/>
      <c r="C706" s="30" t="s">
        <v>101</v>
      </c>
      <c r="D706" s="6">
        <v>40183</v>
      </c>
      <c r="E706" s="66" t="s">
        <v>864</v>
      </c>
      <c r="F706" s="35">
        <v>18</v>
      </c>
      <c r="G706" s="13" t="s">
        <v>25</v>
      </c>
      <c r="H706" s="16" t="s">
        <v>198</v>
      </c>
      <c r="I706" s="2" t="s">
        <v>21</v>
      </c>
      <c r="J706" s="3" t="s">
        <v>298</v>
      </c>
    </row>
    <row r="707" spans="2:11" ht="52.5" customHeight="1" x14ac:dyDescent="0.15">
      <c r="B707" s="158"/>
      <c r="C707" s="30" t="s">
        <v>28</v>
      </c>
      <c r="D707" s="1">
        <v>40347</v>
      </c>
      <c r="E707" s="12" t="s">
        <v>865</v>
      </c>
      <c r="F707" s="35">
        <v>491.57</v>
      </c>
      <c r="G707" s="13" t="s">
        <v>20</v>
      </c>
      <c r="H707" s="16" t="s">
        <v>102</v>
      </c>
      <c r="I707" s="2" t="s">
        <v>21</v>
      </c>
      <c r="J707" s="4" t="s">
        <v>298</v>
      </c>
      <c r="K707" s="53"/>
    </row>
    <row r="708" spans="2:11" ht="52.5" customHeight="1" x14ac:dyDescent="0.15">
      <c r="B708" s="158"/>
      <c r="C708" s="30" t="s">
        <v>157</v>
      </c>
      <c r="D708" s="1">
        <v>40396</v>
      </c>
      <c r="E708" s="12" t="s">
        <v>1885</v>
      </c>
      <c r="F708" s="35">
        <v>3888.9</v>
      </c>
      <c r="G708" s="13" t="s">
        <v>686</v>
      </c>
      <c r="H708" s="16" t="s">
        <v>83</v>
      </c>
      <c r="I708" s="2" t="s">
        <v>21</v>
      </c>
      <c r="J708" s="3" t="s">
        <v>298</v>
      </c>
    </row>
    <row r="709" spans="2:11" ht="52.5" customHeight="1" x14ac:dyDescent="0.15">
      <c r="B709" s="158"/>
      <c r="C709" s="30" t="s">
        <v>28</v>
      </c>
      <c r="D709" s="1" t="s">
        <v>4721</v>
      </c>
      <c r="E709" s="12" t="s">
        <v>866</v>
      </c>
      <c r="F709" s="35">
        <v>298.678</v>
      </c>
      <c r="G709" s="13" t="s">
        <v>3014</v>
      </c>
      <c r="H709" s="16" t="s">
        <v>104</v>
      </c>
      <c r="I709" s="5" t="s">
        <v>22</v>
      </c>
      <c r="J709" s="4" t="s">
        <v>308</v>
      </c>
    </row>
    <row r="710" spans="2:11" ht="52.5" customHeight="1" x14ac:dyDescent="0.15">
      <c r="B710" s="158"/>
      <c r="C710" s="30" t="s">
        <v>28</v>
      </c>
      <c r="D710" s="1">
        <v>40501</v>
      </c>
      <c r="E710" s="12" t="s">
        <v>867</v>
      </c>
      <c r="F710" s="35">
        <v>126984</v>
      </c>
      <c r="G710" s="13" t="s">
        <v>456</v>
      </c>
      <c r="H710" s="16" t="s">
        <v>2357</v>
      </c>
      <c r="I710" s="2" t="s">
        <v>21</v>
      </c>
      <c r="J710" s="4" t="s">
        <v>298</v>
      </c>
    </row>
    <row r="711" spans="2:11" ht="84" customHeight="1" x14ac:dyDescent="0.15">
      <c r="B711" s="158"/>
      <c r="C711" s="30" t="s">
        <v>28</v>
      </c>
      <c r="D711" s="1">
        <v>40506</v>
      </c>
      <c r="E711" s="12" t="s">
        <v>868</v>
      </c>
      <c r="F711" s="35">
        <v>519.70000000000005</v>
      </c>
      <c r="G711" s="13" t="s">
        <v>20</v>
      </c>
      <c r="H711" s="16" t="s">
        <v>1755</v>
      </c>
      <c r="I711" s="2" t="s">
        <v>21</v>
      </c>
      <c r="J711" s="4" t="s">
        <v>298</v>
      </c>
    </row>
    <row r="712" spans="2:11" ht="52.5" customHeight="1" x14ac:dyDescent="0.15">
      <c r="B712" s="158"/>
      <c r="C712" s="30" t="s">
        <v>28</v>
      </c>
      <c r="D712" s="1" t="s">
        <v>4722</v>
      </c>
      <c r="E712" s="12" t="s">
        <v>2538</v>
      </c>
      <c r="F712" s="35">
        <v>1736.46</v>
      </c>
      <c r="G712" s="13" t="s">
        <v>571</v>
      </c>
      <c r="H712" s="16" t="s">
        <v>42</v>
      </c>
      <c r="I712" s="2" t="s">
        <v>21</v>
      </c>
      <c r="J712" s="4" t="s">
        <v>298</v>
      </c>
    </row>
    <row r="713" spans="2:11" ht="52.5" customHeight="1" x14ac:dyDescent="0.15">
      <c r="B713" s="158"/>
      <c r="C713" s="30" t="s">
        <v>28</v>
      </c>
      <c r="D713" s="1">
        <v>40577</v>
      </c>
      <c r="E713" s="12" t="s">
        <v>869</v>
      </c>
      <c r="F713" s="35">
        <v>2370</v>
      </c>
      <c r="G713" s="13" t="s">
        <v>3014</v>
      </c>
      <c r="H713" s="16" t="s">
        <v>83</v>
      </c>
      <c r="I713" s="2" t="s">
        <v>21</v>
      </c>
      <c r="J713" s="3" t="s">
        <v>298</v>
      </c>
    </row>
    <row r="714" spans="2:11" ht="52.5" customHeight="1" x14ac:dyDescent="0.15">
      <c r="B714" s="158"/>
      <c r="C714" s="30" t="s">
        <v>28</v>
      </c>
      <c r="D714" s="1" t="s">
        <v>4723</v>
      </c>
      <c r="E714" s="12" t="s">
        <v>870</v>
      </c>
      <c r="F714" s="35">
        <v>786.9</v>
      </c>
      <c r="G714" s="13" t="s">
        <v>3014</v>
      </c>
      <c r="H714" s="16" t="s">
        <v>169</v>
      </c>
      <c r="I714" s="2" t="s">
        <v>21</v>
      </c>
      <c r="J714" s="4" t="s">
        <v>298</v>
      </c>
    </row>
    <row r="715" spans="2:11" ht="52.5" customHeight="1" x14ac:dyDescent="0.15">
      <c r="B715" s="158"/>
      <c r="C715" s="30" t="s">
        <v>28</v>
      </c>
      <c r="D715" s="1" t="s">
        <v>4724</v>
      </c>
      <c r="E715" s="12" t="s">
        <v>1822</v>
      </c>
      <c r="F715" s="35">
        <v>3529.75</v>
      </c>
      <c r="G715" s="13" t="s">
        <v>3014</v>
      </c>
      <c r="H715" s="16" t="s">
        <v>6</v>
      </c>
      <c r="I715" s="2" t="s">
        <v>21</v>
      </c>
      <c r="J715" s="4" t="s">
        <v>298</v>
      </c>
    </row>
    <row r="716" spans="2:11" ht="52.5" customHeight="1" x14ac:dyDescent="0.15">
      <c r="B716" s="158"/>
      <c r="C716" s="30" t="s">
        <v>28</v>
      </c>
      <c r="D716" s="1">
        <v>40618</v>
      </c>
      <c r="E716" s="12" t="s">
        <v>871</v>
      </c>
      <c r="F716" s="35">
        <v>99.5</v>
      </c>
      <c r="G716" s="13" t="s">
        <v>3014</v>
      </c>
      <c r="H716" s="16" t="s">
        <v>83</v>
      </c>
      <c r="I716" s="2" t="s">
        <v>21</v>
      </c>
      <c r="J716" s="3" t="s">
        <v>298</v>
      </c>
    </row>
    <row r="717" spans="2:11" ht="52.5" customHeight="1" x14ac:dyDescent="0.15">
      <c r="B717" s="158"/>
      <c r="C717" s="30" t="s">
        <v>28</v>
      </c>
      <c r="D717" s="1" t="s">
        <v>4725</v>
      </c>
      <c r="E717" s="12" t="s">
        <v>872</v>
      </c>
      <c r="F717" s="35">
        <v>7288.5</v>
      </c>
      <c r="G717" s="13" t="s">
        <v>3014</v>
      </c>
      <c r="H717" s="16" t="s">
        <v>169</v>
      </c>
      <c r="I717" s="2" t="s">
        <v>21</v>
      </c>
      <c r="J717" s="4" t="s">
        <v>298</v>
      </c>
    </row>
    <row r="718" spans="2:11" ht="52.5" customHeight="1" x14ac:dyDescent="0.15">
      <c r="B718" s="158"/>
      <c r="C718" s="30" t="s">
        <v>28</v>
      </c>
      <c r="D718" s="1" t="s">
        <v>4726</v>
      </c>
      <c r="E718" s="12" t="s">
        <v>3263</v>
      </c>
      <c r="F718" s="35">
        <v>4250.59</v>
      </c>
      <c r="G718" s="13" t="s">
        <v>3014</v>
      </c>
      <c r="H718" s="16" t="s">
        <v>1817</v>
      </c>
      <c r="I718" s="2" t="s">
        <v>21</v>
      </c>
      <c r="J718" s="4" t="s">
        <v>308</v>
      </c>
    </row>
    <row r="719" spans="2:11" ht="52.5" customHeight="1" x14ac:dyDescent="0.15">
      <c r="B719" s="158"/>
      <c r="C719" s="30" t="s">
        <v>101</v>
      </c>
      <c r="D719" s="1" t="s">
        <v>4727</v>
      </c>
      <c r="E719" s="12" t="s">
        <v>2684</v>
      </c>
      <c r="F719" s="35">
        <v>13407</v>
      </c>
      <c r="G719" s="13" t="s">
        <v>4728</v>
      </c>
      <c r="H719" s="16" t="s">
        <v>169</v>
      </c>
      <c r="I719" s="2" t="s">
        <v>21</v>
      </c>
      <c r="J719" s="4" t="s">
        <v>298</v>
      </c>
    </row>
    <row r="720" spans="2:11" ht="52.5" customHeight="1" x14ac:dyDescent="0.15">
      <c r="B720" s="158"/>
      <c r="C720" s="30" t="s">
        <v>28</v>
      </c>
      <c r="D720" s="1" t="s">
        <v>4729</v>
      </c>
      <c r="E720" s="12" t="s">
        <v>874</v>
      </c>
      <c r="F720" s="35">
        <v>492.1</v>
      </c>
      <c r="G720" s="13" t="s">
        <v>3014</v>
      </c>
      <c r="H720" s="16" t="s">
        <v>226</v>
      </c>
      <c r="I720" s="2" t="s">
        <v>21</v>
      </c>
      <c r="J720" s="4" t="s">
        <v>298</v>
      </c>
    </row>
    <row r="721" spans="2:10" ht="52.5" customHeight="1" x14ac:dyDescent="0.15">
      <c r="B721" s="158"/>
      <c r="C721" s="30" t="s">
        <v>28</v>
      </c>
      <c r="D721" s="1">
        <v>40682</v>
      </c>
      <c r="E721" s="12" t="s">
        <v>875</v>
      </c>
      <c r="F721" s="35">
        <v>757.5</v>
      </c>
      <c r="G721" s="13" t="s">
        <v>3014</v>
      </c>
      <c r="H721" s="16" t="s">
        <v>158</v>
      </c>
      <c r="I721" s="2" t="s">
        <v>21</v>
      </c>
      <c r="J721" s="4" t="s">
        <v>298</v>
      </c>
    </row>
    <row r="722" spans="2:10" ht="52.5" customHeight="1" x14ac:dyDescent="0.15">
      <c r="B722" s="158"/>
      <c r="C722" s="30" t="s">
        <v>28</v>
      </c>
      <c r="D722" s="1" t="s">
        <v>4730</v>
      </c>
      <c r="E722" s="12" t="s">
        <v>876</v>
      </c>
      <c r="F722" s="35">
        <v>318.10000000000002</v>
      </c>
      <c r="G722" s="13" t="s">
        <v>456</v>
      </c>
      <c r="H722" s="16" t="s">
        <v>83</v>
      </c>
      <c r="I722" s="2" t="s">
        <v>21</v>
      </c>
      <c r="J722" s="3" t="s">
        <v>298</v>
      </c>
    </row>
    <row r="723" spans="2:10" ht="52.5" customHeight="1" x14ac:dyDescent="0.15">
      <c r="B723" s="158"/>
      <c r="C723" s="30" t="s">
        <v>200</v>
      </c>
      <c r="D723" s="1" t="s">
        <v>4731</v>
      </c>
      <c r="E723" s="12" t="s">
        <v>877</v>
      </c>
      <c r="F723" s="35">
        <v>25200</v>
      </c>
      <c r="G723" s="13" t="s">
        <v>4728</v>
      </c>
      <c r="H723" s="16" t="s">
        <v>177</v>
      </c>
      <c r="I723" s="2" t="s">
        <v>21</v>
      </c>
      <c r="J723" s="3" t="s">
        <v>298</v>
      </c>
    </row>
    <row r="724" spans="2:10" ht="52.5" customHeight="1" x14ac:dyDescent="0.15">
      <c r="B724" s="158"/>
      <c r="C724" s="30" t="s">
        <v>28</v>
      </c>
      <c r="D724" s="1">
        <v>40715</v>
      </c>
      <c r="E724" s="12" t="s">
        <v>878</v>
      </c>
      <c r="F724" s="35">
        <v>5459.39</v>
      </c>
      <c r="G724" s="13" t="s">
        <v>3014</v>
      </c>
      <c r="H724" s="16" t="s">
        <v>11</v>
      </c>
      <c r="I724" s="2" t="s">
        <v>21</v>
      </c>
      <c r="J724" s="3" t="s">
        <v>298</v>
      </c>
    </row>
    <row r="725" spans="2:10" ht="52.5" customHeight="1" x14ac:dyDescent="0.15">
      <c r="B725" s="158"/>
      <c r="C725" s="30" t="s">
        <v>28</v>
      </c>
      <c r="D725" s="1">
        <v>40721</v>
      </c>
      <c r="E725" s="12" t="s">
        <v>879</v>
      </c>
      <c r="F725" s="35">
        <v>814.8</v>
      </c>
      <c r="G725" s="13" t="s">
        <v>3014</v>
      </c>
      <c r="H725" s="16" t="s">
        <v>2120</v>
      </c>
      <c r="I725" s="2" t="s">
        <v>21</v>
      </c>
      <c r="J725" s="4" t="s">
        <v>298</v>
      </c>
    </row>
    <row r="726" spans="2:10" ht="52.5" customHeight="1" x14ac:dyDescent="0.15">
      <c r="B726" s="158"/>
      <c r="C726" s="30" t="s">
        <v>28</v>
      </c>
      <c r="D726" s="1">
        <v>40721</v>
      </c>
      <c r="E726" s="12" t="s">
        <v>880</v>
      </c>
      <c r="F726" s="35">
        <v>259.57</v>
      </c>
      <c r="G726" s="13" t="s">
        <v>20</v>
      </c>
      <c r="H726" s="16" t="s">
        <v>377</v>
      </c>
      <c r="I726" s="2" t="s">
        <v>21</v>
      </c>
      <c r="J726" s="3" t="s">
        <v>298</v>
      </c>
    </row>
    <row r="727" spans="2:10" ht="52.5" customHeight="1" x14ac:dyDescent="0.15">
      <c r="B727" s="158"/>
      <c r="C727" s="30" t="s">
        <v>28</v>
      </c>
      <c r="D727" s="1" t="s">
        <v>4732</v>
      </c>
      <c r="E727" s="12" t="s">
        <v>2444</v>
      </c>
      <c r="F727" s="35">
        <v>2420.1</v>
      </c>
      <c r="G727" s="13" t="s">
        <v>3014</v>
      </c>
      <c r="H727" s="16" t="s">
        <v>6</v>
      </c>
      <c r="I727" s="5" t="s">
        <v>22</v>
      </c>
      <c r="J727" s="4" t="s">
        <v>308</v>
      </c>
    </row>
    <row r="728" spans="2:10" ht="60" customHeight="1" x14ac:dyDescent="0.15">
      <c r="B728" s="158"/>
      <c r="C728" s="30" t="s">
        <v>28</v>
      </c>
      <c r="D728" s="1" t="s">
        <v>4733</v>
      </c>
      <c r="E728" s="12" t="s">
        <v>1930</v>
      </c>
      <c r="F728" s="35">
        <v>2304</v>
      </c>
      <c r="G728" s="13" t="s">
        <v>456</v>
      </c>
      <c r="H728" s="16" t="s">
        <v>1526</v>
      </c>
      <c r="I728" s="2" t="s">
        <v>21</v>
      </c>
      <c r="J728" s="4" t="s">
        <v>298</v>
      </c>
    </row>
    <row r="729" spans="2:10" ht="52.5" customHeight="1" x14ac:dyDescent="0.15">
      <c r="B729" s="158"/>
      <c r="C729" s="30" t="s">
        <v>28</v>
      </c>
      <c r="D729" s="1">
        <v>40737</v>
      </c>
      <c r="E729" s="12" t="s">
        <v>881</v>
      </c>
      <c r="F729" s="35">
        <v>1802</v>
      </c>
      <c r="G729" s="13" t="s">
        <v>3014</v>
      </c>
      <c r="H729" s="16" t="s">
        <v>10</v>
      </c>
      <c r="I729" s="2" t="s">
        <v>21</v>
      </c>
      <c r="J729" s="3" t="s">
        <v>298</v>
      </c>
    </row>
    <row r="730" spans="2:10" ht="60" customHeight="1" x14ac:dyDescent="0.15">
      <c r="B730" s="158"/>
      <c r="C730" s="30" t="s">
        <v>28</v>
      </c>
      <c r="D730" s="1">
        <v>40743</v>
      </c>
      <c r="E730" s="12" t="s">
        <v>882</v>
      </c>
      <c r="F730" s="35">
        <v>5055.34</v>
      </c>
      <c r="G730" s="13" t="s">
        <v>3014</v>
      </c>
      <c r="H730" s="16" t="s">
        <v>119</v>
      </c>
      <c r="I730" s="2" t="s">
        <v>21</v>
      </c>
      <c r="J730" s="4" t="s">
        <v>298</v>
      </c>
    </row>
    <row r="731" spans="2:10" ht="60" customHeight="1" x14ac:dyDescent="0.15">
      <c r="B731" s="158"/>
      <c r="C731" s="30" t="s">
        <v>28</v>
      </c>
      <c r="D731" s="1">
        <v>40751</v>
      </c>
      <c r="E731" s="12" t="s">
        <v>883</v>
      </c>
      <c r="F731" s="35">
        <v>2441.39</v>
      </c>
      <c r="G731" s="13" t="s">
        <v>3014</v>
      </c>
      <c r="H731" s="16" t="s">
        <v>188</v>
      </c>
      <c r="I731" s="2" t="s">
        <v>21</v>
      </c>
      <c r="J731" s="4" t="s">
        <v>298</v>
      </c>
    </row>
    <row r="732" spans="2:10" ht="52.5" customHeight="1" x14ac:dyDescent="0.15">
      <c r="B732" s="158"/>
      <c r="C732" s="30" t="s">
        <v>28</v>
      </c>
      <c r="D732" s="1" t="s">
        <v>4734</v>
      </c>
      <c r="E732" s="12" t="s">
        <v>2685</v>
      </c>
      <c r="F732" s="35">
        <v>24.8</v>
      </c>
      <c r="G732" s="13" t="s">
        <v>3014</v>
      </c>
      <c r="H732" s="16" t="s">
        <v>9</v>
      </c>
      <c r="I732" s="2" t="s">
        <v>21</v>
      </c>
      <c r="J732" s="4" t="s">
        <v>298</v>
      </c>
    </row>
    <row r="733" spans="2:10" ht="52.5" customHeight="1" x14ac:dyDescent="0.15">
      <c r="B733" s="158"/>
      <c r="C733" s="30" t="s">
        <v>28</v>
      </c>
      <c r="D733" s="1" t="s">
        <v>4735</v>
      </c>
      <c r="E733" s="12" t="s">
        <v>884</v>
      </c>
      <c r="F733" s="35">
        <v>9209.2000000000007</v>
      </c>
      <c r="G733" s="13" t="s">
        <v>4728</v>
      </c>
      <c r="H733" s="16" t="s">
        <v>192</v>
      </c>
      <c r="I733" s="2" t="s">
        <v>21</v>
      </c>
      <c r="J733" s="3" t="s">
        <v>298</v>
      </c>
    </row>
    <row r="734" spans="2:10" ht="52.5" customHeight="1" x14ac:dyDescent="0.15">
      <c r="B734" s="158"/>
      <c r="C734" s="30" t="s">
        <v>28</v>
      </c>
      <c r="D734" s="1">
        <v>40763</v>
      </c>
      <c r="E734" s="12" t="s">
        <v>885</v>
      </c>
      <c r="F734" s="35">
        <v>395.14</v>
      </c>
      <c r="G734" s="13" t="s">
        <v>3014</v>
      </c>
      <c r="H734" s="16" t="s">
        <v>6</v>
      </c>
      <c r="I734" s="5" t="s">
        <v>22</v>
      </c>
      <c r="J734" s="4" t="s">
        <v>308</v>
      </c>
    </row>
    <row r="735" spans="2:10" ht="52.5" customHeight="1" x14ac:dyDescent="0.15">
      <c r="B735" s="158"/>
      <c r="C735" s="30" t="s">
        <v>28</v>
      </c>
      <c r="D735" s="1">
        <v>40763</v>
      </c>
      <c r="E735" s="12" t="s">
        <v>886</v>
      </c>
      <c r="F735" s="35">
        <v>3185.7</v>
      </c>
      <c r="G735" s="13" t="s">
        <v>456</v>
      </c>
      <c r="H735" s="16" t="s">
        <v>192</v>
      </c>
      <c r="I735" s="2" t="s">
        <v>21</v>
      </c>
      <c r="J735" s="3" t="s">
        <v>298</v>
      </c>
    </row>
    <row r="736" spans="2:10" ht="52.5" customHeight="1" x14ac:dyDescent="0.15">
      <c r="B736" s="158"/>
      <c r="C736" s="30" t="s">
        <v>28</v>
      </c>
      <c r="D736" s="1">
        <v>40763</v>
      </c>
      <c r="E736" s="12" t="s">
        <v>887</v>
      </c>
      <c r="F736" s="35">
        <v>3143.95</v>
      </c>
      <c r="G736" s="13" t="s">
        <v>456</v>
      </c>
      <c r="H736" s="16" t="s">
        <v>193</v>
      </c>
      <c r="I736" s="2" t="s">
        <v>21</v>
      </c>
      <c r="J736" s="4" t="s">
        <v>298</v>
      </c>
    </row>
    <row r="737" spans="2:11" ht="60" customHeight="1" x14ac:dyDescent="0.15">
      <c r="B737" s="158"/>
      <c r="C737" s="30" t="s">
        <v>28</v>
      </c>
      <c r="D737" s="1" t="s">
        <v>4736</v>
      </c>
      <c r="E737" s="12" t="s">
        <v>888</v>
      </c>
      <c r="F737" s="35">
        <v>509.2</v>
      </c>
      <c r="G737" s="13" t="s">
        <v>3014</v>
      </c>
      <c r="H737" s="16" t="s">
        <v>194</v>
      </c>
      <c r="I737" s="2" t="s">
        <v>21</v>
      </c>
      <c r="J737" s="4" t="s">
        <v>298</v>
      </c>
    </row>
    <row r="738" spans="2:11" ht="52.5" customHeight="1" x14ac:dyDescent="0.15">
      <c r="B738" s="158"/>
      <c r="C738" s="30" t="s">
        <v>28</v>
      </c>
      <c r="D738" s="1" t="s">
        <v>4737</v>
      </c>
      <c r="E738" s="12" t="s">
        <v>889</v>
      </c>
      <c r="F738" s="35">
        <v>71.2</v>
      </c>
      <c r="G738" s="13" t="s">
        <v>3014</v>
      </c>
      <c r="H738" s="16" t="s">
        <v>1598</v>
      </c>
      <c r="I738" s="2" t="s">
        <v>21</v>
      </c>
      <c r="J738" s="4" t="s">
        <v>298</v>
      </c>
    </row>
    <row r="739" spans="2:11" ht="52.5" customHeight="1" x14ac:dyDescent="0.15">
      <c r="B739" s="158"/>
      <c r="C739" s="30" t="s">
        <v>28</v>
      </c>
      <c r="D739" s="1">
        <v>40788</v>
      </c>
      <c r="E739" s="12" t="s">
        <v>890</v>
      </c>
      <c r="F739" s="35">
        <v>1638.6</v>
      </c>
      <c r="G739" s="13" t="s">
        <v>3014</v>
      </c>
      <c r="H739" s="16" t="s">
        <v>119</v>
      </c>
      <c r="I739" s="2" t="s">
        <v>21</v>
      </c>
      <c r="J739" s="4" t="s">
        <v>298</v>
      </c>
    </row>
    <row r="740" spans="2:11" ht="60" customHeight="1" x14ac:dyDescent="0.15">
      <c r="B740" s="158"/>
      <c r="C740" s="30" t="s">
        <v>28</v>
      </c>
      <c r="D740" s="1">
        <v>40802</v>
      </c>
      <c r="E740" s="12" t="s">
        <v>891</v>
      </c>
      <c r="F740" s="35">
        <v>3509</v>
      </c>
      <c r="G740" s="13" t="s">
        <v>3014</v>
      </c>
      <c r="H740" s="16" t="s">
        <v>199</v>
      </c>
      <c r="I740" s="2" t="s">
        <v>21</v>
      </c>
      <c r="J740" s="4" t="s">
        <v>298</v>
      </c>
    </row>
    <row r="741" spans="2:11" ht="72" customHeight="1" x14ac:dyDescent="0.15">
      <c r="B741" s="158"/>
      <c r="C741" s="30" t="s">
        <v>28</v>
      </c>
      <c r="D741" s="1">
        <v>40822</v>
      </c>
      <c r="E741" s="12" t="s">
        <v>892</v>
      </c>
      <c r="F741" s="35">
        <v>50</v>
      </c>
      <c r="G741" s="13" t="s">
        <v>20</v>
      </c>
      <c r="H741" s="16" t="s">
        <v>5769</v>
      </c>
      <c r="I741" s="2" t="s">
        <v>21</v>
      </c>
      <c r="J741" s="4" t="s">
        <v>298</v>
      </c>
    </row>
    <row r="742" spans="2:11" ht="60" customHeight="1" x14ac:dyDescent="0.15">
      <c r="B742" s="158"/>
      <c r="C742" s="30" t="s">
        <v>28</v>
      </c>
      <c r="D742" s="1">
        <v>40823</v>
      </c>
      <c r="E742" s="12" t="s">
        <v>893</v>
      </c>
      <c r="F742" s="35">
        <v>347.17</v>
      </c>
      <c r="G742" s="13" t="s">
        <v>20</v>
      </c>
      <c r="H742" s="16" t="s">
        <v>5767</v>
      </c>
      <c r="I742" s="2" t="s">
        <v>21</v>
      </c>
      <c r="J742" s="4" t="s">
        <v>298</v>
      </c>
    </row>
    <row r="743" spans="2:11" ht="85.5" customHeight="1" x14ac:dyDescent="0.15">
      <c r="B743" s="158"/>
      <c r="C743" s="30" t="s">
        <v>28</v>
      </c>
      <c r="D743" s="1">
        <v>40836</v>
      </c>
      <c r="E743" s="12" t="s">
        <v>894</v>
      </c>
      <c r="F743" s="35">
        <v>1322</v>
      </c>
      <c r="G743" s="13" t="s">
        <v>479</v>
      </c>
      <c r="H743" s="16" t="s">
        <v>1730</v>
      </c>
      <c r="I743" s="2" t="s">
        <v>21</v>
      </c>
      <c r="J743" s="4" t="s">
        <v>298</v>
      </c>
    </row>
    <row r="744" spans="2:11" ht="52.5" customHeight="1" x14ac:dyDescent="0.15">
      <c r="B744" s="158"/>
      <c r="C744" s="30" t="s">
        <v>28</v>
      </c>
      <c r="D744" s="1">
        <v>40841</v>
      </c>
      <c r="E744" s="12" t="s">
        <v>895</v>
      </c>
      <c r="F744" s="35">
        <v>2714</v>
      </c>
      <c r="G744" s="13" t="s">
        <v>456</v>
      </c>
      <c r="H744" s="16" t="s">
        <v>205</v>
      </c>
      <c r="I744" s="2" t="s">
        <v>21</v>
      </c>
      <c r="J744" s="4" t="s">
        <v>298</v>
      </c>
    </row>
    <row r="745" spans="2:11" ht="52.5" customHeight="1" x14ac:dyDescent="0.15">
      <c r="B745" s="158"/>
      <c r="C745" s="30" t="s">
        <v>28</v>
      </c>
      <c r="D745" s="1">
        <v>40841</v>
      </c>
      <c r="E745" s="12" t="s">
        <v>896</v>
      </c>
      <c r="F745" s="35">
        <v>1279</v>
      </c>
      <c r="G745" s="13" t="s">
        <v>456</v>
      </c>
      <c r="H745" s="16" t="s">
        <v>205</v>
      </c>
      <c r="I745" s="2" t="s">
        <v>21</v>
      </c>
      <c r="J745" s="4" t="s">
        <v>298</v>
      </c>
    </row>
    <row r="746" spans="2:11" ht="52.5" customHeight="1" x14ac:dyDescent="0.15">
      <c r="B746" s="158"/>
      <c r="C746" s="30" t="s">
        <v>28</v>
      </c>
      <c r="D746" s="1" t="s">
        <v>4738</v>
      </c>
      <c r="E746" s="12" t="s">
        <v>4739</v>
      </c>
      <c r="F746" s="35">
        <v>3690.91</v>
      </c>
      <c r="G746" s="13" t="s">
        <v>456</v>
      </c>
      <c r="H746" s="16" t="s">
        <v>362</v>
      </c>
      <c r="I746" s="2" t="s">
        <v>21</v>
      </c>
      <c r="J746" s="4" t="s">
        <v>298</v>
      </c>
    </row>
    <row r="747" spans="2:11" ht="52.5" customHeight="1" x14ac:dyDescent="0.15">
      <c r="B747" s="158"/>
      <c r="C747" s="30" t="s">
        <v>28</v>
      </c>
      <c r="D747" s="1">
        <v>40858</v>
      </c>
      <c r="E747" s="12" t="s">
        <v>897</v>
      </c>
      <c r="F747" s="35">
        <v>1071.3599999999999</v>
      </c>
      <c r="G747" s="13" t="s">
        <v>456</v>
      </c>
      <c r="H747" s="16" t="s">
        <v>206</v>
      </c>
      <c r="I747" s="2" t="s">
        <v>21</v>
      </c>
      <c r="J747" s="3" t="s">
        <v>298</v>
      </c>
    </row>
    <row r="748" spans="2:11" ht="96.75" customHeight="1" x14ac:dyDescent="0.15">
      <c r="B748" s="158"/>
      <c r="C748" s="30" t="s">
        <v>28</v>
      </c>
      <c r="D748" s="1" t="s">
        <v>4740</v>
      </c>
      <c r="E748" s="12" t="s">
        <v>873</v>
      </c>
      <c r="F748" s="35">
        <v>48212</v>
      </c>
      <c r="G748" s="13" t="s">
        <v>3014</v>
      </c>
      <c r="H748" s="16" t="s">
        <v>1945</v>
      </c>
      <c r="I748" s="2" t="s">
        <v>21</v>
      </c>
      <c r="J748" s="4" t="s">
        <v>298</v>
      </c>
    </row>
    <row r="749" spans="2:11" ht="52.5" customHeight="1" x14ac:dyDescent="0.15">
      <c r="B749" s="158"/>
      <c r="C749" s="30" t="s">
        <v>28</v>
      </c>
      <c r="D749" s="1">
        <v>40872</v>
      </c>
      <c r="E749" s="12" t="s">
        <v>898</v>
      </c>
      <c r="F749" s="35">
        <v>53.96</v>
      </c>
      <c r="G749" s="13" t="s">
        <v>20</v>
      </c>
      <c r="H749" s="16" t="s">
        <v>207</v>
      </c>
      <c r="I749" s="2" t="s">
        <v>21</v>
      </c>
      <c r="J749" s="3" t="s">
        <v>298</v>
      </c>
      <c r="K749" s="53"/>
    </row>
    <row r="750" spans="2:11" ht="96.75" customHeight="1" x14ac:dyDescent="0.15">
      <c r="B750" s="158"/>
      <c r="C750" s="30" t="s">
        <v>101</v>
      </c>
      <c r="D750" s="1" t="s">
        <v>4741</v>
      </c>
      <c r="E750" s="12" t="s">
        <v>2260</v>
      </c>
      <c r="F750" s="35">
        <v>378458</v>
      </c>
      <c r="G750" s="13" t="s">
        <v>682</v>
      </c>
      <c r="H750" s="16" t="s">
        <v>1908</v>
      </c>
      <c r="I750" s="2" t="s">
        <v>21</v>
      </c>
      <c r="J750" s="4" t="s">
        <v>298</v>
      </c>
    </row>
    <row r="751" spans="2:11" ht="52.5" customHeight="1" x14ac:dyDescent="0.15">
      <c r="B751" s="158"/>
      <c r="C751" s="30" t="s">
        <v>28</v>
      </c>
      <c r="D751" s="1">
        <v>40893</v>
      </c>
      <c r="E751" s="12" t="s">
        <v>899</v>
      </c>
      <c r="F751" s="35">
        <v>1654.07</v>
      </c>
      <c r="G751" s="13" t="s">
        <v>456</v>
      </c>
      <c r="H751" s="16" t="s">
        <v>231</v>
      </c>
      <c r="I751" s="2" t="s">
        <v>21</v>
      </c>
      <c r="J751" s="4" t="s">
        <v>298</v>
      </c>
    </row>
    <row r="752" spans="2:11" ht="60" customHeight="1" x14ac:dyDescent="0.15">
      <c r="B752" s="158"/>
      <c r="C752" s="30" t="s">
        <v>28</v>
      </c>
      <c r="D752" s="1">
        <v>40921</v>
      </c>
      <c r="E752" s="12" t="s">
        <v>900</v>
      </c>
      <c r="F752" s="35">
        <v>757.71</v>
      </c>
      <c r="G752" s="13" t="s">
        <v>20</v>
      </c>
      <c r="H752" s="16" t="s">
        <v>4742</v>
      </c>
      <c r="I752" s="2" t="s">
        <v>21</v>
      </c>
      <c r="J752" s="4" t="s">
        <v>298</v>
      </c>
    </row>
    <row r="753" spans="2:11" ht="243.75" customHeight="1" x14ac:dyDescent="0.15">
      <c r="B753" s="158"/>
      <c r="C753" s="30" t="s">
        <v>28</v>
      </c>
      <c r="D753" s="1" t="s">
        <v>4743</v>
      </c>
      <c r="E753" s="12" t="s">
        <v>901</v>
      </c>
      <c r="F753" s="35">
        <v>22978.3</v>
      </c>
      <c r="G753" s="13" t="s">
        <v>456</v>
      </c>
      <c r="H753" s="16" t="s">
        <v>1527</v>
      </c>
      <c r="I753" s="2" t="s">
        <v>21</v>
      </c>
      <c r="J753" s="4" t="s">
        <v>298</v>
      </c>
      <c r="K753" s="53"/>
    </row>
    <row r="754" spans="2:11" ht="52.5" customHeight="1" x14ac:dyDescent="0.15">
      <c r="B754" s="158"/>
      <c r="C754" s="30" t="s">
        <v>28</v>
      </c>
      <c r="D754" s="1" t="s">
        <v>4744</v>
      </c>
      <c r="E754" s="12" t="s">
        <v>1869</v>
      </c>
      <c r="F754" s="35">
        <v>212</v>
      </c>
      <c r="G754" s="13" t="s">
        <v>456</v>
      </c>
      <c r="H754" s="16" t="s">
        <v>4745</v>
      </c>
      <c r="I754" s="2" t="s">
        <v>21</v>
      </c>
      <c r="J754" s="4" t="s">
        <v>298</v>
      </c>
    </row>
    <row r="755" spans="2:11" ht="52.5" customHeight="1" x14ac:dyDescent="0.15">
      <c r="B755" s="158"/>
      <c r="C755" s="30" t="s">
        <v>28</v>
      </c>
      <c r="D755" s="1" t="s">
        <v>4746</v>
      </c>
      <c r="E755" s="12" t="s">
        <v>902</v>
      </c>
      <c r="F755" s="35">
        <v>189.42</v>
      </c>
      <c r="G755" s="13" t="s">
        <v>456</v>
      </c>
      <c r="H755" s="16" t="s">
        <v>2065</v>
      </c>
      <c r="I755" s="5" t="s">
        <v>22</v>
      </c>
      <c r="J755" s="4" t="s">
        <v>308</v>
      </c>
    </row>
    <row r="756" spans="2:11" ht="75" customHeight="1" x14ac:dyDescent="0.15">
      <c r="B756" s="158"/>
      <c r="C756" s="30" t="s">
        <v>28</v>
      </c>
      <c r="D756" s="1">
        <v>40947</v>
      </c>
      <c r="E756" s="12" t="s">
        <v>903</v>
      </c>
      <c r="F756" s="35">
        <v>297.52</v>
      </c>
      <c r="G756" s="13" t="s">
        <v>20</v>
      </c>
      <c r="H756" s="16" t="s">
        <v>3526</v>
      </c>
      <c r="I756" s="2" t="s">
        <v>21</v>
      </c>
      <c r="J756" s="4" t="s">
        <v>298</v>
      </c>
    </row>
    <row r="757" spans="2:11" ht="60" customHeight="1" x14ac:dyDescent="0.15">
      <c r="B757" s="158"/>
      <c r="C757" s="30" t="s">
        <v>28</v>
      </c>
      <c r="D757" s="1" t="s">
        <v>4747</v>
      </c>
      <c r="E757" s="12" t="s">
        <v>2492</v>
      </c>
      <c r="F757" s="35">
        <v>293.72000000000003</v>
      </c>
      <c r="G757" s="13" t="s">
        <v>20</v>
      </c>
      <c r="H757" s="16" t="s">
        <v>344</v>
      </c>
      <c r="I757" s="2" t="s">
        <v>21</v>
      </c>
      <c r="J757" s="3" t="s">
        <v>298</v>
      </c>
    </row>
    <row r="758" spans="2:11" ht="117.6" customHeight="1" x14ac:dyDescent="0.15">
      <c r="B758" s="158"/>
      <c r="C758" s="30" t="s">
        <v>28</v>
      </c>
      <c r="D758" s="1">
        <v>40956</v>
      </c>
      <c r="E758" s="12" t="s">
        <v>904</v>
      </c>
      <c r="F758" s="35">
        <v>1765.7</v>
      </c>
      <c r="G758" s="13" t="s">
        <v>20</v>
      </c>
      <c r="H758" s="16" t="s">
        <v>1756</v>
      </c>
      <c r="I758" s="2" t="s">
        <v>21</v>
      </c>
      <c r="J758" s="4" t="s">
        <v>298</v>
      </c>
    </row>
    <row r="759" spans="2:11" ht="52.5" customHeight="1" x14ac:dyDescent="0.15">
      <c r="B759" s="158"/>
      <c r="C759" s="30" t="s">
        <v>85</v>
      </c>
      <c r="D759" s="1">
        <v>40966</v>
      </c>
      <c r="E759" s="12" t="s">
        <v>905</v>
      </c>
      <c r="F759" s="35">
        <v>62.82</v>
      </c>
      <c r="G759" s="13" t="s">
        <v>20</v>
      </c>
      <c r="H759" s="16" t="s">
        <v>198</v>
      </c>
      <c r="I759" s="2" t="s">
        <v>21</v>
      </c>
      <c r="J759" s="3" t="s">
        <v>298</v>
      </c>
    </row>
    <row r="760" spans="2:11" ht="52.5" customHeight="1" x14ac:dyDescent="0.15">
      <c r="B760" s="158"/>
      <c r="C760" s="30" t="s">
        <v>28</v>
      </c>
      <c r="D760" s="1" t="s">
        <v>4748</v>
      </c>
      <c r="E760" s="12" t="s">
        <v>906</v>
      </c>
      <c r="F760" s="35">
        <v>2145.7800000000002</v>
      </c>
      <c r="G760" s="13" t="s">
        <v>456</v>
      </c>
      <c r="H760" s="16" t="s">
        <v>281</v>
      </c>
      <c r="I760" s="2" t="s">
        <v>21</v>
      </c>
      <c r="J760" s="3" t="s">
        <v>298</v>
      </c>
    </row>
    <row r="761" spans="2:11" ht="52.5" customHeight="1" x14ac:dyDescent="0.15">
      <c r="B761" s="158"/>
      <c r="C761" s="30" t="s">
        <v>28</v>
      </c>
      <c r="D761" s="1">
        <v>40968</v>
      </c>
      <c r="E761" s="12" t="s">
        <v>907</v>
      </c>
      <c r="F761" s="35">
        <v>200</v>
      </c>
      <c r="G761" s="13" t="s">
        <v>456</v>
      </c>
      <c r="H761" s="16" t="s">
        <v>104</v>
      </c>
      <c r="I761" s="2" t="s">
        <v>21</v>
      </c>
      <c r="J761" s="3" t="s">
        <v>298</v>
      </c>
    </row>
    <row r="762" spans="2:11" ht="83.25" customHeight="1" x14ac:dyDescent="0.15">
      <c r="B762" s="158"/>
      <c r="C762" s="30" t="s">
        <v>28</v>
      </c>
      <c r="D762" s="1">
        <v>40976</v>
      </c>
      <c r="E762" s="12" t="s">
        <v>894</v>
      </c>
      <c r="F762" s="35">
        <v>771.5</v>
      </c>
      <c r="G762" s="13" t="s">
        <v>456</v>
      </c>
      <c r="H762" s="16" t="s">
        <v>4749</v>
      </c>
      <c r="I762" s="2" t="s">
        <v>21</v>
      </c>
      <c r="J762" s="4" t="s">
        <v>298</v>
      </c>
    </row>
    <row r="763" spans="2:11" ht="52.5" customHeight="1" x14ac:dyDescent="0.15">
      <c r="B763" s="158"/>
      <c r="C763" s="30" t="s">
        <v>28</v>
      </c>
      <c r="D763" s="1">
        <v>40976</v>
      </c>
      <c r="E763" s="12" t="s">
        <v>908</v>
      </c>
      <c r="F763" s="35">
        <v>100.93</v>
      </c>
      <c r="G763" s="13" t="s">
        <v>456</v>
      </c>
      <c r="H763" s="16" t="s">
        <v>163</v>
      </c>
      <c r="I763" s="2" t="s">
        <v>21</v>
      </c>
      <c r="J763" s="3" t="s">
        <v>298</v>
      </c>
    </row>
    <row r="764" spans="2:11" ht="52.5" customHeight="1" x14ac:dyDescent="0.15">
      <c r="B764" s="158"/>
      <c r="C764" s="30" t="s">
        <v>28</v>
      </c>
      <c r="D764" s="1" t="s">
        <v>4750</v>
      </c>
      <c r="E764" s="12" t="s">
        <v>909</v>
      </c>
      <c r="F764" s="35">
        <v>84.2</v>
      </c>
      <c r="G764" s="13" t="s">
        <v>176</v>
      </c>
      <c r="H764" s="16" t="s">
        <v>258</v>
      </c>
      <c r="I764" s="2" t="s">
        <v>21</v>
      </c>
      <c r="J764" s="3" t="s">
        <v>298</v>
      </c>
    </row>
    <row r="765" spans="2:11" ht="52.5" customHeight="1" x14ac:dyDescent="0.15">
      <c r="B765" s="158"/>
      <c r="C765" s="30" t="s">
        <v>28</v>
      </c>
      <c r="D765" s="1">
        <v>40995</v>
      </c>
      <c r="E765" s="12" t="s">
        <v>910</v>
      </c>
      <c r="F765" s="35">
        <v>415.59</v>
      </c>
      <c r="G765" s="13" t="s">
        <v>20</v>
      </c>
      <c r="H765" s="16" t="s">
        <v>5768</v>
      </c>
      <c r="I765" s="2" t="s">
        <v>21</v>
      </c>
      <c r="J765" s="4" t="s">
        <v>298</v>
      </c>
    </row>
    <row r="766" spans="2:11" ht="52.5" customHeight="1" x14ac:dyDescent="0.15">
      <c r="B766" s="158"/>
      <c r="C766" s="30" t="s">
        <v>28</v>
      </c>
      <c r="D766" s="1">
        <v>41009</v>
      </c>
      <c r="E766" s="12" t="s">
        <v>911</v>
      </c>
      <c r="F766" s="35">
        <v>805.78</v>
      </c>
      <c r="G766" s="13" t="s">
        <v>176</v>
      </c>
      <c r="H766" s="16" t="s">
        <v>1528</v>
      </c>
      <c r="I766" s="2" t="s">
        <v>21</v>
      </c>
      <c r="J766" s="4" t="s">
        <v>298</v>
      </c>
    </row>
    <row r="767" spans="2:11" ht="52.5" customHeight="1" x14ac:dyDescent="0.15">
      <c r="B767" s="158"/>
      <c r="C767" s="30" t="s">
        <v>28</v>
      </c>
      <c r="D767" s="1" t="s">
        <v>4751</v>
      </c>
      <c r="E767" s="12" t="s">
        <v>2537</v>
      </c>
      <c r="F767" s="35">
        <v>20416.830000000002</v>
      </c>
      <c r="G767" s="13" t="s">
        <v>4728</v>
      </c>
      <c r="H767" s="16" t="s">
        <v>257</v>
      </c>
      <c r="I767" s="2" t="s">
        <v>21</v>
      </c>
      <c r="J767" s="3" t="s">
        <v>298</v>
      </c>
    </row>
    <row r="768" spans="2:11" ht="52.5" customHeight="1" x14ac:dyDescent="0.15">
      <c r="B768" s="158"/>
      <c r="C768" s="30" t="s">
        <v>28</v>
      </c>
      <c r="D768" s="1">
        <v>41011</v>
      </c>
      <c r="E768" s="12" t="s">
        <v>913</v>
      </c>
      <c r="F768" s="35">
        <v>159.72999999999999</v>
      </c>
      <c r="G768" s="13" t="s">
        <v>20</v>
      </c>
      <c r="H768" s="16" t="s">
        <v>256</v>
      </c>
      <c r="I768" s="2" t="s">
        <v>21</v>
      </c>
      <c r="J768" s="4" t="s">
        <v>298</v>
      </c>
    </row>
    <row r="769" spans="2:10" ht="52.5" customHeight="1" x14ac:dyDescent="0.15">
      <c r="B769" s="158"/>
      <c r="C769" s="30" t="s">
        <v>28</v>
      </c>
      <c r="D769" s="1" t="s">
        <v>4752</v>
      </c>
      <c r="E769" s="12" t="s">
        <v>1947</v>
      </c>
      <c r="F769" s="35">
        <v>4499.92</v>
      </c>
      <c r="G769" s="13" t="s">
        <v>4728</v>
      </c>
      <c r="H769" s="16" t="s">
        <v>257</v>
      </c>
      <c r="I769" s="2" t="s">
        <v>21</v>
      </c>
      <c r="J769" s="3" t="s">
        <v>298</v>
      </c>
    </row>
    <row r="770" spans="2:10" ht="52.5" customHeight="1" x14ac:dyDescent="0.15">
      <c r="B770" s="158"/>
      <c r="C770" s="30" t="s">
        <v>28</v>
      </c>
      <c r="D770" s="1">
        <v>41031</v>
      </c>
      <c r="E770" s="12" t="s">
        <v>914</v>
      </c>
      <c r="F770" s="35">
        <v>166.83</v>
      </c>
      <c r="G770" s="13" t="s">
        <v>20</v>
      </c>
      <c r="H770" s="16" t="s">
        <v>2065</v>
      </c>
      <c r="I770" s="5" t="s">
        <v>22</v>
      </c>
      <c r="J770" s="4" t="s">
        <v>308</v>
      </c>
    </row>
    <row r="771" spans="2:10" ht="93" customHeight="1" x14ac:dyDescent="0.15">
      <c r="B771" s="158"/>
      <c r="C771" s="30" t="s">
        <v>28</v>
      </c>
      <c r="D771" s="1" t="s">
        <v>4753</v>
      </c>
      <c r="E771" s="12" t="s">
        <v>915</v>
      </c>
      <c r="F771" s="35">
        <v>9458</v>
      </c>
      <c r="G771" s="13" t="s">
        <v>176</v>
      </c>
      <c r="H771" s="16" t="s">
        <v>3264</v>
      </c>
      <c r="I771" s="2" t="s">
        <v>21</v>
      </c>
      <c r="J771" s="4" t="s">
        <v>308</v>
      </c>
    </row>
    <row r="772" spans="2:10" ht="115.5" customHeight="1" x14ac:dyDescent="0.15">
      <c r="B772" s="158"/>
      <c r="C772" s="30" t="s">
        <v>200</v>
      </c>
      <c r="D772" s="1">
        <v>41039</v>
      </c>
      <c r="E772" s="12" t="s">
        <v>916</v>
      </c>
      <c r="F772" s="35">
        <v>12867</v>
      </c>
      <c r="G772" s="13" t="s">
        <v>176</v>
      </c>
      <c r="H772" s="16" t="s">
        <v>322</v>
      </c>
      <c r="I772" s="2" t="s">
        <v>21</v>
      </c>
      <c r="J772" s="3" t="s">
        <v>298</v>
      </c>
    </row>
    <row r="773" spans="2:10" ht="72" customHeight="1" x14ac:dyDescent="0.15">
      <c r="B773" s="158"/>
      <c r="C773" s="30" t="s">
        <v>28</v>
      </c>
      <c r="D773" s="1" t="s">
        <v>4754</v>
      </c>
      <c r="E773" s="12" t="s">
        <v>918</v>
      </c>
      <c r="F773" s="35">
        <v>7385.03</v>
      </c>
      <c r="G773" s="13" t="s">
        <v>3265</v>
      </c>
      <c r="H773" s="16" t="s">
        <v>4755</v>
      </c>
      <c r="I773" s="5" t="s">
        <v>22</v>
      </c>
      <c r="J773" s="4" t="s">
        <v>308</v>
      </c>
    </row>
    <row r="774" spans="2:10" ht="52.5" customHeight="1" x14ac:dyDescent="0.15">
      <c r="B774" s="158"/>
      <c r="C774" s="30" t="s">
        <v>203</v>
      </c>
      <c r="D774" s="1" t="s">
        <v>4756</v>
      </c>
      <c r="E774" s="12" t="s">
        <v>2860</v>
      </c>
      <c r="F774" s="35">
        <v>6502.15</v>
      </c>
      <c r="G774" s="13" t="s">
        <v>3014</v>
      </c>
      <c r="H774" s="16" t="s">
        <v>216</v>
      </c>
      <c r="I774" s="2" t="s">
        <v>21</v>
      </c>
      <c r="J774" s="3" t="s">
        <v>298</v>
      </c>
    </row>
    <row r="775" spans="2:10" ht="52.5" customHeight="1" x14ac:dyDescent="0.15">
      <c r="B775" s="158"/>
      <c r="C775" s="30" t="s">
        <v>28</v>
      </c>
      <c r="D775" s="1">
        <v>41047</v>
      </c>
      <c r="E775" s="12" t="s">
        <v>919</v>
      </c>
      <c r="F775" s="35">
        <v>548.96</v>
      </c>
      <c r="G775" s="13" t="s">
        <v>20</v>
      </c>
      <c r="H775" s="16" t="s">
        <v>4757</v>
      </c>
      <c r="I775" s="2" t="s">
        <v>21</v>
      </c>
      <c r="J775" s="4" t="s">
        <v>298</v>
      </c>
    </row>
    <row r="776" spans="2:10" ht="52.5" customHeight="1" x14ac:dyDescent="0.15">
      <c r="B776" s="158"/>
      <c r="C776" s="30" t="s">
        <v>28</v>
      </c>
      <c r="D776" s="1" t="s">
        <v>4758</v>
      </c>
      <c r="E776" s="12" t="s">
        <v>2098</v>
      </c>
      <c r="F776" s="35">
        <v>200</v>
      </c>
      <c r="G776" s="13" t="s">
        <v>176</v>
      </c>
      <c r="H776" s="16" t="s">
        <v>2065</v>
      </c>
      <c r="I776" s="2" t="s">
        <v>21</v>
      </c>
      <c r="J776" s="3" t="s">
        <v>298</v>
      </c>
    </row>
    <row r="777" spans="2:10" ht="52.5" customHeight="1" x14ac:dyDescent="0.15">
      <c r="B777" s="158"/>
      <c r="C777" s="30" t="s">
        <v>28</v>
      </c>
      <c r="D777" s="1">
        <v>41124</v>
      </c>
      <c r="E777" s="12" t="s">
        <v>920</v>
      </c>
      <c r="F777" s="35">
        <v>883</v>
      </c>
      <c r="G777" s="13" t="s">
        <v>3014</v>
      </c>
      <c r="H777" s="16" t="s">
        <v>3527</v>
      </c>
      <c r="I777" s="2" t="s">
        <v>21</v>
      </c>
      <c r="J777" s="4" t="s">
        <v>298</v>
      </c>
    </row>
    <row r="778" spans="2:10" ht="52.5" customHeight="1" x14ac:dyDescent="0.15">
      <c r="B778" s="158"/>
      <c r="C778" s="30" t="s">
        <v>28</v>
      </c>
      <c r="D778" s="1">
        <v>41124</v>
      </c>
      <c r="E778" s="12" t="s">
        <v>921</v>
      </c>
      <c r="F778" s="35">
        <v>1070</v>
      </c>
      <c r="G778" s="13" t="s">
        <v>176</v>
      </c>
      <c r="H778" s="16" t="s">
        <v>3528</v>
      </c>
      <c r="I778" s="2" t="s">
        <v>21</v>
      </c>
      <c r="J778" s="4" t="s">
        <v>298</v>
      </c>
    </row>
    <row r="779" spans="2:10" ht="60" customHeight="1" x14ac:dyDescent="0.15">
      <c r="B779" s="158"/>
      <c r="C779" s="30" t="s">
        <v>28</v>
      </c>
      <c r="D779" s="1" t="s">
        <v>4759</v>
      </c>
      <c r="E779" s="12" t="s">
        <v>2686</v>
      </c>
      <c r="F779" s="35">
        <v>331.07</v>
      </c>
      <c r="G779" s="13" t="s">
        <v>20</v>
      </c>
      <c r="H779" s="16" t="s">
        <v>1948</v>
      </c>
      <c r="I779" s="2" t="s">
        <v>21</v>
      </c>
      <c r="J779" s="4" t="s">
        <v>298</v>
      </c>
    </row>
    <row r="780" spans="2:10" ht="52.5" customHeight="1" x14ac:dyDescent="0.15">
      <c r="B780" s="158"/>
      <c r="C780" s="30" t="s">
        <v>28</v>
      </c>
      <c r="D780" s="1">
        <v>41134</v>
      </c>
      <c r="E780" s="12" t="s">
        <v>922</v>
      </c>
      <c r="F780" s="35">
        <v>1260</v>
      </c>
      <c r="G780" s="13" t="s">
        <v>176</v>
      </c>
      <c r="H780" s="16" t="s">
        <v>273</v>
      </c>
      <c r="I780" s="2" t="s">
        <v>21</v>
      </c>
      <c r="J780" s="4" t="s">
        <v>298</v>
      </c>
    </row>
    <row r="781" spans="2:10" ht="52.5" customHeight="1" x14ac:dyDescent="0.15">
      <c r="B781" s="158"/>
      <c r="C781" s="30" t="s">
        <v>28</v>
      </c>
      <c r="D781" s="1">
        <v>41138</v>
      </c>
      <c r="E781" s="12" t="s">
        <v>923</v>
      </c>
      <c r="F781" s="35">
        <v>2755.85</v>
      </c>
      <c r="G781" s="13" t="s">
        <v>176</v>
      </c>
      <c r="H781" s="16" t="s">
        <v>103</v>
      </c>
      <c r="I781" s="2" t="s">
        <v>21</v>
      </c>
      <c r="J781" s="3" t="s">
        <v>298</v>
      </c>
    </row>
    <row r="782" spans="2:10" ht="72" customHeight="1" x14ac:dyDescent="0.15">
      <c r="B782" s="158"/>
      <c r="C782" s="30" t="s">
        <v>28</v>
      </c>
      <c r="D782" s="1" t="s">
        <v>4760</v>
      </c>
      <c r="E782" s="12" t="s">
        <v>2491</v>
      </c>
      <c r="F782" s="35">
        <v>1470</v>
      </c>
      <c r="G782" s="13" t="s">
        <v>20</v>
      </c>
      <c r="H782" s="16" t="s">
        <v>274</v>
      </c>
      <c r="I782" s="2" t="s">
        <v>21</v>
      </c>
      <c r="J782" s="4" t="s">
        <v>298</v>
      </c>
    </row>
    <row r="783" spans="2:10" ht="52.5" customHeight="1" x14ac:dyDescent="0.15">
      <c r="B783" s="158"/>
      <c r="C783" s="30" t="s">
        <v>28</v>
      </c>
      <c r="D783" s="1" t="s">
        <v>4761</v>
      </c>
      <c r="E783" s="12" t="s">
        <v>2490</v>
      </c>
      <c r="F783" s="35">
        <v>3504.61</v>
      </c>
      <c r="G783" s="13" t="s">
        <v>176</v>
      </c>
      <c r="H783" s="16" t="s">
        <v>259</v>
      </c>
      <c r="I783" s="2" t="s">
        <v>21</v>
      </c>
      <c r="J783" s="4" t="s">
        <v>298</v>
      </c>
    </row>
    <row r="784" spans="2:10" ht="95.25" customHeight="1" x14ac:dyDescent="0.15">
      <c r="B784" s="158"/>
      <c r="C784" s="30" t="s">
        <v>28</v>
      </c>
      <c r="D784" s="1">
        <v>41165</v>
      </c>
      <c r="E784" s="12" t="s">
        <v>925</v>
      </c>
      <c r="F784" s="35">
        <v>725.67</v>
      </c>
      <c r="G784" s="13" t="s">
        <v>20</v>
      </c>
      <c r="H784" s="16" t="s">
        <v>323</v>
      </c>
      <c r="I784" s="2" t="s">
        <v>21</v>
      </c>
      <c r="J784" s="4" t="s">
        <v>298</v>
      </c>
    </row>
    <row r="785" spans="2:10" ht="52.5" customHeight="1" x14ac:dyDescent="0.15">
      <c r="B785" s="158"/>
      <c r="C785" s="30" t="s">
        <v>101</v>
      </c>
      <c r="D785" s="1">
        <v>41185</v>
      </c>
      <c r="E785" s="12" t="s">
        <v>926</v>
      </c>
      <c r="F785" s="35">
        <v>1457.5</v>
      </c>
      <c r="G785" s="13" t="s">
        <v>176</v>
      </c>
      <c r="H785" s="16" t="s">
        <v>83</v>
      </c>
      <c r="I785" s="2" t="s">
        <v>21</v>
      </c>
      <c r="J785" s="3" t="s">
        <v>298</v>
      </c>
    </row>
    <row r="786" spans="2:10" ht="52.5" customHeight="1" x14ac:dyDescent="0.15">
      <c r="B786" s="158"/>
      <c r="C786" s="30" t="s">
        <v>101</v>
      </c>
      <c r="D786" s="1" t="s">
        <v>4762</v>
      </c>
      <c r="E786" s="12" t="s">
        <v>4763</v>
      </c>
      <c r="F786" s="35">
        <v>8593.9</v>
      </c>
      <c r="G786" s="13" t="s">
        <v>176</v>
      </c>
      <c r="H786" s="16" t="s">
        <v>3529</v>
      </c>
      <c r="I786" s="2" t="s">
        <v>21</v>
      </c>
      <c r="J786" s="4" t="s">
        <v>308</v>
      </c>
    </row>
    <row r="787" spans="2:10" ht="52.5" customHeight="1" x14ac:dyDescent="0.15">
      <c r="B787" s="158"/>
      <c r="C787" s="30" t="s">
        <v>101</v>
      </c>
      <c r="D787" s="1">
        <v>41213</v>
      </c>
      <c r="E787" s="12" t="s">
        <v>927</v>
      </c>
      <c r="F787" s="35">
        <v>7426</v>
      </c>
      <c r="G787" s="13" t="s">
        <v>176</v>
      </c>
      <c r="H787" s="16" t="s">
        <v>233</v>
      </c>
      <c r="I787" s="2" t="s">
        <v>21</v>
      </c>
      <c r="J787" s="4" t="s">
        <v>298</v>
      </c>
    </row>
    <row r="788" spans="2:10" ht="117" customHeight="1" x14ac:dyDescent="0.15">
      <c r="B788" s="158"/>
      <c r="C788" s="30" t="s">
        <v>101</v>
      </c>
      <c r="D788" s="1">
        <v>41218</v>
      </c>
      <c r="E788" s="12" t="s">
        <v>928</v>
      </c>
      <c r="F788" s="35">
        <v>397.2</v>
      </c>
      <c r="G788" s="13" t="s">
        <v>20</v>
      </c>
      <c r="H788" s="16" t="s">
        <v>1529</v>
      </c>
      <c r="I788" s="2" t="s">
        <v>21</v>
      </c>
      <c r="J788" s="4" t="s">
        <v>298</v>
      </c>
    </row>
    <row r="789" spans="2:10" ht="52.5" customHeight="1" x14ac:dyDescent="0.15">
      <c r="B789" s="158"/>
      <c r="C789" s="30" t="s">
        <v>101</v>
      </c>
      <c r="D789" s="1">
        <v>41228</v>
      </c>
      <c r="E789" s="12" t="s">
        <v>929</v>
      </c>
      <c r="F789" s="35">
        <v>6500</v>
      </c>
      <c r="G789" s="13" t="s">
        <v>176</v>
      </c>
      <c r="H789" s="16" t="s">
        <v>103</v>
      </c>
      <c r="I789" s="2" t="s">
        <v>21</v>
      </c>
      <c r="J789" s="3" t="s">
        <v>298</v>
      </c>
    </row>
    <row r="790" spans="2:10" ht="52.5" customHeight="1" x14ac:dyDescent="0.15">
      <c r="B790" s="158"/>
      <c r="C790" s="30" t="s">
        <v>85</v>
      </c>
      <c r="D790" s="1">
        <v>41233</v>
      </c>
      <c r="E790" s="12" t="s">
        <v>930</v>
      </c>
      <c r="F790" s="35">
        <v>139.19999999999999</v>
      </c>
      <c r="G790" s="13" t="s">
        <v>20</v>
      </c>
      <c r="H790" s="16" t="s">
        <v>417</v>
      </c>
      <c r="I790" s="2" t="s">
        <v>21</v>
      </c>
      <c r="J790" s="3" t="s">
        <v>298</v>
      </c>
    </row>
    <row r="791" spans="2:10" ht="52.5" customHeight="1" x14ac:dyDescent="0.15">
      <c r="B791" s="158"/>
      <c r="C791" s="30" t="s">
        <v>24</v>
      </c>
      <c r="D791" s="1" t="s">
        <v>5838</v>
      </c>
      <c r="E791" s="12" t="s">
        <v>3475</v>
      </c>
      <c r="F791" s="35">
        <v>1651.6</v>
      </c>
      <c r="G791" s="13" t="s">
        <v>454</v>
      </c>
      <c r="H791" s="16" t="s">
        <v>6</v>
      </c>
      <c r="I791" s="2" t="s">
        <v>21</v>
      </c>
      <c r="J791" s="3" t="s">
        <v>308</v>
      </c>
    </row>
    <row r="792" spans="2:10" ht="52.5" customHeight="1" x14ac:dyDescent="0.15">
      <c r="B792" s="158"/>
      <c r="C792" s="30" t="s">
        <v>101</v>
      </c>
      <c r="D792" s="1">
        <v>41263</v>
      </c>
      <c r="E792" s="12" t="s">
        <v>931</v>
      </c>
      <c r="F792" s="35">
        <v>3041.44</v>
      </c>
      <c r="G792" s="13" t="s">
        <v>176</v>
      </c>
      <c r="H792" s="16" t="s">
        <v>104</v>
      </c>
      <c r="I792" s="2" t="s">
        <v>21</v>
      </c>
      <c r="J792" s="4" t="s">
        <v>298</v>
      </c>
    </row>
    <row r="793" spans="2:10" ht="52.5" customHeight="1" x14ac:dyDescent="0.15">
      <c r="B793" s="158"/>
      <c r="C793" s="30" t="s">
        <v>101</v>
      </c>
      <c r="D793" s="1" t="s">
        <v>4764</v>
      </c>
      <c r="E793" s="12" t="s">
        <v>2445</v>
      </c>
      <c r="F793" s="35">
        <v>660.19</v>
      </c>
      <c r="G793" s="13" t="s">
        <v>176</v>
      </c>
      <c r="H793" s="16" t="s">
        <v>303</v>
      </c>
      <c r="I793" s="2" t="s">
        <v>21</v>
      </c>
      <c r="J793" s="4" t="s">
        <v>298</v>
      </c>
    </row>
    <row r="794" spans="2:10" ht="95.25" customHeight="1" x14ac:dyDescent="0.15">
      <c r="B794" s="158"/>
      <c r="C794" s="30" t="s">
        <v>101</v>
      </c>
      <c r="D794" s="1">
        <v>41337</v>
      </c>
      <c r="E794" s="12" t="s">
        <v>873</v>
      </c>
      <c r="F794" s="35">
        <v>14690</v>
      </c>
      <c r="G794" s="13" t="s">
        <v>3265</v>
      </c>
      <c r="H794" s="16" t="s">
        <v>2359</v>
      </c>
      <c r="I794" s="5" t="s">
        <v>308</v>
      </c>
      <c r="J794" s="4" t="s">
        <v>298</v>
      </c>
    </row>
    <row r="795" spans="2:10" ht="52.5" customHeight="1" x14ac:dyDescent="0.15">
      <c r="B795" s="158"/>
      <c r="C795" s="30" t="s">
        <v>28</v>
      </c>
      <c r="D795" s="1">
        <v>41339</v>
      </c>
      <c r="E795" s="12" t="s">
        <v>932</v>
      </c>
      <c r="F795" s="35">
        <v>700</v>
      </c>
      <c r="G795" s="13" t="s">
        <v>3265</v>
      </c>
      <c r="H795" s="16" t="s">
        <v>3530</v>
      </c>
      <c r="I795" s="5" t="s">
        <v>308</v>
      </c>
      <c r="J795" s="4" t="s">
        <v>298</v>
      </c>
    </row>
    <row r="796" spans="2:10" ht="52.5" customHeight="1" x14ac:dyDescent="0.15">
      <c r="B796" s="158"/>
      <c r="C796" s="30" t="s">
        <v>28</v>
      </c>
      <c r="D796" s="1">
        <v>41346</v>
      </c>
      <c r="E796" s="12" t="s">
        <v>912</v>
      </c>
      <c r="F796" s="35">
        <v>7067</v>
      </c>
      <c r="G796" s="13" t="s">
        <v>3265</v>
      </c>
      <c r="H796" s="16" t="s">
        <v>347</v>
      </c>
      <c r="I796" s="5" t="s">
        <v>308</v>
      </c>
      <c r="J796" s="4" t="s">
        <v>298</v>
      </c>
    </row>
    <row r="797" spans="2:10" ht="52.5" customHeight="1" x14ac:dyDescent="0.15">
      <c r="B797" s="158"/>
      <c r="C797" s="30" t="s">
        <v>28</v>
      </c>
      <c r="D797" s="1" t="s">
        <v>4765</v>
      </c>
      <c r="E797" s="12" t="s">
        <v>2262</v>
      </c>
      <c r="F797" s="35">
        <v>560.95000000000005</v>
      </c>
      <c r="G797" s="13" t="s">
        <v>477</v>
      </c>
      <c r="H797" s="16" t="s">
        <v>346</v>
      </c>
      <c r="I797" s="5" t="s">
        <v>308</v>
      </c>
      <c r="J797" s="4" t="s">
        <v>298</v>
      </c>
    </row>
    <row r="798" spans="2:10" ht="52.5" customHeight="1" x14ac:dyDescent="0.15">
      <c r="B798" s="158"/>
      <c r="C798" s="30" t="s">
        <v>28</v>
      </c>
      <c r="D798" s="1" t="s">
        <v>4766</v>
      </c>
      <c r="E798" s="12" t="s">
        <v>1949</v>
      </c>
      <c r="F798" s="35">
        <v>196.35</v>
      </c>
      <c r="G798" s="13" t="s">
        <v>3265</v>
      </c>
      <c r="H798" s="16" t="s">
        <v>346</v>
      </c>
      <c r="I798" s="5" t="s">
        <v>308</v>
      </c>
      <c r="J798" s="4" t="s">
        <v>298</v>
      </c>
    </row>
    <row r="799" spans="2:10" ht="93.75" customHeight="1" x14ac:dyDescent="0.15">
      <c r="B799" s="158"/>
      <c r="C799" s="30" t="s">
        <v>28</v>
      </c>
      <c r="D799" s="1">
        <v>41346</v>
      </c>
      <c r="E799" s="12" t="s">
        <v>873</v>
      </c>
      <c r="F799" s="35">
        <v>4437</v>
      </c>
      <c r="G799" s="13" t="s">
        <v>3265</v>
      </c>
      <c r="H799" s="16" t="s">
        <v>2359</v>
      </c>
      <c r="I799" s="5" t="s">
        <v>308</v>
      </c>
      <c r="J799" s="4" t="s">
        <v>298</v>
      </c>
    </row>
    <row r="800" spans="2:10" ht="60" customHeight="1" x14ac:dyDescent="0.15">
      <c r="B800" s="158"/>
      <c r="C800" s="30" t="s">
        <v>28</v>
      </c>
      <c r="D800" s="1" t="s">
        <v>4767</v>
      </c>
      <c r="E800" s="12" t="s">
        <v>2536</v>
      </c>
      <c r="F800" s="35">
        <v>2279.6</v>
      </c>
      <c r="G800" s="13" t="s">
        <v>3265</v>
      </c>
      <c r="H800" s="16" t="s">
        <v>348</v>
      </c>
      <c r="I800" s="5" t="s">
        <v>308</v>
      </c>
      <c r="J800" s="4" t="s">
        <v>298</v>
      </c>
    </row>
    <row r="801" spans="2:11" ht="52.5" customHeight="1" x14ac:dyDescent="0.15">
      <c r="B801" s="158"/>
      <c r="C801" s="30" t="s">
        <v>28</v>
      </c>
      <c r="D801" s="1">
        <v>41348</v>
      </c>
      <c r="E801" s="12" t="s">
        <v>873</v>
      </c>
      <c r="F801" s="35">
        <v>7791</v>
      </c>
      <c r="G801" s="13" t="s">
        <v>3265</v>
      </c>
      <c r="H801" s="16" t="s">
        <v>347</v>
      </c>
      <c r="I801" s="5" t="s">
        <v>308</v>
      </c>
      <c r="J801" s="4" t="s">
        <v>298</v>
      </c>
    </row>
    <row r="802" spans="2:11" ht="52.5" customHeight="1" x14ac:dyDescent="0.15">
      <c r="B802" s="158"/>
      <c r="C802" s="30" t="s">
        <v>28</v>
      </c>
      <c r="D802" s="1">
        <v>41355</v>
      </c>
      <c r="E802" s="12" t="s">
        <v>933</v>
      </c>
      <c r="F802" s="35">
        <v>27.17</v>
      </c>
      <c r="G802" s="13" t="s">
        <v>463</v>
      </c>
      <c r="H802" s="16" t="s">
        <v>349</v>
      </c>
      <c r="I802" s="5" t="s">
        <v>308</v>
      </c>
      <c r="J802" s="4" t="s">
        <v>298</v>
      </c>
    </row>
    <row r="803" spans="2:11" ht="52.5" customHeight="1" x14ac:dyDescent="0.15">
      <c r="B803" s="158"/>
      <c r="C803" s="30" t="s">
        <v>28</v>
      </c>
      <c r="D803" s="1">
        <v>41355</v>
      </c>
      <c r="E803" s="12" t="s">
        <v>934</v>
      </c>
      <c r="F803" s="35">
        <v>1078.5999999999999</v>
      </c>
      <c r="G803" s="13" t="s">
        <v>3265</v>
      </c>
      <c r="H803" s="16" t="s">
        <v>346</v>
      </c>
      <c r="I803" s="5" t="s">
        <v>308</v>
      </c>
      <c r="J803" s="4" t="s">
        <v>298</v>
      </c>
    </row>
    <row r="804" spans="2:11" ht="72" customHeight="1" x14ac:dyDescent="0.15">
      <c r="B804" s="158"/>
      <c r="C804" s="30" t="s">
        <v>28</v>
      </c>
      <c r="D804" s="1" t="s">
        <v>4768</v>
      </c>
      <c r="E804" s="12" t="s">
        <v>2446</v>
      </c>
      <c r="F804" s="35">
        <v>1065.75</v>
      </c>
      <c r="G804" s="13" t="s">
        <v>3265</v>
      </c>
      <c r="H804" s="16" t="s">
        <v>654</v>
      </c>
      <c r="I804" s="5" t="s">
        <v>308</v>
      </c>
      <c r="J804" s="4" t="s">
        <v>298</v>
      </c>
      <c r="K804" s="53"/>
    </row>
    <row r="805" spans="2:11" ht="52.5" customHeight="1" x14ac:dyDescent="0.15">
      <c r="B805" s="158"/>
      <c r="C805" s="30" t="s">
        <v>157</v>
      </c>
      <c r="D805" s="1">
        <v>41411</v>
      </c>
      <c r="E805" s="12" t="s">
        <v>3266</v>
      </c>
      <c r="F805" s="35">
        <v>105</v>
      </c>
      <c r="G805" s="13" t="s">
        <v>479</v>
      </c>
      <c r="H805" s="16" t="s">
        <v>2022</v>
      </c>
      <c r="I805" s="2" t="s">
        <v>21</v>
      </c>
      <c r="J805" s="3" t="s">
        <v>298</v>
      </c>
    </row>
    <row r="806" spans="2:11" ht="52.5" customHeight="1" x14ac:dyDescent="0.15">
      <c r="B806" s="158"/>
      <c r="C806" s="30" t="s">
        <v>28</v>
      </c>
      <c r="D806" s="1" t="s">
        <v>4769</v>
      </c>
      <c r="E806" s="12" t="s">
        <v>2535</v>
      </c>
      <c r="F806" s="35">
        <v>165</v>
      </c>
      <c r="G806" s="13" t="s">
        <v>3265</v>
      </c>
      <c r="H806" s="16" t="s">
        <v>314</v>
      </c>
      <c r="I806" s="5" t="s">
        <v>308</v>
      </c>
      <c r="J806" s="4" t="s">
        <v>298</v>
      </c>
    </row>
    <row r="807" spans="2:11" ht="222" customHeight="1" x14ac:dyDescent="0.15">
      <c r="B807" s="158"/>
      <c r="C807" s="30" t="s">
        <v>98</v>
      </c>
      <c r="D807" s="1" t="s">
        <v>4770</v>
      </c>
      <c r="E807" s="12" t="s">
        <v>2159</v>
      </c>
      <c r="F807" s="35">
        <v>972.1</v>
      </c>
      <c r="G807" s="13" t="s">
        <v>682</v>
      </c>
      <c r="H807" s="16" t="s">
        <v>2090</v>
      </c>
      <c r="I807" s="5" t="s">
        <v>308</v>
      </c>
      <c r="J807" s="4" t="s">
        <v>298</v>
      </c>
      <c r="K807" s="53"/>
    </row>
    <row r="808" spans="2:11" ht="52.5" customHeight="1" x14ac:dyDescent="0.15">
      <c r="B808" s="158"/>
      <c r="C808" s="30" t="s">
        <v>157</v>
      </c>
      <c r="D808" s="1">
        <v>41424</v>
      </c>
      <c r="E808" s="12" t="s">
        <v>3267</v>
      </c>
      <c r="F808" s="35">
        <v>5090</v>
      </c>
      <c r="G808" s="13" t="s">
        <v>456</v>
      </c>
      <c r="H808" s="16" t="s">
        <v>83</v>
      </c>
      <c r="I808" s="2" t="s">
        <v>21</v>
      </c>
      <c r="J808" s="3" t="s">
        <v>298</v>
      </c>
      <c r="K808" s="53"/>
    </row>
    <row r="809" spans="2:11" ht="60" customHeight="1" x14ac:dyDescent="0.15">
      <c r="B809" s="158"/>
      <c r="C809" s="30" t="s">
        <v>157</v>
      </c>
      <c r="D809" s="1">
        <v>41430</v>
      </c>
      <c r="E809" s="12" t="s">
        <v>3269</v>
      </c>
      <c r="F809" s="35">
        <v>336.09</v>
      </c>
      <c r="G809" s="13" t="s">
        <v>20</v>
      </c>
      <c r="H809" s="16" t="s">
        <v>1886</v>
      </c>
      <c r="I809" s="5" t="s">
        <v>308</v>
      </c>
      <c r="J809" s="4" t="s">
        <v>298</v>
      </c>
    </row>
    <row r="810" spans="2:11" ht="52.5" customHeight="1" x14ac:dyDescent="0.15">
      <c r="B810" s="158"/>
      <c r="C810" s="30" t="s">
        <v>85</v>
      </c>
      <c r="D810" s="1" t="s">
        <v>4771</v>
      </c>
      <c r="E810" s="12" t="s">
        <v>4772</v>
      </c>
      <c r="F810" s="35">
        <v>2182</v>
      </c>
      <c r="G810" s="13" t="s">
        <v>463</v>
      </c>
      <c r="H810" s="16" t="s">
        <v>3270</v>
      </c>
      <c r="I810" s="5" t="s">
        <v>308</v>
      </c>
      <c r="J810" s="4" t="s">
        <v>298</v>
      </c>
      <c r="K810" s="53"/>
    </row>
    <row r="811" spans="2:11" ht="52.5" customHeight="1" x14ac:dyDescent="0.15">
      <c r="B811" s="158"/>
      <c r="C811" s="30" t="s">
        <v>157</v>
      </c>
      <c r="D811" s="1">
        <v>41436</v>
      </c>
      <c r="E811" s="12" t="s">
        <v>1887</v>
      </c>
      <c r="F811" s="35">
        <v>5474</v>
      </c>
      <c r="G811" s="13" t="s">
        <v>1759</v>
      </c>
      <c r="H811" s="16" t="s">
        <v>6</v>
      </c>
      <c r="I811" s="5" t="s">
        <v>21</v>
      </c>
      <c r="J811" s="4" t="s">
        <v>298</v>
      </c>
      <c r="K811" s="53"/>
    </row>
    <row r="812" spans="2:11" ht="52.5" customHeight="1" x14ac:dyDescent="0.15">
      <c r="B812" s="158"/>
      <c r="C812" s="30" t="s">
        <v>157</v>
      </c>
      <c r="D812" s="1">
        <v>41437</v>
      </c>
      <c r="E812" s="12" t="s">
        <v>2329</v>
      </c>
      <c r="F812" s="35">
        <v>141.01</v>
      </c>
      <c r="G812" s="13" t="s">
        <v>20</v>
      </c>
      <c r="H812" s="16" t="s">
        <v>131</v>
      </c>
      <c r="I812" s="5" t="s">
        <v>308</v>
      </c>
      <c r="J812" s="4" t="s">
        <v>298</v>
      </c>
    </row>
    <row r="813" spans="2:11" ht="52.5" customHeight="1" x14ac:dyDescent="0.15">
      <c r="B813" s="158"/>
      <c r="C813" s="30" t="s">
        <v>28</v>
      </c>
      <c r="D813" s="1" t="s">
        <v>4773</v>
      </c>
      <c r="E813" s="12" t="s">
        <v>2175</v>
      </c>
      <c r="F813" s="35">
        <v>300</v>
      </c>
      <c r="G813" s="13" t="s">
        <v>456</v>
      </c>
      <c r="H813" s="16" t="s">
        <v>359</v>
      </c>
      <c r="I813" s="5" t="s">
        <v>308</v>
      </c>
      <c r="J813" s="4" t="s">
        <v>298</v>
      </c>
    </row>
    <row r="814" spans="2:11" ht="52.5" customHeight="1" x14ac:dyDescent="0.15">
      <c r="B814" s="158"/>
      <c r="C814" s="30" t="s">
        <v>28</v>
      </c>
      <c r="D814" s="1" t="s">
        <v>4774</v>
      </c>
      <c r="E814" s="12" t="s">
        <v>935</v>
      </c>
      <c r="F814" s="35">
        <v>530</v>
      </c>
      <c r="G814" s="13" t="s">
        <v>3265</v>
      </c>
      <c r="H814" s="12" t="s">
        <v>3531</v>
      </c>
      <c r="I814" s="5" t="s">
        <v>308</v>
      </c>
      <c r="J814" s="4" t="s">
        <v>298</v>
      </c>
    </row>
    <row r="815" spans="2:11" ht="52.5" customHeight="1" x14ac:dyDescent="0.15">
      <c r="B815" s="158"/>
      <c r="C815" s="30" t="s">
        <v>28</v>
      </c>
      <c r="D815" s="1" t="s">
        <v>4775</v>
      </c>
      <c r="E815" s="12" t="s">
        <v>936</v>
      </c>
      <c r="F815" s="35">
        <v>500</v>
      </c>
      <c r="G815" s="13" t="s">
        <v>3265</v>
      </c>
      <c r="H815" s="16" t="s">
        <v>401</v>
      </c>
      <c r="I815" s="5" t="s">
        <v>308</v>
      </c>
      <c r="J815" s="4" t="s">
        <v>298</v>
      </c>
    </row>
    <row r="816" spans="2:11" ht="107.25" customHeight="1" x14ac:dyDescent="0.15">
      <c r="B816" s="158"/>
      <c r="C816" s="30" t="s">
        <v>28</v>
      </c>
      <c r="D816" s="1">
        <v>41460</v>
      </c>
      <c r="E816" s="12" t="s">
        <v>937</v>
      </c>
      <c r="F816" s="35">
        <v>418.17</v>
      </c>
      <c r="G816" s="13" t="s">
        <v>463</v>
      </c>
      <c r="H816" s="16" t="s">
        <v>1867</v>
      </c>
      <c r="I816" s="5" t="s">
        <v>308</v>
      </c>
      <c r="J816" s="4" t="s">
        <v>298</v>
      </c>
    </row>
    <row r="817" spans="2:11" ht="52.5" customHeight="1" x14ac:dyDescent="0.15">
      <c r="B817" s="158"/>
      <c r="C817" s="30" t="s">
        <v>28</v>
      </c>
      <c r="D817" s="1">
        <v>41495</v>
      </c>
      <c r="E817" s="12" t="s">
        <v>938</v>
      </c>
      <c r="F817" s="35">
        <v>370</v>
      </c>
      <c r="G817" s="13" t="s">
        <v>463</v>
      </c>
      <c r="H817" s="16" t="s">
        <v>417</v>
      </c>
      <c r="I817" s="2" t="s">
        <v>308</v>
      </c>
      <c r="J817" s="4" t="s">
        <v>298</v>
      </c>
      <c r="K817" s="107"/>
    </row>
    <row r="818" spans="2:11" ht="52.5" customHeight="1" x14ac:dyDescent="0.15">
      <c r="B818" s="158"/>
      <c r="C818" s="30" t="s">
        <v>28</v>
      </c>
      <c r="D818" s="1" t="s">
        <v>4776</v>
      </c>
      <c r="E818" s="12" t="s">
        <v>1861</v>
      </c>
      <c r="F818" s="35">
        <v>690</v>
      </c>
      <c r="G818" s="13" t="s">
        <v>3265</v>
      </c>
      <c r="H818" s="16" t="s">
        <v>395</v>
      </c>
      <c r="I818" s="2" t="s">
        <v>298</v>
      </c>
      <c r="J818" s="4" t="s">
        <v>308</v>
      </c>
    </row>
    <row r="819" spans="2:11" ht="52.5" customHeight="1" x14ac:dyDescent="0.15">
      <c r="B819" s="158"/>
      <c r="C819" s="30" t="s">
        <v>28</v>
      </c>
      <c r="D819" s="1" t="s">
        <v>4777</v>
      </c>
      <c r="E819" s="12" t="s">
        <v>2447</v>
      </c>
      <c r="F819" s="35">
        <v>324</v>
      </c>
      <c r="G819" s="13" t="s">
        <v>3265</v>
      </c>
      <c r="H819" s="16" t="s">
        <v>408</v>
      </c>
      <c r="I819" s="2" t="s">
        <v>308</v>
      </c>
      <c r="J819" s="4" t="s">
        <v>298</v>
      </c>
    </row>
    <row r="820" spans="2:11" ht="72" customHeight="1" x14ac:dyDescent="0.15">
      <c r="B820" s="158"/>
      <c r="C820" s="30" t="s">
        <v>28</v>
      </c>
      <c r="D820" s="1">
        <v>41528</v>
      </c>
      <c r="E820" s="12" t="s">
        <v>939</v>
      </c>
      <c r="F820" s="35">
        <v>3165.9</v>
      </c>
      <c r="G820" s="13" t="s">
        <v>3265</v>
      </c>
      <c r="H820" s="16" t="s">
        <v>3532</v>
      </c>
      <c r="I820" s="2" t="s">
        <v>308</v>
      </c>
      <c r="J820" s="4" t="s">
        <v>298</v>
      </c>
    </row>
    <row r="821" spans="2:11" ht="52.5" customHeight="1" x14ac:dyDescent="0.15">
      <c r="B821" s="158"/>
      <c r="C821" s="30" t="s">
        <v>28</v>
      </c>
      <c r="D821" s="1" t="s">
        <v>4778</v>
      </c>
      <c r="E821" s="12" t="s">
        <v>940</v>
      </c>
      <c r="F821" s="35">
        <v>100</v>
      </c>
      <c r="G821" s="13" t="s">
        <v>463</v>
      </c>
      <c r="H821" s="16" t="s">
        <v>395</v>
      </c>
      <c r="I821" s="2" t="s">
        <v>298</v>
      </c>
      <c r="J821" s="4" t="s">
        <v>308</v>
      </c>
    </row>
    <row r="822" spans="2:11" ht="52.5" customHeight="1" x14ac:dyDescent="0.15">
      <c r="B822" s="158"/>
      <c r="C822" s="30" t="s">
        <v>28</v>
      </c>
      <c r="D822" s="1">
        <v>41535</v>
      </c>
      <c r="E822" s="12" t="s">
        <v>941</v>
      </c>
      <c r="F822" s="35">
        <v>200</v>
      </c>
      <c r="G822" s="13" t="s">
        <v>463</v>
      </c>
      <c r="H822" s="16" t="s">
        <v>385</v>
      </c>
      <c r="I822" s="2" t="s">
        <v>308</v>
      </c>
      <c r="J822" s="4" t="s">
        <v>298</v>
      </c>
    </row>
    <row r="823" spans="2:11" ht="72" customHeight="1" x14ac:dyDescent="0.15">
      <c r="B823" s="158"/>
      <c r="C823" s="30" t="s">
        <v>28</v>
      </c>
      <c r="D823" s="1" t="s">
        <v>4779</v>
      </c>
      <c r="E823" s="12" t="s">
        <v>1952</v>
      </c>
      <c r="F823" s="35">
        <v>2239.9</v>
      </c>
      <c r="G823" s="13" t="s">
        <v>463</v>
      </c>
      <c r="H823" s="16" t="s">
        <v>1820</v>
      </c>
      <c r="I823" s="2" t="s">
        <v>308</v>
      </c>
      <c r="J823" s="4" t="s">
        <v>298</v>
      </c>
    </row>
    <row r="824" spans="2:11" ht="131.25" customHeight="1" x14ac:dyDescent="0.15">
      <c r="B824" s="158"/>
      <c r="C824" s="30" t="s">
        <v>28</v>
      </c>
      <c r="D824" s="1" t="s">
        <v>4780</v>
      </c>
      <c r="E824" s="12" t="s">
        <v>2459</v>
      </c>
      <c r="F824" s="35">
        <v>18010.2</v>
      </c>
      <c r="G824" s="13" t="s">
        <v>3265</v>
      </c>
      <c r="H824" s="16" t="s">
        <v>4781</v>
      </c>
      <c r="I824" s="2" t="s">
        <v>308</v>
      </c>
      <c r="J824" s="4" t="s">
        <v>308</v>
      </c>
    </row>
    <row r="825" spans="2:11" ht="60" customHeight="1" x14ac:dyDescent="0.15">
      <c r="B825" s="158"/>
      <c r="C825" s="30" t="s">
        <v>28</v>
      </c>
      <c r="D825" s="1">
        <v>41562</v>
      </c>
      <c r="E825" s="12" t="s">
        <v>942</v>
      </c>
      <c r="F825" s="35">
        <v>165.34</v>
      </c>
      <c r="G825" s="13" t="s">
        <v>463</v>
      </c>
      <c r="H825" s="16" t="s">
        <v>405</v>
      </c>
      <c r="I825" s="2" t="s">
        <v>308</v>
      </c>
      <c r="J825" s="4" t="s">
        <v>298</v>
      </c>
    </row>
    <row r="826" spans="2:11" ht="72" customHeight="1" x14ac:dyDescent="0.15">
      <c r="B826" s="158"/>
      <c r="C826" s="30" t="s">
        <v>28</v>
      </c>
      <c r="D826" s="1" t="s">
        <v>5031</v>
      </c>
      <c r="E826" s="12" t="s">
        <v>943</v>
      </c>
      <c r="F826" s="35">
        <v>28586.15</v>
      </c>
      <c r="G826" s="13" t="s">
        <v>3265</v>
      </c>
      <c r="H826" s="16" t="s">
        <v>406</v>
      </c>
      <c r="I826" s="2" t="s">
        <v>308</v>
      </c>
      <c r="J826" s="4" t="s">
        <v>308</v>
      </c>
    </row>
    <row r="827" spans="2:11" ht="60" customHeight="1" x14ac:dyDescent="0.15">
      <c r="B827" s="158"/>
      <c r="C827" s="30" t="s">
        <v>101</v>
      </c>
      <c r="D827" s="1" t="s">
        <v>4782</v>
      </c>
      <c r="E827" s="12" t="s">
        <v>2533</v>
      </c>
      <c r="F827" s="35">
        <v>43192</v>
      </c>
      <c r="G827" s="13" t="s">
        <v>3265</v>
      </c>
      <c r="H827" s="16" t="s">
        <v>2357</v>
      </c>
      <c r="I827" s="2" t="s">
        <v>308</v>
      </c>
      <c r="J827" s="4" t="s">
        <v>298</v>
      </c>
    </row>
    <row r="828" spans="2:11" ht="52.5" customHeight="1" x14ac:dyDescent="0.15">
      <c r="B828" s="158"/>
      <c r="C828" s="30" t="s">
        <v>59</v>
      </c>
      <c r="D828" s="1">
        <v>41585</v>
      </c>
      <c r="E828" s="12" t="s">
        <v>944</v>
      </c>
      <c r="F828" s="35">
        <v>216.8</v>
      </c>
      <c r="G828" s="13" t="s">
        <v>463</v>
      </c>
      <c r="H828" s="16" t="s">
        <v>3271</v>
      </c>
      <c r="I828" s="2" t="s">
        <v>308</v>
      </c>
      <c r="J828" s="4" t="s">
        <v>298</v>
      </c>
    </row>
    <row r="829" spans="2:11" ht="52.5" customHeight="1" x14ac:dyDescent="0.15">
      <c r="B829" s="158"/>
      <c r="C829" s="30" t="s">
        <v>28</v>
      </c>
      <c r="D829" s="1" t="s">
        <v>5921</v>
      </c>
      <c r="E829" s="12" t="s">
        <v>945</v>
      </c>
      <c r="F829" s="35">
        <v>118.3</v>
      </c>
      <c r="G829" s="13" t="s">
        <v>2184</v>
      </c>
      <c r="H829" s="16" t="s">
        <v>407</v>
      </c>
      <c r="I829" s="2" t="s">
        <v>308</v>
      </c>
      <c r="J829" s="4" t="s">
        <v>298</v>
      </c>
    </row>
    <row r="830" spans="2:11" ht="52.5" customHeight="1" x14ac:dyDescent="0.15">
      <c r="B830" s="158"/>
      <c r="C830" s="30" t="s">
        <v>28</v>
      </c>
      <c r="D830" s="1">
        <v>41611</v>
      </c>
      <c r="E830" s="12" t="s">
        <v>946</v>
      </c>
      <c r="F830" s="35">
        <v>553.29999999999995</v>
      </c>
      <c r="G830" s="13" t="s">
        <v>3265</v>
      </c>
      <c r="H830" s="16" t="s">
        <v>378</v>
      </c>
      <c r="I830" s="2" t="s">
        <v>308</v>
      </c>
      <c r="J830" s="4" t="s">
        <v>298</v>
      </c>
    </row>
    <row r="831" spans="2:11" ht="52.5" customHeight="1" x14ac:dyDescent="0.15">
      <c r="B831" s="158"/>
      <c r="C831" s="30" t="s">
        <v>28</v>
      </c>
      <c r="D831" s="1" t="s">
        <v>4783</v>
      </c>
      <c r="E831" s="12" t="s">
        <v>1953</v>
      </c>
      <c r="F831" s="35">
        <v>78.900000000000006</v>
      </c>
      <c r="G831" s="13" t="s">
        <v>3265</v>
      </c>
      <c r="H831" s="16" t="s">
        <v>397</v>
      </c>
      <c r="I831" s="2" t="s">
        <v>308</v>
      </c>
      <c r="J831" s="4" t="s">
        <v>298</v>
      </c>
    </row>
    <row r="832" spans="2:11" ht="52.5" customHeight="1" x14ac:dyDescent="0.15">
      <c r="B832" s="158"/>
      <c r="C832" s="30" t="s">
        <v>28</v>
      </c>
      <c r="D832" s="1">
        <v>41618</v>
      </c>
      <c r="E832" s="12" t="s">
        <v>947</v>
      </c>
      <c r="F832" s="35">
        <v>1382.53</v>
      </c>
      <c r="G832" s="13" t="s">
        <v>3265</v>
      </c>
      <c r="H832" s="16" t="s">
        <v>408</v>
      </c>
      <c r="I832" s="2" t="s">
        <v>308</v>
      </c>
      <c r="J832" s="4" t="s">
        <v>298</v>
      </c>
    </row>
    <row r="833" spans="2:10" ht="52.5" customHeight="1" x14ac:dyDescent="0.15">
      <c r="B833" s="158"/>
      <c r="C833" s="30" t="s">
        <v>28</v>
      </c>
      <c r="D833" s="1">
        <v>41618</v>
      </c>
      <c r="E833" s="12" t="s">
        <v>948</v>
      </c>
      <c r="F833" s="35">
        <v>287.20999999999998</v>
      </c>
      <c r="G833" s="13" t="s">
        <v>463</v>
      </c>
      <c r="H833" s="16" t="s">
        <v>409</v>
      </c>
      <c r="I833" s="2" t="s">
        <v>308</v>
      </c>
      <c r="J833" s="4" t="s">
        <v>298</v>
      </c>
    </row>
    <row r="834" spans="2:10" ht="60" customHeight="1" x14ac:dyDescent="0.15">
      <c r="B834" s="158"/>
      <c r="C834" s="30" t="s">
        <v>200</v>
      </c>
      <c r="D834" s="1" t="s">
        <v>5848</v>
      </c>
      <c r="E834" s="12" t="s">
        <v>1954</v>
      </c>
      <c r="F834" s="35">
        <v>5004.2</v>
      </c>
      <c r="G834" s="13" t="s">
        <v>454</v>
      </c>
      <c r="H834" s="16" t="s">
        <v>431</v>
      </c>
      <c r="I834" s="2" t="s">
        <v>308</v>
      </c>
      <c r="J834" s="4" t="s">
        <v>298</v>
      </c>
    </row>
    <row r="835" spans="2:10" ht="52.5" customHeight="1" x14ac:dyDescent="0.15">
      <c r="B835" s="158"/>
      <c r="C835" s="30" t="s">
        <v>28</v>
      </c>
      <c r="D835" s="1" t="s">
        <v>4784</v>
      </c>
      <c r="E835" s="12" t="s">
        <v>2534</v>
      </c>
      <c r="F835" s="35">
        <v>3615.84</v>
      </c>
      <c r="G835" s="13" t="s">
        <v>3265</v>
      </c>
      <c r="H835" s="16" t="s">
        <v>395</v>
      </c>
      <c r="I835" s="2" t="s">
        <v>298</v>
      </c>
      <c r="J835" s="4" t="s">
        <v>308</v>
      </c>
    </row>
    <row r="836" spans="2:10" ht="52.5" customHeight="1" x14ac:dyDescent="0.15">
      <c r="B836" s="158"/>
      <c r="C836" s="30" t="s">
        <v>28</v>
      </c>
      <c r="D836" s="1" t="s">
        <v>5822</v>
      </c>
      <c r="E836" s="12" t="s">
        <v>1955</v>
      </c>
      <c r="F836" s="35">
        <v>400</v>
      </c>
      <c r="G836" s="13" t="s">
        <v>454</v>
      </c>
      <c r="H836" s="16" t="s">
        <v>385</v>
      </c>
      <c r="I836" s="2" t="s">
        <v>308</v>
      </c>
      <c r="J836" s="4" t="s">
        <v>298</v>
      </c>
    </row>
    <row r="837" spans="2:10" ht="60" customHeight="1" x14ac:dyDescent="0.15">
      <c r="B837" s="158"/>
      <c r="C837" s="30" t="s">
        <v>28</v>
      </c>
      <c r="D837" s="1" t="s">
        <v>4785</v>
      </c>
      <c r="E837" s="12" t="s">
        <v>2460</v>
      </c>
      <c r="F837" s="35">
        <v>35792.080000000002</v>
      </c>
      <c r="G837" s="13" t="s">
        <v>3265</v>
      </c>
      <c r="H837" s="16" t="s">
        <v>1956</v>
      </c>
      <c r="I837" s="2" t="s">
        <v>21</v>
      </c>
      <c r="J837" s="4" t="s">
        <v>298</v>
      </c>
    </row>
    <row r="838" spans="2:10" ht="52.5" customHeight="1" x14ac:dyDescent="0.15">
      <c r="B838" s="158"/>
      <c r="C838" s="30" t="s">
        <v>28</v>
      </c>
      <c r="D838" s="1">
        <v>41711</v>
      </c>
      <c r="E838" s="12" t="s">
        <v>949</v>
      </c>
      <c r="F838" s="35">
        <v>1484</v>
      </c>
      <c r="G838" s="13" t="s">
        <v>3265</v>
      </c>
      <c r="H838" s="16" t="s">
        <v>3533</v>
      </c>
      <c r="I838" s="2" t="s">
        <v>308</v>
      </c>
      <c r="J838" s="4" t="s">
        <v>298</v>
      </c>
    </row>
    <row r="839" spans="2:10" ht="52.5" customHeight="1" x14ac:dyDescent="0.15">
      <c r="B839" s="158"/>
      <c r="C839" s="30" t="s">
        <v>28</v>
      </c>
      <c r="D839" s="1">
        <v>41712</v>
      </c>
      <c r="E839" s="12" t="s">
        <v>950</v>
      </c>
      <c r="F839" s="35">
        <v>44.6</v>
      </c>
      <c r="G839" s="13" t="s">
        <v>463</v>
      </c>
      <c r="H839" s="16" t="s">
        <v>345</v>
      </c>
      <c r="I839" s="2" t="s">
        <v>308</v>
      </c>
      <c r="J839" s="4" t="s">
        <v>298</v>
      </c>
    </row>
    <row r="840" spans="2:10" ht="52.5" customHeight="1" x14ac:dyDescent="0.15">
      <c r="B840" s="158"/>
      <c r="C840" s="30" t="s">
        <v>85</v>
      </c>
      <c r="D840" s="1">
        <v>41717</v>
      </c>
      <c r="E840" s="12" t="s">
        <v>1957</v>
      </c>
      <c r="F840" s="35">
        <v>124.79</v>
      </c>
      <c r="G840" s="13" t="s">
        <v>463</v>
      </c>
      <c r="H840" s="16" t="s">
        <v>2022</v>
      </c>
      <c r="I840" s="2" t="s">
        <v>308</v>
      </c>
      <c r="J840" s="4" t="s">
        <v>298</v>
      </c>
    </row>
    <row r="841" spans="2:10" ht="52.5" customHeight="1" x14ac:dyDescent="0.15">
      <c r="B841" s="158"/>
      <c r="C841" s="30" t="s">
        <v>28</v>
      </c>
      <c r="D841" s="1">
        <v>41743</v>
      </c>
      <c r="E841" s="12" t="s">
        <v>947</v>
      </c>
      <c r="F841" s="35">
        <v>752.22</v>
      </c>
      <c r="G841" s="13" t="s">
        <v>477</v>
      </c>
      <c r="H841" s="16" t="s">
        <v>347</v>
      </c>
      <c r="I841" s="2" t="s">
        <v>308</v>
      </c>
      <c r="J841" s="4" t="s">
        <v>298</v>
      </c>
    </row>
    <row r="842" spans="2:10" ht="72" customHeight="1" x14ac:dyDescent="0.15">
      <c r="B842" s="158"/>
      <c r="C842" s="30" t="s">
        <v>28</v>
      </c>
      <c r="D842" s="1" t="s">
        <v>4786</v>
      </c>
      <c r="E842" s="12" t="s">
        <v>2448</v>
      </c>
      <c r="F842" s="35">
        <v>1526</v>
      </c>
      <c r="G842" s="13" t="s">
        <v>489</v>
      </c>
      <c r="H842" s="16" t="s">
        <v>4095</v>
      </c>
      <c r="I842" s="2" t="s">
        <v>21</v>
      </c>
      <c r="J842" s="4" t="s">
        <v>298</v>
      </c>
    </row>
    <row r="843" spans="2:10" ht="52.5" customHeight="1" x14ac:dyDescent="0.15">
      <c r="B843" s="158"/>
      <c r="C843" s="30" t="s">
        <v>28</v>
      </c>
      <c r="D843" s="1" t="s">
        <v>4787</v>
      </c>
      <c r="E843" s="12" t="s">
        <v>1958</v>
      </c>
      <c r="F843" s="35">
        <v>100</v>
      </c>
      <c r="G843" s="13" t="s">
        <v>477</v>
      </c>
      <c r="H843" s="16" t="s">
        <v>346</v>
      </c>
      <c r="I843" s="2" t="s">
        <v>21</v>
      </c>
      <c r="J843" s="4" t="s">
        <v>298</v>
      </c>
    </row>
    <row r="844" spans="2:10" ht="52.5" customHeight="1" x14ac:dyDescent="0.15">
      <c r="B844" s="158"/>
      <c r="C844" s="30" t="s">
        <v>28</v>
      </c>
      <c r="D844" s="1">
        <v>41752</v>
      </c>
      <c r="E844" s="12" t="s">
        <v>951</v>
      </c>
      <c r="F844" s="35">
        <v>455</v>
      </c>
      <c r="G844" s="13" t="s">
        <v>489</v>
      </c>
      <c r="H844" s="16" t="s">
        <v>502</v>
      </c>
      <c r="I844" s="2" t="s">
        <v>21</v>
      </c>
      <c r="J844" s="4" t="s">
        <v>298</v>
      </c>
    </row>
    <row r="845" spans="2:10" ht="52.5" customHeight="1" x14ac:dyDescent="0.15">
      <c r="B845" s="158"/>
      <c r="C845" s="30" t="s">
        <v>28</v>
      </c>
      <c r="D845" s="1">
        <v>41757</v>
      </c>
      <c r="E845" s="12" t="s">
        <v>952</v>
      </c>
      <c r="F845" s="35">
        <v>98.64</v>
      </c>
      <c r="G845" s="13" t="s">
        <v>477</v>
      </c>
      <c r="H845" s="16" t="s">
        <v>413</v>
      </c>
      <c r="I845" s="2" t="s">
        <v>21</v>
      </c>
      <c r="J845" s="4" t="s">
        <v>298</v>
      </c>
    </row>
    <row r="846" spans="2:10" ht="72" customHeight="1" x14ac:dyDescent="0.15">
      <c r="B846" s="158"/>
      <c r="C846" s="30" t="s">
        <v>28</v>
      </c>
      <c r="D846" s="1">
        <v>41760</v>
      </c>
      <c r="E846" s="12" t="s">
        <v>935</v>
      </c>
      <c r="F846" s="35">
        <v>65</v>
      </c>
      <c r="G846" s="13" t="s">
        <v>489</v>
      </c>
      <c r="H846" s="16" t="s">
        <v>3534</v>
      </c>
      <c r="I846" s="2" t="s">
        <v>21</v>
      </c>
      <c r="J846" s="4" t="s">
        <v>298</v>
      </c>
    </row>
    <row r="847" spans="2:10" ht="52.5" customHeight="1" x14ac:dyDescent="0.15">
      <c r="B847" s="158"/>
      <c r="C847" s="30" t="s">
        <v>28</v>
      </c>
      <c r="D847" s="1">
        <v>41781</v>
      </c>
      <c r="E847" s="12" t="s">
        <v>1960</v>
      </c>
      <c r="F847" s="35">
        <v>778.9</v>
      </c>
      <c r="G847" s="13" t="s">
        <v>477</v>
      </c>
      <c r="H847" s="16" t="s">
        <v>611</v>
      </c>
      <c r="I847" s="2" t="s">
        <v>21</v>
      </c>
      <c r="J847" s="4" t="s">
        <v>298</v>
      </c>
    </row>
    <row r="848" spans="2:10" ht="52.5" customHeight="1" x14ac:dyDescent="0.15">
      <c r="B848" s="158"/>
      <c r="C848" s="30" t="s">
        <v>98</v>
      </c>
      <c r="D848" s="1">
        <v>41789</v>
      </c>
      <c r="E848" s="12" t="s">
        <v>1959</v>
      </c>
      <c r="F848" s="35">
        <v>100</v>
      </c>
      <c r="G848" s="13" t="s">
        <v>682</v>
      </c>
      <c r="H848" s="16" t="s">
        <v>6</v>
      </c>
      <c r="I848" s="2" t="s">
        <v>22</v>
      </c>
      <c r="J848" s="4" t="s">
        <v>308</v>
      </c>
    </row>
    <row r="849" spans="2:11" ht="52.5" customHeight="1" x14ac:dyDescent="0.15">
      <c r="B849" s="158"/>
      <c r="C849" s="30" t="s">
        <v>28</v>
      </c>
      <c r="D849" s="1" t="s">
        <v>4788</v>
      </c>
      <c r="E849" s="12" t="s">
        <v>4789</v>
      </c>
      <c r="F849" s="35">
        <v>373.35</v>
      </c>
      <c r="G849" s="13" t="s">
        <v>477</v>
      </c>
      <c r="H849" s="16" t="s">
        <v>19</v>
      </c>
      <c r="I849" s="2" t="s">
        <v>21</v>
      </c>
      <c r="J849" s="4" t="s">
        <v>298</v>
      </c>
    </row>
    <row r="850" spans="2:11" ht="60" customHeight="1" x14ac:dyDescent="0.15">
      <c r="B850" s="158"/>
      <c r="C850" s="30" t="s">
        <v>28</v>
      </c>
      <c r="D850" s="1">
        <v>41795</v>
      </c>
      <c r="E850" s="12" t="s">
        <v>953</v>
      </c>
      <c r="F850" s="35">
        <v>5949.39</v>
      </c>
      <c r="G850" s="13" t="s">
        <v>477</v>
      </c>
      <c r="H850" s="16" t="s">
        <v>1818</v>
      </c>
      <c r="I850" s="2" t="s">
        <v>21</v>
      </c>
      <c r="J850" s="4" t="s">
        <v>298</v>
      </c>
    </row>
    <row r="851" spans="2:11" ht="72" customHeight="1" x14ac:dyDescent="0.15">
      <c r="B851" s="158"/>
      <c r="C851" s="30" t="s">
        <v>28</v>
      </c>
      <c r="D851" s="1" t="s">
        <v>4790</v>
      </c>
      <c r="E851" s="12" t="s">
        <v>2247</v>
      </c>
      <c r="F851" s="35">
        <v>1133.9000000000001</v>
      </c>
      <c r="G851" s="13" t="s">
        <v>477</v>
      </c>
      <c r="H851" s="16" t="s">
        <v>1530</v>
      </c>
      <c r="I851" s="2" t="s">
        <v>21</v>
      </c>
      <c r="J851" s="4" t="s">
        <v>298</v>
      </c>
    </row>
    <row r="852" spans="2:11" ht="60" customHeight="1" x14ac:dyDescent="0.15">
      <c r="B852" s="158"/>
      <c r="C852" s="30" t="s">
        <v>28</v>
      </c>
      <c r="D852" s="1" t="s">
        <v>4791</v>
      </c>
      <c r="E852" s="12" t="s">
        <v>2687</v>
      </c>
      <c r="F852" s="35">
        <v>15900.77</v>
      </c>
      <c r="G852" s="13" t="s">
        <v>477</v>
      </c>
      <c r="H852" s="16" t="s">
        <v>610</v>
      </c>
      <c r="I852" s="2" t="s">
        <v>21</v>
      </c>
      <c r="J852" s="4" t="s">
        <v>298</v>
      </c>
    </row>
    <row r="853" spans="2:11" ht="52.5" customHeight="1" x14ac:dyDescent="0.15">
      <c r="B853" s="158"/>
      <c r="C853" s="30" t="s">
        <v>157</v>
      </c>
      <c r="D853" s="1">
        <v>41808</v>
      </c>
      <c r="E853" s="12" t="s">
        <v>1889</v>
      </c>
      <c r="F853" s="35">
        <v>200</v>
      </c>
      <c r="G853" s="13" t="s">
        <v>682</v>
      </c>
      <c r="H853" s="16" t="s">
        <v>11</v>
      </c>
      <c r="I853" s="2" t="s">
        <v>21</v>
      </c>
      <c r="J853" s="4" t="s">
        <v>298</v>
      </c>
      <c r="K853" s="53"/>
    </row>
    <row r="854" spans="2:11" ht="52.5" customHeight="1" x14ac:dyDescent="0.15">
      <c r="B854" s="158"/>
      <c r="C854" s="30" t="s">
        <v>157</v>
      </c>
      <c r="D854" s="1">
        <v>41808</v>
      </c>
      <c r="E854" s="12" t="s">
        <v>1890</v>
      </c>
      <c r="F854" s="35">
        <v>506</v>
      </c>
      <c r="G854" s="13" t="s">
        <v>682</v>
      </c>
      <c r="H854" s="16" t="s">
        <v>119</v>
      </c>
      <c r="I854" s="2" t="s">
        <v>21</v>
      </c>
      <c r="J854" s="4" t="s">
        <v>298</v>
      </c>
      <c r="K854" s="53"/>
    </row>
    <row r="855" spans="2:11" ht="52.5" customHeight="1" x14ac:dyDescent="0.15">
      <c r="B855" s="158"/>
      <c r="C855" s="30" t="s">
        <v>28</v>
      </c>
      <c r="D855" s="1">
        <v>41808</v>
      </c>
      <c r="E855" s="12" t="s">
        <v>1888</v>
      </c>
      <c r="F855" s="35">
        <v>1100</v>
      </c>
      <c r="G855" s="13" t="s">
        <v>477</v>
      </c>
      <c r="H855" s="16" t="s">
        <v>3535</v>
      </c>
      <c r="I855" s="2" t="s">
        <v>21</v>
      </c>
      <c r="J855" s="4" t="s">
        <v>298</v>
      </c>
      <c r="K855" s="52"/>
    </row>
    <row r="856" spans="2:11" ht="60" customHeight="1" x14ac:dyDescent="0.15">
      <c r="B856" s="158"/>
      <c r="C856" s="30" t="s">
        <v>157</v>
      </c>
      <c r="D856" s="1" t="s">
        <v>4792</v>
      </c>
      <c r="E856" s="12" t="s">
        <v>2449</v>
      </c>
      <c r="F856" s="35">
        <v>2638.8</v>
      </c>
      <c r="G856" s="13" t="s">
        <v>682</v>
      </c>
      <c r="H856" s="16" t="s">
        <v>3272</v>
      </c>
      <c r="I856" s="2" t="s">
        <v>21</v>
      </c>
      <c r="J856" s="4" t="s">
        <v>298</v>
      </c>
    </row>
    <row r="857" spans="2:11" ht="52.5" customHeight="1" x14ac:dyDescent="0.15">
      <c r="B857" s="158"/>
      <c r="C857" s="30" t="s">
        <v>28</v>
      </c>
      <c r="D857" s="1" t="s">
        <v>4793</v>
      </c>
      <c r="E857" s="12" t="s">
        <v>2255</v>
      </c>
      <c r="F857" s="35">
        <v>402.92</v>
      </c>
      <c r="G857" s="13" t="s">
        <v>477</v>
      </c>
      <c r="H857" s="16" t="s">
        <v>3273</v>
      </c>
      <c r="I857" s="2" t="s">
        <v>21</v>
      </c>
      <c r="J857" s="4" t="s">
        <v>308</v>
      </c>
    </row>
    <row r="858" spans="2:11" ht="52.5" customHeight="1" x14ac:dyDescent="0.15">
      <c r="B858" s="158"/>
      <c r="C858" s="30" t="s">
        <v>28</v>
      </c>
      <c r="D858" s="1">
        <v>41837</v>
      </c>
      <c r="E858" s="12" t="s">
        <v>1961</v>
      </c>
      <c r="F858" s="35">
        <v>2273.6</v>
      </c>
      <c r="G858" s="13" t="s">
        <v>477</v>
      </c>
      <c r="H858" s="16" t="s">
        <v>3536</v>
      </c>
      <c r="I858" s="2" t="s">
        <v>21</v>
      </c>
      <c r="J858" s="4" t="s">
        <v>298</v>
      </c>
    </row>
    <row r="859" spans="2:11" ht="52.5" customHeight="1" x14ac:dyDescent="0.15">
      <c r="B859" s="158"/>
      <c r="C859" s="30" t="s">
        <v>28</v>
      </c>
      <c r="D859" s="1" t="s">
        <v>4794</v>
      </c>
      <c r="E859" s="12" t="s">
        <v>954</v>
      </c>
      <c r="F859" s="35">
        <v>123.1</v>
      </c>
      <c r="G859" s="13" t="s">
        <v>489</v>
      </c>
      <c r="H859" s="16" t="s">
        <v>359</v>
      </c>
      <c r="I859" s="2" t="s">
        <v>21</v>
      </c>
      <c r="J859" s="4" t="s">
        <v>298</v>
      </c>
    </row>
    <row r="860" spans="2:11" ht="52.5" customHeight="1" x14ac:dyDescent="0.15">
      <c r="B860" s="158"/>
      <c r="C860" s="30" t="s">
        <v>28</v>
      </c>
      <c r="D860" s="1">
        <v>41850</v>
      </c>
      <c r="E860" s="12" t="s">
        <v>947</v>
      </c>
      <c r="F860" s="35">
        <v>4424.87</v>
      </c>
      <c r="G860" s="13" t="s">
        <v>477</v>
      </c>
      <c r="H860" s="16" t="s">
        <v>359</v>
      </c>
      <c r="I860" s="2" t="s">
        <v>21</v>
      </c>
      <c r="J860" s="4" t="s">
        <v>298</v>
      </c>
    </row>
    <row r="861" spans="2:11" ht="52.5" customHeight="1" x14ac:dyDescent="0.15">
      <c r="B861" s="158"/>
      <c r="C861" s="30" t="s">
        <v>28</v>
      </c>
      <c r="D861" s="1" t="s">
        <v>4795</v>
      </c>
      <c r="E861" s="12" t="s">
        <v>1856</v>
      </c>
      <c r="F861" s="35">
        <v>422.18</v>
      </c>
      <c r="G861" s="13" t="s">
        <v>477</v>
      </c>
      <c r="H861" s="16" t="s">
        <v>314</v>
      </c>
      <c r="I861" s="2" t="s">
        <v>21</v>
      </c>
      <c r="J861" s="4" t="s">
        <v>298</v>
      </c>
    </row>
    <row r="862" spans="2:11" ht="52.5" customHeight="1" x14ac:dyDescent="0.15">
      <c r="B862" s="158"/>
      <c r="C862" s="30" t="s">
        <v>28</v>
      </c>
      <c r="D862" s="1">
        <v>41908</v>
      </c>
      <c r="E862" s="12" t="s">
        <v>924</v>
      </c>
      <c r="F862" s="35">
        <v>196.83</v>
      </c>
      <c r="G862" s="13" t="s">
        <v>20</v>
      </c>
      <c r="H862" s="16" t="s">
        <v>655</v>
      </c>
      <c r="I862" s="2" t="s">
        <v>21</v>
      </c>
      <c r="J862" s="4" t="s">
        <v>298</v>
      </c>
    </row>
    <row r="863" spans="2:11" ht="52.5" customHeight="1" x14ac:dyDescent="0.15">
      <c r="B863" s="158"/>
      <c r="C863" s="30" t="s">
        <v>101</v>
      </c>
      <c r="D863" s="1" t="s">
        <v>4796</v>
      </c>
      <c r="E863" s="12" t="s">
        <v>1906</v>
      </c>
      <c r="F863" s="35">
        <v>6596.6</v>
      </c>
      <c r="G863" s="13" t="s">
        <v>682</v>
      </c>
      <c r="H863" s="16" t="s">
        <v>158</v>
      </c>
      <c r="I863" s="2" t="s">
        <v>21</v>
      </c>
      <c r="J863" s="4" t="s">
        <v>298</v>
      </c>
      <c r="K863" s="53"/>
    </row>
    <row r="864" spans="2:11" ht="52.5" customHeight="1" x14ac:dyDescent="0.15">
      <c r="B864" s="158"/>
      <c r="C864" s="30" t="s">
        <v>157</v>
      </c>
      <c r="D864" s="1">
        <v>41911</v>
      </c>
      <c r="E864" s="12" t="s">
        <v>1891</v>
      </c>
      <c r="F864" s="35">
        <v>14639</v>
      </c>
      <c r="G864" s="13" t="s">
        <v>682</v>
      </c>
      <c r="H864" s="16" t="s">
        <v>83</v>
      </c>
      <c r="I864" s="2" t="s">
        <v>21</v>
      </c>
      <c r="J864" s="4" t="s">
        <v>298</v>
      </c>
    </row>
    <row r="865" spans="2:11" ht="72" customHeight="1" x14ac:dyDescent="0.15">
      <c r="B865" s="158"/>
      <c r="C865" s="30" t="s">
        <v>157</v>
      </c>
      <c r="D865" s="1">
        <v>41919</v>
      </c>
      <c r="E865" s="12" t="s">
        <v>1892</v>
      </c>
      <c r="F865" s="35">
        <v>3653</v>
      </c>
      <c r="G865" s="13" t="s">
        <v>4797</v>
      </c>
      <c r="H865" s="16" t="s">
        <v>1893</v>
      </c>
      <c r="I865" s="2" t="s">
        <v>21</v>
      </c>
      <c r="J865" s="4" t="s">
        <v>298</v>
      </c>
    </row>
    <row r="866" spans="2:11" ht="84" customHeight="1" x14ac:dyDescent="0.15">
      <c r="B866" s="158"/>
      <c r="C866" s="30" t="s">
        <v>28</v>
      </c>
      <c r="D866" s="1">
        <v>41928</v>
      </c>
      <c r="E866" s="12" t="s">
        <v>2532</v>
      </c>
      <c r="F866" s="35">
        <v>24184.400000000001</v>
      </c>
      <c r="G866" s="13" t="s">
        <v>20</v>
      </c>
      <c r="H866" s="16" t="s">
        <v>659</v>
      </c>
      <c r="I866" s="2" t="s">
        <v>21</v>
      </c>
      <c r="J866" s="4" t="s">
        <v>298</v>
      </c>
    </row>
    <row r="867" spans="2:11" ht="60" customHeight="1" x14ac:dyDescent="0.15">
      <c r="B867" s="158"/>
      <c r="C867" s="30" t="s">
        <v>28</v>
      </c>
      <c r="D867" s="1">
        <v>41948</v>
      </c>
      <c r="E867" s="12" t="s">
        <v>920</v>
      </c>
      <c r="F867" s="35">
        <v>13931.71</v>
      </c>
      <c r="G867" s="13" t="s">
        <v>477</v>
      </c>
      <c r="H867" s="16" t="s">
        <v>12</v>
      </c>
      <c r="I867" s="2" t="s">
        <v>4798</v>
      </c>
      <c r="J867" s="4" t="s">
        <v>298</v>
      </c>
    </row>
    <row r="868" spans="2:11" ht="52.5" customHeight="1" x14ac:dyDescent="0.15">
      <c r="B868" s="158"/>
      <c r="C868" s="30" t="s">
        <v>28</v>
      </c>
      <c r="D868" s="1" t="s">
        <v>4799</v>
      </c>
      <c r="E868" s="12" t="s">
        <v>2531</v>
      </c>
      <c r="F868" s="35">
        <v>444.53</v>
      </c>
      <c r="G868" s="13" t="s">
        <v>477</v>
      </c>
      <c r="H868" s="16" t="s">
        <v>158</v>
      </c>
      <c r="I868" s="2" t="s">
        <v>4800</v>
      </c>
      <c r="J868" s="4" t="s">
        <v>308</v>
      </c>
    </row>
    <row r="869" spans="2:11" ht="52.5" customHeight="1" x14ac:dyDescent="0.15">
      <c r="B869" s="158"/>
      <c r="C869" s="30" t="s">
        <v>59</v>
      </c>
      <c r="D869" s="1">
        <v>41968</v>
      </c>
      <c r="E869" s="12" t="s">
        <v>955</v>
      </c>
      <c r="F869" s="35">
        <v>38.56</v>
      </c>
      <c r="G869" s="13" t="s">
        <v>4801</v>
      </c>
      <c r="H869" s="16" t="s">
        <v>4802</v>
      </c>
      <c r="I869" s="2" t="s">
        <v>4803</v>
      </c>
      <c r="J869" s="4" t="s">
        <v>298</v>
      </c>
    </row>
    <row r="870" spans="2:11" ht="52.5" customHeight="1" x14ac:dyDescent="0.15">
      <c r="B870" s="158"/>
      <c r="C870" s="30" t="s">
        <v>587</v>
      </c>
      <c r="D870" s="1">
        <v>41969</v>
      </c>
      <c r="E870" s="12" t="s">
        <v>917</v>
      </c>
      <c r="F870" s="35">
        <v>3386.35</v>
      </c>
      <c r="G870" s="13" t="s">
        <v>477</v>
      </c>
      <c r="H870" s="16" t="s">
        <v>11</v>
      </c>
      <c r="I870" s="2" t="s">
        <v>308</v>
      </c>
      <c r="J870" s="4" t="s">
        <v>298</v>
      </c>
      <c r="K870" s="53"/>
    </row>
    <row r="871" spans="2:11" ht="96.75" customHeight="1" x14ac:dyDescent="0.15">
      <c r="B871" s="158"/>
      <c r="C871" s="30" t="s">
        <v>157</v>
      </c>
      <c r="D871" s="1" t="s">
        <v>4804</v>
      </c>
      <c r="E871" s="12" t="s">
        <v>2530</v>
      </c>
      <c r="F871" s="35">
        <v>9715</v>
      </c>
      <c r="G871" s="13" t="s">
        <v>4797</v>
      </c>
      <c r="H871" s="16" t="s">
        <v>1860</v>
      </c>
      <c r="I871" s="2" t="s">
        <v>308</v>
      </c>
      <c r="J871" s="4" t="s">
        <v>308</v>
      </c>
    </row>
    <row r="872" spans="2:11" ht="52.5" customHeight="1" x14ac:dyDescent="0.15">
      <c r="B872" s="158"/>
      <c r="C872" s="30" t="s">
        <v>24</v>
      </c>
      <c r="D872" s="1" t="s">
        <v>5870</v>
      </c>
      <c r="E872" s="22" t="s">
        <v>5871</v>
      </c>
      <c r="F872" s="35">
        <v>1136.8</v>
      </c>
      <c r="G872" s="13" t="s">
        <v>682</v>
      </c>
      <c r="H872" s="16" t="s">
        <v>169</v>
      </c>
      <c r="I872" s="2" t="s">
        <v>21</v>
      </c>
      <c r="J872" s="3" t="s">
        <v>298</v>
      </c>
    </row>
    <row r="873" spans="2:11" ht="52.5" customHeight="1" x14ac:dyDescent="0.15">
      <c r="B873" s="158"/>
      <c r="C873" s="30" t="s">
        <v>157</v>
      </c>
      <c r="D873" s="1">
        <v>41978</v>
      </c>
      <c r="E873" s="22" t="s">
        <v>1894</v>
      </c>
      <c r="F873" s="35">
        <v>66.569999999999993</v>
      </c>
      <c r="G873" s="13" t="s">
        <v>4805</v>
      </c>
      <c r="H873" s="16" t="s">
        <v>4806</v>
      </c>
      <c r="I873" s="2" t="s">
        <v>4807</v>
      </c>
      <c r="J873" s="4" t="s">
        <v>298</v>
      </c>
    </row>
    <row r="874" spans="2:11" ht="72" customHeight="1" x14ac:dyDescent="0.15">
      <c r="B874" s="158"/>
      <c r="C874" s="30" t="s">
        <v>157</v>
      </c>
      <c r="D874" s="1">
        <v>41992</v>
      </c>
      <c r="E874" s="22" t="s">
        <v>1895</v>
      </c>
      <c r="F874" s="35">
        <v>330.6</v>
      </c>
      <c r="G874" s="13" t="s">
        <v>4805</v>
      </c>
      <c r="H874" s="16" t="s">
        <v>4127</v>
      </c>
      <c r="I874" s="2" t="s">
        <v>21</v>
      </c>
      <c r="J874" s="4" t="s">
        <v>298</v>
      </c>
    </row>
    <row r="875" spans="2:11" ht="72" customHeight="1" x14ac:dyDescent="0.15">
      <c r="B875" s="158"/>
      <c r="C875" s="30" t="s">
        <v>28</v>
      </c>
      <c r="D875" s="1">
        <v>41997</v>
      </c>
      <c r="E875" s="12" t="s">
        <v>2529</v>
      </c>
      <c r="F875" s="35">
        <v>485.69</v>
      </c>
      <c r="G875" s="13" t="s">
        <v>20</v>
      </c>
      <c r="H875" s="16" t="s">
        <v>660</v>
      </c>
      <c r="I875" s="2" t="s">
        <v>4808</v>
      </c>
      <c r="J875" s="4" t="s">
        <v>298</v>
      </c>
    </row>
    <row r="876" spans="2:11" ht="60" customHeight="1" x14ac:dyDescent="0.15">
      <c r="B876" s="158"/>
      <c r="C876" s="30" t="s">
        <v>157</v>
      </c>
      <c r="D876" s="1">
        <v>42017</v>
      </c>
      <c r="E876" s="12" t="s">
        <v>1899</v>
      </c>
      <c r="F876" s="35">
        <v>1358.56</v>
      </c>
      <c r="G876" s="13" t="s">
        <v>4809</v>
      </c>
      <c r="H876" s="16" t="s">
        <v>1897</v>
      </c>
      <c r="I876" s="2" t="s">
        <v>4808</v>
      </c>
      <c r="J876" s="4" t="s">
        <v>298</v>
      </c>
      <c r="K876" s="53"/>
    </row>
    <row r="877" spans="2:11" ht="52.5" customHeight="1" x14ac:dyDescent="0.15">
      <c r="B877" s="158"/>
      <c r="C877" s="30" t="s">
        <v>157</v>
      </c>
      <c r="D877" s="1">
        <v>42037</v>
      </c>
      <c r="E877" s="12" t="s">
        <v>1896</v>
      </c>
      <c r="F877" s="35">
        <v>108.5</v>
      </c>
      <c r="G877" s="13" t="s">
        <v>4810</v>
      </c>
      <c r="H877" s="16" t="s">
        <v>6</v>
      </c>
      <c r="I877" s="2" t="s">
        <v>4811</v>
      </c>
      <c r="J877" s="4" t="s">
        <v>308</v>
      </c>
    </row>
    <row r="878" spans="2:11" ht="60" customHeight="1" x14ac:dyDescent="0.15">
      <c r="B878" s="158"/>
      <c r="C878" s="30" t="s">
        <v>28</v>
      </c>
      <c r="D878" s="1">
        <v>42044</v>
      </c>
      <c r="E878" s="12" t="s">
        <v>2688</v>
      </c>
      <c r="F878" s="35">
        <v>100</v>
      </c>
      <c r="G878" s="13" t="s">
        <v>176</v>
      </c>
      <c r="H878" s="16" t="s">
        <v>2186</v>
      </c>
      <c r="I878" s="2" t="s">
        <v>590</v>
      </c>
      <c r="J878" s="4" t="s">
        <v>298</v>
      </c>
    </row>
    <row r="879" spans="2:11" ht="52.5" customHeight="1" x14ac:dyDescent="0.15">
      <c r="B879" s="158"/>
      <c r="C879" s="30" t="s">
        <v>157</v>
      </c>
      <c r="D879" s="1">
        <v>42058</v>
      </c>
      <c r="E879" s="12" t="s">
        <v>1898</v>
      </c>
      <c r="F879" s="35">
        <v>2443.3000000000002</v>
      </c>
      <c r="G879" s="13" t="s">
        <v>4812</v>
      </c>
      <c r="H879" s="16" t="s">
        <v>611</v>
      </c>
      <c r="I879" s="2" t="s">
        <v>4813</v>
      </c>
      <c r="J879" s="4" t="s">
        <v>298</v>
      </c>
      <c r="K879" s="53"/>
    </row>
    <row r="880" spans="2:11" ht="60" customHeight="1" x14ac:dyDescent="0.15">
      <c r="B880" s="158"/>
      <c r="C880" s="30" t="s">
        <v>28</v>
      </c>
      <c r="D880" s="1">
        <v>42058</v>
      </c>
      <c r="E880" s="12" t="s">
        <v>924</v>
      </c>
      <c r="F880" s="35">
        <v>355.19</v>
      </c>
      <c r="G880" s="13" t="s">
        <v>176</v>
      </c>
      <c r="H880" s="16" t="s">
        <v>1900</v>
      </c>
      <c r="I880" s="2" t="s">
        <v>308</v>
      </c>
      <c r="J880" s="4" t="s">
        <v>298</v>
      </c>
      <c r="K880" s="53"/>
    </row>
    <row r="881" spans="2:10" ht="52.5" customHeight="1" x14ac:dyDescent="0.15">
      <c r="B881" s="158"/>
      <c r="C881" s="30" t="s">
        <v>28</v>
      </c>
      <c r="D881" s="1">
        <v>42060</v>
      </c>
      <c r="E881" s="12" t="s">
        <v>956</v>
      </c>
      <c r="F881" s="35">
        <v>1754.5</v>
      </c>
      <c r="G881" s="13" t="s">
        <v>176</v>
      </c>
      <c r="H881" s="16" t="s">
        <v>669</v>
      </c>
      <c r="I881" s="2" t="s">
        <v>21</v>
      </c>
      <c r="J881" s="4" t="s">
        <v>298</v>
      </c>
    </row>
    <row r="882" spans="2:10" ht="60" customHeight="1" x14ac:dyDescent="0.15">
      <c r="B882" s="158"/>
      <c r="C882" s="30" t="s">
        <v>587</v>
      </c>
      <c r="D882" s="1" t="s">
        <v>4814</v>
      </c>
      <c r="E882" s="12" t="s">
        <v>2450</v>
      </c>
      <c r="F882" s="35">
        <v>2055</v>
      </c>
      <c r="G882" s="13" t="s">
        <v>176</v>
      </c>
      <c r="H882" s="16" t="s">
        <v>636</v>
      </c>
      <c r="I882" s="2" t="s">
        <v>4815</v>
      </c>
      <c r="J882" s="4" t="s">
        <v>298</v>
      </c>
    </row>
    <row r="883" spans="2:10" ht="52.5" customHeight="1" x14ac:dyDescent="0.15">
      <c r="B883" s="158"/>
      <c r="C883" s="30" t="s">
        <v>28</v>
      </c>
      <c r="D883" s="1" t="s">
        <v>4816</v>
      </c>
      <c r="E883" s="12" t="s">
        <v>1823</v>
      </c>
      <c r="F883" s="35">
        <v>10.5</v>
      </c>
      <c r="G883" s="13" t="s">
        <v>20</v>
      </c>
      <c r="H883" s="16" t="s">
        <v>163</v>
      </c>
      <c r="I883" s="2" t="s">
        <v>4817</v>
      </c>
      <c r="J883" s="4" t="s">
        <v>298</v>
      </c>
    </row>
    <row r="884" spans="2:10" ht="60" customHeight="1" x14ac:dyDescent="0.15">
      <c r="B884" s="158"/>
      <c r="C884" s="30" t="s">
        <v>28</v>
      </c>
      <c r="D884" s="1">
        <v>42074</v>
      </c>
      <c r="E884" s="12" t="s">
        <v>957</v>
      </c>
      <c r="F884" s="35">
        <v>43906.73</v>
      </c>
      <c r="G884" s="13" t="s">
        <v>176</v>
      </c>
      <c r="H884" s="16" t="s">
        <v>670</v>
      </c>
      <c r="I884" s="2" t="s">
        <v>4817</v>
      </c>
      <c r="J884" s="4" t="s">
        <v>298</v>
      </c>
    </row>
    <row r="885" spans="2:10" ht="52.5" customHeight="1" x14ac:dyDescent="0.15">
      <c r="B885" s="158"/>
      <c r="C885" s="30" t="s">
        <v>28</v>
      </c>
      <c r="D885" s="1">
        <v>42079</v>
      </c>
      <c r="E885" s="12" t="s">
        <v>958</v>
      </c>
      <c r="F885" s="35">
        <v>473.4</v>
      </c>
      <c r="G885" s="13" t="s">
        <v>176</v>
      </c>
      <c r="H885" s="16" t="s">
        <v>669</v>
      </c>
      <c r="I885" s="2" t="s">
        <v>21</v>
      </c>
      <c r="J885" s="4" t="s">
        <v>298</v>
      </c>
    </row>
    <row r="886" spans="2:10" ht="52.5" customHeight="1" x14ac:dyDescent="0.15">
      <c r="B886" s="158"/>
      <c r="C886" s="30" t="s">
        <v>28</v>
      </c>
      <c r="D886" s="1" t="s">
        <v>4818</v>
      </c>
      <c r="E886" s="12" t="s">
        <v>2451</v>
      </c>
      <c r="F886" s="35">
        <v>900</v>
      </c>
      <c r="G886" s="13" t="s">
        <v>176</v>
      </c>
      <c r="H886" s="16" t="s">
        <v>163</v>
      </c>
      <c r="I886" s="2" t="s">
        <v>21</v>
      </c>
      <c r="J886" s="4" t="s">
        <v>298</v>
      </c>
    </row>
    <row r="887" spans="2:10" ht="52.5" customHeight="1" x14ac:dyDescent="0.15">
      <c r="B887" s="158"/>
      <c r="C887" s="30" t="s">
        <v>157</v>
      </c>
      <c r="D887" s="1" t="s">
        <v>4819</v>
      </c>
      <c r="E887" s="12" t="s">
        <v>1868</v>
      </c>
      <c r="F887" s="35">
        <v>109.2</v>
      </c>
      <c r="G887" s="13" t="s">
        <v>683</v>
      </c>
      <c r="H887" s="16" t="s">
        <v>10</v>
      </c>
      <c r="I887" s="2" t="s">
        <v>308</v>
      </c>
      <c r="J887" s="4" t="s">
        <v>298</v>
      </c>
    </row>
    <row r="888" spans="2:10" ht="60" customHeight="1" x14ac:dyDescent="0.15">
      <c r="B888" s="158"/>
      <c r="C888" s="44" t="s">
        <v>157</v>
      </c>
      <c r="D888" s="45">
        <v>42109</v>
      </c>
      <c r="E888" s="70" t="s">
        <v>2452</v>
      </c>
      <c r="F888" s="46">
        <v>8092.16</v>
      </c>
      <c r="G888" s="47" t="s">
        <v>682</v>
      </c>
      <c r="H888" s="48" t="s">
        <v>1830</v>
      </c>
      <c r="I888" s="49" t="s">
        <v>308</v>
      </c>
      <c r="J888" s="50" t="s">
        <v>298</v>
      </c>
    </row>
    <row r="889" spans="2:10" ht="52.5" customHeight="1" x14ac:dyDescent="0.15">
      <c r="B889" s="158"/>
      <c r="C889" s="30" t="s">
        <v>200</v>
      </c>
      <c r="D889" s="1">
        <v>42115</v>
      </c>
      <c r="E889" s="12" t="s">
        <v>1757</v>
      </c>
      <c r="F889" s="35">
        <v>1754</v>
      </c>
      <c r="G889" s="13" t="s">
        <v>682</v>
      </c>
      <c r="H889" s="16" t="s">
        <v>1528</v>
      </c>
      <c r="I889" s="2" t="s">
        <v>308</v>
      </c>
      <c r="J889" s="4" t="s">
        <v>298</v>
      </c>
    </row>
    <row r="890" spans="2:10" ht="52.5" customHeight="1" x14ac:dyDescent="0.15">
      <c r="B890" s="158"/>
      <c r="C890" s="30" t="s">
        <v>157</v>
      </c>
      <c r="D890" s="1">
        <v>42115</v>
      </c>
      <c r="E890" s="12" t="s">
        <v>1875</v>
      </c>
      <c r="F890" s="35">
        <v>243.05</v>
      </c>
      <c r="G890" s="13" t="s">
        <v>20</v>
      </c>
      <c r="H890" s="16" t="s">
        <v>6</v>
      </c>
      <c r="I890" s="2" t="s">
        <v>4820</v>
      </c>
      <c r="J890" s="4" t="s">
        <v>298</v>
      </c>
    </row>
    <row r="891" spans="2:10" ht="52.5" customHeight="1" x14ac:dyDescent="0.15">
      <c r="B891" s="158"/>
      <c r="C891" s="30" t="s">
        <v>157</v>
      </c>
      <c r="D891" s="1">
        <v>42117</v>
      </c>
      <c r="E891" s="12" t="s">
        <v>1758</v>
      </c>
      <c r="F891" s="35">
        <v>66.31</v>
      </c>
      <c r="G891" s="13" t="s">
        <v>20</v>
      </c>
      <c r="H891" s="16" t="s">
        <v>6</v>
      </c>
      <c r="I891" s="2" t="s">
        <v>21</v>
      </c>
      <c r="J891" s="4" t="s">
        <v>298</v>
      </c>
    </row>
    <row r="892" spans="2:10" ht="52.5" customHeight="1" x14ac:dyDescent="0.15">
      <c r="B892" s="158"/>
      <c r="C892" s="30" t="s">
        <v>4821</v>
      </c>
      <c r="D892" s="1" t="s">
        <v>2854</v>
      </c>
      <c r="E892" s="12" t="s">
        <v>2248</v>
      </c>
      <c r="F892" s="35">
        <v>80.569999999999993</v>
      </c>
      <c r="G892" s="13" t="s">
        <v>682</v>
      </c>
      <c r="H892" s="16" t="s">
        <v>6</v>
      </c>
      <c r="I892" s="2" t="s">
        <v>298</v>
      </c>
      <c r="J892" s="4" t="s">
        <v>308</v>
      </c>
    </row>
    <row r="893" spans="2:10" ht="52.5" customHeight="1" x14ac:dyDescent="0.15">
      <c r="B893" s="158"/>
      <c r="C893" s="30" t="s">
        <v>101</v>
      </c>
      <c r="D893" s="1" t="s">
        <v>4822</v>
      </c>
      <c r="E893" s="12" t="s">
        <v>2253</v>
      </c>
      <c r="F893" s="35">
        <v>2000</v>
      </c>
      <c r="G893" s="13" t="s">
        <v>682</v>
      </c>
      <c r="H893" s="16" t="s">
        <v>169</v>
      </c>
      <c r="I893" s="2" t="s">
        <v>21</v>
      </c>
      <c r="J893" s="4" t="s">
        <v>298</v>
      </c>
    </row>
    <row r="894" spans="2:10" ht="52.5" customHeight="1" x14ac:dyDescent="0.15">
      <c r="B894" s="158"/>
      <c r="C894" s="44" t="s">
        <v>157</v>
      </c>
      <c r="D894" s="45" t="s">
        <v>4823</v>
      </c>
      <c r="E894" s="70" t="s">
        <v>2249</v>
      </c>
      <c r="F894" s="46">
        <v>940.7</v>
      </c>
      <c r="G894" s="47" t="s">
        <v>682</v>
      </c>
      <c r="H894" s="48" t="s">
        <v>169</v>
      </c>
      <c r="I894" s="49" t="s">
        <v>308</v>
      </c>
      <c r="J894" s="4" t="s">
        <v>298</v>
      </c>
    </row>
    <row r="895" spans="2:10" ht="52.5" customHeight="1" x14ac:dyDescent="0.15">
      <c r="B895" s="158"/>
      <c r="C895" s="30" t="s">
        <v>157</v>
      </c>
      <c r="D895" s="1" t="s">
        <v>4824</v>
      </c>
      <c r="E895" s="12" t="s">
        <v>1819</v>
      </c>
      <c r="F895" s="35">
        <v>100</v>
      </c>
      <c r="G895" s="13" t="s">
        <v>682</v>
      </c>
      <c r="H895" s="16" t="s">
        <v>2065</v>
      </c>
      <c r="I895" s="2" t="s">
        <v>308</v>
      </c>
      <c r="J895" s="4" t="s">
        <v>298</v>
      </c>
    </row>
    <row r="896" spans="2:10" ht="52.5" customHeight="1" x14ac:dyDescent="0.15">
      <c r="B896" s="158"/>
      <c r="C896" s="30" t="s">
        <v>157</v>
      </c>
      <c r="D896" s="1">
        <v>42165</v>
      </c>
      <c r="E896" s="12" t="s">
        <v>1770</v>
      </c>
      <c r="F896" s="35">
        <v>100</v>
      </c>
      <c r="G896" s="13" t="s">
        <v>682</v>
      </c>
      <c r="H896" s="16" t="s">
        <v>83</v>
      </c>
      <c r="I896" s="2" t="s">
        <v>308</v>
      </c>
      <c r="J896" s="4" t="s">
        <v>298</v>
      </c>
    </row>
    <row r="897" spans="2:10" ht="84" customHeight="1" x14ac:dyDescent="0.15">
      <c r="B897" s="158"/>
      <c r="C897" s="30" t="s">
        <v>101</v>
      </c>
      <c r="D897" s="1" t="s">
        <v>4825</v>
      </c>
      <c r="E897" s="12" t="s">
        <v>2250</v>
      </c>
      <c r="F897" s="35">
        <v>417.16</v>
      </c>
      <c r="G897" s="13" t="s">
        <v>682</v>
      </c>
      <c r="H897" s="16" t="s">
        <v>1876</v>
      </c>
      <c r="I897" s="2" t="s">
        <v>21</v>
      </c>
      <c r="J897" s="4" t="s">
        <v>298</v>
      </c>
    </row>
    <row r="898" spans="2:10" ht="52.5" customHeight="1" x14ac:dyDescent="0.15">
      <c r="B898" s="158"/>
      <c r="C898" s="30" t="s">
        <v>157</v>
      </c>
      <c r="D898" s="1" t="s">
        <v>4826</v>
      </c>
      <c r="E898" s="12" t="s">
        <v>1771</v>
      </c>
      <c r="F898" s="35">
        <v>3471.18</v>
      </c>
      <c r="G898" s="13" t="s">
        <v>682</v>
      </c>
      <c r="H898" s="16" t="s">
        <v>4827</v>
      </c>
      <c r="I898" s="2" t="s">
        <v>21</v>
      </c>
      <c r="J898" s="4" t="s">
        <v>298</v>
      </c>
    </row>
    <row r="899" spans="2:10" ht="84" customHeight="1" x14ac:dyDescent="0.15">
      <c r="B899" s="158"/>
      <c r="C899" s="30" t="s">
        <v>101</v>
      </c>
      <c r="D899" s="1" t="s">
        <v>4828</v>
      </c>
      <c r="E899" s="12" t="s">
        <v>2257</v>
      </c>
      <c r="F899" s="35">
        <v>30304.240000000002</v>
      </c>
      <c r="G899" s="13" t="s">
        <v>682</v>
      </c>
      <c r="H899" s="16" t="s">
        <v>4829</v>
      </c>
      <c r="I899" s="2" t="s">
        <v>21</v>
      </c>
      <c r="J899" s="4" t="s">
        <v>298</v>
      </c>
    </row>
    <row r="900" spans="2:10" ht="52.5" customHeight="1" x14ac:dyDescent="0.15">
      <c r="B900" s="158"/>
      <c r="C900" s="30" t="s">
        <v>157</v>
      </c>
      <c r="D900" s="1">
        <v>42213</v>
      </c>
      <c r="E900" s="12" t="s">
        <v>4830</v>
      </c>
      <c r="F900" s="35">
        <v>90.74</v>
      </c>
      <c r="G900" s="13" t="s">
        <v>683</v>
      </c>
      <c r="H900" s="16" t="s">
        <v>6</v>
      </c>
      <c r="I900" s="2" t="s">
        <v>308</v>
      </c>
      <c r="J900" s="4" t="s">
        <v>298</v>
      </c>
    </row>
    <row r="901" spans="2:10" ht="52.5" customHeight="1" x14ac:dyDescent="0.15">
      <c r="B901" s="158"/>
      <c r="C901" s="30" t="s">
        <v>157</v>
      </c>
      <c r="D901" s="1">
        <v>42220</v>
      </c>
      <c r="E901" s="12" t="s">
        <v>1877</v>
      </c>
      <c r="F901" s="35">
        <v>446.26</v>
      </c>
      <c r="G901" s="13" t="s">
        <v>682</v>
      </c>
      <c r="H901" s="16" t="s">
        <v>169</v>
      </c>
      <c r="I901" s="2" t="s">
        <v>308</v>
      </c>
      <c r="J901" s="4" t="s">
        <v>298</v>
      </c>
    </row>
    <row r="902" spans="2:10" ht="123" customHeight="1" x14ac:dyDescent="0.15">
      <c r="B902" s="158"/>
      <c r="C902" s="30" t="s">
        <v>157</v>
      </c>
      <c r="D902" s="1" t="s">
        <v>4831</v>
      </c>
      <c r="E902" s="12" t="s">
        <v>2807</v>
      </c>
      <c r="F902" s="35">
        <v>2525.23</v>
      </c>
      <c r="G902" s="13" t="s">
        <v>3265</v>
      </c>
      <c r="H902" s="16" t="s">
        <v>1878</v>
      </c>
      <c r="I902" s="2" t="s">
        <v>21</v>
      </c>
      <c r="J902" s="4" t="s">
        <v>308</v>
      </c>
    </row>
    <row r="903" spans="2:10" ht="72" customHeight="1" x14ac:dyDescent="0.15">
      <c r="B903" s="158"/>
      <c r="C903" s="30" t="s">
        <v>157</v>
      </c>
      <c r="D903" s="1">
        <v>42236</v>
      </c>
      <c r="E903" s="12" t="s">
        <v>2453</v>
      </c>
      <c r="F903" s="35">
        <v>603</v>
      </c>
      <c r="G903" s="13" t="s">
        <v>682</v>
      </c>
      <c r="H903" s="16" t="s">
        <v>1879</v>
      </c>
      <c r="I903" s="2" t="s">
        <v>21</v>
      </c>
      <c r="J903" s="4" t="s">
        <v>298</v>
      </c>
    </row>
    <row r="904" spans="2:10" ht="60" customHeight="1" x14ac:dyDescent="0.15">
      <c r="B904" s="158"/>
      <c r="C904" s="30" t="s">
        <v>157</v>
      </c>
      <c r="D904" s="1">
        <v>42240</v>
      </c>
      <c r="E904" s="12" t="s">
        <v>1880</v>
      </c>
      <c r="F904" s="35">
        <v>3583.28</v>
      </c>
      <c r="G904" s="13" t="s">
        <v>20</v>
      </c>
      <c r="H904" s="16" t="s">
        <v>1881</v>
      </c>
      <c r="I904" s="2" t="s">
        <v>308</v>
      </c>
      <c r="J904" s="4" t="s">
        <v>298</v>
      </c>
    </row>
    <row r="905" spans="2:10" ht="52.5" customHeight="1" x14ac:dyDescent="0.15">
      <c r="B905" s="158"/>
      <c r="C905" s="30" t="s">
        <v>157</v>
      </c>
      <c r="D905" s="1" t="s">
        <v>4832</v>
      </c>
      <c r="E905" s="12" t="s">
        <v>2689</v>
      </c>
      <c r="F905" s="35">
        <v>46.78</v>
      </c>
      <c r="G905" s="13" t="s">
        <v>682</v>
      </c>
      <c r="H905" s="16" t="s">
        <v>6</v>
      </c>
      <c r="I905" s="2" t="s">
        <v>22</v>
      </c>
      <c r="J905" s="4" t="s">
        <v>308</v>
      </c>
    </row>
    <row r="906" spans="2:10" ht="52.5" customHeight="1" x14ac:dyDescent="0.15">
      <c r="B906" s="158"/>
      <c r="C906" s="30" t="s">
        <v>157</v>
      </c>
      <c r="D906" s="1" t="s">
        <v>4833</v>
      </c>
      <c r="E906" s="12" t="s">
        <v>2454</v>
      </c>
      <c r="F906" s="35">
        <v>687</v>
      </c>
      <c r="G906" s="13" t="s">
        <v>3265</v>
      </c>
      <c r="H906" s="16" t="s">
        <v>83</v>
      </c>
      <c r="I906" s="2" t="s">
        <v>308</v>
      </c>
      <c r="J906" s="4" t="s">
        <v>298</v>
      </c>
    </row>
    <row r="907" spans="2:10" ht="174.75" customHeight="1" x14ac:dyDescent="0.15">
      <c r="B907" s="158"/>
      <c r="C907" s="30" t="s">
        <v>157</v>
      </c>
      <c r="D907" s="1">
        <v>42255</v>
      </c>
      <c r="E907" s="12" t="s">
        <v>1772</v>
      </c>
      <c r="F907" s="35">
        <v>603</v>
      </c>
      <c r="G907" s="13" t="s">
        <v>463</v>
      </c>
      <c r="H907" s="16" t="s">
        <v>1962</v>
      </c>
      <c r="I907" s="2" t="s">
        <v>21</v>
      </c>
      <c r="J907" s="4" t="s">
        <v>298</v>
      </c>
    </row>
    <row r="908" spans="2:10" ht="52.5" customHeight="1" x14ac:dyDescent="0.15">
      <c r="B908" s="158"/>
      <c r="C908" s="30" t="s">
        <v>157</v>
      </c>
      <c r="D908" s="1" t="s">
        <v>4834</v>
      </c>
      <c r="E908" s="12" t="s">
        <v>4835</v>
      </c>
      <c r="F908" s="35">
        <v>99.41</v>
      </c>
      <c r="G908" s="13" t="s">
        <v>3265</v>
      </c>
      <c r="H908" s="16" t="s">
        <v>6</v>
      </c>
      <c r="I908" s="2" t="s">
        <v>21</v>
      </c>
      <c r="J908" s="4" t="s">
        <v>298</v>
      </c>
    </row>
    <row r="909" spans="2:10" ht="52.5" customHeight="1" x14ac:dyDescent="0.15">
      <c r="B909" s="158"/>
      <c r="C909" s="30" t="s">
        <v>157</v>
      </c>
      <c r="D909" s="1">
        <v>42257</v>
      </c>
      <c r="E909" s="12" t="s">
        <v>4836</v>
      </c>
      <c r="F909" s="35">
        <v>103.75</v>
      </c>
      <c r="G909" s="13" t="s">
        <v>489</v>
      </c>
      <c r="H909" s="16" t="s">
        <v>9</v>
      </c>
      <c r="I909" s="2" t="s">
        <v>308</v>
      </c>
      <c r="J909" s="4" t="s">
        <v>298</v>
      </c>
    </row>
    <row r="910" spans="2:10" ht="52.5" customHeight="1" x14ac:dyDescent="0.15">
      <c r="B910" s="158"/>
      <c r="C910" s="30" t="s">
        <v>157</v>
      </c>
      <c r="D910" s="1">
        <v>42264</v>
      </c>
      <c r="E910" s="12" t="s">
        <v>1773</v>
      </c>
      <c r="F910" s="35">
        <v>123.21</v>
      </c>
      <c r="G910" s="13" t="s">
        <v>489</v>
      </c>
      <c r="H910" s="16" t="s">
        <v>91</v>
      </c>
      <c r="I910" s="2" t="s">
        <v>308</v>
      </c>
      <c r="J910" s="4" t="s">
        <v>298</v>
      </c>
    </row>
    <row r="911" spans="2:10" ht="52.5" customHeight="1" x14ac:dyDescent="0.15">
      <c r="B911" s="158"/>
      <c r="C911" s="30" t="s">
        <v>200</v>
      </c>
      <c r="D911" s="1">
        <v>42265</v>
      </c>
      <c r="E911" s="12" t="s">
        <v>1774</v>
      </c>
      <c r="F911" s="35">
        <v>455.25</v>
      </c>
      <c r="G911" s="13" t="s">
        <v>463</v>
      </c>
      <c r="H911" s="16" t="s">
        <v>11</v>
      </c>
      <c r="I911" s="2" t="s">
        <v>308</v>
      </c>
      <c r="J911" s="4" t="s">
        <v>298</v>
      </c>
    </row>
    <row r="912" spans="2:10" ht="60" customHeight="1" x14ac:dyDescent="0.15">
      <c r="B912" s="158"/>
      <c r="C912" s="30" t="s">
        <v>157</v>
      </c>
      <c r="D912" s="1" t="s">
        <v>5902</v>
      </c>
      <c r="E912" s="12" t="s">
        <v>2528</v>
      </c>
      <c r="F912" s="35">
        <v>318.45</v>
      </c>
      <c r="G912" s="13" t="s">
        <v>2184</v>
      </c>
      <c r="H912" s="16" t="s">
        <v>1768</v>
      </c>
      <c r="I912" s="2" t="s">
        <v>21</v>
      </c>
      <c r="J912" s="4" t="s">
        <v>308</v>
      </c>
    </row>
    <row r="913" spans="2:10" ht="52.5" customHeight="1" x14ac:dyDescent="0.15">
      <c r="B913" s="158"/>
      <c r="C913" s="30" t="s">
        <v>381</v>
      </c>
      <c r="D913" s="1" t="s">
        <v>4837</v>
      </c>
      <c r="E913" s="12" t="s">
        <v>1882</v>
      </c>
      <c r="F913" s="35">
        <v>209</v>
      </c>
      <c r="G913" s="13" t="s">
        <v>1759</v>
      </c>
      <c r="H913" s="16" t="s">
        <v>4720</v>
      </c>
      <c r="I913" s="2" t="s">
        <v>308</v>
      </c>
      <c r="J913" s="4" t="s">
        <v>298</v>
      </c>
    </row>
    <row r="914" spans="2:10" ht="52.5" customHeight="1" x14ac:dyDescent="0.15">
      <c r="B914" s="158"/>
      <c r="C914" s="30" t="s">
        <v>157</v>
      </c>
      <c r="D914" s="1">
        <v>42292</v>
      </c>
      <c r="E914" s="12" t="s">
        <v>1883</v>
      </c>
      <c r="F914" s="35">
        <v>67.768000000000001</v>
      </c>
      <c r="G914" s="13" t="s">
        <v>1759</v>
      </c>
      <c r="H914" s="16" t="s">
        <v>119</v>
      </c>
      <c r="I914" s="2" t="s">
        <v>21</v>
      </c>
      <c r="J914" s="4" t="s">
        <v>298</v>
      </c>
    </row>
    <row r="915" spans="2:10" ht="52.5" customHeight="1" x14ac:dyDescent="0.15">
      <c r="B915" s="158"/>
      <c r="C915" s="30" t="s">
        <v>434</v>
      </c>
      <c r="D915" s="1">
        <v>42293</v>
      </c>
      <c r="E915" s="12" t="s">
        <v>1884</v>
      </c>
      <c r="F915" s="35">
        <v>2502</v>
      </c>
      <c r="G915" s="13" t="s">
        <v>686</v>
      </c>
      <c r="H915" s="16" t="s">
        <v>2992</v>
      </c>
      <c r="I915" s="2" t="s">
        <v>21</v>
      </c>
      <c r="J915" s="4" t="s">
        <v>298</v>
      </c>
    </row>
    <row r="916" spans="2:10" ht="52.5" customHeight="1" x14ac:dyDescent="0.15">
      <c r="B916" s="158"/>
      <c r="C916" s="30" t="s">
        <v>381</v>
      </c>
      <c r="D916" s="1">
        <v>42296</v>
      </c>
      <c r="E916" s="12" t="s">
        <v>2088</v>
      </c>
      <c r="F916" s="35">
        <v>100</v>
      </c>
      <c r="G916" s="13" t="s">
        <v>1759</v>
      </c>
      <c r="H916" s="16" t="s">
        <v>2089</v>
      </c>
      <c r="I916" s="2" t="s">
        <v>21</v>
      </c>
      <c r="J916" s="4" t="s">
        <v>298</v>
      </c>
    </row>
    <row r="917" spans="2:10" ht="52.5" customHeight="1" x14ac:dyDescent="0.15">
      <c r="B917" s="158"/>
      <c r="C917" s="30" t="s">
        <v>2016</v>
      </c>
      <c r="D917" s="1" t="s">
        <v>4838</v>
      </c>
      <c r="E917" s="12" t="s">
        <v>2258</v>
      </c>
      <c r="F917" s="35">
        <v>5012.57</v>
      </c>
      <c r="G917" s="13" t="s">
        <v>682</v>
      </c>
      <c r="H917" s="16" t="s">
        <v>4827</v>
      </c>
      <c r="I917" s="2" t="s">
        <v>21</v>
      </c>
      <c r="J917" s="4" t="s">
        <v>308</v>
      </c>
    </row>
    <row r="918" spans="2:10" ht="52.5" customHeight="1" x14ac:dyDescent="0.15">
      <c r="B918" s="158"/>
      <c r="C918" s="30" t="s">
        <v>101</v>
      </c>
      <c r="D918" s="1" t="s">
        <v>4839</v>
      </c>
      <c r="E918" s="12" t="s">
        <v>2261</v>
      </c>
      <c r="F918" s="35">
        <v>9752.2999999999993</v>
      </c>
      <c r="G918" s="13" t="s">
        <v>682</v>
      </c>
      <c r="H918" s="16" t="s">
        <v>1782</v>
      </c>
      <c r="I918" s="2" t="s">
        <v>21</v>
      </c>
      <c r="J918" s="4" t="s">
        <v>308</v>
      </c>
    </row>
    <row r="919" spans="2:10" ht="72" customHeight="1" x14ac:dyDescent="0.15">
      <c r="B919" s="158"/>
      <c r="C919" s="30" t="s">
        <v>1855</v>
      </c>
      <c r="D919" s="1" t="s">
        <v>4840</v>
      </c>
      <c r="E919" s="12" t="s">
        <v>3275</v>
      </c>
      <c r="F919" s="35">
        <v>58616.78</v>
      </c>
      <c r="G919" s="13" t="s">
        <v>176</v>
      </c>
      <c r="H919" s="16" t="s">
        <v>1805</v>
      </c>
      <c r="I919" s="2" t="s">
        <v>21</v>
      </c>
      <c r="J919" s="4" t="s">
        <v>308</v>
      </c>
    </row>
    <row r="920" spans="2:10" ht="60" customHeight="1" x14ac:dyDescent="0.15">
      <c r="B920" s="158"/>
      <c r="C920" s="30" t="s">
        <v>28</v>
      </c>
      <c r="D920" s="1">
        <v>42374</v>
      </c>
      <c r="E920" s="12" t="s">
        <v>1783</v>
      </c>
      <c r="F920" s="35">
        <v>134.46</v>
      </c>
      <c r="G920" s="13" t="s">
        <v>1781</v>
      </c>
      <c r="H920" s="16" t="s">
        <v>1784</v>
      </c>
      <c r="I920" s="2" t="s">
        <v>308</v>
      </c>
      <c r="J920" s="4" t="s">
        <v>298</v>
      </c>
    </row>
    <row r="921" spans="2:10" ht="52.5" customHeight="1" x14ac:dyDescent="0.15">
      <c r="B921" s="158"/>
      <c r="C921" s="30" t="s">
        <v>28</v>
      </c>
      <c r="D921" s="1">
        <v>42382</v>
      </c>
      <c r="E921" s="12" t="s">
        <v>2690</v>
      </c>
      <c r="F921" s="35">
        <v>316.37</v>
      </c>
      <c r="G921" s="13" t="s">
        <v>1781</v>
      </c>
      <c r="H921" s="16" t="s">
        <v>1782</v>
      </c>
      <c r="I921" s="2" t="s">
        <v>298</v>
      </c>
      <c r="J921" s="4" t="s">
        <v>308</v>
      </c>
    </row>
    <row r="922" spans="2:10" ht="52.5" customHeight="1" x14ac:dyDescent="0.15">
      <c r="B922" s="158"/>
      <c r="C922" s="30" t="s">
        <v>28</v>
      </c>
      <c r="D922" s="1">
        <v>42395</v>
      </c>
      <c r="E922" s="12" t="s">
        <v>1785</v>
      </c>
      <c r="F922" s="35">
        <v>86.71</v>
      </c>
      <c r="G922" s="13" t="s">
        <v>176</v>
      </c>
      <c r="H922" s="16" t="s">
        <v>1782</v>
      </c>
      <c r="I922" s="2" t="s">
        <v>298</v>
      </c>
      <c r="J922" s="4" t="s">
        <v>308</v>
      </c>
    </row>
    <row r="923" spans="2:10" ht="91.5" customHeight="1" x14ac:dyDescent="0.15">
      <c r="B923" s="158"/>
      <c r="C923" s="30" t="s">
        <v>28</v>
      </c>
      <c r="D923" s="1" t="s">
        <v>4841</v>
      </c>
      <c r="E923" s="12" t="s">
        <v>2455</v>
      </c>
      <c r="F923" s="35">
        <v>2762.9</v>
      </c>
      <c r="G923" s="13" t="s">
        <v>176</v>
      </c>
      <c r="H923" s="16" t="s">
        <v>2174</v>
      </c>
      <c r="I923" s="2" t="s">
        <v>21</v>
      </c>
      <c r="J923" s="4" t="s">
        <v>298</v>
      </c>
    </row>
    <row r="924" spans="2:10" ht="52.5" customHeight="1" x14ac:dyDescent="0.15">
      <c r="B924" s="158"/>
      <c r="C924" s="30" t="s">
        <v>59</v>
      </c>
      <c r="D924" s="1">
        <v>42398</v>
      </c>
      <c r="E924" s="12" t="s">
        <v>1786</v>
      </c>
      <c r="F924" s="35">
        <v>44.61</v>
      </c>
      <c r="G924" s="13" t="s">
        <v>1781</v>
      </c>
      <c r="H924" s="16" t="s">
        <v>318</v>
      </c>
      <c r="I924" s="2" t="s">
        <v>308</v>
      </c>
      <c r="J924" s="4" t="s">
        <v>298</v>
      </c>
    </row>
    <row r="925" spans="2:10" ht="52.5" customHeight="1" x14ac:dyDescent="0.15">
      <c r="B925" s="158"/>
      <c r="C925" s="30" t="s">
        <v>28</v>
      </c>
      <c r="D925" s="1" t="s">
        <v>4842</v>
      </c>
      <c r="E925" s="12" t="s">
        <v>4843</v>
      </c>
      <c r="F925" s="35">
        <v>200</v>
      </c>
      <c r="G925" s="13" t="s">
        <v>176</v>
      </c>
      <c r="H925" s="16" t="s">
        <v>1787</v>
      </c>
      <c r="I925" s="2" t="s">
        <v>21</v>
      </c>
      <c r="J925" s="4" t="s">
        <v>308</v>
      </c>
    </row>
    <row r="926" spans="2:10" ht="60" customHeight="1" x14ac:dyDescent="0.15">
      <c r="B926" s="158"/>
      <c r="C926" s="30" t="s">
        <v>28</v>
      </c>
      <c r="D926" s="1" t="s">
        <v>5840</v>
      </c>
      <c r="E926" s="12" t="s">
        <v>3276</v>
      </c>
      <c r="F926" s="35">
        <v>707.86</v>
      </c>
      <c r="G926" s="13" t="s">
        <v>176</v>
      </c>
      <c r="H926" s="16" t="s">
        <v>3277</v>
      </c>
      <c r="I926" s="2" t="s">
        <v>21</v>
      </c>
      <c r="J926" s="4" t="s">
        <v>308</v>
      </c>
    </row>
    <row r="927" spans="2:10" ht="88.5" customHeight="1" x14ac:dyDescent="0.15">
      <c r="B927" s="158"/>
      <c r="C927" s="30" t="s">
        <v>28</v>
      </c>
      <c r="D927" s="1" t="s">
        <v>4844</v>
      </c>
      <c r="E927" s="12" t="s">
        <v>2456</v>
      </c>
      <c r="F927" s="35">
        <v>3462.13</v>
      </c>
      <c r="G927" s="13" t="s">
        <v>1522</v>
      </c>
      <c r="H927" s="16" t="s">
        <v>2160</v>
      </c>
      <c r="I927" s="2" t="s">
        <v>21</v>
      </c>
      <c r="J927" s="4" t="s">
        <v>298</v>
      </c>
    </row>
    <row r="928" spans="2:10" ht="60" customHeight="1" x14ac:dyDescent="0.15">
      <c r="B928" s="158"/>
      <c r="C928" s="30" t="s">
        <v>157</v>
      </c>
      <c r="D928" s="1" t="s">
        <v>4845</v>
      </c>
      <c r="E928" s="12" t="s">
        <v>2837</v>
      </c>
      <c r="F928" s="35">
        <v>993.57</v>
      </c>
      <c r="G928" s="13" t="s">
        <v>3265</v>
      </c>
      <c r="H928" s="16" t="s">
        <v>183</v>
      </c>
      <c r="I928" s="2" t="s">
        <v>21</v>
      </c>
      <c r="J928" s="4" t="s">
        <v>308</v>
      </c>
    </row>
    <row r="929" spans="2:10" ht="52.5" customHeight="1" x14ac:dyDescent="0.15">
      <c r="B929" s="158"/>
      <c r="C929" s="30" t="s">
        <v>157</v>
      </c>
      <c r="D929" s="1">
        <v>42436</v>
      </c>
      <c r="E929" s="12" t="s">
        <v>1815</v>
      </c>
      <c r="F929" s="35">
        <v>564</v>
      </c>
      <c r="G929" s="13" t="s">
        <v>682</v>
      </c>
      <c r="H929" s="16" t="s">
        <v>83</v>
      </c>
      <c r="I929" s="2" t="s">
        <v>308</v>
      </c>
      <c r="J929" s="4" t="s">
        <v>298</v>
      </c>
    </row>
    <row r="930" spans="2:10" ht="52.5" customHeight="1" x14ac:dyDescent="0.15">
      <c r="B930" s="158"/>
      <c r="C930" s="30" t="s">
        <v>157</v>
      </c>
      <c r="D930" s="1">
        <v>42438</v>
      </c>
      <c r="E930" s="12" t="s">
        <v>1816</v>
      </c>
      <c r="F930" s="35">
        <v>2452.62</v>
      </c>
      <c r="G930" s="13" t="s">
        <v>682</v>
      </c>
      <c r="H930" s="16" t="s">
        <v>1817</v>
      </c>
      <c r="I930" s="2" t="s">
        <v>21</v>
      </c>
      <c r="J930" s="4" t="s">
        <v>298</v>
      </c>
    </row>
    <row r="931" spans="2:10" ht="52.5" customHeight="1" x14ac:dyDescent="0.15">
      <c r="B931" s="158"/>
      <c r="C931" s="30" t="s">
        <v>101</v>
      </c>
      <c r="D931" s="1" t="s">
        <v>4846</v>
      </c>
      <c r="E931" s="12" t="s">
        <v>2796</v>
      </c>
      <c r="F931" s="35">
        <v>263.7</v>
      </c>
      <c r="G931" s="13" t="s">
        <v>477</v>
      </c>
      <c r="H931" s="16" t="s">
        <v>1854</v>
      </c>
      <c r="I931" s="2" t="s">
        <v>21</v>
      </c>
      <c r="J931" s="4" t="s">
        <v>308</v>
      </c>
    </row>
    <row r="932" spans="2:10" ht="52.5" customHeight="1" x14ac:dyDescent="0.15">
      <c r="B932" s="158"/>
      <c r="C932" s="30" t="s">
        <v>1814</v>
      </c>
      <c r="D932" s="1" t="s">
        <v>4847</v>
      </c>
      <c r="E932" s="12" t="s">
        <v>3278</v>
      </c>
      <c r="F932" s="35">
        <v>527</v>
      </c>
      <c r="G932" s="13" t="s">
        <v>682</v>
      </c>
      <c r="H932" s="16" t="s">
        <v>83</v>
      </c>
      <c r="I932" s="2" t="s">
        <v>308</v>
      </c>
      <c r="J932" s="4" t="s">
        <v>298</v>
      </c>
    </row>
    <row r="933" spans="2:10" ht="83.1" customHeight="1" x14ac:dyDescent="0.15">
      <c r="B933" s="158"/>
      <c r="C933" s="30" t="s">
        <v>157</v>
      </c>
      <c r="D933" s="1" t="s">
        <v>5823</v>
      </c>
      <c r="E933" s="12" t="s">
        <v>1847</v>
      </c>
      <c r="F933" s="35">
        <v>3177</v>
      </c>
      <c r="G933" s="13" t="s">
        <v>2184</v>
      </c>
      <c r="H933" s="16" t="s">
        <v>2849</v>
      </c>
      <c r="I933" s="2" t="s">
        <v>21</v>
      </c>
      <c r="J933" s="4" t="s">
        <v>308</v>
      </c>
    </row>
    <row r="934" spans="2:10" ht="60" customHeight="1" x14ac:dyDescent="0.15">
      <c r="B934" s="158"/>
      <c r="C934" s="30" t="s">
        <v>157</v>
      </c>
      <c r="D934" s="1" t="s">
        <v>4848</v>
      </c>
      <c r="E934" s="12" t="s">
        <v>1848</v>
      </c>
      <c r="F934" s="35">
        <v>1429.6</v>
      </c>
      <c r="G934" s="13" t="s">
        <v>682</v>
      </c>
      <c r="H934" s="16" t="s">
        <v>1849</v>
      </c>
      <c r="I934" s="2" t="s">
        <v>21</v>
      </c>
      <c r="J934" s="4" t="s">
        <v>308</v>
      </c>
    </row>
    <row r="935" spans="2:10" ht="52.5" customHeight="1" x14ac:dyDescent="0.15">
      <c r="B935" s="158"/>
      <c r="C935" s="30" t="s">
        <v>157</v>
      </c>
      <c r="D935" s="1">
        <v>42474</v>
      </c>
      <c r="E935" s="12" t="s">
        <v>1850</v>
      </c>
      <c r="F935" s="35">
        <v>100</v>
      </c>
      <c r="G935" s="13" t="s">
        <v>3265</v>
      </c>
      <c r="H935" s="16" t="s">
        <v>83</v>
      </c>
      <c r="I935" s="2" t="s">
        <v>308</v>
      </c>
      <c r="J935" s="4" t="s">
        <v>298</v>
      </c>
    </row>
    <row r="936" spans="2:10" ht="52.5" customHeight="1" x14ac:dyDescent="0.15">
      <c r="B936" s="158"/>
      <c r="C936" s="30" t="s">
        <v>157</v>
      </c>
      <c r="D936" s="1">
        <v>42474</v>
      </c>
      <c r="E936" s="12" t="s">
        <v>1851</v>
      </c>
      <c r="F936" s="35">
        <v>784.99</v>
      </c>
      <c r="G936" s="13" t="s">
        <v>463</v>
      </c>
      <c r="H936" s="16" t="s">
        <v>185</v>
      </c>
      <c r="I936" s="2" t="s">
        <v>21</v>
      </c>
      <c r="J936" s="4" t="s">
        <v>298</v>
      </c>
    </row>
    <row r="937" spans="2:10" ht="52.5" customHeight="1" x14ac:dyDescent="0.15">
      <c r="B937" s="158"/>
      <c r="C937" s="30" t="s">
        <v>157</v>
      </c>
      <c r="D937" s="1">
        <v>42475</v>
      </c>
      <c r="E937" s="12" t="s">
        <v>1852</v>
      </c>
      <c r="F937" s="35">
        <v>10040.09</v>
      </c>
      <c r="G937" s="13" t="s">
        <v>682</v>
      </c>
      <c r="H937" s="16" t="s">
        <v>83</v>
      </c>
      <c r="I937" s="2" t="s">
        <v>308</v>
      </c>
      <c r="J937" s="4" t="s">
        <v>298</v>
      </c>
    </row>
    <row r="938" spans="2:10" ht="52.5" customHeight="1" x14ac:dyDescent="0.15">
      <c r="B938" s="158"/>
      <c r="C938" s="30" t="s">
        <v>157</v>
      </c>
      <c r="D938" s="1" t="s">
        <v>4849</v>
      </c>
      <c r="E938" s="12" t="s">
        <v>1853</v>
      </c>
      <c r="F938" s="35">
        <v>7334.81</v>
      </c>
      <c r="G938" s="13" t="s">
        <v>3265</v>
      </c>
      <c r="H938" s="16" t="s">
        <v>227</v>
      </c>
      <c r="I938" s="2" t="s">
        <v>308</v>
      </c>
      <c r="J938" s="4" t="s">
        <v>298</v>
      </c>
    </row>
    <row r="939" spans="2:10" ht="52.5" customHeight="1" x14ac:dyDescent="0.15">
      <c r="B939" s="158"/>
      <c r="C939" s="30" t="s">
        <v>157</v>
      </c>
      <c r="D939" s="1" t="s">
        <v>4850</v>
      </c>
      <c r="E939" s="12" t="s">
        <v>4851</v>
      </c>
      <c r="F939" s="35">
        <v>100</v>
      </c>
      <c r="G939" s="13" t="s">
        <v>3265</v>
      </c>
      <c r="H939" s="16" t="s">
        <v>11</v>
      </c>
      <c r="I939" s="2" t="s">
        <v>21</v>
      </c>
      <c r="J939" s="4" t="s">
        <v>298</v>
      </c>
    </row>
    <row r="940" spans="2:10" ht="84" customHeight="1" x14ac:dyDescent="0.15">
      <c r="B940" s="158"/>
      <c r="C940" s="30" t="s">
        <v>24</v>
      </c>
      <c r="D940" s="1" t="s">
        <v>5826</v>
      </c>
      <c r="E940" s="12" t="s">
        <v>4852</v>
      </c>
      <c r="F940" s="35">
        <v>2704.57</v>
      </c>
      <c r="G940" s="13" t="s">
        <v>2184</v>
      </c>
      <c r="H940" s="16" t="s">
        <v>4853</v>
      </c>
      <c r="I940" s="2" t="s">
        <v>21</v>
      </c>
      <c r="J940" s="4" t="s">
        <v>308</v>
      </c>
    </row>
    <row r="941" spans="2:10" ht="52.5" customHeight="1" x14ac:dyDescent="0.15">
      <c r="B941" s="158"/>
      <c r="C941" s="30" t="s">
        <v>157</v>
      </c>
      <c r="D941" s="1">
        <v>42508</v>
      </c>
      <c r="E941" s="12" t="s">
        <v>2644</v>
      </c>
      <c r="F941" s="35">
        <v>273.11</v>
      </c>
      <c r="G941" s="13" t="s">
        <v>682</v>
      </c>
      <c r="H941" s="16" t="s">
        <v>6</v>
      </c>
      <c r="I941" s="2" t="s">
        <v>21</v>
      </c>
      <c r="J941" s="4" t="s">
        <v>298</v>
      </c>
    </row>
    <row r="942" spans="2:10" ht="60" customHeight="1" x14ac:dyDescent="0.15">
      <c r="B942" s="158"/>
      <c r="C942" s="30" t="s">
        <v>157</v>
      </c>
      <c r="D942" s="1" t="s">
        <v>4854</v>
      </c>
      <c r="E942" s="12" t="s">
        <v>1857</v>
      </c>
      <c r="F942" s="35">
        <v>158.27000000000001</v>
      </c>
      <c r="G942" s="13" t="s">
        <v>1759</v>
      </c>
      <c r="H942" s="16" t="s">
        <v>1858</v>
      </c>
      <c r="I942" s="2" t="s">
        <v>21</v>
      </c>
      <c r="J942" s="4" t="s">
        <v>308</v>
      </c>
    </row>
    <row r="943" spans="2:10" ht="52.5" customHeight="1" x14ac:dyDescent="0.15">
      <c r="B943" s="158"/>
      <c r="C943" s="30" t="s">
        <v>157</v>
      </c>
      <c r="D943" s="1">
        <v>42516</v>
      </c>
      <c r="E943" s="12" t="s">
        <v>1859</v>
      </c>
      <c r="F943" s="35">
        <v>11282.27</v>
      </c>
      <c r="G943" s="13" t="s">
        <v>1759</v>
      </c>
      <c r="H943" s="16" t="s">
        <v>83</v>
      </c>
      <c r="I943" s="2" t="s">
        <v>308</v>
      </c>
      <c r="J943" s="4" t="s">
        <v>298</v>
      </c>
    </row>
    <row r="944" spans="2:10" ht="52.5" customHeight="1" x14ac:dyDescent="0.15">
      <c r="B944" s="158"/>
      <c r="C944" s="30" t="s">
        <v>157</v>
      </c>
      <c r="D944" s="1">
        <v>42521</v>
      </c>
      <c r="E944" s="12" t="s">
        <v>2643</v>
      </c>
      <c r="F944" s="35">
        <v>3690.74</v>
      </c>
      <c r="G944" s="13" t="s">
        <v>1759</v>
      </c>
      <c r="H944" s="16" t="s">
        <v>347</v>
      </c>
      <c r="I944" s="2" t="s">
        <v>21</v>
      </c>
      <c r="J944" s="4" t="s">
        <v>298</v>
      </c>
    </row>
    <row r="945" spans="2:10" ht="52.5" customHeight="1" x14ac:dyDescent="0.15">
      <c r="B945" s="158"/>
      <c r="C945" s="30" t="s">
        <v>157</v>
      </c>
      <c r="D945" s="1">
        <v>42521</v>
      </c>
      <c r="E945" s="12" t="s">
        <v>2642</v>
      </c>
      <c r="F945" s="35">
        <v>3445.1</v>
      </c>
      <c r="G945" s="13" t="s">
        <v>1759</v>
      </c>
      <c r="H945" s="16" t="s">
        <v>2992</v>
      </c>
      <c r="I945" s="2" t="s">
        <v>21</v>
      </c>
      <c r="J945" s="4" t="s">
        <v>298</v>
      </c>
    </row>
    <row r="946" spans="2:10" ht="52.5" customHeight="1" x14ac:dyDescent="0.15">
      <c r="B946" s="158"/>
      <c r="C946" s="30" t="s">
        <v>157</v>
      </c>
      <c r="D946" s="1">
        <v>42528</v>
      </c>
      <c r="E946" s="12" t="s">
        <v>2489</v>
      </c>
      <c r="F946" s="35">
        <v>2005.8</v>
      </c>
      <c r="G946" s="13" t="s">
        <v>1759</v>
      </c>
      <c r="H946" s="16" t="s">
        <v>227</v>
      </c>
      <c r="I946" s="2" t="s">
        <v>21</v>
      </c>
      <c r="J946" s="4" t="s">
        <v>298</v>
      </c>
    </row>
    <row r="947" spans="2:10" ht="84" customHeight="1" x14ac:dyDescent="0.15">
      <c r="B947" s="158"/>
      <c r="C947" s="30" t="s">
        <v>98</v>
      </c>
      <c r="D947" s="1" t="s">
        <v>5891</v>
      </c>
      <c r="E947" s="12" t="s">
        <v>4855</v>
      </c>
      <c r="F947" s="35">
        <v>2204.94</v>
      </c>
      <c r="G947" s="13" t="s">
        <v>2184</v>
      </c>
      <c r="H947" s="16" t="s">
        <v>5892</v>
      </c>
      <c r="I947" s="2" t="s">
        <v>21</v>
      </c>
      <c r="J947" s="4" t="s">
        <v>308</v>
      </c>
    </row>
    <row r="948" spans="2:10" ht="52.5" customHeight="1" x14ac:dyDescent="0.15">
      <c r="B948" s="158"/>
      <c r="C948" s="30" t="s">
        <v>1935</v>
      </c>
      <c r="D948" s="1" t="s">
        <v>4856</v>
      </c>
      <c r="E948" s="12" t="s">
        <v>2691</v>
      </c>
      <c r="F948" s="35">
        <v>354.04</v>
      </c>
      <c r="G948" s="13" t="s">
        <v>682</v>
      </c>
      <c r="H948" s="16" t="s">
        <v>3279</v>
      </c>
      <c r="I948" s="2" t="s">
        <v>21</v>
      </c>
      <c r="J948" s="4" t="s">
        <v>298</v>
      </c>
    </row>
    <row r="949" spans="2:10" ht="60" customHeight="1" x14ac:dyDescent="0.15">
      <c r="B949" s="158"/>
      <c r="C949" s="30" t="s">
        <v>98</v>
      </c>
      <c r="D949" s="1">
        <v>42555</v>
      </c>
      <c r="E949" s="12" t="s">
        <v>2141</v>
      </c>
      <c r="F949" s="35">
        <v>2939.3</v>
      </c>
      <c r="G949" s="13" t="s">
        <v>3265</v>
      </c>
      <c r="H949" s="16" t="s">
        <v>355</v>
      </c>
      <c r="I949" s="2" t="s">
        <v>21</v>
      </c>
      <c r="J949" s="4" t="s">
        <v>298</v>
      </c>
    </row>
    <row r="950" spans="2:10" ht="52.5" customHeight="1" x14ac:dyDescent="0.15">
      <c r="B950" s="158"/>
      <c r="C950" s="30" t="s">
        <v>1935</v>
      </c>
      <c r="D950" s="1">
        <v>42558</v>
      </c>
      <c r="E950" s="12" t="s">
        <v>2143</v>
      </c>
      <c r="F950" s="35">
        <v>138.6</v>
      </c>
      <c r="G950" s="13" t="s">
        <v>463</v>
      </c>
      <c r="H950" s="16" t="s">
        <v>198</v>
      </c>
      <c r="I950" s="2" t="s">
        <v>308</v>
      </c>
      <c r="J950" s="4" t="s">
        <v>298</v>
      </c>
    </row>
    <row r="951" spans="2:10" ht="52.5" customHeight="1" x14ac:dyDescent="0.15">
      <c r="B951" s="158"/>
      <c r="C951" s="30" t="s">
        <v>1935</v>
      </c>
      <c r="D951" s="1">
        <v>42558</v>
      </c>
      <c r="E951" s="12" t="s">
        <v>2144</v>
      </c>
      <c r="F951" s="35">
        <v>83.17</v>
      </c>
      <c r="G951" s="13" t="s">
        <v>463</v>
      </c>
      <c r="H951" s="16" t="s">
        <v>198</v>
      </c>
      <c r="I951" s="2" t="s">
        <v>308</v>
      </c>
      <c r="J951" s="4" t="s">
        <v>298</v>
      </c>
    </row>
    <row r="952" spans="2:10" ht="52.5" customHeight="1" x14ac:dyDescent="0.15">
      <c r="B952" s="158"/>
      <c r="C952" s="30" t="s">
        <v>1935</v>
      </c>
      <c r="D952" s="1" t="s">
        <v>4857</v>
      </c>
      <c r="E952" s="12" t="s">
        <v>3280</v>
      </c>
      <c r="F952" s="35">
        <v>744</v>
      </c>
      <c r="G952" s="13" t="s">
        <v>3265</v>
      </c>
      <c r="H952" s="16" t="s">
        <v>2145</v>
      </c>
      <c r="I952" s="2" t="s">
        <v>308</v>
      </c>
      <c r="J952" s="4" t="s">
        <v>298</v>
      </c>
    </row>
    <row r="953" spans="2:10" ht="52.5" customHeight="1" x14ac:dyDescent="0.15">
      <c r="B953" s="158"/>
      <c r="C953" s="30" t="s">
        <v>1935</v>
      </c>
      <c r="D953" s="1">
        <v>42586</v>
      </c>
      <c r="E953" s="12" t="s">
        <v>2645</v>
      </c>
      <c r="F953" s="35">
        <v>6694.6</v>
      </c>
      <c r="G953" s="13" t="s">
        <v>682</v>
      </c>
      <c r="H953" s="16" t="s">
        <v>2</v>
      </c>
      <c r="I953" s="2" t="s">
        <v>21</v>
      </c>
      <c r="J953" s="4" t="s">
        <v>298</v>
      </c>
    </row>
    <row r="954" spans="2:10" ht="84" customHeight="1" x14ac:dyDescent="0.15">
      <c r="B954" s="158"/>
      <c r="C954" s="30" t="s">
        <v>1935</v>
      </c>
      <c r="D954" s="1" t="s">
        <v>4858</v>
      </c>
      <c r="E954" s="12" t="s">
        <v>2839</v>
      </c>
      <c r="F954" s="35">
        <v>38504.51</v>
      </c>
      <c r="G954" s="13" t="s">
        <v>682</v>
      </c>
      <c r="H954" s="16" t="s">
        <v>2838</v>
      </c>
      <c r="I954" s="2" t="s">
        <v>21</v>
      </c>
      <c r="J954" s="4" t="s">
        <v>308</v>
      </c>
    </row>
    <row r="955" spans="2:10" ht="52.5" customHeight="1" x14ac:dyDescent="0.15">
      <c r="B955" s="158"/>
      <c r="C955" s="30" t="s">
        <v>1935</v>
      </c>
      <c r="D955" s="1">
        <v>42597</v>
      </c>
      <c r="E955" s="12" t="s">
        <v>2147</v>
      </c>
      <c r="F955" s="35">
        <v>210</v>
      </c>
      <c r="G955" s="13" t="s">
        <v>463</v>
      </c>
      <c r="H955" s="16" t="s">
        <v>2148</v>
      </c>
      <c r="I955" s="2" t="s">
        <v>21</v>
      </c>
      <c r="J955" s="4" t="s">
        <v>298</v>
      </c>
    </row>
    <row r="956" spans="2:10" ht="52.5" customHeight="1" x14ac:dyDescent="0.15">
      <c r="B956" s="158"/>
      <c r="C956" s="30" t="s">
        <v>1935</v>
      </c>
      <c r="D956" s="1">
        <v>42611</v>
      </c>
      <c r="E956" s="12" t="s">
        <v>2457</v>
      </c>
      <c r="F956" s="35">
        <v>162.4</v>
      </c>
      <c r="G956" s="13" t="s">
        <v>463</v>
      </c>
      <c r="H956" s="16" t="s">
        <v>2154</v>
      </c>
      <c r="I956" s="2" t="s">
        <v>21</v>
      </c>
      <c r="J956" s="4" t="s">
        <v>298</v>
      </c>
    </row>
    <row r="957" spans="2:10" ht="72" customHeight="1" x14ac:dyDescent="0.15">
      <c r="B957" s="158"/>
      <c r="C957" s="30" t="s">
        <v>1935</v>
      </c>
      <c r="D957" s="1">
        <v>42611</v>
      </c>
      <c r="E957" s="12" t="s">
        <v>2155</v>
      </c>
      <c r="F957" s="35">
        <v>475.7</v>
      </c>
      <c r="G957" s="13" t="s">
        <v>463</v>
      </c>
      <c r="H957" s="16" t="s">
        <v>2156</v>
      </c>
      <c r="I957" s="2" t="s">
        <v>21</v>
      </c>
      <c r="J957" s="4" t="s">
        <v>298</v>
      </c>
    </row>
    <row r="958" spans="2:10" ht="60" customHeight="1" x14ac:dyDescent="0.15">
      <c r="B958" s="158"/>
      <c r="C958" s="30" t="s">
        <v>1935</v>
      </c>
      <c r="D958" s="1">
        <v>42615</v>
      </c>
      <c r="E958" s="12" t="s">
        <v>2157</v>
      </c>
      <c r="F958" s="35">
        <v>1375.41</v>
      </c>
      <c r="G958" s="13" t="s">
        <v>682</v>
      </c>
      <c r="H958" s="16" t="s">
        <v>5443</v>
      </c>
      <c r="I958" s="2" t="s">
        <v>21</v>
      </c>
      <c r="J958" s="4" t="s">
        <v>298</v>
      </c>
    </row>
    <row r="959" spans="2:10" ht="52.5" customHeight="1" x14ac:dyDescent="0.15">
      <c r="B959" s="158"/>
      <c r="C959" s="30" t="s">
        <v>200</v>
      </c>
      <c r="D959" s="1" t="s">
        <v>2855</v>
      </c>
      <c r="E959" s="12" t="s">
        <v>2158</v>
      </c>
      <c r="F959" s="35">
        <v>1100</v>
      </c>
      <c r="G959" s="13" t="s">
        <v>456</v>
      </c>
      <c r="H959" s="16" t="s">
        <v>2145</v>
      </c>
      <c r="I959" s="2" t="s">
        <v>308</v>
      </c>
      <c r="J959" s="4" t="s">
        <v>298</v>
      </c>
    </row>
    <row r="960" spans="2:10" ht="68.25" customHeight="1" x14ac:dyDescent="0.15">
      <c r="B960" s="158"/>
      <c r="C960" s="30" t="s">
        <v>28</v>
      </c>
      <c r="D960" s="1" t="s">
        <v>4859</v>
      </c>
      <c r="E960" s="12" t="s">
        <v>3476</v>
      </c>
      <c r="F960" s="35">
        <v>397.6</v>
      </c>
      <c r="G960" s="13" t="s">
        <v>1522</v>
      </c>
      <c r="H960" s="16" t="s">
        <v>1938</v>
      </c>
      <c r="I960" s="2" t="s">
        <v>308</v>
      </c>
      <c r="J960" s="4" t="s">
        <v>308</v>
      </c>
    </row>
    <row r="961" spans="2:11" ht="72" customHeight="1" x14ac:dyDescent="0.15">
      <c r="B961" s="158"/>
      <c r="C961" s="30" t="s">
        <v>4860</v>
      </c>
      <c r="D961" s="1" t="s">
        <v>4861</v>
      </c>
      <c r="E961" s="12" t="s">
        <v>2256</v>
      </c>
      <c r="F961" s="35">
        <v>3729.5</v>
      </c>
      <c r="G961" s="13" t="s">
        <v>683</v>
      </c>
      <c r="H961" s="16" t="s">
        <v>3281</v>
      </c>
      <c r="I961" s="2" t="s">
        <v>308</v>
      </c>
      <c r="J961" s="4" t="s">
        <v>298</v>
      </c>
    </row>
    <row r="962" spans="2:11" ht="52.5" customHeight="1" x14ac:dyDescent="0.15">
      <c r="B962" s="158"/>
      <c r="C962" s="30" t="s">
        <v>1935</v>
      </c>
      <c r="D962" s="1">
        <v>42655</v>
      </c>
      <c r="E962" s="12" t="s">
        <v>2172</v>
      </c>
      <c r="F962" s="35">
        <v>100</v>
      </c>
      <c r="G962" s="13" t="s">
        <v>682</v>
      </c>
      <c r="H962" s="16" t="s">
        <v>2171</v>
      </c>
      <c r="I962" s="2" t="s">
        <v>308</v>
      </c>
      <c r="J962" s="4" t="s">
        <v>298</v>
      </c>
    </row>
    <row r="963" spans="2:11" ht="52.5" customHeight="1" x14ac:dyDescent="0.15">
      <c r="B963" s="158"/>
      <c r="C963" s="30" t="s">
        <v>157</v>
      </c>
      <c r="D963" s="1">
        <v>42656</v>
      </c>
      <c r="E963" s="12" t="s">
        <v>2173</v>
      </c>
      <c r="F963" s="35">
        <v>141.6</v>
      </c>
      <c r="G963" s="13" t="s">
        <v>3274</v>
      </c>
      <c r="H963" s="16" t="s">
        <v>2142</v>
      </c>
      <c r="I963" s="2" t="s">
        <v>573</v>
      </c>
      <c r="J963" s="4" t="s">
        <v>298</v>
      </c>
      <c r="K963" s="53"/>
    </row>
    <row r="964" spans="2:11" ht="52.5" customHeight="1" x14ac:dyDescent="0.15">
      <c r="B964" s="158"/>
      <c r="C964" s="30" t="s">
        <v>4860</v>
      </c>
      <c r="D964" s="1" t="s">
        <v>4862</v>
      </c>
      <c r="E964" s="12" t="s">
        <v>2259</v>
      </c>
      <c r="F964" s="35">
        <v>486.9</v>
      </c>
      <c r="G964" s="13" t="s">
        <v>682</v>
      </c>
      <c r="H964" s="16" t="s">
        <v>169</v>
      </c>
      <c r="I964" s="2" t="s">
        <v>4863</v>
      </c>
      <c r="J964" s="4" t="s">
        <v>298</v>
      </c>
      <c r="K964" s="53"/>
    </row>
    <row r="965" spans="2:11" ht="52.5" customHeight="1" x14ac:dyDescent="0.15">
      <c r="B965" s="158"/>
      <c r="C965" s="30" t="s">
        <v>4864</v>
      </c>
      <c r="D965" s="1">
        <v>42692</v>
      </c>
      <c r="E965" s="12" t="s">
        <v>2222</v>
      </c>
      <c r="F965" s="35">
        <v>541.98</v>
      </c>
      <c r="G965" s="13" t="s">
        <v>489</v>
      </c>
      <c r="H965" s="16" t="s">
        <v>272</v>
      </c>
      <c r="I965" s="2" t="s">
        <v>573</v>
      </c>
      <c r="J965" s="4" t="s">
        <v>298</v>
      </c>
      <c r="K965" s="53"/>
    </row>
    <row r="966" spans="2:11" ht="60" customHeight="1" x14ac:dyDescent="0.15">
      <c r="B966" s="158"/>
      <c r="C966" s="30" t="s">
        <v>4865</v>
      </c>
      <c r="D966" s="1">
        <v>42692</v>
      </c>
      <c r="E966" s="12" t="s">
        <v>2223</v>
      </c>
      <c r="F966" s="35">
        <v>83.1</v>
      </c>
      <c r="G966" s="13" t="s">
        <v>683</v>
      </c>
      <c r="H966" s="16" t="s">
        <v>2221</v>
      </c>
      <c r="I966" s="2" t="s">
        <v>4863</v>
      </c>
      <c r="J966" s="4" t="s">
        <v>298</v>
      </c>
      <c r="K966" s="53"/>
    </row>
    <row r="967" spans="2:11" ht="52.5" customHeight="1" x14ac:dyDescent="0.15">
      <c r="B967" s="158"/>
      <c r="C967" s="30" t="s">
        <v>4865</v>
      </c>
      <c r="D967" s="1">
        <v>42692</v>
      </c>
      <c r="E967" s="12" t="s">
        <v>2225</v>
      </c>
      <c r="F967" s="35">
        <v>30.1</v>
      </c>
      <c r="G967" s="13" t="s">
        <v>683</v>
      </c>
      <c r="H967" s="16" t="s">
        <v>4866</v>
      </c>
      <c r="I967" s="2" t="s">
        <v>573</v>
      </c>
      <c r="J967" s="4" t="s">
        <v>298</v>
      </c>
      <c r="K967" s="53"/>
    </row>
    <row r="968" spans="2:11" ht="72" customHeight="1" x14ac:dyDescent="0.15">
      <c r="B968" s="158"/>
      <c r="C968" s="30" t="s">
        <v>4865</v>
      </c>
      <c r="D968" s="1">
        <v>42692</v>
      </c>
      <c r="E968" s="12" t="s">
        <v>2226</v>
      </c>
      <c r="F968" s="35">
        <v>855.29</v>
      </c>
      <c r="G968" s="13" t="s">
        <v>683</v>
      </c>
      <c r="H968" s="16" t="s">
        <v>2224</v>
      </c>
      <c r="I968" s="2" t="s">
        <v>4863</v>
      </c>
      <c r="J968" s="4" t="s">
        <v>298</v>
      </c>
      <c r="K968" s="53"/>
    </row>
    <row r="969" spans="2:11" ht="52.5" customHeight="1" x14ac:dyDescent="0.15">
      <c r="B969" s="158"/>
      <c r="C969" s="30" t="s">
        <v>81</v>
      </c>
      <c r="D969" s="1" t="s">
        <v>5920</v>
      </c>
      <c r="E969" s="12" t="s">
        <v>2227</v>
      </c>
      <c r="F969" s="35">
        <v>441.07</v>
      </c>
      <c r="G969" s="13" t="s">
        <v>2184</v>
      </c>
      <c r="H969" s="16" t="s">
        <v>4867</v>
      </c>
      <c r="I969" s="2" t="s">
        <v>21</v>
      </c>
      <c r="J969" s="4" t="s">
        <v>308</v>
      </c>
      <c r="K969" s="53"/>
    </row>
    <row r="970" spans="2:11" ht="84" customHeight="1" x14ac:dyDescent="0.15">
      <c r="B970" s="158"/>
      <c r="C970" s="30" t="s">
        <v>1508</v>
      </c>
      <c r="D970" s="1">
        <v>42713</v>
      </c>
      <c r="E970" s="12" t="s">
        <v>2228</v>
      </c>
      <c r="F970" s="35">
        <v>330.57</v>
      </c>
      <c r="G970" s="13" t="s">
        <v>683</v>
      </c>
      <c r="H970" s="16" t="s">
        <v>2229</v>
      </c>
      <c r="I970" s="2" t="s">
        <v>573</v>
      </c>
      <c r="J970" s="4" t="s">
        <v>298</v>
      </c>
      <c r="K970" s="53"/>
    </row>
    <row r="971" spans="2:11" ht="52.5" customHeight="1" x14ac:dyDescent="0.15">
      <c r="B971" s="158"/>
      <c r="C971" s="30" t="s">
        <v>4860</v>
      </c>
      <c r="D971" s="1" t="s">
        <v>4868</v>
      </c>
      <c r="E971" s="12" t="s">
        <v>2254</v>
      </c>
      <c r="F971" s="35">
        <v>337.4</v>
      </c>
      <c r="G971" s="13" t="s">
        <v>682</v>
      </c>
      <c r="H971" s="16" t="s">
        <v>11</v>
      </c>
      <c r="I971" s="2" t="s">
        <v>573</v>
      </c>
      <c r="J971" s="4" t="s">
        <v>298</v>
      </c>
      <c r="K971" s="53"/>
    </row>
    <row r="972" spans="2:11" ht="60" customHeight="1" x14ac:dyDescent="0.15">
      <c r="B972" s="158"/>
      <c r="C972" s="30" t="s">
        <v>1511</v>
      </c>
      <c r="D972" s="1">
        <v>42723</v>
      </c>
      <c r="E972" s="12" t="s">
        <v>2230</v>
      </c>
      <c r="F972" s="35">
        <v>8752.1</v>
      </c>
      <c r="G972" s="13" t="s">
        <v>682</v>
      </c>
      <c r="H972" s="16" t="s">
        <v>2231</v>
      </c>
      <c r="I972" s="2" t="s">
        <v>573</v>
      </c>
      <c r="J972" s="4" t="s">
        <v>298</v>
      </c>
      <c r="K972" s="53"/>
    </row>
    <row r="973" spans="2:11" ht="52.5" customHeight="1" x14ac:dyDescent="0.15">
      <c r="B973" s="158"/>
      <c r="C973" s="30" t="s">
        <v>4860</v>
      </c>
      <c r="D973" s="1">
        <v>42747</v>
      </c>
      <c r="E973" s="12" t="s">
        <v>2232</v>
      </c>
      <c r="F973" s="35">
        <v>924.1</v>
      </c>
      <c r="G973" s="13" t="s">
        <v>682</v>
      </c>
      <c r="H973" s="16" t="s">
        <v>6</v>
      </c>
      <c r="I973" s="2" t="s">
        <v>298</v>
      </c>
      <c r="J973" s="4" t="s">
        <v>308</v>
      </c>
      <c r="K973" s="53"/>
    </row>
    <row r="974" spans="2:11" ht="52.5" customHeight="1" x14ac:dyDescent="0.15">
      <c r="B974" s="158"/>
      <c r="C974" s="30" t="s">
        <v>4860</v>
      </c>
      <c r="D974" s="1" t="s">
        <v>4869</v>
      </c>
      <c r="E974" s="12" t="s">
        <v>2233</v>
      </c>
      <c r="F974" s="35">
        <v>2618.42</v>
      </c>
      <c r="G974" s="13" t="s">
        <v>682</v>
      </c>
      <c r="H974" s="16" t="s">
        <v>2194</v>
      </c>
      <c r="I974" s="2" t="s">
        <v>4863</v>
      </c>
      <c r="J974" s="4" t="s">
        <v>308</v>
      </c>
      <c r="K974" s="53"/>
    </row>
    <row r="975" spans="2:11" ht="52.5" customHeight="1" x14ac:dyDescent="0.15">
      <c r="B975" s="158"/>
      <c r="C975" s="30" t="s">
        <v>101</v>
      </c>
      <c r="D975" s="1">
        <v>42748</v>
      </c>
      <c r="E975" s="12" t="s">
        <v>2234</v>
      </c>
      <c r="F975" s="35">
        <v>475.67</v>
      </c>
      <c r="G975" s="13" t="s">
        <v>682</v>
      </c>
      <c r="H975" s="16" t="s">
        <v>6</v>
      </c>
      <c r="I975" s="2" t="s">
        <v>298</v>
      </c>
      <c r="J975" s="4" t="s">
        <v>308</v>
      </c>
      <c r="K975" s="53"/>
    </row>
    <row r="976" spans="2:11" ht="52.5" customHeight="1" x14ac:dyDescent="0.15">
      <c r="B976" s="158"/>
      <c r="C976" s="30" t="s">
        <v>4865</v>
      </c>
      <c r="D976" s="1">
        <v>42765</v>
      </c>
      <c r="E976" s="12" t="s">
        <v>2235</v>
      </c>
      <c r="F976" s="35">
        <v>286.27999999999997</v>
      </c>
      <c r="G976" s="13" t="s">
        <v>683</v>
      </c>
      <c r="H976" s="16" t="s">
        <v>63</v>
      </c>
      <c r="I976" s="2" t="s">
        <v>21</v>
      </c>
      <c r="J976" s="4" t="s">
        <v>298</v>
      </c>
      <c r="K976" s="53"/>
    </row>
    <row r="977" spans="2:11" ht="60" customHeight="1" x14ac:dyDescent="0.15">
      <c r="B977" s="158"/>
      <c r="C977" s="30" t="s">
        <v>101</v>
      </c>
      <c r="D977" s="1" t="s">
        <v>4870</v>
      </c>
      <c r="E977" s="12" t="s">
        <v>2236</v>
      </c>
      <c r="F977" s="35">
        <v>14384.45</v>
      </c>
      <c r="G977" s="13" t="s">
        <v>682</v>
      </c>
      <c r="H977" s="16" t="s">
        <v>3282</v>
      </c>
      <c r="I977" s="2" t="s">
        <v>4863</v>
      </c>
      <c r="J977" s="4" t="s">
        <v>298</v>
      </c>
      <c r="K977" s="53"/>
    </row>
    <row r="978" spans="2:11" ht="52.5" customHeight="1" x14ac:dyDescent="0.15">
      <c r="B978" s="158"/>
      <c r="C978" s="30" t="s">
        <v>101</v>
      </c>
      <c r="D978" s="1">
        <v>42790</v>
      </c>
      <c r="E978" s="12" t="s">
        <v>2237</v>
      </c>
      <c r="F978" s="35">
        <v>52.3</v>
      </c>
      <c r="G978" s="13" t="s">
        <v>682</v>
      </c>
      <c r="H978" s="16" t="s">
        <v>6</v>
      </c>
      <c r="I978" s="2" t="s">
        <v>298</v>
      </c>
      <c r="J978" s="4" t="s">
        <v>308</v>
      </c>
      <c r="K978" s="53"/>
    </row>
    <row r="979" spans="2:11" ht="52.5" customHeight="1" x14ac:dyDescent="0.15">
      <c r="B979" s="158"/>
      <c r="C979" s="30" t="s">
        <v>4865</v>
      </c>
      <c r="D979" s="1">
        <v>42790</v>
      </c>
      <c r="E979" s="12" t="s">
        <v>2238</v>
      </c>
      <c r="F979" s="35">
        <v>100</v>
      </c>
      <c r="G979" s="13" t="s">
        <v>682</v>
      </c>
      <c r="H979" s="16" t="s">
        <v>6</v>
      </c>
      <c r="I979" s="2" t="s">
        <v>298</v>
      </c>
      <c r="J979" s="4" t="s">
        <v>308</v>
      </c>
      <c r="K979" s="53"/>
    </row>
    <row r="980" spans="2:11" ht="52.5" customHeight="1" x14ac:dyDescent="0.15">
      <c r="B980" s="158"/>
      <c r="C980" s="30" t="s">
        <v>101</v>
      </c>
      <c r="D980" s="1">
        <v>42793</v>
      </c>
      <c r="E980" s="12" t="s">
        <v>2239</v>
      </c>
      <c r="F980" s="35">
        <v>352.12</v>
      </c>
      <c r="G980" s="13" t="s">
        <v>682</v>
      </c>
      <c r="H980" s="16" t="s">
        <v>1555</v>
      </c>
      <c r="I980" s="2" t="s">
        <v>21</v>
      </c>
      <c r="J980" s="4" t="s">
        <v>298</v>
      </c>
      <c r="K980" s="53"/>
    </row>
    <row r="981" spans="2:11" ht="52.5" customHeight="1" x14ac:dyDescent="0.15">
      <c r="B981" s="158"/>
      <c r="C981" s="30" t="s">
        <v>24</v>
      </c>
      <c r="D981" s="1" t="s">
        <v>5835</v>
      </c>
      <c r="E981" s="12" t="s">
        <v>2240</v>
      </c>
      <c r="F981" s="35">
        <v>717.9</v>
      </c>
      <c r="G981" s="13" t="s">
        <v>682</v>
      </c>
      <c r="H981" s="16" t="s">
        <v>37</v>
      </c>
      <c r="I981" s="2" t="s">
        <v>21</v>
      </c>
      <c r="J981" s="4" t="s">
        <v>308</v>
      </c>
      <c r="K981" s="53"/>
    </row>
    <row r="982" spans="2:11" ht="84" customHeight="1" x14ac:dyDescent="0.15">
      <c r="B982" s="158"/>
      <c r="C982" s="30" t="s">
        <v>24</v>
      </c>
      <c r="D982" s="1" t="s">
        <v>5876</v>
      </c>
      <c r="E982" s="12" t="s">
        <v>2242</v>
      </c>
      <c r="F982" s="35">
        <v>862.55</v>
      </c>
      <c r="G982" s="13" t="s">
        <v>683</v>
      </c>
      <c r="H982" s="16" t="s">
        <v>5875</v>
      </c>
      <c r="I982" s="2" t="s">
        <v>21</v>
      </c>
      <c r="J982" s="4" t="s">
        <v>308</v>
      </c>
      <c r="K982" s="53"/>
    </row>
    <row r="983" spans="2:11" ht="52.5" customHeight="1" x14ac:dyDescent="0.15">
      <c r="B983" s="158"/>
      <c r="C983" s="30" t="s">
        <v>203</v>
      </c>
      <c r="D983" s="1" t="s">
        <v>4871</v>
      </c>
      <c r="E983" s="12" t="s">
        <v>2243</v>
      </c>
      <c r="F983" s="35">
        <v>9647</v>
      </c>
      <c r="G983" s="13" t="s">
        <v>682</v>
      </c>
      <c r="H983" s="16" t="s">
        <v>2241</v>
      </c>
      <c r="I983" s="2" t="s">
        <v>21</v>
      </c>
      <c r="J983" s="4" t="s">
        <v>298</v>
      </c>
      <c r="K983" s="53"/>
    </row>
    <row r="984" spans="2:11" ht="52.5" customHeight="1" x14ac:dyDescent="0.15">
      <c r="B984" s="158"/>
      <c r="C984" s="30" t="s">
        <v>24</v>
      </c>
      <c r="D984" s="1" t="s">
        <v>5026</v>
      </c>
      <c r="E984" s="12" t="s">
        <v>2244</v>
      </c>
      <c r="F984" s="35">
        <v>1037.4100000000001</v>
      </c>
      <c r="G984" s="13" t="s">
        <v>682</v>
      </c>
      <c r="H984" s="16" t="s">
        <v>19</v>
      </c>
      <c r="I984" s="2" t="s">
        <v>82</v>
      </c>
      <c r="J984" s="4" t="s">
        <v>308</v>
      </c>
      <c r="K984" s="53"/>
    </row>
    <row r="985" spans="2:11" ht="52.5" customHeight="1" x14ac:dyDescent="0.15">
      <c r="B985" s="158"/>
      <c r="C985" s="30" t="s">
        <v>101</v>
      </c>
      <c r="D985" s="1" t="s">
        <v>4872</v>
      </c>
      <c r="E985" s="12" t="s">
        <v>2245</v>
      </c>
      <c r="F985" s="35">
        <v>445.88</v>
      </c>
      <c r="G985" s="13" t="s">
        <v>682</v>
      </c>
      <c r="H985" s="16" t="s">
        <v>6</v>
      </c>
      <c r="I985" s="2" t="s">
        <v>298</v>
      </c>
      <c r="J985" s="4" t="s">
        <v>308</v>
      </c>
      <c r="K985" s="53"/>
    </row>
    <row r="986" spans="2:11" ht="52.5" customHeight="1" x14ac:dyDescent="0.15">
      <c r="B986" s="158"/>
      <c r="C986" s="30" t="s">
        <v>4865</v>
      </c>
      <c r="D986" s="1">
        <v>42807</v>
      </c>
      <c r="E986" s="12" t="s">
        <v>2246</v>
      </c>
      <c r="F986" s="35">
        <v>100</v>
      </c>
      <c r="G986" s="13" t="s">
        <v>682</v>
      </c>
      <c r="H986" s="16" t="s">
        <v>83</v>
      </c>
      <c r="I986" s="2" t="s">
        <v>573</v>
      </c>
      <c r="J986" s="4" t="s">
        <v>298</v>
      </c>
      <c r="K986" s="53"/>
    </row>
    <row r="987" spans="2:11" ht="52.5" customHeight="1" x14ac:dyDescent="0.15">
      <c r="B987" s="158"/>
      <c r="C987" s="30" t="s">
        <v>28</v>
      </c>
      <c r="D987" s="1" t="s">
        <v>5809</v>
      </c>
      <c r="E987" s="12" t="s">
        <v>2770</v>
      </c>
      <c r="F987" s="35">
        <v>328</v>
      </c>
      <c r="G987" s="13" t="s">
        <v>2769</v>
      </c>
      <c r="H987" s="16" t="s">
        <v>2773</v>
      </c>
      <c r="I987" s="2" t="s">
        <v>308</v>
      </c>
      <c r="J987" s="4" t="s">
        <v>298</v>
      </c>
      <c r="K987" s="53"/>
    </row>
    <row r="988" spans="2:11" ht="52.5" customHeight="1" x14ac:dyDescent="0.15">
      <c r="B988" s="158"/>
      <c r="C988" s="30" t="s">
        <v>28</v>
      </c>
      <c r="D988" s="1" t="s">
        <v>5976</v>
      </c>
      <c r="E988" s="12" t="s">
        <v>2772</v>
      </c>
      <c r="F988" s="35">
        <v>735.66</v>
      </c>
      <c r="G988" s="13" t="s">
        <v>1522</v>
      </c>
      <c r="H988" s="16" t="s">
        <v>2771</v>
      </c>
      <c r="I988" s="2" t="s">
        <v>308</v>
      </c>
      <c r="J988" s="4" t="s">
        <v>298</v>
      </c>
      <c r="K988" s="53"/>
    </row>
    <row r="989" spans="2:11" ht="60" customHeight="1" x14ac:dyDescent="0.15">
      <c r="B989" s="158"/>
      <c r="C989" s="30" t="s">
        <v>28</v>
      </c>
      <c r="D989" s="1" t="s">
        <v>4873</v>
      </c>
      <c r="E989" s="12" t="s">
        <v>2777</v>
      </c>
      <c r="F989" s="35">
        <v>2490.3000000000002</v>
      </c>
      <c r="G989" s="13" t="s">
        <v>1522</v>
      </c>
      <c r="H989" s="16" t="s">
        <v>4874</v>
      </c>
      <c r="I989" s="2" t="s">
        <v>308</v>
      </c>
      <c r="J989" s="4" t="s">
        <v>308</v>
      </c>
      <c r="K989" s="53"/>
    </row>
    <row r="990" spans="2:11" ht="52.5" customHeight="1" x14ac:dyDescent="0.15">
      <c r="B990" s="158"/>
      <c r="C990" s="30" t="s">
        <v>28</v>
      </c>
      <c r="D990" s="1" t="s">
        <v>5909</v>
      </c>
      <c r="E990" s="12" t="s">
        <v>4875</v>
      </c>
      <c r="F990" s="35">
        <v>461.12</v>
      </c>
      <c r="G990" s="13" t="s">
        <v>2184</v>
      </c>
      <c r="H990" s="16" t="s">
        <v>2774</v>
      </c>
      <c r="I990" s="2" t="s">
        <v>308</v>
      </c>
      <c r="J990" s="4" t="s">
        <v>308</v>
      </c>
      <c r="K990" s="53"/>
    </row>
    <row r="991" spans="2:11" ht="60" customHeight="1" x14ac:dyDescent="0.15">
      <c r="B991" s="158"/>
      <c r="C991" s="30" t="s">
        <v>28</v>
      </c>
      <c r="D991" s="1">
        <v>42867</v>
      </c>
      <c r="E991" s="12" t="s">
        <v>2778</v>
      </c>
      <c r="F991" s="35">
        <v>4956.3900000000003</v>
      </c>
      <c r="G991" s="13" t="s">
        <v>1522</v>
      </c>
      <c r="H991" s="16" t="s">
        <v>4876</v>
      </c>
      <c r="I991" s="2" t="s">
        <v>308</v>
      </c>
      <c r="J991" s="4" t="s">
        <v>308</v>
      </c>
      <c r="K991" s="53"/>
    </row>
    <row r="992" spans="2:11" ht="52.5" customHeight="1" x14ac:dyDescent="0.15">
      <c r="B992" s="158"/>
      <c r="C992" s="30" t="s">
        <v>28</v>
      </c>
      <c r="D992" s="1">
        <v>42867</v>
      </c>
      <c r="E992" s="12" t="s">
        <v>2779</v>
      </c>
      <c r="F992" s="35">
        <v>1890.6</v>
      </c>
      <c r="G992" s="13" t="s">
        <v>1522</v>
      </c>
      <c r="H992" s="16" t="s">
        <v>2146</v>
      </c>
      <c r="I992" s="2" t="s">
        <v>308</v>
      </c>
      <c r="J992" s="4" t="s">
        <v>308</v>
      </c>
      <c r="K992" s="53"/>
    </row>
    <row r="993" spans="2:11" ht="52.5" customHeight="1" x14ac:dyDescent="0.15">
      <c r="B993" s="158"/>
      <c r="C993" s="30" t="s">
        <v>4877</v>
      </c>
      <c r="D993" s="1" t="s">
        <v>4878</v>
      </c>
      <c r="E993" s="12" t="s">
        <v>2780</v>
      </c>
      <c r="F993" s="35">
        <v>87300.1</v>
      </c>
      <c r="G993" s="13" t="s">
        <v>1522</v>
      </c>
      <c r="H993" s="16" t="s">
        <v>2798</v>
      </c>
      <c r="I993" s="2" t="s">
        <v>308</v>
      </c>
      <c r="J993" s="4" t="s">
        <v>308</v>
      </c>
      <c r="K993" s="53"/>
    </row>
    <row r="994" spans="2:11" ht="52.5" customHeight="1" x14ac:dyDescent="0.15">
      <c r="B994" s="158"/>
      <c r="C994" s="30" t="s">
        <v>28</v>
      </c>
      <c r="D994" s="1" t="s">
        <v>5971</v>
      </c>
      <c r="E994" s="12" t="s">
        <v>2775</v>
      </c>
      <c r="F994" s="35">
        <v>1145.8</v>
      </c>
      <c r="G994" s="13" t="s">
        <v>1522</v>
      </c>
      <c r="H994" s="16" t="s">
        <v>2776</v>
      </c>
      <c r="I994" s="2" t="s">
        <v>308</v>
      </c>
      <c r="J994" s="4" t="s">
        <v>308</v>
      </c>
      <c r="K994" s="53"/>
    </row>
    <row r="995" spans="2:11" ht="52.5" customHeight="1" x14ac:dyDescent="0.15">
      <c r="B995" s="158"/>
      <c r="C995" s="30" t="s">
        <v>28</v>
      </c>
      <c r="D995" s="1" t="s">
        <v>4880</v>
      </c>
      <c r="E995" s="12" t="s">
        <v>2781</v>
      </c>
      <c r="F995" s="35">
        <v>46</v>
      </c>
      <c r="G995" s="13" t="s">
        <v>1522</v>
      </c>
      <c r="H995" s="16" t="s">
        <v>27</v>
      </c>
      <c r="I995" s="2" t="s">
        <v>308</v>
      </c>
      <c r="J995" s="4" t="s">
        <v>298</v>
      </c>
      <c r="K995" s="53"/>
    </row>
    <row r="996" spans="2:11" ht="84" customHeight="1" x14ac:dyDescent="0.15">
      <c r="B996" s="158"/>
      <c r="C996" s="30" t="s">
        <v>59</v>
      </c>
      <c r="D996" s="1">
        <v>42872</v>
      </c>
      <c r="E996" s="12" t="s">
        <v>2782</v>
      </c>
      <c r="F996" s="35">
        <v>99.46</v>
      </c>
      <c r="G996" s="13" t="s">
        <v>1781</v>
      </c>
      <c r="H996" s="16" t="s">
        <v>2783</v>
      </c>
      <c r="I996" s="2" t="s">
        <v>308</v>
      </c>
      <c r="J996" s="4" t="s">
        <v>308</v>
      </c>
      <c r="K996" s="53"/>
    </row>
    <row r="997" spans="2:11" ht="84" customHeight="1" x14ac:dyDescent="0.15">
      <c r="B997" s="158"/>
      <c r="C997" s="30" t="s">
        <v>28</v>
      </c>
      <c r="D997" s="1">
        <v>42874</v>
      </c>
      <c r="E997" s="12" t="s">
        <v>2795</v>
      </c>
      <c r="F997" s="35">
        <v>3292.24</v>
      </c>
      <c r="G997" s="13" t="s">
        <v>1522</v>
      </c>
      <c r="H997" s="16" t="s">
        <v>2784</v>
      </c>
      <c r="I997" s="2" t="s">
        <v>308</v>
      </c>
      <c r="J997" s="4" t="s">
        <v>308</v>
      </c>
      <c r="K997" s="53"/>
    </row>
    <row r="998" spans="2:11" ht="52.5" customHeight="1" x14ac:dyDescent="0.15">
      <c r="B998" s="158"/>
      <c r="C998" s="30" t="s">
        <v>28</v>
      </c>
      <c r="D998" s="1" t="s">
        <v>4881</v>
      </c>
      <c r="E998" s="12" t="s">
        <v>2785</v>
      </c>
      <c r="F998" s="35">
        <v>7316</v>
      </c>
      <c r="G998" s="13" t="s">
        <v>1522</v>
      </c>
      <c r="H998" s="16" t="s">
        <v>2786</v>
      </c>
      <c r="I998" s="2" t="s">
        <v>308</v>
      </c>
      <c r="J998" s="4" t="s">
        <v>308</v>
      </c>
      <c r="K998" s="53"/>
    </row>
    <row r="999" spans="2:11" ht="52.5" customHeight="1" x14ac:dyDescent="0.15">
      <c r="B999" s="158"/>
      <c r="C999" s="30" t="s">
        <v>28</v>
      </c>
      <c r="D999" s="1">
        <v>42879</v>
      </c>
      <c r="E999" s="12" t="s">
        <v>2788</v>
      </c>
      <c r="F999" s="35">
        <v>902.58</v>
      </c>
      <c r="G999" s="13" t="s">
        <v>1522</v>
      </c>
      <c r="H999" s="16" t="s">
        <v>2787</v>
      </c>
      <c r="I999" s="2" t="s">
        <v>308</v>
      </c>
      <c r="J999" s="4" t="s">
        <v>308</v>
      </c>
      <c r="K999" s="53"/>
    </row>
    <row r="1000" spans="2:11" ht="85.5" customHeight="1" x14ac:dyDescent="0.15">
      <c r="B1000" s="158"/>
      <c r="C1000" s="30" t="s">
        <v>28</v>
      </c>
      <c r="D1000" s="1">
        <v>42879</v>
      </c>
      <c r="E1000" s="12" t="s">
        <v>2789</v>
      </c>
      <c r="F1000" s="35">
        <v>32853</v>
      </c>
      <c r="G1000" s="13" t="s">
        <v>1522</v>
      </c>
      <c r="H1000" s="16" t="s">
        <v>4882</v>
      </c>
      <c r="I1000" s="2" t="s">
        <v>308</v>
      </c>
      <c r="J1000" s="4" t="s">
        <v>308</v>
      </c>
      <c r="K1000" s="53"/>
    </row>
    <row r="1001" spans="2:11" ht="52.5" customHeight="1" x14ac:dyDescent="0.15">
      <c r="B1001" s="158"/>
      <c r="C1001" s="30" t="s">
        <v>28</v>
      </c>
      <c r="D1001" s="1" t="s">
        <v>4883</v>
      </c>
      <c r="E1001" s="12" t="s">
        <v>2790</v>
      </c>
      <c r="F1001" s="35">
        <v>82.91</v>
      </c>
      <c r="G1001" s="13" t="s">
        <v>1522</v>
      </c>
      <c r="H1001" s="16" t="s">
        <v>401</v>
      </c>
      <c r="I1001" s="2" t="s">
        <v>308</v>
      </c>
      <c r="J1001" s="4" t="s">
        <v>298</v>
      </c>
      <c r="K1001" s="53"/>
    </row>
    <row r="1002" spans="2:11" ht="60" customHeight="1" x14ac:dyDescent="0.15">
      <c r="B1002" s="158"/>
      <c r="C1002" s="30" t="s">
        <v>28</v>
      </c>
      <c r="D1002" s="1">
        <v>42880</v>
      </c>
      <c r="E1002" s="12" t="s">
        <v>2792</v>
      </c>
      <c r="F1002" s="35">
        <v>131.6</v>
      </c>
      <c r="G1002" s="13" t="s">
        <v>1781</v>
      </c>
      <c r="H1002" s="16" t="s">
        <v>2791</v>
      </c>
      <c r="I1002" s="2" t="s">
        <v>308</v>
      </c>
      <c r="J1002" s="4" t="s">
        <v>298</v>
      </c>
      <c r="K1002" s="53"/>
    </row>
    <row r="1003" spans="2:11" ht="52.5" customHeight="1" x14ac:dyDescent="0.15">
      <c r="B1003" s="158"/>
      <c r="C1003" s="30" t="s">
        <v>28</v>
      </c>
      <c r="D1003" s="1">
        <v>42898</v>
      </c>
      <c r="E1003" s="12" t="s">
        <v>2794</v>
      </c>
      <c r="F1003" s="35">
        <v>60.82</v>
      </c>
      <c r="G1003" s="13" t="s">
        <v>1781</v>
      </c>
      <c r="H1003" s="16" t="s">
        <v>2793</v>
      </c>
      <c r="I1003" s="2" t="s">
        <v>308</v>
      </c>
      <c r="J1003" s="4" t="s">
        <v>308</v>
      </c>
    </row>
    <row r="1004" spans="2:11" ht="52.5" customHeight="1" x14ac:dyDescent="0.15">
      <c r="B1004" s="158"/>
      <c r="C1004" s="30" t="s">
        <v>28</v>
      </c>
      <c r="D1004" s="1">
        <v>42899</v>
      </c>
      <c r="E1004" s="12" t="s">
        <v>2797</v>
      </c>
      <c r="F1004" s="35">
        <v>23</v>
      </c>
      <c r="G1004" s="13" t="s">
        <v>1522</v>
      </c>
      <c r="H1004" s="16" t="s">
        <v>2069</v>
      </c>
      <c r="I1004" s="2" t="s">
        <v>308</v>
      </c>
      <c r="J1004" s="4" t="s">
        <v>298</v>
      </c>
    </row>
    <row r="1005" spans="2:11" ht="60" customHeight="1" x14ac:dyDescent="0.15">
      <c r="B1005" s="158"/>
      <c r="C1005" s="30" t="s">
        <v>28</v>
      </c>
      <c r="D1005" s="1">
        <v>42907</v>
      </c>
      <c r="E1005" s="12" t="s">
        <v>2800</v>
      </c>
      <c r="F1005" s="35">
        <v>13568</v>
      </c>
      <c r="G1005" s="13" t="s">
        <v>1522</v>
      </c>
      <c r="H1005" s="16" t="s">
        <v>4876</v>
      </c>
      <c r="I1005" s="2" t="s">
        <v>308</v>
      </c>
      <c r="J1005" s="4" t="s">
        <v>308</v>
      </c>
    </row>
    <row r="1006" spans="2:11" ht="52.5" customHeight="1" x14ac:dyDescent="0.15">
      <c r="B1006" s="158"/>
      <c r="C1006" s="30" t="s">
        <v>28</v>
      </c>
      <c r="D1006" s="1" t="s">
        <v>4884</v>
      </c>
      <c r="E1006" s="12" t="s">
        <v>2801</v>
      </c>
      <c r="F1006" s="35">
        <v>1864</v>
      </c>
      <c r="G1006" s="13" t="s">
        <v>1522</v>
      </c>
      <c r="H1006" s="16" t="s">
        <v>119</v>
      </c>
      <c r="I1006" s="2" t="s">
        <v>308</v>
      </c>
      <c r="J1006" s="4" t="s">
        <v>308</v>
      </c>
    </row>
    <row r="1007" spans="2:11" ht="52.5" customHeight="1" x14ac:dyDescent="0.15">
      <c r="B1007" s="158"/>
      <c r="C1007" s="30" t="s">
        <v>28</v>
      </c>
      <c r="D1007" s="1">
        <v>42908</v>
      </c>
      <c r="E1007" s="12" t="s">
        <v>2801</v>
      </c>
      <c r="F1007" s="35">
        <v>200</v>
      </c>
      <c r="G1007" s="13" t="s">
        <v>1522</v>
      </c>
      <c r="H1007" s="16" t="s">
        <v>2091</v>
      </c>
      <c r="I1007" s="2" t="s">
        <v>298</v>
      </c>
      <c r="J1007" s="4" t="s">
        <v>308</v>
      </c>
    </row>
    <row r="1008" spans="2:11" ht="52.5" customHeight="1" x14ac:dyDescent="0.15">
      <c r="B1008" s="158"/>
      <c r="C1008" s="30" t="s">
        <v>28</v>
      </c>
      <c r="D1008" s="1" t="s">
        <v>4884</v>
      </c>
      <c r="E1008" s="12" t="s">
        <v>2801</v>
      </c>
      <c r="F1008" s="35">
        <v>1068.9000000000001</v>
      </c>
      <c r="G1008" s="13" t="s">
        <v>1522</v>
      </c>
      <c r="H1008" s="16" t="s">
        <v>2091</v>
      </c>
      <c r="I1008" s="2" t="s">
        <v>298</v>
      </c>
      <c r="J1008" s="4" t="s">
        <v>308</v>
      </c>
    </row>
    <row r="1009" spans="2:10" ht="52.5" customHeight="1" x14ac:dyDescent="0.15">
      <c r="B1009" s="158"/>
      <c r="C1009" s="30" t="s">
        <v>28</v>
      </c>
      <c r="D1009" s="1" t="s">
        <v>4884</v>
      </c>
      <c r="E1009" s="12" t="s">
        <v>2801</v>
      </c>
      <c r="F1009" s="35">
        <v>1728.2</v>
      </c>
      <c r="G1009" s="13" t="s">
        <v>1522</v>
      </c>
      <c r="H1009" s="16" t="s">
        <v>2091</v>
      </c>
      <c r="I1009" s="2" t="s">
        <v>298</v>
      </c>
      <c r="J1009" s="4" t="s">
        <v>308</v>
      </c>
    </row>
    <row r="1010" spans="2:10" ht="60" customHeight="1" x14ac:dyDescent="0.15">
      <c r="B1010" s="158"/>
      <c r="C1010" s="30" t="s">
        <v>28</v>
      </c>
      <c r="D1010" s="1">
        <v>42909</v>
      </c>
      <c r="E1010" s="12" t="s">
        <v>2802</v>
      </c>
      <c r="F1010" s="35">
        <v>175.23</v>
      </c>
      <c r="G1010" s="13" t="s">
        <v>1781</v>
      </c>
      <c r="H1010" s="16" t="s">
        <v>2803</v>
      </c>
      <c r="I1010" s="2" t="s">
        <v>308</v>
      </c>
      <c r="J1010" s="4" t="s">
        <v>308</v>
      </c>
    </row>
    <row r="1011" spans="2:10" ht="98.25" customHeight="1" x14ac:dyDescent="0.15">
      <c r="B1011" s="158"/>
      <c r="C1011" s="30" t="s">
        <v>28</v>
      </c>
      <c r="D1011" s="1">
        <v>42909</v>
      </c>
      <c r="E1011" s="12" t="s">
        <v>2805</v>
      </c>
      <c r="F1011" s="35">
        <v>439.98</v>
      </c>
      <c r="G1011" s="13" t="s">
        <v>1781</v>
      </c>
      <c r="H1011" s="16" t="s">
        <v>2804</v>
      </c>
      <c r="I1011" s="2" t="s">
        <v>308</v>
      </c>
      <c r="J1011" s="4" t="s">
        <v>308</v>
      </c>
    </row>
    <row r="1012" spans="2:10" ht="60" customHeight="1" x14ac:dyDescent="0.15">
      <c r="B1012" s="158"/>
      <c r="C1012" s="30" t="s">
        <v>28</v>
      </c>
      <c r="D1012" s="1">
        <v>42922</v>
      </c>
      <c r="E1012" s="12" t="s">
        <v>2806</v>
      </c>
      <c r="F1012" s="35">
        <v>155.30000000000001</v>
      </c>
      <c r="G1012" s="13" t="s">
        <v>1781</v>
      </c>
      <c r="H1012" s="16" t="s">
        <v>2803</v>
      </c>
      <c r="I1012" s="2" t="s">
        <v>308</v>
      </c>
      <c r="J1012" s="4" t="s">
        <v>308</v>
      </c>
    </row>
    <row r="1013" spans="2:10" ht="52.5" customHeight="1" x14ac:dyDescent="0.15">
      <c r="B1013" s="158"/>
      <c r="C1013" s="30" t="s">
        <v>28</v>
      </c>
      <c r="D1013" s="1">
        <v>42930</v>
      </c>
      <c r="E1013" s="12" t="s">
        <v>2808</v>
      </c>
      <c r="F1013" s="35">
        <v>500</v>
      </c>
      <c r="G1013" s="13" t="s">
        <v>1522</v>
      </c>
      <c r="H1013" s="16" t="s">
        <v>2344</v>
      </c>
      <c r="I1013" s="2" t="s">
        <v>308</v>
      </c>
      <c r="J1013" s="4" t="s">
        <v>298</v>
      </c>
    </row>
    <row r="1014" spans="2:10" ht="60" customHeight="1" x14ac:dyDescent="0.15">
      <c r="B1014" s="158"/>
      <c r="C1014" s="30" t="s">
        <v>28</v>
      </c>
      <c r="D1014" s="1">
        <v>42930</v>
      </c>
      <c r="E1014" s="12" t="s">
        <v>2809</v>
      </c>
      <c r="F1014" s="35">
        <v>5606.6</v>
      </c>
      <c r="G1014" s="13" t="s">
        <v>1522</v>
      </c>
      <c r="H1014" s="16" t="s">
        <v>4876</v>
      </c>
      <c r="I1014" s="2" t="s">
        <v>308</v>
      </c>
      <c r="J1014" s="4" t="s">
        <v>308</v>
      </c>
    </row>
    <row r="1015" spans="2:10" ht="52.5" customHeight="1" x14ac:dyDescent="0.15">
      <c r="B1015" s="158"/>
      <c r="C1015" s="30" t="s">
        <v>28</v>
      </c>
      <c r="D1015" s="1">
        <v>42930</v>
      </c>
      <c r="E1015" s="12" t="s">
        <v>2810</v>
      </c>
      <c r="F1015" s="35">
        <v>200</v>
      </c>
      <c r="G1015" s="13" t="s">
        <v>1522</v>
      </c>
      <c r="H1015" s="16" t="s">
        <v>2106</v>
      </c>
      <c r="I1015" s="2" t="s">
        <v>308</v>
      </c>
      <c r="J1015" s="4" t="s">
        <v>298</v>
      </c>
    </row>
    <row r="1016" spans="2:10" ht="51" customHeight="1" x14ac:dyDescent="0.15">
      <c r="B1016" s="158"/>
      <c r="C1016" s="30" t="s">
        <v>28</v>
      </c>
      <c r="D1016" s="1" t="s">
        <v>5874</v>
      </c>
      <c r="E1016" s="12" t="s">
        <v>2811</v>
      </c>
      <c r="F1016" s="35">
        <v>2485.1799999999998</v>
      </c>
      <c r="G1016" s="13" t="s">
        <v>2184</v>
      </c>
      <c r="H1016" s="16" t="s">
        <v>2812</v>
      </c>
      <c r="I1016" s="2" t="s">
        <v>308</v>
      </c>
      <c r="J1016" s="4" t="s">
        <v>308</v>
      </c>
    </row>
    <row r="1017" spans="2:10" ht="72" customHeight="1" x14ac:dyDescent="0.15">
      <c r="B1017" s="158"/>
      <c r="C1017" s="30" t="s">
        <v>28</v>
      </c>
      <c r="D1017" s="1">
        <v>42934</v>
      </c>
      <c r="E1017" s="12" t="s">
        <v>2814</v>
      </c>
      <c r="F1017" s="35">
        <v>212.9</v>
      </c>
      <c r="G1017" s="13" t="s">
        <v>1781</v>
      </c>
      <c r="H1017" s="16" t="s">
        <v>2813</v>
      </c>
      <c r="I1017" s="2" t="s">
        <v>308</v>
      </c>
      <c r="J1017" s="4" t="s">
        <v>308</v>
      </c>
    </row>
    <row r="1018" spans="2:10" ht="60" customHeight="1" x14ac:dyDescent="0.15">
      <c r="B1018" s="158"/>
      <c r="C1018" s="30" t="s">
        <v>28</v>
      </c>
      <c r="D1018" s="1" t="s">
        <v>4885</v>
      </c>
      <c r="E1018" s="12" t="s">
        <v>2815</v>
      </c>
      <c r="F1018" s="35">
        <v>293.63</v>
      </c>
      <c r="G1018" s="13" t="s">
        <v>1781</v>
      </c>
      <c r="H1018" s="16" t="s">
        <v>2816</v>
      </c>
      <c r="I1018" s="2" t="s">
        <v>308</v>
      </c>
      <c r="J1018" s="4" t="s">
        <v>308</v>
      </c>
    </row>
    <row r="1019" spans="2:10" ht="60" customHeight="1" x14ac:dyDescent="0.15">
      <c r="B1019" s="158"/>
      <c r="C1019" s="30" t="s">
        <v>28</v>
      </c>
      <c r="D1019" s="1">
        <v>42941</v>
      </c>
      <c r="E1019" s="12" t="s">
        <v>2817</v>
      </c>
      <c r="F1019" s="35">
        <v>282.58</v>
      </c>
      <c r="G1019" s="13" t="s">
        <v>1781</v>
      </c>
      <c r="H1019" s="16" t="s">
        <v>2818</v>
      </c>
      <c r="I1019" s="2" t="s">
        <v>308</v>
      </c>
      <c r="J1019" s="4" t="s">
        <v>308</v>
      </c>
    </row>
    <row r="1020" spans="2:10" ht="52.5" customHeight="1" x14ac:dyDescent="0.15">
      <c r="B1020" s="158"/>
      <c r="C1020" s="30" t="s">
        <v>28</v>
      </c>
      <c r="D1020" s="1" t="s">
        <v>4886</v>
      </c>
      <c r="E1020" s="12" t="s">
        <v>2819</v>
      </c>
      <c r="F1020" s="35">
        <v>2787.12</v>
      </c>
      <c r="G1020" s="13" t="s">
        <v>1781</v>
      </c>
      <c r="H1020" s="16" t="s">
        <v>2717</v>
      </c>
      <c r="I1020" s="2" t="s">
        <v>308</v>
      </c>
      <c r="J1020" s="4" t="s">
        <v>308</v>
      </c>
    </row>
    <row r="1021" spans="2:10" ht="52.5" customHeight="1" x14ac:dyDescent="0.15">
      <c r="B1021" s="158"/>
      <c r="C1021" s="30" t="s">
        <v>28</v>
      </c>
      <c r="D1021" s="1">
        <v>42956</v>
      </c>
      <c r="E1021" s="12" t="s">
        <v>2820</v>
      </c>
      <c r="F1021" s="35">
        <v>89.24</v>
      </c>
      <c r="G1021" s="13" t="s">
        <v>1781</v>
      </c>
      <c r="H1021" s="16" t="s">
        <v>2821</v>
      </c>
      <c r="I1021" s="2" t="s">
        <v>308</v>
      </c>
      <c r="J1021" s="4" t="s">
        <v>298</v>
      </c>
    </row>
    <row r="1022" spans="2:10" ht="52.5" customHeight="1" x14ac:dyDescent="0.15">
      <c r="B1022" s="158"/>
      <c r="C1022" s="30" t="s">
        <v>28</v>
      </c>
      <c r="D1022" s="1">
        <v>42972</v>
      </c>
      <c r="E1022" s="12" t="s">
        <v>2822</v>
      </c>
      <c r="F1022" s="35">
        <v>401.48</v>
      </c>
      <c r="G1022" s="13" t="s">
        <v>1781</v>
      </c>
      <c r="H1022" s="16" t="s">
        <v>2823</v>
      </c>
      <c r="I1022" s="2" t="s">
        <v>308</v>
      </c>
      <c r="J1022" s="4" t="s">
        <v>308</v>
      </c>
    </row>
    <row r="1023" spans="2:10" ht="72" customHeight="1" x14ac:dyDescent="0.15">
      <c r="B1023" s="158"/>
      <c r="C1023" s="30" t="s">
        <v>28</v>
      </c>
      <c r="D1023" s="1" t="s">
        <v>4887</v>
      </c>
      <c r="E1023" s="12" t="s">
        <v>2824</v>
      </c>
      <c r="F1023" s="35">
        <v>2478.9699999999998</v>
      </c>
      <c r="G1023" s="13" t="s">
        <v>1522</v>
      </c>
      <c r="H1023" s="16" t="s">
        <v>4888</v>
      </c>
      <c r="I1023" s="2" t="s">
        <v>308</v>
      </c>
      <c r="J1023" s="4" t="s">
        <v>308</v>
      </c>
    </row>
    <row r="1024" spans="2:10" ht="60" customHeight="1" x14ac:dyDescent="0.15">
      <c r="B1024" s="158"/>
      <c r="C1024" s="30" t="s">
        <v>28</v>
      </c>
      <c r="D1024" s="1">
        <v>42993</v>
      </c>
      <c r="E1024" s="12" t="s">
        <v>2825</v>
      </c>
      <c r="F1024" s="35">
        <v>168.02</v>
      </c>
      <c r="G1024" s="13" t="s">
        <v>1781</v>
      </c>
      <c r="H1024" s="16" t="s">
        <v>2803</v>
      </c>
      <c r="I1024" s="2" t="s">
        <v>308</v>
      </c>
      <c r="J1024" s="4" t="s">
        <v>308</v>
      </c>
    </row>
    <row r="1025" spans="2:10" ht="60" customHeight="1" x14ac:dyDescent="0.15">
      <c r="B1025" s="158"/>
      <c r="C1025" s="30" t="s">
        <v>59</v>
      </c>
      <c r="D1025" s="1" t="s">
        <v>4889</v>
      </c>
      <c r="E1025" s="12" t="s">
        <v>2785</v>
      </c>
      <c r="F1025" s="35">
        <v>500</v>
      </c>
      <c r="G1025" s="13" t="s">
        <v>1781</v>
      </c>
      <c r="H1025" s="16" t="s">
        <v>3299</v>
      </c>
      <c r="I1025" s="2" t="s">
        <v>308</v>
      </c>
      <c r="J1025" s="4" t="s">
        <v>308</v>
      </c>
    </row>
    <row r="1026" spans="2:10" ht="52.5" customHeight="1" x14ac:dyDescent="0.15">
      <c r="B1026" s="158"/>
      <c r="C1026" s="30" t="s">
        <v>28</v>
      </c>
      <c r="D1026" s="1">
        <v>42999</v>
      </c>
      <c r="E1026" s="12" t="s">
        <v>2827</v>
      </c>
      <c r="F1026" s="35">
        <v>4753.74</v>
      </c>
      <c r="G1026" s="13" t="s">
        <v>1781</v>
      </c>
      <c r="H1026" s="16" t="s">
        <v>2798</v>
      </c>
      <c r="I1026" s="2" t="s">
        <v>308</v>
      </c>
      <c r="J1026" s="4" t="s">
        <v>308</v>
      </c>
    </row>
    <row r="1027" spans="2:10" ht="52.5" customHeight="1" x14ac:dyDescent="0.15">
      <c r="B1027" s="158"/>
      <c r="C1027" s="30" t="s">
        <v>28</v>
      </c>
      <c r="D1027" s="1" t="s">
        <v>4890</v>
      </c>
      <c r="E1027" s="12" t="s">
        <v>2828</v>
      </c>
      <c r="F1027" s="35">
        <v>718.9</v>
      </c>
      <c r="G1027" s="13" t="s">
        <v>1522</v>
      </c>
      <c r="H1027" s="16" t="s">
        <v>4891</v>
      </c>
      <c r="I1027" s="2" t="s">
        <v>308</v>
      </c>
      <c r="J1027" s="4" t="s">
        <v>298</v>
      </c>
    </row>
    <row r="1028" spans="2:10" ht="52.5" customHeight="1" x14ac:dyDescent="0.15">
      <c r="B1028" s="158"/>
      <c r="C1028" s="30" t="s">
        <v>28</v>
      </c>
      <c r="D1028" s="1">
        <v>43000</v>
      </c>
      <c r="E1028" s="12" t="s">
        <v>2829</v>
      </c>
      <c r="F1028" s="35">
        <v>198.7</v>
      </c>
      <c r="G1028" s="13" t="s">
        <v>1781</v>
      </c>
      <c r="H1028" s="16" t="s">
        <v>4892</v>
      </c>
      <c r="I1028" s="2" t="s">
        <v>308</v>
      </c>
      <c r="J1028" s="4" t="s">
        <v>298</v>
      </c>
    </row>
    <row r="1029" spans="2:10" ht="52.5" customHeight="1" x14ac:dyDescent="0.15">
      <c r="B1029" s="158"/>
      <c r="C1029" s="30" t="s">
        <v>2544</v>
      </c>
      <c r="D1029" s="1">
        <v>43005</v>
      </c>
      <c r="E1029" s="12" t="s">
        <v>2830</v>
      </c>
      <c r="F1029" s="35">
        <v>4817.9399999999996</v>
      </c>
      <c r="G1029" s="13" t="s">
        <v>1522</v>
      </c>
      <c r="H1029" s="16" t="s">
        <v>2798</v>
      </c>
      <c r="I1029" s="2" t="s">
        <v>308</v>
      </c>
      <c r="J1029" s="4" t="s">
        <v>308</v>
      </c>
    </row>
    <row r="1030" spans="2:10" ht="52.5" customHeight="1" x14ac:dyDescent="0.15">
      <c r="B1030" s="158"/>
      <c r="C1030" s="30" t="s">
        <v>28</v>
      </c>
      <c r="D1030" s="1">
        <v>43005</v>
      </c>
      <c r="E1030" s="12" t="s">
        <v>2831</v>
      </c>
      <c r="F1030" s="35">
        <v>1149.8</v>
      </c>
      <c r="G1030" s="13" t="s">
        <v>1522</v>
      </c>
      <c r="H1030" s="16" t="s">
        <v>4891</v>
      </c>
      <c r="I1030" s="2" t="s">
        <v>308</v>
      </c>
      <c r="J1030" s="4" t="s">
        <v>298</v>
      </c>
    </row>
    <row r="1031" spans="2:10" ht="107.25" customHeight="1" x14ac:dyDescent="0.15">
      <c r="B1031" s="158"/>
      <c r="C1031" s="30" t="s">
        <v>28</v>
      </c>
      <c r="D1031" s="1">
        <v>43005</v>
      </c>
      <c r="E1031" s="12" t="s">
        <v>2833</v>
      </c>
      <c r="F1031" s="35">
        <v>432.62</v>
      </c>
      <c r="G1031" s="13" t="s">
        <v>1522</v>
      </c>
      <c r="H1031" s="16" t="s">
        <v>2832</v>
      </c>
      <c r="I1031" s="2" t="s">
        <v>308</v>
      </c>
      <c r="J1031" s="4" t="s">
        <v>308</v>
      </c>
    </row>
    <row r="1032" spans="2:10" ht="72" customHeight="1" x14ac:dyDescent="0.15">
      <c r="B1032" s="158"/>
      <c r="C1032" s="30" t="s">
        <v>28</v>
      </c>
      <c r="D1032" s="1">
        <v>43013</v>
      </c>
      <c r="E1032" s="12" t="s">
        <v>2836</v>
      </c>
      <c r="F1032" s="35">
        <v>103.27</v>
      </c>
      <c r="G1032" s="13" t="s">
        <v>1781</v>
      </c>
      <c r="H1032" s="16" t="s">
        <v>2835</v>
      </c>
      <c r="I1032" s="2" t="s">
        <v>308</v>
      </c>
      <c r="J1032" s="4" t="s">
        <v>308</v>
      </c>
    </row>
    <row r="1033" spans="2:10" ht="52.5" customHeight="1" x14ac:dyDescent="0.15">
      <c r="B1033" s="158"/>
      <c r="C1033" s="30" t="s">
        <v>28</v>
      </c>
      <c r="D1033" s="1" t="s">
        <v>4893</v>
      </c>
      <c r="E1033" s="12" t="s">
        <v>2841</v>
      </c>
      <c r="F1033" s="35">
        <v>136.80000000000001</v>
      </c>
      <c r="G1033" s="13" t="s">
        <v>1522</v>
      </c>
      <c r="H1033" s="16" t="s">
        <v>2091</v>
      </c>
      <c r="I1033" s="2" t="s">
        <v>298</v>
      </c>
      <c r="J1033" s="4" t="s">
        <v>308</v>
      </c>
    </row>
    <row r="1034" spans="2:10" ht="60" customHeight="1" x14ac:dyDescent="0.15">
      <c r="B1034" s="158"/>
      <c r="C1034" s="30" t="s">
        <v>59</v>
      </c>
      <c r="D1034" s="1">
        <v>43035</v>
      </c>
      <c r="E1034" s="12" t="s">
        <v>2842</v>
      </c>
      <c r="F1034" s="35">
        <v>2451</v>
      </c>
      <c r="G1034" s="13" t="s">
        <v>1781</v>
      </c>
      <c r="H1034" s="16" t="s">
        <v>2843</v>
      </c>
      <c r="I1034" s="2" t="s">
        <v>308</v>
      </c>
      <c r="J1034" s="4" t="s">
        <v>298</v>
      </c>
    </row>
    <row r="1035" spans="2:10" ht="52.5" customHeight="1" x14ac:dyDescent="0.15">
      <c r="B1035" s="158"/>
      <c r="C1035" s="30" t="s">
        <v>28</v>
      </c>
      <c r="D1035" s="1">
        <v>43035</v>
      </c>
      <c r="E1035" s="12" t="s">
        <v>2842</v>
      </c>
      <c r="F1035" s="35">
        <v>115</v>
      </c>
      <c r="G1035" s="13" t="s">
        <v>1781</v>
      </c>
      <c r="H1035" s="16" t="s">
        <v>2091</v>
      </c>
      <c r="I1035" s="2" t="s">
        <v>298</v>
      </c>
      <c r="J1035" s="4" t="s">
        <v>308</v>
      </c>
    </row>
    <row r="1036" spans="2:10" ht="60" customHeight="1" x14ac:dyDescent="0.15">
      <c r="B1036" s="158"/>
      <c r="C1036" s="30" t="s">
        <v>28</v>
      </c>
      <c r="D1036" s="1" t="s">
        <v>4894</v>
      </c>
      <c r="E1036" s="12" t="s">
        <v>2844</v>
      </c>
      <c r="F1036" s="35">
        <v>674.89</v>
      </c>
      <c r="G1036" s="13" t="s">
        <v>1522</v>
      </c>
      <c r="H1036" s="16" t="s">
        <v>3283</v>
      </c>
      <c r="I1036" s="2" t="s">
        <v>308</v>
      </c>
      <c r="J1036" s="4" t="s">
        <v>308</v>
      </c>
    </row>
    <row r="1037" spans="2:10" ht="52.5" customHeight="1" x14ac:dyDescent="0.15">
      <c r="B1037" s="158"/>
      <c r="C1037" s="30" t="s">
        <v>28</v>
      </c>
      <c r="D1037" s="1">
        <v>43049</v>
      </c>
      <c r="E1037" s="12" t="s">
        <v>2845</v>
      </c>
      <c r="F1037" s="35">
        <v>49.6</v>
      </c>
      <c r="G1037" s="13" t="s">
        <v>1522</v>
      </c>
      <c r="H1037" s="16" t="s">
        <v>6</v>
      </c>
      <c r="I1037" s="2" t="s">
        <v>298</v>
      </c>
      <c r="J1037" s="4" t="s">
        <v>308</v>
      </c>
    </row>
    <row r="1038" spans="2:10" ht="52.5" customHeight="1" x14ac:dyDescent="0.15">
      <c r="B1038" s="158"/>
      <c r="C1038" s="30" t="s">
        <v>28</v>
      </c>
      <c r="D1038" s="1">
        <v>43063</v>
      </c>
      <c r="E1038" s="12" t="s">
        <v>2846</v>
      </c>
      <c r="F1038" s="35">
        <v>271.8</v>
      </c>
      <c r="G1038" s="13" t="s">
        <v>1522</v>
      </c>
      <c r="H1038" s="16" t="s">
        <v>6</v>
      </c>
      <c r="I1038" s="2" t="s">
        <v>308</v>
      </c>
      <c r="J1038" s="4" t="s">
        <v>298</v>
      </c>
    </row>
    <row r="1039" spans="2:10" ht="52.5" customHeight="1" x14ac:dyDescent="0.15">
      <c r="B1039" s="158"/>
      <c r="C1039" s="30" t="s">
        <v>28</v>
      </c>
      <c r="D1039" s="1">
        <v>43067</v>
      </c>
      <c r="E1039" s="12" t="s">
        <v>2847</v>
      </c>
      <c r="F1039" s="35">
        <v>5203.78</v>
      </c>
      <c r="G1039" s="13" t="s">
        <v>1522</v>
      </c>
      <c r="H1039" s="16" t="s">
        <v>2853</v>
      </c>
      <c r="I1039" s="2" t="s">
        <v>308</v>
      </c>
      <c r="J1039" s="4" t="s">
        <v>308</v>
      </c>
    </row>
    <row r="1040" spans="2:10" ht="52.5" customHeight="1" x14ac:dyDescent="0.15">
      <c r="B1040" s="158"/>
      <c r="C1040" s="30" t="s">
        <v>28</v>
      </c>
      <c r="D1040" s="1">
        <v>43073</v>
      </c>
      <c r="E1040" s="12" t="s">
        <v>2848</v>
      </c>
      <c r="F1040" s="35">
        <v>20.82</v>
      </c>
      <c r="G1040" s="13" t="s">
        <v>1522</v>
      </c>
      <c r="H1040" s="16" t="s">
        <v>6</v>
      </c>
      <c r="I1040" s="2" t="s">
        <v>298</v>
      </c>
      <c r="J1040" s="4" t="s">
        <v>308</v>
      </c>
    </row>
    <row r="1041" spans="2:10" ht="52.5" customHeight="1" x14ac:dyDescent="0.15">
      <c r="B1041" s="158"/>
      <c r="C1041" s="30" t="s">
        <v>28</v>
      </c>
      <c r="D1041" s="1" t="s">
        <v>4895</v>
      </c>
      <c r="E1041" s="12" t="s">
        <v>2850</v>
      </c>
      <c r="F1041" s="35">
        <v>1218.0999999999999</v>
      </c>
      <c r="G1041" s="13" t="s">
        <v>1522</v>
      </c>
      <c r="H1041" s="16" t="s">
        <v>2035</v>
      </c>
      <c r="I1041" s="2" t="s">
        <v>308</v>
      </c>
      <c r="J1041" s="4" t="s">
        <v>308</v>
      </c>
    </row>
    <row r="1042" spans="2:10" ht="52.5" customHeight="1" x14ac:dyDescent="0.15">
      <c r="B1042" s="158"/>
      <c r="C1042" s="30" t="s">
        <v>28</v>
      </c>
      <c r="D1042" s="1">
        <v>43075</v>
      </c>
      <c r="E1042" s="12" t="s">
        <v>2851</v>
      </c>
      <c r="F1042" s="35">
        <v>18.170000000000002</v>
      </c>
      <c r="G1042" s="13" t="s">
        <v>1781</v>
      </c>
      <c r="H1042" s="16" t="s">
        <v>4891</v>
      </c>
      <c r="I1042" s="2" t="s">
        <v>308</v>
      </c>
      <c r="J1042" s="4" t="s">
        <v>298</v>
      </c>
    </row>
    <row r="1043" spans="2:10" ht="52.5" customHeight="1" x14ac:dyDescent="0.15">
      <c r="B1043" s="158"/>
      <c r="C1043" s="30" t="s">
        <v>28</v>
      </c>
      <c r="D1043" s="1">
        <v>43077</v>
      </c>
      <c r="E1043" s="12" t="s">
        <v>2852</v>
      </c>
      <c r="F1043" s="35">
        <v>5655.3</v>
      </c>
      <c r="G1043" s="13" t="s">
        <v>1781</v>
      </c>
      <c r="H1043" s="16" t="s">
        <v>2107</v>
      </c>
      <c r="I1043" s="2" t="s">
        <v>308</v>
      </c>
      <c r="J1043" s="4" t="s">
        <v>308</v>
      </c>
    </row>
    <row r="1044" spans="2:10" ht="72" customHeight="1" x14ac:dyDescent="0.15">
      <c r="B1044" s="158"/>
      <c r="C1044" s="30" t="s">
        <v>28</v>
      </c>
      <c r="D1044" s="1">
        <v>43095</v>
      </c>
      <c r="E1044" s="12" t="s">
        <v>2856</v>
      </c>
      <c r="F1044" s="35">
        <v>528.98</v>
      </c>
      <c r="G1044" s="13" t="s">
        <v>1781</v>
      </c>
      <c r="H1044" s="16" t="s">
        <v>2857</v>
      </c>
      <c r="I1044" s="2" t="s">
        <v>308</v>
      </c>
      <c r="J1044" s="4" t="s">
        <v>308</v>
      </c>
    </row>
    <row r="1045" spans="2:10" ht="52.5" customHeight="1" x14ac:dyDescent="0.15">
      <c r="B1045" s="158"/>
      <c r="C1045" s="30" t="s">
        <v>59</v>
      </c>
      <c r="D1045" s="1">
        <v>43095</v>
      </c>
      <c r="E1045" s="12" t="s">
        <v>2858</v>
      </c>
      <c r="F1045" s="35">
        <v>62.51</v>
      </c>
      <c r="G1045" s="13" t="s">
        <v>1522</v>
      </c>
      <c r="H1045" s="16" t="s">
        <v>2878</v>
      </c>
      <c r="I1045" s="2" t="s">
        <v>308</v>
      </c>
      <c r="J1045" s="4" t="s">
        <v>298</v>
      </c>
    </row>
    <row r="1046" spans="2:10" ht="52.5" customHeight="1" x14ac:dyDescent="0.15">
      <c r="B1046" s="158"/>
      <c r="C1046" s="30" t="s">
        <v>28</v>
      </c>
      <c r="D1046" s="1" t="s">
        <v>4896</v>
      </c>
      <c r="E1046" s="12" t="s">
        <v>2859</v>
      </c>
      <c r="F1046" s="35">
        <v>700</v>
      </c>
      <c r="G1046" s="13" t="s">
        <v>1522</v>
      </c>
      <c r="H1046" s="16" t="s">
        <v>2091</v>
      </c>
      <c r="I1046" s="2" t="s">
        <v>308</v>
      </c>
      <c r="J1046" s="4" t="s">
        <v>308</v>
      </c>
    </row>
    <row r="1047" spans="2:10" ht="52.5" customHeight="1" x14ac:dyDescent="0.15">
      <c r="B1047" s="158"/>
      <c r="C1047" s="30" t="s">
        <v>28</v>
      </c>
      <c r="D1047" s="1">
        <v>43112</v>
      </c>
      <c r="E1047" s="12" t="s">
        <v>2861</v>
      </c>
      <c r="F1047" s="35">
        <v>189.6</v>
      </c>
      <c r="G1047" s="13" t="s">
        <v>1522</v>
      </c>
      <c r="H1047" s="16" t="s">
        <v>2862</v>
      </c>
      <c r="I1047" s="2" t="s">
        <v>308</v>
      </c>
      <c r="J1047" s="4" t="s">
        <v>298</v>
      </c>
    </row>
    <row r="1048" spans="2:10" ht="52.5" customHeight="1" x14ac:dyDescent="0.15">
      <c r="B1048" s="158"/>
      <c r="C1048" s="30" t="s">
        <v>28</v>
      </c>
      <c r="D1048" s="1">
        <v>43117</v>
      </c>
      <c r="E1048" s="12" t="s">
        <v>2863</v>
      </c>
      <c r="F1048" s="35">
        <v>406.33</v>
      </c>
      <c r="G1048" s="13" t="s">
        <v>1781</v>
      </c>
      <c r="H1048" s="16" t="s">
        <v>2864</v>
      </c>
      <c r="I1048" s="2" t="s">
        <v>308</v>
      </c>
      <c r="J1048" s="4" t="s">
        <v>308</v>
      </c>
    </row>
    <row r="1049" spans="2:10" ht="105.6" customHeight="1" x14ac:dyDescent="0.15">
      <c r="B1049" s="158"/>
      <c r="C1049" s="30" t="s">
        <v>28</v>
      </c>
      <c r="D1049" s="1">
        <v>43117</v>
      </c>
      <c r="E1049" s="12" t="s">
        <v>2866</v>
      </c>
      <c r="F1049" s="35">
        <v>268.55</v>
      </c>
      <c r="G1049" s="13" t="s">
        <v>1781</v>
      </c>
      <c r="H1049" s="16" t="s">
        <v>2865</v>
      </c>
      <c r="I1049" s="2" t="s">
        <v>308</v>
      </c>
      <c r="J1049" s="4" t="s">
        <v>308</v>
      </c>
    </row>
    <row r="1050" spans="2:10" ht="108" customHeight="1" x14ac:dyDescent="0.15">
      <c r="B1050" s="158"/>
      <c r="C1050" s="30" t="s">
        <v>28</v>
      </c>
      <c r="D1050" s="1">
        <v>43117</v>
      </c>
      <c r="E1050" s="12" t="s">
        <v>2868</v>
      </c>
      <c r="F1050" s="35">
        <v>144.34</v>
      </c>
      <c r="G1050" s="13" t="s">
        <v>1781</v>
      </c>
      <c r="H1050" s="16" t="s">
        <v>2867</v>
      </c>
      <c r="I1050" s="2" t="s">
        <v>308</v>
      </c>
      <c r="J1050" s="4" t="s">
        <v>308</v>
      </c>
    </row>
    <row r="1051" spans="2:10" ht="60" customHeight="1" x14ac:dyDescent="0.15">
      <c r="B1051" s="158"/>
      <c r="C1051" s="30" t="s">
        <v>28</v>
      </c>
      <c r="D1051" s="1" t="s">
        <v>4897</v>
      </c>
      <c r="E1051" s="12" t="s">
        <v>3477</v>
      </c>
      <c r="F1051" s="35">
        <v>436.46</v>
      </c>
      <c r="G1051" s="13" t="s">
        <v>1522</v>
      </c>
      <c r="H1051" s="16" t="s">
        <v>3284</v>
      </c>
      <c r="I1051" s="2" t="s">
        <v>308</v>
      </c>
      <c r="J1051" s="4" t="s">
        <v>308</v>
      </c>
    </row>
    <row r="1052" spans="2:10" ht="60" customHeight="1" x14ac:dyDescent="0.15">
      <c r="B1052" s="158"/>
      <c r="C1052" s="30" t="s">
        <v>28</v>
      </c>
      <c r="D1052" s="1" t="s">
        <v>5959</v>
      </c>
      <c r="E1052" s="12" t="s">
        <v>2869</v>
      </c>
      <c r="F1052" s="35">
        <v>400</v>
      </c>
      <c r="G1052" s="13" t="s">
        <v>1522</v>
      </c>
      <c r="H1052" s="16" t="s">
        <v>5960</v>
      </c>
      <c r="I1052" s="2" t="s">
        <v>308</v>
      </c>
      <c r="J1052" s="4" t="s">
        <v>298</v>
      </c>
    </row>
    <row r="1053" spans="2:10" ht="52.5" customHeight="1" x14ac:dyDescent="0.15">
      <c r="B1053" s="158"/>
      <c r="C1053" s="30" t="s">
        <v>28</v>
      </c>
      <c r="D1053" s="1" t="s">
        <v>4898</v>
      </c>
      <c r="E1053" s="12" t="s">
        <v>2870</v>
      </c>
      <c r="F1053" s="35">
        <v>75.239999999999995</v>
      </c>
      <c r="G1053" s="13" t="s">
        <v>1522</v>
      </c>
      <c r="H1053" s="16" t="s">
        <v>3285</v>
      </c>
      <c r="I1053" s="2" t="s">
        <v>308</v>
      </c>
      <c r="J1053" s="4" t="s">
        <v>298</v>
      </c>
    </row>
    <row r="1054" spans="2:10" ht="52.5" customHeight="1" x14ac:dyDescent="0.15">
      <c r="B1054" s="158"/>
      <c r="C1054" s="30" t="s">
        <v>28</v>
      </c>
      <c r="D1054" s="1">
        <v>43138</v>
      </c>
      <c r="E1054" s="12" t="s">
        <v>2872</v>
      </c>
      <c r="F1054" s="35">
        <v>15.12</v>
      </c>
      <c r="G1054" s="13" t="s">
        <v>1781</v>
      </c>
      <c r="H1054" s="16" t="s">
        <v>2091</v>
      </c>
      <c r="I1054" s="2" t="s">
        <v>298</v>
      </c>
      <c r="J1054" s="4" t="s">
        <v>308</v>
      </c>
    </row>
    <row r="1055" spans="2:10" ht="109.5" customHeight="1" x14ac:dyDescent="0.15">
      <c r="B1055" s="158"/>
      <c r="C1055" s="30" t="s">
        <v>28</v>
      </c>
      <c r="D1055" s="1">
        <v>43138</v>
      </c>
      <c r="E1055" s="12" t="s">
        <v>2873</v>
      </c>
      <c r="F1055" s="35">
        <v>433.45</v>
      </c>
      <c r="G1055" s="13" t="s">
        <v>1781</v>
      </c>
      <c r="H1055" s="16" t="s">
        <v>2874</v>
      </c>
      <c r="I1055" s="2" t="s">
        <v>308</v>
      </c>
      <c r="J1055" s="4" t="s">
        <v>308</v>
      </c>
    </row>
    <row r="1056" spans="2:10" ht="72" customHeight="1" x14ac:dyDescent="0.15">
      <c r="B1056" s="158"/>
      <c r="C1056" s="30" t="s">
        <v>28</v>
      </c>
      <c r="D1056" s="1">
        <v>43154</v>
      </c>
      <c r="E1056" s="12" t="s">
        <v>2809</v>
      </c>
      <c r="F1056" s="35">
        <v>9651.18</v>
      </c>
      <c r="G1056" s="13" t="s">
        <v>1522</v>
      </c>
      <c r="H1056" s="16" t="s">
        <v>2875</v>
      </c>
      <c r="I1056" s="2" t="s">
        <v>308</v>
      </c>
      <c r="J1056" s="4" t="s">
        <v>308</v>
      </c>
    </row>
    <row r="1057" spans="2:10" ht="52.5" customHeight="1" x14ac:dyDescent="0.15">
      <c r="B1057" s="158"/>
      <c r="C1057" s="30" t="s">
        <v>28</v>
      </c>
      <c r="D1057" s="1" t="s">
        <v>4899</v>
      </c>
      <c r="E1057" s="12" t="s">
        <v>2876</v>
      </c>
      <c r="F1057" s="35">
        <v>202</v>
      </c>
      <c r="G1057" s="13" t="s">
        <v>1522</v>
      </c>
      <c r="H1057" s="16" t="s">
        <v>2106</v>
      </c>
      <c r="I1057" s="2" t="s">
        <v>308</v>
      </c>
      <c r="J1057" s="4" t="s">
        <v>298</v>
      </c>
    </row>
    <row r="1058" spans="2:10" ht="52.5" customHeight="1" x14ac:dyDescent="0.15">
      <c r="B1058" s="158"/>
      <c r="C1058" s="30" t="s">
        <v>28</v>
      </c>
      <c r="D1058" s="1" t="s">
        <v>4900</v>
      </c>
      <c r="E1058" s="12" t="s">
        <v>2877</v>
      </c>
      <c r="F1058" s="35">
        <v>87.36</v>
      </c>
      <c r="G1058" s="13" t="s">
        <v>1781</v>
      </c>
      <c r="H1058" s="16" t="s">
        <v>3286</v>
      </c>
      <c r="I1058" s="2" t="s">
        <v>308</v>
      </c>
      <c r="J1058" s="4" t="s">
        <v>308</v>
      </c>
    </row>
    <row r="1059" spans="2:10" ht="52.5" customHeight="1" x14ac:dyDescent="0.15">
      <c r="B1059" s="158"/>
      <c r="C1059" s="30" t="s">
        <v>28</v>
      </c>
      <c r="D1059" s="1">
        <v>43166</v>
      </c>
      <c r="E1059" s="12" t="s">
        <v>2879</v>
      </c>
      <c r="F1059" s="35">
        <v>81</v>
      </c>
      <c r="G1059" s="13" t="s">
        <v>1781</v>
      </c>
      <c r="H1059" s="16" t="s">
        <v>4901</v>
      </c>
      <c r="I1059" s="2" t="s">
        <v>308</v>
      </c>
      <c r="J1059" s="4" t="s">
        <v>298</v>
      </c>
    </row>
    <row r="1060" spans="2:10" ht="60" customHeight="1" x14ac:dyDescent="0.15">
      <c r="B1060" s="158"/>
      <c r="C1060" s="30" t="s">
        <v>28</v>
      </c>
      <c r="D1060" s="1">
        <v>43167</v>
      </c>
      <c r="E1060" s="12" t="s">
        <v>2881</v>
      </c>
      <c r="F1060" s="35">
        <v>313</v>
      </c>
      <c r="G1060" s="13" t="s">
        <v>1781</v>
      </c>
      <c r="H1060" s="16" t="s">
        <v>2880</v>
      </c>
      <c r="I1060" s="2" t="s">
        <v>308</v>
      </c>
      <c r="J1060" s="4" t="s">
        <v>308</v>
      </c>
    </row>
    <row r="1061" spans="2:10" ht="52.5" customHeight="1" x14ac:dyDescent="0.15">
      <c r="B1061" s="158"/>
      <c r="C1061" s="30" t="s">
        <v>28</v>
      </c>
      <c r="D1061" s="1" t="s">
        <v>4902</v>
      </c>
      <c r="E1061" s="12" t="s">
        <v>2882</v>
      </c>
      <c r="F1061" s="35">
        <v>308.08</v>
      </c>
      <c r="G1061" s="13" t="s">
        <v>1522</v>
      </c>
      <c r="H1061" s="16" t="s">
        <v>2091</v>
      </c>
      <c r="I1061" s="2" t="s">
        <v>308</v>
      </c>
      <c r="J1061" s="4" t="s">
        <v>308</v>
      </c>
    </row>
    <row r="1062" spans="2:10" ht="52.5" customHeight="1" x14ac:dyDescent="0.15">
      <c r="B1062" s="158"/>
      <c r="C1062" s="30" t="s">
        <v>28</v>
      </c>
      <c r="D1062" s="1" t="s">
        <v>4903</v>
      </c>
      <c r="E1062" s="12" t="s">
        <v>3287</v>
      </c>
      <c r="F1062" s="35">
        <v>92.3</v>
      </c>
      <c r="G1062" s="13" t="s">
        <v>1522</v>
      </c>
      <c r="H1062" s="16" t="s">
        <v>6</v>
      </c>
      <c r="I1062" s="2" t="s">
        <v>308</v>
      </c>
      <c r="J1062" s="4" t="s">
        <v>298</v>
      </c>
    </row>
    <row r="1063" spans="2:10" ht="52.5" customHeight="1" x14ac:dyDescent="0.15">
      <c r="B1063" s="158"/>
      <c r="C1063" s="30" t="s">
        <v>28</v>
      </c>
      <c r="D1063" s="1" t="s">
        <v>5821</v>
      </c>
      <c r="E1063" s="12" t="s">
        <v>3288</v>
      </c>
      <c r="F1063" s="35">
        <v>938.1</v>
      </c>
      <c r="G1063" s="13" t="s">
        <v>1522</v>
      </c>
      <c r="H1063" s="16" t="s">
        <v>3065</v>
      </c>
      <c r="I1063" s="2" t="s">
        <v>308</v>
      </c>
      <c r="J1063" s="4" t="s">
        <v>308</v>
      </c>
    </row>
    <row r="1064" spans="2:10" ht="52.5" customHeight="1" x14ac:dyDescent="0.15">
      <c r="B1064" s="158"/>
      <c r="C1064" s="30" t="s">
        <v>28</v>
      </c>
      <c r="D1064" s="1" t="s">
        <v>4904</v>
      </c>
      <c r="E1064" s="12" t="s">
        <v>4905</v>
      </c>
      <c r="F1064" s="35">
        <v>699.9</v>
      </c>
      <c r="G1064" s="13" t="s">
        <v>1522</v>
      </c>
      <c r="H1064" s="16" t="s">
        <v>4879</v>
      </c>
      <c r="I1064" s="2" t="s">
        <v>298</v>
      </c>
      <c r="J1064" s="4" t="s">
        <v>308</v>
      </c>
    </row>
    <row r="1065" spans="2:10" ht="52.5" customHeight="1" x14ac:dyDescent="0.15">
      <c r="B1065" s="158"/>
      <c r="C1065" s="30" t="s">
        <v>28</v>
      </c>
      <c r="D1065" s="1">
        <v>43227</v>
      </c>
      <c r="E1065" s="12" t="s">
        <v>3289</v>
      </c>
      <c r="F1065" s="35">
        <v>273.57</v>
      </c>
      <c r="G1065" s="13" t="s">
        <v>1522</v>
      </c>
      <c r="H1065" s="16" t="s">
        <v>3037</v>
      </c>
      <c r="I1065" s="2" t="s">
        <v>308</v>
      </c>
      <c r="J1065" s="4" t="s">
        <v>298</v>
      </c>
    </row>
    <row r="1066" spans="2:10" ht="52.5" customHeight="1" x14ac:dyDescent="0.15">
      <c r="B1066" s="158"/>
      <c r="C1066" s="30" t="s">
        <v>2016</v>
      </c>
      <c r="D1066" s="1">
        <v>43227</v>
      </c>
      <c r="E1066" s="12" t="s">
        <v>3290</v>
      </c>
      <c r="F1066" s="35">
        <v>2172</v>
      </c>
      <c r="G1066" s="13" t="s">
        <v>1522</v>
      </c>
      <c r="H1066" s="16" t="s">
        <v>2103</v>
      </c>
      <c r="I1066" s="2" t="s">
        <v>308</v>
      </c>
      <c r="J1066" s="4" t="s">
        <v>298</v>
      </c>
    </row>
    <row r="1067" spans="2:10" ht="52.5" customHeight="1" x14ac:dyDescent="0.15">
      <c r="B1067" s="158"/>
      <c r="C1067" s="30" t="s">
        <v>28</v>
      </c>
      <c r="D1067" s="1">
        <v>43227</v>
      </c>
      <c r="E1067" s="12" t="s">
        <v>3291</v>
      </c>
      <c r="F1067" s="35">
        <v>1233.4000000000001</v>
      </c>
      <c r="G1067" s="13" t="s">
        <v>1522</v>
      </c>
      <c r="H1067" s="16" t="s">
        <v>2106</v>
      </c>
      <c r="I1067" s="2" t="s">
        <v>308</v>
      </c>
      <c r="J1067" s="4" t="s">
        <v>298</v>
      </c>
    </row>
    <row r="1068" spans="2:10" ht="52.5" customHeight="1" x14ac:dyDescent="0.15">
      <c r="B1068" s="158"/>
      <c r="C1068" s="30" t="s">
        <v>28</v>
      </c>
      <c r="D1068" s="1">
        <v>43229</v>
      </c>
      <c r="E1068" s="12" t="s">
        <v>3292</v>
      </c>
      <c r="F1068" s="35">
        <v>225.12</v>
      </c>
      <c r="G1068" s="13" t="s">
        <v>1781</v>
      </c>
      <c r="H1068" s="16" t="s">
        <v>3293</v>
      </c>
      <c r="I1068" s="2" t="s">
        <v>308</v>
      </c>
      <c r="J1068" s="4" t="s">
        <v>308</v>
      </c>
    </row>
    <row r="1069" spans="2:10" ht="84" customHeight="1" x14ac:dyDescent="0.15">
      <c r="B1069" s="158"/>
      <c r="C1069" s="30" t="s">
        <v>28</v>
      </c>
      <c r="D1069" s="1">
        <v>43235</v>
      </c>
      <c r="E1069" s="12" t="s">
        <v>3294</v>
      </c>
      <c r="F1069" s="35">
        <v>37</v>
      </c>
      <c r="G1069" s="13" t="s">
        <v>1781</v>
      </c>
      <c r="H1069" s="16" t="s">
        <v>3295</v>
      </c>
      <c r="I1069" s="2" t="s">
        <v>308</v>
      </c>
      <c r="J1069" s="4" t="s">
        <v>308</v>
      </c>
    </row>
    <row r="1070" spans="2:10" ht="52.5" customHeight="1" x14ac:dyDescent="0.15">
      <c r="B1070" s="158"/>
      <c r="C1070" s="30" t="s">
        <v>2016</v>
      </c>
      <c r="D1070" s="1" t="s">
        <v>4906</v>
      </c>
      <c r="E1070" s="12" t="s">
        <v>3296</v>
      </c>
      <c r="F1070" s="35">
        <v>42028.47</v>
      </c>
      <c r="G1070" s="13" t="s">
        <v>1522</v>
      </c>
      <c r="H1070" s="16" t="s">
        <v>2582</v>
      </c>
      <c r="I1070" s="2" t="s">
        <v>308</v>
      </c>
      <c r="J1070" s="4" t="s">
        <v>308</v>
      </c>
    </row>
    <row r="1071" spans="2:10" ht="52.5" customHeight="1" x14ac:dyDescent="0.15">
      <c r="B1071" s="158"/>
      <c r="C1071" s="30" t="s">
        <v>28</v>
      </c>
      <c r="D1071" s="1">
        <v>43250</v>
      </c>
      <c r="E1071" s="12" t="s">
        <v>3297</v>
      </c>
      <c r="F1071" s="35">
        <v>67.790000000000006</v>
      </c>
      <c r="G1071" s="13" t="s">
        <v>1781</v>
      </c>
      <c r="H1071" s="16" t="s">
        <v>403</v>
      </c>
      <c r="I1071" s="2" t="s">
        <v>308</v>
      </c>
      <c r="J1071" s="4" t="s">
        <v>298</v>
      </c>
    </row>
    <row r="1072" spans="2:10" ht="52.5" customHeight="1" x14ac:dyDescent="0.15">
      <c r="B1072" s="158"/>
      <c r="C1072" s="30" t="s">
        <v>28</v>
      </c>
      <c r="D1072" s="1" t="s">
        <v>4907</v>
      </c>
      <c r="E1072" s="12" t="s">
        <v>3298</v>
      </c>
      <c r="F1072" s="35">
        <v>200</v>
      </c>
      <c r="G1072" s="13" t="s">
        <v>1522</v>
      </c>
      <c r="H1072" s="16" t="s">
        <v>4908</v>
      </c>
      <c r="I1072" s="2" t="s">
        <v>308</v>
      </c>
      <c r="J1072" s="4" t="s">
        <v>298</v>
      </c>
    </row>
    <row r="1073" spans="2:10" ht="52.5" customHeight="1" x14ac:dyDescent="0.15">
      <c r="B1073" s="158"/>
      <c r="C1073" s="30" t="s">
        <v>59</v>
      </c>
      <c r="D1073" s="1" t="s">
        <v>4909</v>
      </c>
      <c r="E1073" s="12" t="s">
        <v>3300</v>
      </c>
      <c r="F1073" s="35">
        <v>30</v>
      </c>
      <c r="G1073" s="13" t="s">
        <v>1522</v>
      </c>
      <c r="H1073" s="16" t="s">
        <v>3301</v>
      </c>
      <c r="I1073" s="2" t="s">
        <v>308</v>
      </c>
      <c r="J1073" s="4" t="s">
        <v>308</v>
      </c>
    </row>
    <row r="1074" spans="2:10" ht="52.5" customHeight="1" x14ac:dyDescent="0.15">
      <c r="B1074" s="158"/>
      <c r="C1074" s="30" t="s">
        <v>28</v>
      </c>
      <c r="D1074" s="1">
        <v>43255</v>
      </c>
      <c r="E1074" s="12" t="s">
        <v>3300</v>
      </c>
      <c r="F1074" s="35">
        <v>153</v>
      </c>
      <c r="G1074" s="13" t="s">
        <v>1522</v>
      </c>
      <c r="H1074" s="16" t="s">
        <v>2091</v>
      </c>
      <c r="I1074" s="2" t="s">
        <v>298</v>
      </c>
      <c r="J1074" s="4" t="s">
        <v>308</v>
      </c>
    </row>
    <row r="1075" spans="2:10" ht="52.5" customHeight="1" x14ac:dyDescent="0.15">
      <c r="B1075" s="158"/>
      <c r="C1075" s="30" t="s">
        <v>28</v>
      </c>
      <c r="D1075" s="1" t="s">
        <v>5866</v>
      </c>
      <c r="E1075" s="12" t="s">
        <v>3302</v>
      </c>
      <c r="F1075" s="35">
        <v>150.80000000000001</v>
      </c>
      <c r="G1075" s="13" t="s">
        <v>1522</v>
      </c>
      <c r="H1075" s="16" t="s">
        <v>2091</v>
      </c>
      <c r="I1075" s="2" t="s">
        <v>308</v>
      </c>
      <c r="J1075" s="4" t="s">
        <v>308</v>
      </c>
    </row>
    <row r="1076" spans="2:10" ht="120.75" customHeight="1" x14ac:dyDescent="0.15">
      <c r="B1076" s="158"/>
      <c r="C1076" s="30" t="s">
        <v>28</v>
      </c>
      <c r="D1076" s="1">
        <v>43255</v>
      </c>
      <c r="E1076" s="12" t="s">
        <v>3303</v>
      </c>
      <c r="F1076" s="35">
        <v>2381</v>
      </c>
      <c r="G1076" s="13" t="s">
        <v>1781</v>
      </c>
      <c r="H1076" s="16" t="s">
        <v>3304</v>
      </c>
      <c r="I1076" s="2" t="s">
        <v>308</v>
      </c>
      <c r="J1076" s="4" t="s">
        <v>308</v>
      </c>
    </row>
    <row r="1077" spans="2:10" ht="52.5" customHeight="1" x14ac:dyDescent="0.15">
      <c r="B1077" s="158"/>
      <c r="C1077" s="30" t="s">
        <v>59</v>
      </c>
      <c r="D1077" s="1" t="s">
        <v>4910</v>
      </c>
      <c r="E1077" s="12" t="s">
        <v>3305</v>
      </c>
      <c r="F1077" s="35">
        <v>183.23</v>
      </c>
      <c r="G1077" s="13" t="s">
        <v>1781</v>
      </c>
      <c r="H1077" s="16" t="s">
        <v>4911</v>
      </c>
      <c r="I1077" s="2" t="s">
        <v>308</v>
      </c>
      <c r="J1077" s="4" t="s">
        <v>298</v>
      </c>
    </row>
    <row r="1078" spans="2:10" ht="84" customHeight="1" x14ac:dyDescent="0.15">
      <c r="B1078" s="158"/>
      <c r="C1078" s="30" t="s">
        <v>28</v>
      </c>
      <c r="D1078" s="1" t="s">
        <v>5844</v>
      </c>
      <c r="E1078" s="12" t="s">
        <v>3306</v>
      </c>
      <c r="F1078" s="35">
        <v>14218.37</v>
      </c>
      <c r="G1078" s="13" t="s">
        <v>1522</v>
      </c>
      <c r="H1078" s="16" t="s">
        <v>4912</v>
      </c>
      <c r="I1078" s="2" t="s">
        <v>308</v>
      </c>
      <c r="J1078" s="4" t="s">
        <v>308</v>
      </c>
    </row>
    <row r="1079" spans="2:10" ht="52.5" customHeight="1" x14ac:dyDescent="0.15">
      <c r="B1079" s="158"/>
      <c r="C1079" s="30" t="s">
        <v>2016</v>
      </c>
      <c r="D1079" s="1">
        <v>43259</v>
      </c>
      <c r="E1079" s="12" t="s">
        <v>3307</v>
      </c>
      <c r="F1079" s="35">
        <v>300</v>
      </c>
      <c r="G1079" s="13" t="s">
        <v>1522</v>
      </c>
      <c r="H1079" s="16" t="s">
        <v>2103</v>
      </c>
      <c r="I1079" s="2" t="s">
        <v>308</v>
      </c>
      <c r="J1079" s="4" t="s">
        <v>298</v>
      </c>
    </row>
    <row r="1080" spans="2:10" ht="52.5" customHeight="1" x14ac:dyDescent="0.15">
      <c r="B1080" s="158"/>
      <c r="C1080" s="30" t="s">
        <v>2016</v>
      </c>
      <c r="D1080" s="1" t="s">
        <v>4913</v>
      </c>
      <c r="E1080" s="12" t="s">
        <v>3296</v>
      </c>
      <c r="F1080" s="35">
        <v>2400.14</v>
      </c>
      <c r="G1080" s="13" t="s">
        <v>1781</v>
      </c>
      <c r="H1080" s="16" t="s">
        <v>2929</v>
      </c>
      <c r="I1080" s="2" t="s">
        <v>308</v>
      </c>
      <c r="J1080" s="4" t="s">
        <v>298</v>
      </c>
    </row>
    <row r="1081" spans="2:10" ht="52.5" customHeight="1" x14ac:dyDescent="0.15">
      <c r="B1081" s="158"/>
      <c r="C1081" s="30" t="s">
        <v>28</v>
      </c>
      <c r="D1081" s="1" t="s">
        <v>5934</v>
      </c>
      <c r="E1081" s="12" t="s">
        <v>5935</v>
      </c>
      <c r="F1081" s="35">
        <v>190.42</v>
      </c>
      <c r="G1081" s="13" t="s">
        <v>1522</v>
      </c>
      <c r="H1081" s="16" t="s">
        <v>2091</v>
      </c>
      <c r="I1081" s="2" t="s">
        <v>298</v>
      </c>
      <c r="J1081" s="4" t="s">
        <v>308</v>
      </c>
    </row>
    <row r="1082" spans="2:10" ht="52.5" customHeight="1" x14ac:dyDescent="0.15">
      <c r="B1082" s="158"/>
      <c r="C1082" s="30" t="s">
        <v>28</v>
      </c>
      <c r="D1082" s="1">
        <v>43265</v>
      </c>
      <c r="E1082" s="12" t="s">
        <v>3308</v>
      </c>
      <c r="F1082" s="35">
        <v>45.57</v>
      </c>
      <c r="G1082" s="13" t="s">
        <v>1522</v>
      </c>
      <c r="H1082" s="16" t="s">
        <v>2091</v>
      </c>
      <c r="I1082" s="2" t="s">
        <v>298</v>
      </c>
      <c r="J1082" s="4" t="s">
        <v>308</v>
      </c>
    </row>
    <row r="1083" spans="2:10" ht="52.5" customHeight="1" x14ac:dyDescent="0.15">
      <c r="B1083" s="158"/>
      <c r="C1083" s="30" t="s">
        <v>28</v>
      </c>
      <c r="D1083" s="1">
        <v>43265</v>
      </c>
      <c r="E1083" s="12" t="s">
        <v>3309</v>
      </c>
      <c r="F1083" s="35">
        <v>870.39</v>
      </c>
      <c r="G1083" s="13" t="s">
        <v>1522</v>
      </c>
      <c r="H1083" s="16" t="s">
        <v>2091</v>
      </c>
      <c r="I1083" s="2" t="s">
        <v>298</v>
      </c>
      <c r="J1083" s="4" t="s">
        <v>308</v>
      </c>
    </row>
    <row r="1084" spans="2:10" ht="52.5" customHeight="1" x14ac:dyDescent="0.15">
      <c r="B1084" s="158"/>
      <c r="C1084" s="30" t="s">
        <v>28</v>
      </c>
      <c r="D1084" s="1">
        <v>43270</v>
      </c>
      <c r="E1084" s="12" t="s">
        <v>3310</v>
      </c>
      <c r="F1084" s="35">
        <v>123.51</v>
      </c>
      <c r="G1084" s="13" t="s">
        <v>1781</v>
      </c>
      <c r="H1084" s="16" t="s">
        <v>2091</v>
      </c>
      <c r="I1084" s="2" t="s">
        <v>308</v>
      </c>
      <c r="J1084" s="4" t="s">
        <v>298</v>
      </c>
    </row>
    <row r="1085" spans="2:10" ht="52.5" customHeight="1" x14ac:dyDescent="0.15">
      <c r="B1085" s="158"/>
      <c r="C1085" s="30" t="s">
        <v>28</v>
      </c>
      <c r="D1085" s="1" t="s">
        <v>4914</v>
      </c>
      <c r="E1085" s="12" t="s">
        <v>3311</v>
      </c>
      <c r="F1085" s="35">
        <v>244.3</v>
      </c>
      <c r="G1085" s="13" t="s">
        <v>1781</v>
      </c>
      <c r="H1085" s="16" t="s">
        <v>3312</v>
      </c>
      <c r="I1085" s="2" t="s">
        <v>308</v>
      </c>
      <c r="J1085" s="4" t="s">
        <v>298</v>
      </c>
    </row>
    <row r="1086" spans="2:10" ht="72" customHeight="1" x14ac:dyDescent="0.15">
      <c r="B1086" s="158"/>
      <c r="C1086" s="30" t="s">
        <v>28</v>
      </c>
      <c r="D1086" s="1">
        <v>43278</v>
      </c>
      <c r="E1086" s="12" t="s">
        <v>3313</v>
      </c>
      <c r="F1086" s="35">
        <v>74.36</v>
      </c>
      <c r="G1086" s="13" t="s">
        <v>1781</v>
      </c>
      <c r="H1086" s="16" t="s">
        <v>3314</v>
      </c>
      <c r="I1086" s="2" t="s">
        <v>308</v>
      </c>
      <c r="J1086" s="4" t="s">
        <v>308</v>
      </c>
    </row>
    <row r="1087" spans="2:10" ht="60" customHeight="1" x14ac:dyDescent="0.15">
      <c r="B1087" s="158"/>
      <c r="C1087" s="30" t="s">
        <v>2544</v>
      </c>
      <c r="D1087" s="1" t="s">
        <v>4915</v>
      </c>
      <c r="E1087" s="12" t="s">
        <v>3315</v>
      </c>
      <c r="F1087" s="35">
        <v>6159.3360000000002</v>
      </c>
      <c r="G1087" s="13" t="s">
        <v>1522</v>
      </c>
      <c r="H1087" s="16" t="s">
        <v>3316</v>
      </c>
      <c r="I1087" s="2" t="s">
        <v>308</v>
      </c>
      <c r="J1087" s="4" t="s">
        <v>308</v>
      </c>
    </row>
    <row r="1088" spans="2:10" ht="52.5" customHeight="1" x14ac:dyDescent="0.15">
      <c r="B1088" s="158"/>
      <c r="C1088" s="30" t="s">
        <v>28</v>
      </c>
      <c r="D1088" s="1" t="s">
        <v>4916</v>
      </c>
      <c r="E1088" s="12" t="s">
        <v>3315</v>
      </c>
      <c r="F1088" s="35">
        <v>21869.99</v>
      </c>
      <c r="G1088" s="13" t="s">
        <v>1522</v>
      </c>
      <c r="H1088" s="16" t="s">
        <v>2812</v>
      </c>
      <c r="I1088" s="2" t="s">
        <v>308</v>
      </c>
      <c r="J1088" s="4" t="s">
        <v>308</v>
      </c>
    </row>
    <row r="1089" spans="2:10" ht="52.5" customHeight="1" x14ac:dyDescent="0.15">
      <c r="B1089" s="158"/>
      <c r="C1089" s="30" t="s">
        <v>28</v>
      </c>
      <c r="D1089" s="1" t="s">
        <v>5918</v>
      </c>
      <c r="E1089" s="12" t="s">
        <v>5922</v>
      </c>
      <c r="F1089" s="35">
        <v>97.4</v>
      </c>
      <c r="G1089" s="13" t="s">
        <v>4917</v>
      </c>
      <c r="H1089" s="16" t="s">
        <v>3560</v>
      </c>
      <c r="I1089" s="2" t="s">
        <v>308</v>
      </c>
      <c r="J1089" s="4" t="s">
        <v>308</v>
      </c>
    </row>
    <row r="1090" spans="2:10" ht="52.5" customHeight="1" x14ac:dyDescent="0.15">
      <c r="B1090" s="158"/>
      <c r="C1090" s="30" t="s">
        <v>28</v>
      </c>
      <c r="D1090" s="1">
        <v>43299</v>
      </c>
      <c r="E1090" s="12" t="s">
        <v>3317</v>
      </c>
      <c r="F1090" s="35">
        <v>93.61</v>
      </c>
      <c r="G1090" s="13" t="s">
        <v>1781</v>
      </c>
      <c r="H1090" s="16" t="s">
        <v>3318</v>
      </c>
      <c r="I1090" s="2" t="s">
        <v>308</v>
      </c>
      <c r="J1090" s="4" t="s">
        <v>298</v>
      </c>
    </row>
    <row r="1091" spans="2:10" ht="60" customHeight="1" x14ac:dyDescent="0.15">
      <c r="B1091" s="158"/>
      <c r="C1091" s="30" t="s">
        <v>28</v>
      </c>
      <c r="D1091" s="1">
        <v>43299</v>
      </c>
      <c r="E1091" s="12" t="s">
        <v>3319</v>
      </c>
      <c r="F1091" s="35">
        <v>174.02</v>
      </c>
      <c r="G1091" s="13" t="s">
        <v>1781</v>
      </c>
      <c r="H1091" s="16" t="s">
        <v>3004</v>
      </c>
      <c r="I1091" s="2" t="s">
        <v>308</v>
      </c>
      <c r="J1091" s="4" t="s">
        <v>298</v>
      </c>
    </row>
    <row r="1092" spans="2:10" ht="52.5" customHeight="1" x14ac:dyDescent="0.15">
      <c r="B1092" s="158"/>
      <c r="C1092" s="30" t="s">
        <v>28</v>
      </c>
      <c r="D1092" s="1">
        <v>43312</v>
      </c>
      <c r="E1092" s="12" t="s">
        <v>3320</v>
      </c>
      <c r="F1092" s="35">
        <v>174.19</v>
      </c>
      <c r="G1092" s="13" t="s">
        <v>1522</v>
      </c>
      <c r="H1092" s="16" t="s">
        <v>3321</v>
      </c>
      <c r="I1092" s="2" t="s">
        <v>308</v>
      </c>
      <c r="J1092" s="4" t="s">
        <v>308</v>
      </c>
    </row>
    <row r="1093" spans="2:10" ht="72" customHeight="1" x14ac:dyDescent="0.15">
      <c r="B1093" s="158"/>
      <c r="C1093" s="30" t="s">
        <v>28</v>
      </c>
      <c r="D1093" s="1">
        <v>43326</v>
      </c>
      <c r="E1093" s="12" t="s">
        <v>3322</v>
      </c>
      <c r="F1093" s="35">
        <v>340.41</v>
      </c>
      <c r="G1093" s="13" t="s">
        <v>1781</v>
      </c>
      <c r="H1093" s="16" t="s">
        <v>3323</v>
      </c>
      <c r="I1093" s="2" t="s">
        <v>308</v>
      </c>
      <c r="J1093" s="4" t="s">
        <v>308</v>
      </c>
    </row>
    <row r="1094" spans="2:10" ht="84" customHeight="1" x14ac:dyDescent="0.15">
      <c r="B1094" s="158"/>
      <c r="C1094" s="30" t="s">
        <v>2016</v>
      </c>
      <c r="D1094" s="1">
        <v>43334</v>
      </c>
      <c r="E1094" s="12" t="s">
        <v>3324</v>
      </c>
      <c r="F1094" s="35">
        <v>1139.97</v>
      </c>
      <c r="G1094" s="13" t="s">
        <v>1522</v>
      </c>
      <c r="H1094" s="16" t="s">
        <v>3325</v>
      </c>
      <c r="I1094" s="2" t="s">
        <v>308</v>
      </c>
      <c r="J1094" s="4" t="s">
        <v>308</v>
      </c>
    </row>
    <row r="1095" spans="2:10" ht="52.5" customHeight="1" x14ac:dyDescent="0.15">
      <c r="B1095" s="158"/>
      <c r="C1095" s="30" t="s">
        <v>28</v>
      </c>
      <c r="D1095" s="1">
        <v>43348</v>
      </c>
      <c r="E1095" s="12" t="s">
        <v>3326</v>
      </c>
      <c r="F1095" s="35">
        <v>311</v>
      </c>
      <c r="G1095" s="13" t="s">
        <v>1522</v>
      </c>
      <c r="H1095" s="16" t="s">
        <v>4919</v>
      </c>
      <c r="I1095" s="2" t="s">
        <v>308</v>
      </c>
      <c r="J1095" s="4" t="s">
        <v>298</v>
      </c>
    </row>
    <row r="1096" spans="2:10" ht="52.5" customHeight="1" x14ac:dyDescent="0.15">
      <c r="B1096" s="158"/>
      <c r="C1096" s="30" t="s">
        <v>28</v>
      </c>
      <c r="D1096" s="1">
        <v>43348</v>
      </c>
      <c r="E1096" s="12" t="s">
        <v>3327</v>
      </c>
      <c r="F1096" s="35">
        <v>209.58</v>
      </c>
      <c r="G1096" s="13" t="s">
        <v>1781</v>
      </c>
      <c r="H1096" s="16" t="s">
        <v>2091</v>
      </c>
      <c r="I1096" s="2" t="s">
        <v>298</v>
      </c>
      <c r="J1096" s="4" t="s">
        <v>308</v>
      </c>
    </row>
    <row r="1097" spans="2:10" ht="52.5" customHeight="1" x14ac:dyDescent="0.15">
      <c r="B1097" s="158"/>
      <c r="C1097" s="30" t="s">
        <v>28</v>
      </c>
      <c r="D1097" s="1" t="s">
        <v>5817</v>
      </c>
      <c r="E1097" s="12" t="s">
        <v>3326</v>
      </c>
      <c r="F1097" s="35">
        <v>1581.91</v>
      </c>
      <c r="G1097" s="13" t="s">
        <v>1522</v>
      </c>
      <c r="H1097" s="16" t="s">
        <v>4918</v>
      </c>
      <c r="I1097" s="2" t="s">
        <v>308</v>
      </c>
      <c r="J1097" s="4" t="s">
        <v>308</v>
      </c>
    </row>
    <row r="1098" spans="2:10" ht="60" customHeight="1" x14ac:dyDescent="0.15">
      <c r="B1098" s="158"/>
      <c r="C1098" s="30" t="s">
        <v>28</v>
      </c>
      <c r="D1098" s="1" t="s">
        <v>4920</v>
      </c>
      <c r="E1098" s="12" t="s">
        <v>3328</v>
      </c>
      <c r="F1098" s="35">
        <v>421.3</v>
      </c>
      <c r="G1098" s="13" t="s">
        <v>1781</v>
      </c>
      <c r="H1098" s="16" t="s">
        <v>4921</v>
      </c>
      <c r="I1098" s="2" t="s">
        <v>308</v>
      </c>
      <c r="J1098" s="4" t="s">
        <v>298</v>
      </c>
    </row>
    <row r="1099" spans="2:10" ht="52.5" customHeight="1" x14ac:dyDescent="0.15">
      <c r="B1099" s="158"/>
      <c r="C1099" s="30" t="s">
        <v>28</v>
      </c>
      <c r="D1099" s="1" t="s">
        <v>4922</v>
      </c>
      <c r="E1099" s="12" t="s">
        <v>3329</v>
      </c>
      <c r="F1099" s="35">
        <v>250.8</v>
      </c>
      <c r="G1099" s="13" t="s">
        <v>1522</v>
      </c>
      <c r="H1099" s="16" t="s">
        <v>2091</v>
      </c>
      <c r="I1099" s="2" t="s">
        <v>298</v>
      </c>
      <c r="J1099" s="4" t="s">
        <v>308</v>
      </c>
    </row>
    <row r="1100" spans="2:10" ht="52.5" customHeight="1" x14ac:dyDescent="0.15">
      <c r="B1100" s="158"/>
      <c r="C1100" s="30" t="s">
        <v>28</v>
      </c>
      <c r="D1100" s="1" t="s">
        <v>4923</v>
      </c>
      <c r="E1100" s="12" t="s">
        <v>3330</v>
      </c>
      <c r="F1100" s="35">
        <v>410.6</v>
      </c>
      <c r="G1100" s="13" t="s">
        <v>2008</v>
      </c>
      <c r="H1100" s="16" t="s">
        <v>4924</v>
      </c>
      <c r="I1100" s="2" t="s">
        <v>308</v>
      </c>
      <c r="J1100" s="4" t="s">
        <v>308</v>
      </c>
    </row>
    <row r="1101" spans="2:10" ht="52.5" customHeight="1" x14ac:dyDescent="0.15">
      <c r="B1101" s="158"/>
      <c r="C1101" s="30" t="s">
        <v>28</v>
      </c>
      <c r="D1101" s="1">
        <v>43363</v>
      </c>
      <c r="E1101" s="12" t="s">
        <v>3331</v>
      </c>
      <c r="F1101" s="35">
        <v>1347</v>
      </c>
      <c r="G1101" s="13" t="s">
        <v>1522</v>
      </c>
      <c r="H1101" s="16" t="s">
        <v>4925</v>
      </c>
      <c r="I1101" s="2" t="s">
        <v>308</v>
      </c>
      <c r="J1101" s="4" t="s">
        <v>308</v>
      </c>
    </row>
    <row r="1102" spans="2:10" ht="52.5" customHeight="1" x14ac:dyDescent="0.15">
      <c r="B1102" s="158"/>
      <c r="C1102" s="30" t="s">
        <v>28</v>
      </c>
      <c r="D1102" s="1">
        <v>43377</v>
      </c>
      <c r="E1102" s="12" t="s">
        <v>3332</v>
      </c>
      <c r="F1102" s="35">
        <v>10107.4</v>
      </c>
      <c r="G1102" s="13" t="s">
        <v>1522</v>
      </c>
      <c r="H1102" s="16" t="s">
        <v>1782</v>
      </c>
      <c r="I1102" s="2" t="s">
        <v>308</v>
      </c>
      <c r="J1102" s="4" t="s">
        <v>308</v>
      </c>
    </row>
    <row r="1103" spans="2:10" ht="52.5" customHeight="1" x14ac:dyDescent="0.15">
      <c r="B1103" s="158"/>
      <c r="C1103" s="30" t="s">
        <v>28</v>
      </c>
      <c r="D1103" s="1">
        <v>43383</v>
      </c>
      <c r="E1103" s="12" t="s">
        <v>3333</v>
      </c>
      <c r="F1103" s="35">
        <v>106.07</v>
      </c>
      <c r="G1103" s="13" t="s">
        <v>1781</v>
      </c>
      <c r="H1103" s="16" t="s">
        <v>4926</v>
      </c>
      <c r="I1103" s="2" t="s">
        <v>308</v>
      </c>
      <c r="J1103" s="4" t="s">
        <v>308</v>
      </c>
    </row>
    <row r="1104" spans="2:10" ht="52.5" customHeight="1" x14ac:dyDescent="0.15">
      <c r="B1104" s="158"/>
      <c r="C1104" s="30" t="s">
        <v>28</v>
      </c>
      <c r="D1104" s="1">
        <v>43383</v>
      </c>
      <c r="E1104" s="12" t="s">
        <v>3334</v>
      </c>
      <c r="F1104" s="35">
        <v>3015.09</v>
      </c>
      <c r="G1104" s="13" t="s">
        <v>1522</v>
      </c>
      <c r="H1104" s="16" t="s">
        <v>3335</v>
      </c>
      <c r="I1104" s="2" t="s">
        <v>308</v>
      </c>
      <c r="J1104" s="4" t="s">
        <v>308</v>
      </c>
    </row>
    <row r="1105" spans="2:10" ht="84" customHeight="1" x14ac:dyDescent="0.15">
      <c r="B1105" s="158"/>
      <c r="C1105" s="30" t="s">
        <v>28</v>
      </c>
      <c r="D1105" s="1">
        <v>43385</v>
      </c>
      <c r="E1105" s="12" t="s">
        <v>3336</v>
      </c>
      <c r="F1105" s="35">
        <v>685</v>
      </c>
      <c r="G1105" s="13" t="s">
        <v>2008</v>
      </c>
      <c r="H1105" s="16" t="s">
        <v>3337</v>
      </c>
      <c r="I1105" s="2" t="s">
        <v>308</v>
      </c>
      <c r="J1105" s="4" t="s">
        <v>308</v>
      </c>
    </row>
    <row r="1106" spans="2:10" ht="52.5" customHeight="1" x14ac:dyDescent="0.15">
      <c r="B1106" s="158"/>
      <c r="C1106" s="30" t="s">
        <v>28</v>
      </c>
      <c r="D1106" s="1" t="s">
        <v>4927</v>
      </c>
      <c r="E1106" s="12" t="s">
        <v>3338</v>
      </c>
      <c r="F1106" s="35">
        <v>768</v>
      </c>
      <c r="G1106" s="13" t="s">
        <v>1522</v>
      </c>
      <c r="H1106" s="16" t="s">
        <v>4928</v>
      </c>
      <c r="I1106" s="2" t="s">
        <v>308</v>
      </c>
      <c r="J1106" s="4" t="s">
        <v>298</v>
      </c>
    </row>
    <row r="1107" spans="2:10" ht="52.5" customHeight="1" x14ac:dyDescent="0.15">
      <c r="B1107" s="158"/>
      <c r="C1107" s="30" t="s">
        <v>28</v>
      </c>
      <c r="D1107" s="1" t="s">
        <v>4929</v>
      </c>
      <c r="E1107" s="12" t="s">
        <v>3339</v>
      </c>
      <c r="F1107" s="35">
        <v>2451</v>
      </c>
      <c r="G1107" s="13" t="s">
        <v>1781</v>
      </c>
      <c r="H1107" s="16" t="s">
        <v>3340</v>
      </c>
      <c r="I1107" s="2" t="s">
        <v>308</v>
      </c>
      <c r="J1107" s="4" t="s">
        <v>308</v>
      </c>
    </row>
    <row r="1108" spans="2:10" ht="52.5" customHeight="1" x14ac:dyDescent="0.15">
      <c r="B1108" s="158"/>
      <c r="C1108" s="30" t="s">
        <v>59</v>
      </c>
      <c r="D1108" s="1" t="s">
        <v>4929</v>
      </c>
      <c r="E1108" s="12" t="s">
        <v>3339</v>
      </c>
      <c r="F1108" s="35">
        <v>200</v>
      </c>
      <c r="G1108" s="13" t="s">
        <v>1781</v>
      </c>
      <c r="H1108" s="16" t="s">
        <v>4930</v>
      </c>
      <c r="I1108" s="2" t="s">
        <v>308</v>
      </c>
      <c r="J1108" s="4" t="s">
        <v>308</v>
      </c>
    </row>
    <row r="1109" spans="2:10" ht="52.5" customHeight="1" x14ac:dyDescent="0.15">
      <c r="B1109" s="158"/>
      <c r="C1109" s="30" t="s">
        <v>28</v>
      </c>
      <c r="D1109" s="1" t="s">
        <v>4931</v>
      </c>
      <c r="E1109" s="12" t="s">
        <v>3341</v>
      </c>
      <c r="F1109" s="35">
        <v>80.45</v>
      </c>
      <c r="G1109" s="13" t="s">
        <v>1522</v>
      </c>
      <c r="H1109" s="16" t="s">
        <v>3342</v>
      </c>
      <c r="I1109" s="2" t="s">
        <v>308</v>
      </c>
      <c r="J1109" s="4" t="s">
        <v>308</v>
      </c>
    </row>
    <row r="1110" spans="2:10" ht="52.5" customHeight="1" x14ac:dyDescent="0.15">
      <c r="B1110" s="158"/>
      <c r="C1110" s="30" t="s">
        <v>28</v>
      </c>
      <c r="D1110" s="1">
        <v>43419</v>
      </c>
      <c r="E1110" s="12" t="s">
        <v>3343</v>
      </c>
      <c r="F1110" s="35">
        <v>82.64</v>
      </c>
      <c r="G1110" s="13" t="s">
        <v>1781</v>
      </c>
      <c r="H1110" s="16" t="s">
        <v>6</v>
      </c>
      <c r="I1110" s="2" t="s">
        <v>298</v>
      </c>
      <c r="J1110" s="4" t="s">
        <v>308</v>
      </c>
    </row>
    <row r="1111" spans="2:10" ht="60" customHeight="1" x14ac:dyDescent="0.15">
      <c r="B1111" s="158"/>
      <c r="C1111" s="30" t="s">
        <v>28</v>
      </c>
      <c r="D1111" s="1" t="s">
        <v>5873</v>
      </c>
      <c r="E1111" s="12" t="s">
        <v>3344</v>
      </c>
      <c r="F1111" s="35">
        <v>1266.5999999999999</v>
      </c>
      <c r="G1111" s="13" t="s">
        <v>4917</v>
      </c>
      <c r="H1111" s="16" t="s">
        <v>4932</v>
      </c>
      <c r="I1111" s="2" t="s">
        <v>308</v>
      </c>
      <c r="J1111" s="4" t="s">
        <v>308</v>
      </c>
    </row>
    <row r="1112" spans="2:10" ht="52.5" customHeight="1" x14ac:dyDescent="0.15">
      <c r="B1112" s="158"/>
      <c r="C1112" s="30" t="s">
        <v>28</v>
      </c>
      <c r="D1112" s="1">
        <v>43423</v>
      </c>
      <c r="E1112" s="12" t="s">
        <v>3345</v>
      </c>
      <c r="F1112" s="35">
        <v>412.57</v>
      </c>
      <c r="G1112" s="13" t="s">
        <v>1522</v>
      </c>
      <c r="H1112" s="16" t="s">
        <v>3335</v>
      </c>
      <c r="I1112" s="2" t="s">
        <v>308</v>
      </c>
      <c r="J1112" s="4" t="s">
        <v>308</v>
      </c>
    </row>
    <row r="1113" spans="2:10" ht="52.5" customHeight="1" x14ac:dyDescent="0.15">
      <c r="B1113" s="158"/>
      <c r="C1113" s="30" t="s">
        <v>28</v>
      </c>
      <c r="D1113" s="1" t="s">
        <v>4933</v>
      </c>
      <c r="E1113" s="12" t="s">
        <v>3346</v>
      </c>
      <c r="F1113" s="35">
        <v>198.02</v>
      </c>
      <c r="G1113" s="13" t="s">
        <v>4917</v>
      </c>
      <c r="H1113" s="16" t="s">
        <v>4934</v>
      </c>
      <c r="I1113" s="2" t="s">
        <v>308</v>
      </c>
      <c r="J1113" s="4" t="s">
        <v>298</v>
      </c>
    </row>
    <row r="1114" spans="2:10" ht="52.5" customHeight="1" x14ac:dyDescent="0.15">
      <c r="B1114" s="158"/>
      <c r="C1114" s="30" t="s">
        <v>28</v>
      </c>
      <c r="D1114" s="1" t="s">
        <v>4935</v>
      </c>
      <c r="E1114" s="12" t="s">
        <v>3347</v>
      </c>
      <c r="F1114" s="35">
        <v>1364.7</v>
      </c>
      <c r="G1114" s="13" t="s">
        <v>2008</v>
      </c>
      <c r="H1114" s="16" t="s">
        <v>4936</v>
      </c>
      <c r="I1114" s="2" t="s">
        <v>308</v>
      </c>
      <c r="J1114" s="4" t="s">
        <v>298</v>
      </c>
    </row>
    <row r="1115" spans="2:10" ht="60" customHeight="1" x14ac:dyDescent="0.15">
      <c r="B1115" s="158"/>
      <c r="C1115" s="30" t="s">
        <v>28</v>
      </c>
      <c r="D1115" s="1" t="s">
        <v>5862</v>
      </c>
      <c r="E1115" s="12" t="s">
        <v>3348</v>
      </c>
      <c r="F1115" s="35">
        <v>280.8</v>
      </c>
      <c r="G1115" s="13" t="s">
        <v>4917</v>
      </c>
      <c r="H1115" s="16" t="s">
        <v>5863</v>
      </c>
      <c r="I1115" s="2" t="s">
        <v>308</v>
      </c>
      <c r="J1115" s="4" t="s">
        <v>308</v>
      </c>
    </row>
    <row r="1116" spans="2:10" ht="52.5" customHeight="1" x14ac:dyDescent="0.15">
      <c r="B1116" s="158"/>
      <c r="C1116" s="30" t="s">
        <v>28</v>
      </c>
      <c r="D1116" s="1" t="s">
        <v>5931</v>
      </c>
      <c r="E1116" s="12" t="s">
        <v>3349</v>
      </c>
      <c r="F1116" s="35">
        <v>400</v>
      </c>
      <c r="G1116" s="13" t="s">
        <v>1781</v>
      </c>
      <c r="H1116" s="16" t="s">
        <v>2174</v>
      </c>
      <c r="I1116" s="2" t="s">
        <v>308</v>
      </c>
      <c r="J1116" s="4" t="s">
        <v>308</v>
      </c>
    </row>
    <row r="1117" spans="2:10" ht="52.5" customHeight="1" x14ac:dyDescent="0.15">
      <c r="B1117" s="158"/>
      <c r="C1117" s="30" t="s">
        <v>59</v>
      </c>
      <c r="D1117" s="1">
        <v>43438</v>
      </c>
      <c r="E1117" s="12" t="s">
        <v>3350</v>
      </c>
      <c r="F1117" s="35">
        <v>260.7</v>
      </c>
      <c r="G1117" s="13" t="s">
        <v>1781</v>
      </c>
      <c r="H1117" s="16" t="s">
        <v>3351</v>
      </c>
      <c r="I1117" s="2" t="s">
        <v>308</v>
      </c>
      <c r="J1117" s="4" t="s">
        <v>298</v>
      </c>
    </row>
    <row r="1118" spans="2:10" ht="93.75" customHeight="1" x14ac:dyDescent="0.15">
      <c r="B1118" s="158"/>
      <c r="C1118" s="30" t="s">
        <v>28</v>
      </c>
      <c r="D1118" s="1" t="s">
        <v>4938</v>
      </c>
      <c r="E1118" s="12" t="s">
        <v>3352</v>
      </c>
      <c r="F1118" s="35">
        <v>1322.3</v>
      </c>
      <c r="G1118" s="13" t="s">
        <v>1522</v>
      </c>
      <c r="H1118" s="16" t="s">
        <v>4939</v>
      </c>
      <c r="I1118" s="2" t="s">
        <v>308</v>
      </c>
      <c r="J1118" s="4" t="s">
        <v>308</v>
      </c>
    </row>
    <row r="1119" spans="2:10" ht="52.5" customHeight="1" x14ac:dyDescent="0.15">
      <c r="B1119" s="158"/>
      <c r="C1119" s="30" t="s">
        <v>28</v>
      </c>
      <c r="D1119" s="1">
        <v>43453</v>
      </c>
      <c r="E1119" s="12" t="s">
        <v>3353</v>
      </c>
      <c r="F1119" s="35">
        <v>399.3</v>
      </c>
      <c r="G1119" s="13" t="s">
        <v>1781</v>
      </c>
      <c r="H1119" s="16" t="s">
        <v>4940</v>
      </c>
      <c r="I1119" s="2" t="s">
        <v>308</v>
      </c>
      <c r="J1119" s="4" t="s">
        <v>298</v>
      </c>
    </row>
    <row r="1120" spans="2:10" ht="52.5" customHeight="1" x14ac:dyDescent="0.15">
      <c r="B1120" s="158"/>
      <c r="C1120" s="30" t="s">
        <v>28</v>
      </c>
      <c r="D1120" s="1">
        <v>43455</v>
      </c>
      <c r="E1120" s="12" t="s">
        <v>3354</v>
      </c>
      <c r="F1120" s="35">
        <v>2265.1</v>
      </c>
      <c r="G1120" s="13" t="s">
        <v>1522</v>
      </c>
      <c r="H1120" s="16" t="s">
        <v>3117</v>
      </c>
      <c r="I1120" s="2" t="s">
        <v>308</v>
      </c>
      <c r="J1120" s="4" t="s">
        <v>298</v>
      </c>
    </row>
    <row r="1121" spans="2:10" ht="52.5" customHeight="1" x14ac:dyDescent="0.15">
      <c r="B1121" s="158"/>
      <c r="C1121" s="30" t="s">
        <v>28</v>
      </c>
      <c r="D1121" s="1">
        <v>43474</v>
      </c>
      <c r="E1121" s="12" t="s">
        <v>3355</v>
      </c>
      <c r="F1121" s="35">
        <v>79.34</v>
      </c>
      <c r="G1121" s="13" t="s">
        <v>1781</v>
      </c>
      <c r="H1121" s="16" t="s">
        <v>3356</v>
      </c>
      <c r="I1121" s="2" t="s">
        <v>308</v>
      </c>
      <c r="J1121" s="4" t="s">
        <v>298</v>
      </c>
    </row>
    <row r="1122" spans="2:10" ht="52.5" customHeight="1" x14ac:dyDescent="0.15">
      <c r="B1122" s="158"/>
      <c r="C1122" s="30" t="s">
        <v>28</v>
      </c>
      <c r="D1122" s="1" t="s">
        <v>4941</v>
      </c>
      <c r="E1122" s="12" t="s">
        <v>3357</v>
      </c>
      <c r="F1122" s="35">
        <v>107.49</v>
      </c>
      <c r="G1122" s="13" t="s">
        <v>1781</v>
      </c>
      <c r="H1122" s="16" t="s">
        <v>4942</v>
      </c>
      <c r="I1122" s="2" t="s">
        <v>308</v>
      </c>
      <c r="J1122" s="4" t="s">
        <v>298</v>
      </c>
    </row>
    <row r="1123" spans="2:10" ht="52.5" customHeight="1" x14ac:dyDescent="0.15">
      <c r="B1123" s="158"/>
      <c r="C1123" s="30" t="s">
        <v>28</v>
      </c>
      <c r="D1123" s="1">
        <v>43476</v>
      </c>
      <c r="E1123" s="12" t="s">
        <v>3358</v>
      </c>
      <c r="F1123" s="35">
        <v>64.599999999999994</v>
      </c>
      <c r="G1123" s="13" t="s">
        <v>1781</v>
      </c>
      <c r="H1123" s="16" t="s">
        <v>3359</v>
      </c>
      <c r="I1123" s="2" t="s">
        <v>308</v>
      </c>
      <c r="J1123" s="4" t="s">
        <v>298</v>
      </c>
    </row>
    <row r="1124" spans="2:10" ht="60" customHeight="1" x14ac:dyDescent="0.15">
      <c r="B1124" s="158"/>
      <c r="C1124" s="30" t="s">
        <v>28</v>
      </c>
      <c r="D1124" s="1" t="s">
        <v>4943</v>
      </c>
      <c r="E1124" s="12" t="s">
        <v>3360</v>
      </c>
      <c r="F1124" s="35">
        <v>1577.93</v>
      </c>
      <c r="G1124" s="13" t="s">
        <v>1522</v>
      </c>
      <c r="H1124" s="16" t="s">
        <v>4944</v>
      </c>
      <c r="I1124" s="2" t="s">
        <v>308</v>
      </c>
      <c r="J1124" s="4" t="s">
        <v>308</v>
      </c>
    </row>
    <row r="1125" spans="2:10" ht="52.5" customHeight="1" x14ac:dyDescent="0.15">
      <c r="B1125" s="158"/>
      <c r="C1125" s="30" t="s">
        <v>59</v>
      </c>
      <c r="D1125" s="1">
        <v>43497</v>
      </c>
      <c r="E1125" s="12" t="s">
        <v>3361</v>
      </c>
      <c r="F1125" s="35">
        <v>78.17</v>
      </c>
      <c r="G1125" s="13" t="s">
        <v>1781</v>
      </c>
      <c r="H1125" s="16" t="s">
        <v>4945</v>
      </c>
      <c r="I1125" s="2" t="s">
        <v>308</v>
      </c>
      <c r="J1125" s="4" t="s">
        <v>308</v>
      </c>
    </row>
    <row r="1126" spans="2:10" ht="52.5" customHeight="1" x14ac:dyDescent="0.15">
      <c r="B1126" s="158"/>
      <c r="C1126" s="30" t="s">
        <v>28</v>
      </c>
      <c r="D1126" s="1" t="s">
        <v>5872</v>
      </c>
      <c r="E1126" s="12" t="s">
        <v>3362</v>
      </c>
      <c r="F1126" s="35">
        <v>4931.49</v>
      </c>
      <c r="G1126" s="13" t="s">
        <v>1522</v>
      </c>
      <c r="H1126" s="16" t="s">
        <v>105</v>
      </c>
      <c r="I1126" s="2" t="s">
        <v>298</v>
      </c>
      <c r="J1126" s="4" t="s">
        <v>308</v>
      </c>
    </row>
    <row r="1127" spans="2:10" ht="52.5" customHeight="1" x14ac:dyDescent="0.15">
      <c r="B1127" s="158"/>
      <c r="C1127" s="30" t="s">
        <v>28</v>
      </c>
      <c r="D1127" s="1" t="s">
        <v>4946</v>
      </c>
      <c r="E1127" s="12" t="s">
        <v>3363</v>
      </c>
      <c r="F1127" s="35">
        <v>749.77</v>
      </c>
      <c r="G1127" s="13" t="s">
        <v>2184</v>
      </c>
      <c r="H1127" s="16" t="s">
        <v>401</v>
      </c>
      <c r="I1127" s="2" t="s">
        <v>308</v>
      </c>
      <c r="J1127" s="4" t="s">
        <v>308</v>
      </c>
    </row>
    <row r="1128" spans="2:10" ht="52.5" customHeight="1" x14ac:dyDescent="0.15">
      <c r="B1128" s="158"/>
      <c r="C1128" s="30" t="s">
        <v>28</v>
      </c>
      <c r="D1128" s="1">
        <v>43503</v>
      </c>
      <c r="E1128" s="12" t="s">
        <v>3364</v>
      </c>
      <c r="F1128" s="35">
        <v>533.1</v>
      </c>
      <c r="G1128" s="13" t="s">
        <v>1522</v>
      </c>
      <c r="H1128" s="16" t="s">
        <v>227</v>
      </c>
      <c r="I1128" s="2" t="s">
        <v>308</v>
      </c>
      <c r="J1128" s="4" t="s">
        <v>298</v>
      </c>
    </row>
    <row r="1129" spans="2:10" ht="52.5" customHeight="1" x14ac:dyDescent="0.15">
      <c r="B1129" s="158"/>
      <c r="C1129" s="30" t="s">
        <v>28</v>
      </c>
      <c r="D1129" s="1" t="s">
        <v>5877</v>
      </c>
      <c r="E1129" s="12" t="s">
        <v>3365</v>
      </c>
      <c r="F1129" s="35">
        <v>28.72</v>
      </c>
      <c r="G1129" s="13" t="s">
        <v>1522</v>
      </c>
      <c r="H1129" s="16" t="s">
        <v>3366</v>
      </c>
      <c r="I1129" s="2" t="s">
        <v>308</v>
      </c>
      <c r="J1129" s="4" t="s">
        <v>308</v>
      </c>
    </row>
    <row r="1130" spans="2:10" ht="60" customHeight="1" x14ac:dyDescent="0.15">
      <c r="B1130" s="158"/>
      <c r="C1130" s="30" t="s">
        <v>28</v>
      </c>
      <c r="D1130" s="1" t="s">
        <v>5825</v>
      </c>
      <c r="E1130" s="12" t="s">
        <v>3367</v>
      </c>
      <c r="F1130" s="35">
        <v>7001.06</v>
      </c>
      <c r="G1130" s="13" t="s">
        <v>1522</v>
      </c>
      <c r="H1130" s="16" t="s">
        <v>4876</v>
      </c>
      <c r="I1130" s="2" t="s">
        <v>308</v>
      </c>
      <c r="J1130" s="4" t="s">
        <v>308</v>
      </c>
    </row>
    <row r="1131" spans="2:10" ht="52.5" customHeight="1" x14ac:dyDescent="0.15">
      <c r="B1131" s="158"/>
      <c r="C1131" s="30" t="s">
        <v>2092</v>
      </c>
      <c r="D1131" s="1">
        <v>43524</v>
      </c>
      <c r="E1131" s="12" t="s">
        <v>3368</v>
      </c>
      <c r="F1131" s="35">
        <v>4008.1</v>
      </c>
      <c r="G1131" s="13" t="s">
        <v>1522</v>
      </c>
      <c r="H1131" s="16" t="s">
        <v>3117</v>
      </c>
      <c r="I1131" s="2" t="s">
        <v>308</v>
      </c>
      <c r="J1131" s="4" t="s">
        <v>298</v>
      </c>
    </row>
    <row r="1132" spans="2:10" ht="52.5" customHeight="1" x14ac:dyDescent="0.15">
      <c r="B1132" s="158"/>
      <c r="C1132" s="30" t="s">
        <v>28</v>
      </c>
      <c r="D1132" s="1">
        <v>43528</v>
      </c>
      <c r="E1132" s="12" t="s">
        <v>3369</v>
      </c>
      <c r="F1132" s="35">
        <v>2518.4499999999998</v>
      </c>
      <c r="G1132" s="13" t="s">
        <v>1522</v>
      </c>
      <c r="H1132" s="16" t="s">
        <v>3370</v>
      </c>
      <c r="I1132" s="2" t="s">
        <v>308</v>
      </c>
      <c r="J1132" s="4" t="s">
        <v>308</v>
      </c>
    </row>
    <row r="1133" spans="2:10" ht="52.5" customHeight="1" x14ac:dyDescent="0.15">
      <c r="B1133" s="158"/>
      <c r="C1133" s="30" t="s">
        <v>59</v>
      </c>
      <c r="D1133" s="1">
        <v>43532</v>
      </c>
      <c r="E1133" s="12" t="s">
        <v>3371</v>
      </c>
      <c r="F1133" s="35">
        <v>200</v>
      </c>
      <c r="G1133" s="13" t="s">
        <v>1522</v>
      </c>
      <c r="H1133" s="16" t="s">
        <v>3194</v>
      </c>
      <c r="I1133" s="2" t="s">
        <v>308</v>
      </c>
      <c r="J1133" s="4" t="s">
        <v>298</v>
      </c>
    </row>
    <row r="1134" spans="2:10" ht="52.5" customHeight="1" x14ac:dyDescent="0.15">
      <c r="B1134" s="158"/>
      <c r="C1134" s="30" t="s">
        <v>28</v>
      </c>
      <c r="D1134" s="1">
        <v>43532</v>
      </c>
      <c r="E1134" s="12" t="s">
        <v>3371</v>
      </c>
      <c r="F1134" s="35">
        <v>264.24</v>
      </c>
      <c r="G1134" s="13" t="s">
        <v>1522</v>
      </c>
      <c r="H1134" s="16" t="s">
        <v>2422</v>
      </c>
      <c r="I1134" s="2" t="s">
        <v>308</v>
      </c>
      <c r="J1134" s="4" t="s">
        <v>298</v>
      </c>
    </row>
    <row r="1135" spans="2:10" ht="99" customHeight="1" x14ac:dyDescent="0.15">
      <c r="B1135" s="158"/>
      <c r="C1135" s="30" t="s">
        <v>28</v>
      </c>
      <c r="D1135" s="1" t="s">
        <v>5901</v>
      </c>
      <c r="E1135" s="12" t="s">
        <v>3372</v>
      </c>
      <c r="F1135" s="35">
        <v>11501</v>
      </c>
      <c r="G1135" s="13" t="s">
        <v>1781</v>
      </c>
      <c r="H1135" s="16" t="s">
        <v>5900</v>
      </c>
      <c r="I1135" s="2" t="s">
        <v>308</v>
      </c>
      <c r="J1135" s="4" t="s">
        <v>308</v>
      </c>
    </row>
    <row r="1136" spans="2:10" ht="52.5" customHeight="1" x14ac:dyDescent="0.15">
      <c r="B1136" s="158"/>
      <c r="C1136" s="30" t="s">
        <v>59</v>
      </c>
      <c r="D1136" s="1">
        <v>43539</v>
      </c>
      <c r="E1136" s="12" t="s">
        <v>3373</v>
      </c>
      <c r="F1136" s="35">
        <v>398.17</v>
      </c>
      <c r="G1136" s="13" t="s">
        <v>1781</v>
      </c>
      <c r="H1136" s="16" t="s">
        <v>1787</v>
      </c>
      <c r="I1136" s="2" t="s">
        <v>308</v>
      </c>
      <c r="J1136" s="4" t="s">
        <v>308</v>
      </c>
    </row>
    <row r="1137" spans="2:10" ht="52.5" customHeight="1" x14ac:dyDescent="0.15">
      <c r="B1137" s="158"/>
      <c r="C1137" s="30" t="s">
        <v>28</v>
      </c>
      <c r="D1137" s="1">
        <v>43539</v>
      </c>
      <c r="E1137" s="12" t="s">
        <v>3374</v>
      </c>
      <c r="F1137" s="35">
        <v>1080.0999999999999</v>
      </c>
      <c r="G1137" s="13" t="s">
        <v>1522</v>
      </c>
      <c r="H1137" s="16" t="s">
        <v>3342</v>
      </c>
      <c r="I1137" s="2" t="s">
        <v>308</v>
      </c>
      <c r="J1137" s="4" t="s">
        <v>308</v>
      </c>
    </row>
    <row r="1138" spans="2:10" ht="52.5" customHeight="1" x14ac:dyDescent="0.15">
      <c r="B1138" s="158"/>
      <c r="C1138" s="30" t="s">
        <v>28</v>
      </c>
      <c r="D1138" s="1" t="s">
        <v>5916</v>
      </c>
      <c r="E1138" s="12" t="s">
        <v>3375</v>
      </c>
      <c r="F1138" s="35">
        <v>2787.76</v>
      </c>
      <c r="G1138" s="13" t="s">
        <v>2184</v>
      </c>
      <c r="H1138" s="16" t="s">
        <v>1782</v>
      </c>
      <c r="I1138" s="2" t="s">
        <v>308</v>
      </c>
      <c r="J1138" s="4" t="s">
        <v>308</v>
      </c>
    </row>
    <row r="1139" spans="2:10" ht="52.5" customHeight="1" x14ac:dyDescent="0.15">
      <c r="B1139" s="158"/>
      <c r="C1139" s="30" t="s">
        <v>59</v>
      </c>
      <c r="D1139" s="1" t="s">
        <v>4947</v>
      </c>
      <c r="E1139" s="12" t="s">
        <v>4948</v>
      </c>
      <c r="F1139" s="35">
        <v>82</v>
      </c>
      <c r="G1139" s="13" t="s">
        <v>4949</v>
      </c>
      <c r="H1139" s="16" t="s">
        <v>4950</v>
      </c>
      <c r="I1139" s="2" t="s">
        <v>308</v>
      </c>
      <c r="J1139" s="4" t="s">
        <v>298</v>
      </c>
    </row>
    <row r="1140" spans="2:10" ht="52.5" customHeight="1" x14ac:dyDescent="0.15">
      <c r="B1140" s="158"/>
      <c r="C1140" s="30" t="s">
        <v>28</v>
      </c>
      <c r="D1140" s="1">
        <v>43563</v>
      </c>
      <c r="E1140" s="12" t="s">
        <v>4948</v>
      </c>
      <c r="F1140" s="35">
        <v>577.70000000000005</v>
      </c>
      <c r="G1140" s="13" t="s">
        <v>4949</v>
      </c>
      <c r="H1140" s="16" t="s">
        <v>4951</v>
      </c>
      <c r="I1140" s="2" t="s">
        <v>308</v>
      </c>
      <c r="J1140" s="4" t="s">
        <v>298</v>
      </c>
    </row>
    <row r="1141" spans="2:10" ht="52.5" customHeight="1" x14ac:dyDescent="0.15">
      <c r="B1141" s="158"/>
      <c r="C1141" s="30" t="s">
        <v>28</v>
      </c>
      <c r="D1141" s="1">
        <v>43565</v>
      </c>
      <c r="E1141" s="12" t="s">
        <v>4952</v>
      </c>
      <c r="F1141" s="35">
        <v>36.700000000000003</v>
      </c>
      <c r="G1141" s="13" t="s">
        <v>4949</v>
      </c>
      <c r="H1141" s="16" t="s">
        <v>4953</v>
      </c>
      <c r="I1141" s="2" t="s">
        <v>308</v>
      </c>
      <c r="J1141" s="4" t="s">
        <v>298</v>
      </c>
    </row>
    <row r="1142" spans="2:10" ht="60" customHeight="1" x14ac:dyDescent="0.15">
      <c r="B1142" s="158"/>
      <c r="C1142" s="30" t="s">
        <v>28</v>
      </c>
      <c r="D1142" s="1" t="s">
        <v>5845</v>
      </c>
      <c r="E1142" s="12" t="s">
        <v>4954</v>
      </c>
      <c r="F1142" s="35">
        <v>1570.7</v>
      </c>
      <c r="G1142" s="13" t="s">
        <v>4955</v>
      </c>
      <c r="H1142" s="16" t="s">
        <v>270</v>
      </c>
      <c r="I1142" s="2" t="s">
        <v>308</v>
      </c>
      <c r="J1142" s="4" t="s">
        <v>308</v>
      </c>
    </row>
    <row r="1143" spans="2:10" ht="52.5" customHeight="1" x14ac:dyDescent="0.15">
      <c r="B1143" s="158"/>
      <c r="C1143" s="30" t="s">
        <v>28</v>
      </c>
      <c r="D1143" s="1">
        <v>43579</v>
      </c>
      <c r="E1143" s="12" t="s">
        <v>4956</v>
      </c>
      <c r="F1143" s="35">
        <v>104</v>
      </c>
      <c r="G1143" s="13" t="s">
        <v>4949</v>
      </c>
      <c r="H1143" s="16" t="s">
        <v>4957</v>
      </c>
      <c r="I1143" s="2" t="s">
        <v>308</v>
      </c>
      <c r="J1143" s="4" t="s">
        <v>298</v>
      </c>
    </row>
    <row r="1144" spans="2:10" ht="52.5" customHeight="1" x14ac:dyDescent="0.15">
      <c r="B1144" s="158"/>
      <c r="C1144" s="30" t="s">
        <v>28</v>
      </c>
      <c r="D1144" s="1" t="s">
        <v>5908</v>
      </c>
      <c r="E1144" s="12" t="s">
        <v>4958</v>
      </c>
      <c r="F1144" s="35">
        <v>129.83000000000001</v>
      </c>
      <c r="G1144" s="13" t="s">
        <v>4949</v>
      </c>
      <c r="H1144" s="16" t="s">
        <v>4959</v>
      </c>
      <c r="I1144" s="2" t="s">
        <v>308</v>
      </c>
      <c r="J1144" s="4" t="s">
        <v>308</v>
      </c>
    </row>
    <row r="1145" spans="2:10" ht="52.5" customHeight="1" x14ac:dyDescent="0.15">
      <c r="B1145" s="158"/>
      <c r="C1145" s="30" t="s">
        <v>28</v>
      </c>
      <c r="D1145" s="1">
        <v>43621</v>
      </c>
      <c r="E1145" s="12" t="s">
        <v>4961</v>
      </c>
      <c r="F1145" s="35">
        <v>550.54999999999995</v>
      </c>
      <c r="G1145" s="13" t="s">
        <v>4949</v>
      </c>
      <c r="H1145" s="16" t="s">
        <v>4962</v>
      </c>
      <c r="I1145" s="2" t="s">
        <v>298</v>
      </c>
      <c r="J1145" s="4" t="s">
        <v>308</v>
      </c>
    </row>
    <row r="1146" spans="2:10" ht="52.5" customHeight="1" x14ac:dyDescent="0.15">
      <c r="B1146" s="158"/>
      <c r="C1146" s="30" t="s">
        <v>28</v>
      </c>
      <c r="D1146" s="1">
        <v>43621</v>
      </c>
      <c r="E1146" s="12" t="s">
        <v>4963</v>
      </c>
      <c r="F1146" s="35">
        <v>71.3</v>
      </c>
      <c r="G1146" s="13" t="s">
        <v>4949</v>
      </c>
      <c r="H1146" s="16" t="s">
        <v>4957</v>
      </c>
      <c r="I1146" s="2" t="s">
        <v>308</v>
      </c>
      <c r="J1146" s="4" t="s">
        <v>298</v>
      </c>
    </row>
    <row r="1147" spans="2:10" ht="60" customHeight="1" x14ac:dyDescent="0.15">
      <c r="B1147" s="158"/>
      <c r="C1147" s="30" t="s">
        <v>59</v>
      </c>
      <c r="D1147" s="1">
        <v>43634</v>
      </c>
      <c r="E1147" s="12" t="s">
        <v>4964</v>
      </c>
      <c r="F1147" s="35">
        <v>241.63</v>
      </c>
      <c r="G1147" s="13" t="s">
        <v>4965</v>
      </c>
      <c r="H1147" s="16" t="s">
        <v>4966</v>
      </c>
      <c r="I1147" s="2" t="s">
        <v>308</v>
      </c>
      <c r="J1147" s="4" t="s">
        <v>308</v>
      </c>
    </row>
    <row r="1148" spans="2:10" ht="52.5" customHeight="1" x14ac:dyDescent="0.15">
      <c r="B1148" s="158"/>
      <c r="C1148" s="30" t="s">
        <v>28</v>
      </c>
      <c r="D1148" s="1" t="s">
        <v>5911</v>
      </c>
      <c r="E1148" s="12" t="s">
        <v>4967</v>
      </c>
      <c r="F1148" s="35">
        <v>1120.03</v>
      </c>
      <c r="G1148" s="13" t="s">
        <v>2184</v>
      </c>
      <c r="H1148" s="16" t="s">
        <v>4962</v>
      </c>
      <c r="I1148" s="2" t="s">
        <v>308</v>
      </c>
      <c r="J1148" s="4" t="s">
        <v>308</v>
      </c>
    </row>
    <row r="1149" spans="2:10" ht="84" customHeight="1" x14ac:dyDescent="0.15">
      <c r="B1149" s="158"/>
      <c r="C1149" s="30" t="s">
        <v>28</v>
      </c>
      <c r="D1149" s="1">
        <v>43649</v>
      </c>
      <c r="E1149" s="12" t="s">
        <v>4969</v>
      </c>
      <c r="F1149" s="35">
        <v>186.17</v>
      </c>
      <c r="G1149" s="13" t="s">
        <v>4965</v>
      </c>
      <c r="H1149" s="16" t="s">
        <v>4970</v>
      </c>
      <c r="I1149" s="2" t="s">
        <v>308</v>
      </c>
      <c r="J1149" s="4" t="s">
        <v>308</v>
      </c>
    </row>
    <row r="1150" spans="2:10" ht="94.5" customHeight="1" x14ac:dyDescent="0.15">
      <c r="B1150" s="158"/>
      <c r="C1150" s="30" t="s">
        <v>28</v>
      </c>
      <c r="D1150" s="1">
        <v>43649</v>
      </c>
      <c r="E1150" s="12" t="s">
        <v>4971</v>
      </c>
      <c r="F1150" s="35">
        <v>4089.4</v>
      </c>
      <c r="G1150" s="13" t="s">
        <v>4955</v>
      </c>
      <c r="H1150" s="16" t="s">
        <v>4972</v>
      </c>
      <c r="I1150" s="2" t="s">
        <v>308</v>
      </c>
      <c r="J1150" s="4" t="s">
        <v>308</v>
      </c>
    </row>
    <row r="1151" spans="2:10" ht="52.5" customHeight="1" x14ac:dyDescent="0.15">
      <c r="B1151" s="158"/>
      <c r="C1151" s="30" t="s">
        <v>28</v>
      </c>
      <c r="D1151" s="1">
        <v>43664</v>
      </c>
      <c r="E1151" s="12" t="s">
        <v>4973</v>
      </c>
      <c r="F1151" s="35">
        <v>464</v>
      </c>
      <c r="G1151" s="13" t="s">
        <v>4949</v>
      </c>
      <c r="H1151" s="16" t="s">
        <v>4974</v>
      </c>
      <c r="I1151" s="2" t="s">
        <v>308</v>
      </c>
      <c r="J1151" s="4" t="s">
        <v>308</v>
      </c>
    </row>
    <row r="1152" spans="2:10" ht="52.5" customHeight="1" x14ac:dyDescent="0.15">
      <c r="B1152" s="158"/>
      <c r="C1152" s="30" t="s">
        <v>28</v>
      </c>
      <c r="D1152" s="1">
        <v>43664</v>
      </c>
      <c r="E1152" s="12" t="s">
        <v>4975</v>
      </c>
      <c r="F1152" s="35">
        <v>100</v>
      </c>
      <c r="G1152" s="13" t="s">
        <v>4955</v>
      </c>
      <c r="H1152" s="16" t="s">
        <v>4962</v>
      </c>
      <c r="I1152" s="2" t="s">
        <v>298</v>
      </c>
      <c r="J1152" s="4" t="s">
        <v>308</v>
      </c>
    </row>
    <row r="1153" spans="2:10" ht="72" customHeight="1" x14ac:dyDescent="0.15">
      <c r="B1153" s="158"/>
      <c r="C1153" s="30" t="s">
        <v>28</v>
      </c>
      <c r="D1153" s="1" t="s">
        <v>5833</v>
      </c>
      <c r="E1153" s="12" t="s">
        <v>4976</v>
      </c>
      <c r="F1153" s="35">
        <v>420.28</v>
      </c>
      <c r="G1153" s="13" t="s">
        <v>4965</v>
      </c>
      <c r="H1153" s="16" t="s">
        <v>5834</v>
      </c>
      <c r="I1153" s="2" t="s">
        <v>308</v>
      </c>
      <c r="J1153" s="4" t="s">
        <v>308</v>
      </c>
    </row>
    <row r="1154" spans="2:10" ht="52.5" customHeight="1" x14ac:dyDescent="0.15">
      <c r="B1154" s="158"/>
      <c r="C1154" s="30" t="s">
        <v>28</v>
      </c>
      <c r="D1154" s="1">
        <v>43672</v>
      </c>
      <c r="E1154" s="12" t="s">
        <v>4977</v>
      </c>
      <c r="F1154" s="35">
        <v>4233</v>
      </c>
      <c r="G1154" s="13" t="s">
        <v>4949</v>
      </c>
      <c r="H1154" s="16" t="s">
        <v>4962</v>
      </c>
      <c r="I1154" s="2" t="s">
        <v>298</v>
      </c>
      <c r="J1154" s="4" t="s">
        <v>308</v>
      </c>
    </row>
    <row r="1155" spans="2:10" ht="52.5" customHeight="1" x14ac:dyDescent="0.15">
      <c r="B1155" s="158"/>
      <c r="C1155" s="30" t="s">
        <v>28</v>
      </c>
      <c r="D1155" s="1" t="s">
        <v>5869</v>
      </c>
      <c r="E1155" s="12" t="s">
        <v>4978</v>
      </c>
      <c r="F1155" s="35">
        <v>8254.0400000000009</v>
      </c>
      <c r="G1155" s="13" t="s">
        <v>4949</v>
      </c>
      <c r="H1155" s="16" t="s">
        <v>4979</v>
      </c>
      <c r="I1155" s="2" t="s">
        <v>308</v>
      </c>
      <c r="J1155" s="4" t="s">
        <v>308</v>
      </c>
    </row>
    <row r="1156" spans="2:10" ht="60" customHeight="1" x14ac:dyDescent="0.15">
      <c r="B1156" s="158"/>
      <c r="C1156" s="30" t="s">
        <v>28</v>
      </c>
      <c r="D1156" s="1">
        <v>43693</v>
      </c>
      <c r="E1156" s="12" t="s">
        <v>4980</v>
      </c>
      <c r="F1156" s="35">
        <v>8138.89</v>
      </c>
      <c r="G1156" s="13" t="s">
        <v>4955</v>
      </c>
      <c r="H1156" s="16" t="s">
        <v>4981</v>
      </c>
      <c r="I1156" s="2" t="s">
        <v>308</v>
      </c>
      <c r="J1156" s="4" t="s">
        <v>308</v>
      </c>
    </row>
    <row r="1157" spans="2:10" ht="129" customHeight="1" x14ac:dyDescent="0.15">
      <c r="B1157" s="158"/>
      <c r="C1157" s="30" t="s">
        <v>28</v>
      </c>
      <c r="D1157" s="1" t="s">
        <v>4982</v>
      </c>
      <c r="E1157" s="12" t="s">
        <v>4983</v>
      </c>
      <c r="F1157" s="35">
        <v>4862.62</v>
      </c>
      <c r="G1157" s="13" t="s">
        <v>4955</v>
      </c>
      <c r="H1157" s="16" t="s">
        <v>4984</v>
      </c>
      <c r="I1157" s="2" t="s">
        <v>308</v>
      </c>
      <c r="J1157" s="4" t="s">
        <v>308</v>
      </c>
    </row>
    <row r="1158" spans="2:10" ht="52.5" customHeight="1" x14ac:dyDescent="0.15">
      <c r="B1158" s="158"/>
      <c r="C1158" s="30" t="s">
        <v>28</v>
      </c>
      <c r="D1158" s="1">
        <v>43707</v>
      </c>
      <c r="E1158" s="12" t="s">
        <v>4985</v>
      </c>
      <c r="F1158" s="35">
        <v>78</v>
      </c>
      <c r="G1158" s="13" t="s">
        <v>4949</v>
      </c>
      <c r="H1158" s="16" t="s">
        <v>4962</v>
      </c>
      <c r="I1158" s="2" t="s">
        <v>298</v>
      </c>
      <c r="J1158" s="4" t="s">
        <v>308</v>
      </c>
    </row>
    <row r="1159" spans="2:10" ht="52.5" customHeight="1" x14ac:dyDescent="0.15">
      <c r="B1159" s="158"/>
      <c r="C1159" s="30" t="s">
        <v>28</v>
      </c>
      <c r="D1159" s="1" t="s">
        <v>5932</v>
      </c>
      <c r="E1159" s="12" t="s">
        <v>4986</v>
      </c>
      <c r="F1159" s="35">
        <v>2110.8200000000002</v>
      </c>
      <c r="G1159" s="13" t="s">
        <v>4949</v>
      </c>
      <c r="H1159" s="16" t="s">
        <v>5933</v>
      </c>
      <c r="I1159" s="2" t="s">
        <v>308</v>
      </c>
      <c r="J1159" s="4" t="s">
        <v>308</v>
      </c>
    </row>
    <row r="1160" spans="2:10" ht="60" customHeight="1" x14ac:dyDescent="0.15">
      <c r="B1160" s="158"/>
      <c r="C1160" s="30" t="s">
        <v>28</v>
      </c>
      <c r="D1160" s="1" t="s">
        <v>5904</v>
      </c>
      <c r="E1160" s="12" t="s">
        <v>5907</v>
      </c>
      <c r="F1160" s="35">
        <v>560.09</v>
      </c>
      <c r="G1160" s="13" t="s">
        <v>4955</v>
      </c>
      <c r="H1160" s="16" t="s">
        <v>5905</v>
      </c>
      <c r="I1160" s="2" t="s">
        <v>308</v>
      </c>
      <c r="J1160" s="4" t="s">
        <v>308</v>
      </c>
    </row>
    <row r="1161" spans="2:10" ht="60" customHeight="1" x14ac:dyDescent="0.15">
      <c r="B1161" s="158"/>
      <c r="C1161" s="30" t="s">
        <v>28</v>
      </c>
      <c r="D1161" s="1">
        <v>43728</v>
      </c>
      <c r="E1161" s="12" t="s">
        <v>4988</v>
      </c>
      <c r="F1161" s="35">
        <v>346.89</v>
      </c>
      <c r="G1161" s="13" t="s">
        <v>4965</v>
      </c>
      <c r="H1161" s="16" t="s">
        <v>4989</v>
      </c>
      <c r="I1161" s="2" t="s">
        <v>308</v>
      </c>
      <c r="J1161" s="4" t="s">
        <v>308</v>
      </c>
    </row>
    <row r="1162" spans="2:10" ht="52.5" customHeight="1" x14ac:dyDescent="0.15">
      <c r="B1162" s="158"/>
      <c r="C1162" s="30" t="s">
        <v>28</v>
      </c>
      <c r="D1162" s="1">
        <v>43735</v>
      </c>
      <c r="E1162" s="12" t="s">
        <v>4990</v>
      </c>
      <c r="F1162" s="35">
        <v>64.260000000000005</v>
      </c>
      <c r="G1162" s="13" t="s">
        <v>4949</v>
      </c>
      <c r="H1162" s="16" t="s">
        <v>4991</v>
      </c>
      <c r="I1162" s="2" t="s">
        <v>308</v>
      </c>
      <c r="J1162" s="4" t="s">
        <v>308</v>
      </c>
    </row>
    <row r="1163" spans="2:10" ht="60" customHeight="1" x14ac:dyDescent="0.15">
      <c r="B1163" s="158"/>
      <c r="C1163" s="30" t="s">
        <v>28</v>
      </c>
      <c r="D1163" s="1">
        <v>43740</v>
      </c>
      <c r="E1163" s="12" t="s">
        <v>4992</v>
      </c>
      <c r="F1163" s="35">
        <v>783.9</v>
      </c>
      <c r="G1163" s="13" t="s">
        <v>4949</v>
      </c>
      <c r="H1163" s="16" t="s">
        <v>4993</v>
      </c>
      <c r="I1163" s="2" t="s">
        <v>308</v>
      </c>
      <c r="J1163" s="4" t="s">
        <v>308</v>
      </c>
    </row>
    <row r="1164" spans="2:10" ht="52.5" customHeight="1" x14ac:dyDescent="0.15">
      <c r="B1164" s="158"/>
      <c r="C1164" s="30" t="s">
        <v>28</v>
      </c>
      <c r="D1164" s="1">
        <v>43740</v>
      </c>
      <c r="E1164" s="12" t="s">
        <v>4994</v>
      </c>
      <c r="F1164" s="35">
        <v>128.34</v>
      </c>
      <c r="G1164" s="13" t="s">
        <v>4955</v>
      </c>
      <c r="H1164" s="16" t="s">
        <v>4962</v>
      </c>
      <c r="I1164" s="2" t="s">
        <v>308</v>
      </c>
      <c r="J1164" s="4" t="s">
        <v>308</v>
      </c>
    </row>
    <row r="1165" spans="2:10" ht="52.5" customHeight="1" x14ac:dyDescent="0.15">
      <c r="B1165" s="158"/>
      <c r="C1165" s="30" t="s">
        <v>28</v>
      </c>
      <c r="D1165" s="1">
        <v>43741</v>
      </c>
      <c r="E1165" s="12" t="s">
        <v>4995</v>
      </c>
      <c r="F1165" s="35">
        <v>1434</v>
      </c>
      <c r="G1165" s="13" t="s">
        <v>4955</v>
      </c>
      <c r="H1165" s="16" t="s">
        <v>4959</v>
      </c>
      <c r="I1165" s="2" t="s">
        <v>308</v>
      </c>
      <c r="J1165" s="4" t="s">
        <v>308</v>
      </c>
    </row>
    <row r="1166" spans="2:10" ht="52.5" customHeight="1" x14ac:dyDescent="0.15">
      <c r="B1166" s="158"/>
      <c r="C1166" s="30" t="s">
        <v>28</v>
      </c>
      <c r="D1166" s="1">
        <v>43741</v>
      </c>
      <c r="E1166" s="12" t="s">
        <v>4996</v>
      </c>
      <c r="F1166" s="35">
        <v>1163</v>
      </c>
      <c r="G1166" s="13" t="s">
        <v>4949</v>
      </c>
      <c r="H1166" s="16" t="s">
        <v>4987</v>
      </c>
      <c r="I1166" s="2" t="s">
        <v>308</v>
      </c>
      <c r="J1166" s="4" t="s">
        <v>308</v>
      </c>
    </row>
    <row r="1167" spans="2:10" ht="52.5" customHeight="1" x14ac:dyDescent="0.15">
      <c r="B1167" s="158"/>
      <c r="C1167" s="30" t="s">
        <v>28</v>
      </c>
      <c r="D1167" s="1">
        <v>43747</v>
      </c>
      <c r="E1167" s="12" t="s">
        <v>4997</v>
      </c>
      <c r="F1167" s="35">
        <v>200</v>
      </c>
      <c r="G1167" s="13" t="s">
        <v>4955</v>
      </c>
      <c r="H1167" s="16" t="s">
        <v>4950</v>
      </c>
      <c r="I1167" s="2" t="s">
        <v>308</v>
      </c>
      <c r="J1167" s="4" t="s">
        <v>298</v>
      </c>
    </row>
    <row r="1168" spans="2:10" ht="52.5" customHeight="1" x14ac:dyDescent="0.15">
      <c r="B1168" s="158"/>
      <c r="C1168" s="30" t="s">
        <v>28</v>
      </c>
      <c r="D1168" s="1">
        <v>43769</v>
      </c>
      <c r="E1168" s="12" t="s">
        <v>4998</v>
      </c>
      <c r="F1168" s="35">
        <v>506.27</v>
      </c>
      <c r="G1168" s="13" t="s">
        <v>4949</v>
      </c>
      <c r="H1168" s="16" t="s">
        <v>4959</v>
      </c>
      <c r="I1168" s="2" t="s">
        <v>308</v>
      </c>
      <c r="J1168" s="4" t="s">
        <v>308</v>
      </c>
    </row>
    <row r="1169" spans="2:10" ht="52.5" customHeight="1" x14ac:dyDescent="0.15">
      <c r="B1169" s="158"/>
      <c r="C1169" s="30" t="s">
        <v>59</v>
      </c>
      <c r="D1169" s="1" t="s">
        <v>5818</v>
      </c>
      <c r="E1169" s="12" t="s">
        <v>4999</v>
      </c>
      <c r="F1169" s="35">
        <v>77.84</v>
      </c>
      <c r="G1169" s="13" t="s">
        <v>4965</v>
      </c>
      <c r="H1169" s="16" t="s">
        <v>318</v>
      </c>
      <c r="I1169" s="2" t="s">
        <v>308</v>
      </c>
      <c r="J1169" s="4" t="s">
        <v>298</v>
      </c>
    </row>
    <row r="1170" spans="2:10" ht="52.5" customHeight="1" x14ac:dyDescent="0.15">
      <c r="B1170" s="158"/>
      <c r="C1170" s="30" t="s">
        <v>28</v>
      </c>
      <c r="D1170" s="1" t="s">
        <v>5919</v>
      </c>
      <c r="E1170" s="12" t="s">
        <v>5000</v>
      </c>
      <c r="F1170" s="35">
        <v>97.4</v>
      </c>
      <c r="G1170" s="13" t="s">
        <v>2184</v>
      </c>
      <c r="H1170" s="16" t="s">
        <v>4959</v>
      </c>
      <c r="I1170" s="2" t="s">
        <v>308</v>
      </c>
      <c r="J1170" s="4" t="s">
        <v>308</v>
      </c>
    </row>
    <row r="1171" spans="2:10" ht="72" customHeight="1" x14ac:dyDescent="0.15">
      <c r="B1171" s="158"/>
      <c r="C1171" s="30" t="s">
        <v>28</v>
      </c>
      <c r="D1171" s="1">
        <v>43783</v>
      </c>
      <c r="E1171" s="12" t="s">
        <v>5001</v>
      </c>
      <c r="F1171" s="35">
        <v>315.14</v>
      </c>
      <c r="G1171" s="13" t="s">
        <v>4965</v>
      </c>
      <c r="H1171" s="16" t="s">
        <v>5002</v>
      </c>
      <c r="I1171" s="2" t="s">
        <v>308</v>
      </c>
      <c r="J1171" s="4" t="s">
        <v>308</v>
      </c>
    </row>
    <row r="1172" spans="2:10" ht="52.5" customHeight="1" x14ac:dyDescent="0.15">
      <c r="B1172" s="158"/>
      <c r="C1172" s="30" t="s">
        <v>4877</v>
      </c>
      <c r="D1172" s="1">
        <v>43791</v>
      </c>
      <c r="E1172" s="12" t="s">
        <v>5003</v>
      </c>
      <c r="F1172" s="35">
        <v>200</v>
      </c>
      <c r="G1172" s="13" t="s">
        <v>4965</v>
      </c>
      <c r="H1172" s="16" t="s">
        <v>3279</v>
      </c>
      <c r="I1172" s="2" t="s">
        <v>308</v>
      </c>
      <c r="J1172" s="4" t="s">
        <v>298</v>
      </c>
    </row>
    <row r="1173" spans="2:10" ht="60" customHeight="1" x14ac:dyDescent="0.15">
      <c r="B1173" s="158"/>
      <c r="C1173" s="30" t="s">
        <v>28</v>
      </c>
      <c r="D1173" s="1" t="s">
        <v>5978</v>
      </c>
      <c r="E1173" s="12" t="s">
        <v>5004</v>
      </c>
      <c r="F1173" s="35">
        <v>1173</v>
      </c>
      <c r="G1173" s="13" t="s">
        <v>4955</v>
      </c>
      <c r="H1173" s="16" t="s">
        <v>5005</v>
      </c>
      <c r="I1173" s="2" t="s">
        <v>308</v>
      </c>
      <c r="J1173" s="4" t="s">
        <v>308</v>
      </c>
    </row>
    <row r="1174" spans="2:10" ht="52.5" customHeight="1" x14ac:dyDescent="0.15">
      <c r="B1174" s="158"/>
      <c r="C1174" s="30" t="s">
        <v>28</v>
      </c>
      <c r="D1174" s="1">
        <v>43805</v>
      </c>
      <c r="E1174" s="12" t="s">
        <v>5006</v>
      </c>
      <c r="F1174" s="35">
        <v>100</v>
      </c>
      <c r="G1174" s="13" t="s">
        <v>4949</v>
      </c>
      <c r="H1174" s="16" t="s">
        <v>4962</v>
      </c>
      <c r="I1174" s="2" t="s">
        <v>298</v>
      </c>
      <c r="J1174" s="4" t="s">
        <v>308</v>
      </c>
    </row>
    <row r="1175" spans="2:10" ht="52.5" customHeight="1" x14ac:dyDescent="0.15">
      <c r="B1175" s="158"/>
      <c r="C1175" s="30" t="s">
        <v>28</v>
      </c>
      <c r="D1175" s="1">
        <v>43811</v>
      </c>
      <c r="E1175" s="12" t="s">
        <v>5007</v>
      </c>
      <c r="F1175" s="35">
        <v>1592</v>
      </c>
      <c r="G1175" s="13" t="s">
        <v>4949</v>
      </c>
      <c r="H1175" s="16" t="s">
        <v>5008</v>
      </c>
      <c r="I1175" s="2" t="s">
        <v>308</v>
      </c>
      <c r="J1175" s="4" t="s">
        <v>308</v>
      </c>
    </row>
    <row r="1176" spans="2:10" ht="52.5" customHeight="1" x14ac:dyDescent="0.15">
      <c r="B1176" s="158"/>
      <c r="C1176" s="30" t="s">
        <v>28</v>
      </c>
      <c r="D1176" s="1" t="s">
        <v>5966</v>
      </c>
      <c r="E1176" s="12" t="s">
        <v>5004</v>
      </c>
      <c r="F1176" s="35">
        <v>356</v>
      </c>
      <c r="G1176" s="13" t="s">
        <v>4955</v>
      </c>
      <c r="H1176" s="16" t="s">
        <v>4968</v>
      </c>
      <c r="I1176" s="2" t="s">
        <v>308</v>
      </c>
      <c r="J1176" s="4" t="s">
        <v>308</v>
      </c>
    </row>
    <row r="1177" spans="2:10" ht="52.5" customHeight="1" x14ac:dyDescent="0.15">
      <c r="B1177" s="158"/>
      <c r="C1177" s="30" t="s">
        <v>28</v>
      </c>
      <c r="D1177" s="1">
        <v>43818</v>
      </c>
      <c r="E1177" s="12" t="s">
        <v>5009</v>
      </c>
      <c r="F1177" s="35">
        <v>40.44</v>
      </c>
      <c r="G1177" s="13" t="s">
        <v>4965</v>
      </c>
      <c r="H1177" s="16" t="s">
        <v>5010</v>
      </c>
      <c r="I1177" s="2" t="s">
        <v>308</v>
      </c>
      <c r="J1177" s="4" t="s">
        <v>308</v>
      </c>
    </row>
    <row r="1178" spans="2:10" ht="60" customHeight="1" x14ac:dyDescent="0.15">
      <c r="B1178" s="158"/>
      <c r="C1178" s="30" t="s">
        <v>28</v>
      </c>
      <c r="D1178" s="1" t="s">
        <v>5977</v>
      </c>
      <c r="E1178" s="12" t="s">
        <v>5011</v>
      </c>
      <c r="F1178" s="35">
        <v>3412.4</v>
      </c>
      <c r="G1178" s="13" t="s">
        <v>4955</v>
      </c>
      <c r="H1178" s="16" t="s">
        <v>5012</v>
      </c>
      <c r="I1178" s="2" t="s">
        <v>308</v>
      </c>
      <c r="J1178" s="4" t="s">
        <v>308</v>
      </c>
    </row>
    <row r="1179" spans="2:10" ht="52.5" customHeight="1" x14ac:dyDescent="0.15">
      <c r="B1179" s="158"/>
      <c r="C1179" s="30" t="s">
        <v>28</v>
      </c>
      <c r="D1179" s="1">
        <v>43845</v>
      </c>
      <c r="E1179" s="12" t="s">
        <v>5013</v>
      </c>
      <c r="F1179" s="35">
        <v>75.98</v>
      </c>
      <c r="G1179" s="13" t="s">
        <v>4949</v>
      </c>
      <c r="H1179" s="16" t="s">
        <v>4937</v>
      </c>
      <c r="I1179" s="2" t="s">
        <v>308</v>
      </c>
      <c r="J1179" s="4" t="s">
        <v>308</v>
      </c>
    </row>
    <row r="1180" spans="2:10" ht="60" customHeight="1" x14ac:dyDescent="0.15">
      <c r="B1180" s="158"/>
      <c r="C1180" s="30" t="s">
        <v>59</v>
      </c>
      <c r="D1180" s="1" t="s">
        <v>5842</v>
      </c>
      <c r="E1180" s="12" t="s">
        <v>4954</v>
      </c>
      <c r="F1180" s="35">
        <v>564</v>
      </c>
      <c r="G1180" s="13" t="s">
        <v>4955</v>
      </c>
      <c r="H1180" s="16" t="s">
        <v>5841</v>
      </c>
      <c r="I1180" s="2" t="s">
        <v>308</v>
      </c>
      <c r="J1180" s="4" t="s">
        <v>308</v>
      </c>
    </row>
    <row r="1181" spans="2:10" ht="52.5" customHeight="1" x14ac:dyDescent="0.15">
      <c r="B1181" s="158"/>
      <c r="C1181" s="30" t="s">
        <v>59</v>
      </c>
      <c r="D1181" s="1">
        <v>43859</v>
      </c>
      <c r="E1181" s="12" t="s">
        <v>5015</v>
      </c>
      <c r="F1181" s="35">
        <v>32.1</v>
      </c>
      <c r="G1181" s="13" t="s">
        <v>4955</v>
      </c>
      <c r="H1181" s="16" t="s">
        <v>318</v>
      </c>
      <c r="I1181" s="2" t="s">
        <v>308</v>
      </c>
      <c r="J1181" s="4" t="s">
        <v>298</v>
      </c>
    </row>
    <row r="1182" spans="2:10" ht="52.5" customHeight="1" x14ac:dyDescent="0.15">
      <c r="B1182" s="158"/>
      <c r="C1182" s="30" t="s">
        <v>28</v>
      </c>
      <c r="D1182" s="1">
        <v>43874</v>
      </c>
      <c r="E1182" s="12" t="s">
        <v>5017</v>
      </c>
      <c r="F1182" s="35">
        <v>2514.56</v>
      </c>
      <c r="G1182" s="13" t="s">
        <v>4955</v>
      </c>
      <c r="H1182" s="16" t="s">
        <v>4962</v>
      </c>
      <c r="I1182" s="2" t="s">
        <v>308</v>
      </c>
      <c r="J1182" s="4" t="s">
        <v>308</v>
      </c>
    </row>
    <row r="1183" spans="2:10" ht="52.5" customHeight="1" x14ac:dyDescent="0.15">
      <c r="B1183" s="158"/>
      <c r="C1183" s="30" t="s">
        <v>28</v>
      </c>
      <c r="D1183" s="1">
        <v>43893</v>
      </c>
      <c r="E1183" s="12" t="s">
        <v>5018</v>
      </c>
      <c r="F1183" s="35">
        <v>709.9</v>
      </c>
      <c r="G1183" s="13" t="s">
        <v>4955</v>
      </c>
      <c r="H1183" s="16" t="s">
        <v>4937</v>
      </c>
      <c r="I1183" s="2" t="s">
        <v>308</v>
      </c>
      <c r="J1183" s="4" t="s">
        <v>308</v>
      </c>
    </row>
    <row r="1184" spans="2:10" ht="52.5" customHeight="1" x14ac:dyDescent="0.15">
      <c r="B1184" s="158"/>
      <c r="C1184" s="30" t="s">
        <v>5019</v>
      </c>
      <c r="D1184" s="1">
        <v>43894</v>
      </c>
      <c r="E1184" s="12" t="s">
        <v>5020</v>
      </c>
      <c r="F1184" s="35">
        <v>3021.33</v>
      </c>
      <c r="G1184" s="13" t="s">
        <v>4955</v>
      </c>
      <c r="H1184" s="16" t="s">
        <v>4953</v>
      </c>
      <c r="I1184" s="2" t="s">
        <v>308</v>
      </c>
      <c r="J1184" s="4" t="s">
        <v>298</v>
      </c>
    </row>
    <row r="1185" spans="2:10" ht="60" customHeight="1" x14ac:dyDescent="0.15">
      <c r="B1185" s="158"/>
      <c r="C1185" s="30" t="s">
        <v>28</v>
      </c>
      <c r="D1185" s="1" t="s">
        <v>5868</v>
      </c>
      <c r="E1185" s="12" t="s">
        <v>5021</v>
      </c>
      <c r="F1185" s="35">
        <v>300</v>
      </c>
      <c r="G1185" s="13" t="s">
        <v>4955</v>
      </c>
      <c r="H1185" s="16" t="s">
        <v>4950</v>
      </c>
      <c r="I1185" s="2" t="s">
        <v>308</v>
      </c>
      <c r="J1185" s="4" t="s">
        <v>308</v>
      </c>
    </row>
    <row r="1186" spans="2:10" ht="52.5" customHeight="1" x14ac:dyDescent="0.15">
      <c r="B1186" s="158"/>
      <c r="C1186" s="30" t="s">
        <v>28</v>
      </c>
      <c r="D1186" s="1">
        <v>43930</v>
      </c>
      <c r="E1186" s="12" t="s">
        <v>5807</v>
      </c>
      <c r="F1186" s="35">
        <v>400</v>
      </c>
      <c r="G1186" s="13" t="s">
        <v>4949</v>
      </c>
      <c r="H1186" s="16" t="s">
        <v>4960</v>
      </c>
      <c r="I1186" s="2" t="s">
        <v>308</v>
      </c>
      <c r="J1186" s="4" t="s">
        <v>298</v>
      </c>
    </row>
    <row r="1187" spans="2:10" ht="52.5" customHeight="1" x14ac:dyDescent="0.15">
      <c r="B1187" s="158"/>
      <c r="C1187" s="30" t="s">
        <v>28</v>
      </c>
      <c r="D1187" s="1">
        <v>43930</v>
      </c>
      <c r="E1187" s="12" t="s">
        <v>5808</v>
      </c>
      <c r="F1187" s="35">
        <v>700</v>
      </c>
      <c r="G1187" s="13" t="s">
        <v>4965</v>
      </c>
      <c r="H1187" s="16" t="s">
        <v>5810</v>
      </c>
      <c r="I1187" s="2" t="s">
        <v>308</v>
      </c>
      <c r="J1187" s="4" t="s">
        <v>308</v>
      </c>
    </row>
    <row r="1188" spans="2:10" ht="72" customHeight="1" x14ac:dyDescent="0.15">
      <c r="B1188" s="158"/>
      <c r="C1188" s="30" t="s">
        <v>28</v>
      </c>
      <c r="D1188" s="1" t="s">
        <v>5880</v>
      </c>
      <c r="E1188" s="12" t="s">
        <v>5881</v>
      </c>
      <c r="F1188" s="35">
        <v>5051.9110000000001</v>
      </c>
      <c r="G1188" s="13" t="s">
        <v>2184</v>
      </c>
      <c r="H1188" s="16" t="s">
        <v>5882</v>
      </c>
      <c r="I1188" s="2" t="s">
        <v>308</v>
      </c>
      <c r="J1188" s="4" t="s">
        <v>308</v>
      </c>
    </row>
    <row r="1189" spans="2:10" ht="52.5" customHeight="1" x14ac:dyDescent="0.15">
      <c r="B1189" s="158"/>
      <c r="C1189" s="30" t="s">
        <v>28</v>
      </c>
      <c r="D1189" s="1">
        <v>43937</v>
      </c>
      <c r="E1189" s="12" t="s">
        <v>5811</v>
      </c>
      <c r="F1189" s="35">
        <v>45.14</v>
      </c>
      <c r="G1189" s="13" t="s">
        <v>4949</v>
      </c>
      <c r="H1189" s="16" t="s">
        <v>4962</v>
      </c>
      <c r="I1189" s="2" t="s">
        <v>298</v>
      </c>
      <c r="J1189" s="4" t="s">
        <v>308</v>
      </c>
    </row>
    <row r="1190" spans="2:10" ht="52.5" customHeight="1" x14ac:dyDescent="0.15">
      <c r="B1190" s="158"/>
      <c r="C1190" s="30" t="s">
        <v>59</v>
      </c>
      <c r="D1190" s="1">
        <v>43937</v>
      </c>
      <c r="E1190" s="12" t="s">
        <v>5812</v>
      </c>
      <c r="F1190" s="35">
        <v>109.6</v>
      </c>
      <c r="G1190" s="13" t="s">
        <v>4965</v>
      </c>
      <c r="H1190" s="16" t="s">
        <v>4960</v>
      </c>
      <c r="I1190" s="2" t="s">
        <v>308</v>
      </c>
      <c r="J1190" s="4" t="s">
        <v>298</v>
      </c>
    </row>
    <row r="1191" spans="2:10" ht="52.5" customHeight="1" x14ac:dyDescent="0.15">
      <c r="B1191" s="158"/>
      <c r="C1191" s="30" t="s">
        <v>28</v>
      </c>
      <c r="D1191" s="1">
        <v>43945</v>
      </c>
      <c r="E1191" s="12" t="s">
        <v>5813</v>
      </c>
      <c r="F1191" s="35">
        <v>118.991</v>
      </c>
      <c r="G1191" s="13" t="s">
        <v>4955</v>
      </c>
      <c r="H1191" s="16" t="s">
        <v>4957</v>
      </c>
      <c r="I1191" s="2" t="s">
        <v>308</v>
      </c>
      <c r="J1191" s="4" t="s">
        <v>298</v>
      </c>
    </row>
    <row r="1192" spans="2:10" ht="52.5" customHeight="1" x14ac:dyDescent="0.15">
      <c r="B1192" s="158"/>
      <c r="C1192" s="30" t="s">
        <v>59</v>
      </c>
      <c r="D1192" s="1">
        <v>43949</v>
      </c>
      <c r="E1192" s="12" t="s">
        <v>5814</v>
      </c>
      <c r="F1192" s="35">
        <v>217</v>
      </c>
      <c r="G1192" s="13" t="s">
        <v>4965</v>
      </c>
      <c r="H1192" s="16" t="s">
        <v>4968</v>
      </c>
      <c r="I1192" s="2" t="s">
        <v>308</v>
      </c>
      <c r="J1192" s="4" t="s">
        <v>308</v>
      </c>
    </row>
    <row r="1193" spans="2:10" ht="60" customHeight="1" x14ac:dyDescent="0.15">
      <c r="B1193" s="158"/>
      <c r="C1193" s="30" t="s">
        <v>28</v>
      </c>
      <c r="D1193" s="1">
        <v>43949</v>
      </c>
      <c r="E1193" s="12" t="s">
        <v>5815</v>
      </c>
      <c r="F1193" s="35">
        <v>242.8</v>
      </c>
      <c r="G1193" s="13" t="s">
        <v>4965</v>
      </c>
      <c r="H1193" s="16" t="s">
        <v>5816</v>
      </c>
      <c r="I1193" s="2" t="s">
        <v>308</v>
      </c>
      <c r="J1193" s="4" t="s">
        <v>308</v>
      </c>
    </row>
    <row r="1194" spans="2:10" ht="52.5" customHeight="1" x14ac:dyDescent="0.15">
      <c r="B1194" s="158"/>
      <c r="C1194" s="30" t="s">
        <v>28</v>
      </c>
      <c r="D1194" s="1">
        <v>43970</v>
      </c>
      <c r="E1194" s="12" t="s">
        <v>5820</v>
      </c>
      <c r="F1194" s="35">
        <v>978</v>
      </c>
      <c r="G1194" s="13" t="s">
        <v>4955</v>
      </c>
      <c r="H1194" s="16" t="s">
        <v>5819</v>
      </c>
      <c r="I1194" s="2" t="s">
        <v>308</v>
      </c>
      <c r="J1194" s="4" t="s">
        <v>308</v>
      </c>
    </row>
    <row r="1195" spans="2:10" ht="52.5" customHeight="1" x14ac:dyDescent="0.15">
      <c r="B1195" s="158"/>
      <c r="C1195" s="30" t="s">
        <v>28</v>
      </c>
      <c r="D1195" s="1">
        <v>43980</v>
      </c>
      <c r="E1195" s="12" t="s">
        <v>5824</v>
      </c>
      <c r="F1195" s="35">
        <v>116.96</v>
      </c>
      <c r="G1195" s="13" t="s">
        <v>4955</v>
      </c>
      <c r="H1195" s="16" t="s">
        <v>4962</v>
      </c>
      <c r="I1195" s="2" t="s">
        <v>298</v>
      </c>
      <c r="J1195" s="4" t="s">
        <v>308</v>
      </c>
    </row>
    <row r="1196" spans="2:10" ht="52.5" customHeight="1" x14ac:dyDescent="0.15">
      <c r="B1196" s="158"/>
      <c r="C1196" s="30" t="s">
        <v>59</v>
      </c>
      <c r="D1196" s="1">
        <v>43983</v>
      </c>
      <c r="E1196" s="12" t="s">
        <v>5827</v>
      </c>
      <c r="F1196" s="35">
        <v>33.58</v>
      </c>
      <c r="G1196" s="13" t="s">
        <v>4965</v>
      </c>
      <c r="H1196" s="16" t="s">
        <v>5828</v>
      </c>
      <c r="I1196" s="2" t="s">
        <v>308</v>
      </c>
      <c r="J1196" s="4" t="s">
        <v>298</v>
      </c>
    </row>
    <row r="1197" spans="2:10" ht="52.5" customHeight="1" x14ac:dyDescent="0.15">
      <c r="B1197" s="158"/>
      <c r="C1197" s="30" t="s">
        <v>28</v>
      </c>
      <c r="D1197" s="1">
        <v>43991</v>
      </c>
      <c r="E1197" s="12" t="s">
        <v>5830</v>
      </c>
      <c r="F1197" s="35">
        <v>4553.3</v>
      </c>
      <c r="G1197" s="13" t="s">
        <v>4955</v>
      </c>
      <c r="H1197" s="16" t="s">
        <v>5829</v>
      </c>
      <c r="I1197" s="2" t="s">
        <v>308</v>
      </c>
      <c r="J1197" s="4" t="s">
        <v>308</v>
      </c>
    </row>
    <row r="1198" spans="2:10" ht="52.5" customHeight="1" x14ac:dyDescent="0.15">
      <c r="B1198" s="158"/>
      <c r="C1198" s="30" t="s">
        <v>59</v>
      </c>
      <c r="D1198" s="1">
        <v>43998</v>
      </c>
      <c r="E1198" s="12" t="s">
        <v>5832</v>
      </c>
      <c r="F1198" s="35">
        <v>99.52</v>
      </c>
      <c r="G1198" s="13" t="s">
        <v>4965</v>
      </c>
      <c r="H1198" s="16" t="s">
        <v>5831</v>
      </c>
      <c r="I1198" s="2" t="s">
        <v>308</v>
      </c>
      <c r="J1198" s="4" t="s">
        <v>298</v>
      </c>
    </row>
    <row r="1199" spans="2:10" ht="52.5" customHeight="1" x14ac:dyDescent="0.15">
      <c r="B1199" s="158"/>
      <c r="C1199" s="30" t="s">
        <v>28</v>
      </c>
      <c r="D1199" s="1">
        <v>44012</v>
      </c>
      <c r="E1199" s="12" t="s">
        <v>5836</v>
      </c>
      <c r="F1199" s="35">
        <v>1030.43</v>
      </c>
      <c r="G1199" s="13" t="s">
        <v>4955</v>
      </c>
      <c r="H1199" s="16" t="s">
        <v>4959</v>
      </c>
      <c r="I1199" s="2" t="s">
        <v>308</v>
      </c>
      <c r="J1199" s="4" t="s">
        <v>308</v>
      </c>
    </row>
    <row r="1200" spans="2:10" ht="52.5" customHeight="1" x14ac:dyDescent="0.15">
      <c r="B1200" s="158"/>
      <c r="C1200" s="30" t="s">
        <v>28</v>
      </c>
      <c r="D1200" s="1">
        <v>44012</v>
      </c>
      <c r="E1200" s="12" t="s">
        <v>5837</v>
      </c>
      <c r="F1200" s="35">
        <v>121</v>
      </c>
      <c r="G1200" s="13" t="s">
        <v>4955</v>
      </c>
      <c r="H1200" s="16" t="s">
        <v>4962</v>
      </c>
      <c r="I1200" s="2" t="s">
        <v>298</v>
      </c>
      <c r="J1200" s="4" t="s">
        <v>308</v>
      </c>
    </row>
    <row r="1201" spans="2:10" ht="52.5" customHeight="1" x14ac:dyDescent="0.15">
      <c r="B1201" s="158"/>
      <c r="C1201" s="30" t="s">
        <v>28</v>
      </c>
      <c r="D1201" s="1" t="s">
        <v>5858</v>
      </c>
      <c r="E1201" s="12" t="s">
        <v>5859</v>
      </c>
      <c r="F1201" s="35">
        <v>15.8</v>
      </c>
      <c r="G1201" s="13" t="s">
        <v>4955</v>
      </c>
      <c r="H1201" s="16" t="s">
        <v>4962</v>
      </c>
      <c r="I1201" s="2" t="s">
        <v>308</v>
      </c>
      <c r="J1201" s="4" t="s">
        <v>298</v>
      </c>
    </row>
    <row r="1202" spans="2:10" ht="52.5" customHeight="1" x14ac:dyDescent="0.15">
      <c r="B1202" s="158"/>
      <c r="C1202" s="30" t="s">
        <v>28</v>
      </c>
      <c r="D1202" s="1">
        <v>44021</v>
      </c>
      <c r="E1202" s="12" t="s">
        <v>5839</v>
      </c>
      <c r="F1202" s="35">
        <v>281</v>
      </c>
      <c r="G1202" s="13" t="s">
        <v>4955</v>
      </c>
      <c r="H1202" s="16" t="s">
        <v>4962</v>
      </c>
      <c r="I1202" s="2" t="s">
        <v>298</v>
      </c>
      <c r="J1202" s="4" t="s">
        <v>308</v>
      </c>
    </row>
    <row r="1203" spans="2:10" ht="52.5" customHeight="1" x14ac:dyDescent="0.15">
      <c r="B1203" s="158"/>
      <c r="C1203" s="30" t="s">
        <v>28</v>
      </c>
      <c r="D1203" s="1">
        <v>44027</v>
      </c>
      <c r="E1203" s="12" t="s">
        <v>5843</v>
      </c>
      <c r="F1203" s="35">
        <v>100</v>
      </c>
      <c r="G1203" s="13" t="s">
        <v>4949</v>
      </c>
      <c r="H1203" s="16" t="s">
        <v>4962</v>
      </c>
      <c r="I1203" s="2" t="s">
        <v>298</v>
      </c>
      <c r="J1203" s="4" t="s">
        <v>308</v>
      </c>
    </row>
    <row r="1204" spans="2:10" ht="52.5" customHeight="1" x14ac:dyDescent="0.15">
      <c r="B1204" s="158"/>
      <c r="C1204" s="30" t="s">
        <v>28</v>
      </c>
      <c r="D1204" s="1">
        <v>44033</v>
      </c>
      <c r="E1204" s="12" t="s">
        <v>5847</v>
      </c>
      <c r="F1204" s="35">
        <v>78.680000000000007</v>
      </c>
      <c r="G1204" s="13" t="s">
        <v>4965</v>
      </c>
      <c r="H1204" s="16" t="s">
        <v>5846</v>
      </c>
      <c r="I1204" s="2" t="s">
        <v>308</v>
      </c>
      <c r="J1204" s="4" t="s">
        <v>308</v>
      </c>
    </row>
    <row r="1205" spans="2:10" ht="52.5" customHeight="1" x14ac:dyDescent="0.15">
      <c r="B1205" s="158"/>
      <c r="C1205" s="30" t="s">
        <v>28</v>
      </c>
      <c r="D1205" s="1" t="s">
        <v>5948</v>
      </c>
      <c r="E1205" s="12" t="s">
        <v>5950</v>
      </c>
      <c r="F1205" s="35">
        <v>499</v>
      </c>
      <c r="G1205" s="13" t="s">
        <v>4949</v>
      </c>
      <c r="H1205" s="16" t="s">
        <v>5949</v>
      </c>
      <c r="I1205" s="2" t="s">
        <v>308</v>
      </c>
      <c r="J1205" s="4" t="s">
        <v>298</v>
      </c>
    </row>
    <row r="1206" spans="2:10" ht="52.5" customHeight="1" x14ac:dyDescent="0.15">
      <c r="B1206" s="158"/>
      <c r="C1206" s="30" t="s">
        <v>28</v>
      </c>
      <c r="D1206" s="1">
        <v>44056</v>
      </c>
      <c r="E1206" s="12" t="s">
        <v>5860</v>
      </c>
      <c r="F1206" s="35">
        <v>63.92</v>
      </c>
      <c r="G1206" s="13" t="s">
        <v>4965</v>
      </c>
      <c r="H1206" s="16" t="s">
        <v>318</v>
      </c>
      <c r="I1206" s="2" t="s">
        <v>308</v>
      </c>
      <c r="J1206" s="4" t="s">
        <v>298</v>
      </c>
    </row>
    <row r="1207" spans="2:10" ht="52.5" customHeight="1" x14ac:dyDescent="0.15">
      <c r="B1207" s="158"/>
      <c r="C1207" s="30" t="s">
        <v>28</v>
      </c>
      <c r="D1207" s="1">
        <v>44056</v>
      </c>
      <c r="E1207" s="12" t="s">
        <v>5861</v>
      </c>
      <c r="F1207" s="35">
        <v>398.8</v>
      </c>
      <c r="G1207" s="13" t="s">
        <v>4955</v>
      </c>
      <c r="H1207" s="16" t="s">
        <v>4968</v>
      </c>
      <c r="I1207" s="2" t="s">
        <v>308</v>
      </c>
      <c r="J1207" s="4" t="s">
        <v>308</v>
      </c>
    </row>
    <row r="1208" spans="2:10" ht="52.5" customHeight="1" x14ac:dyDescent="0.15">
      <c r="B1208" s="158"/>
      <c r="C1208" s="30" t="s">
        <v>59</v>
      </c>
      <c r="D1208" s="1">
        <v>44063</v>
      </c>
      <c r="E1208" s="12" t="s">
        <v>5864</v>
      </c>
      <c r="F1208" s="35">
        <v>36.880000000000003</v>
      </c>
      <c r="G1208" s="13" t="s">
        <v>4965</v>
      </c>
      <c r="H1208" s="16" t="s">
        <v>318</v>
      </c>
      <c r="I1208" s="2" t="s">
        <v>308</v>
      </c>
      <c r="J1208" s="4" t="s">
        <v>298</v>
      </c>
    </row>
    <row r="1209" spans="2:10" ht="52.5" customHeight="1" x14ac:dyDescent="0.15">
      <c r="B1209" s="158"/>
      <c r="C1209" s="30" t="s">
        <v>28</v>
      </c>
      <c r="D1209" s="1" t="s">
        <v>5925</v>
      </c>
      <c r="E1209" s="12" t="s">
        <v>5926</v>
      </c>
      <c r="F1209" s="35">
        <v>1843.14</v>
      </c>
      <c r="G1209" s="13" t="s">
        <v>4955</v>
      </c>
      <c r="H1209" s="16" t="s">
        <v>4962</v>
      </c>
      <c r="I1209" s="2" t="s">
        <v>308</v>
      </c>
      <c r="J1209" s="4" t="s">
        <v>308</v>
      </c>
    </row>
    <row r="1210" spans="2:10" ht="52.5" customHeight="1" x14ac:dyDescent="0.15">
      <c r="B1210" s="158"/>
      <c r="C1210" s="30" t="s">
        <v>28</v>
      </c>
      <c r="D1210" s="1">
        <v>44063</v>
      </c>
      <c r="E1210" s="12" t="s">
        <v>5865</v>
      </c>
      <c r="F1210" s="35">
        <v>100</v>
      </c>
      <c r="G1210" s="13" t="s">
        <v>4955</v>
      </c>
      <c r="H1210" s="16" t="s">
        <v>4962</v>
      </c>
      <c r="I1210" s="2" t="s">
        <v>298</v>
      </c>
      <c r="J1210" s="4" t="s">
        <v>308</v>
      </c>
    </row>
    <row r="1211" spans="2:10" ht="52.5" customHeight="1" x14ac:dyDescent="0.15">
      <c r="B1211" s="158"/>
      <c r="C1211" s="30" t="s">
        <v>28</v>
      </c>
      <c r="D1211" s="1">
        <v>44068</v>
      </c>
      <c r="E1211" s="12" t="s">
        <v>5867</v>
      </c>
      <c r="F1211" s="35">
        <v>103.96</v>
      </c>
      <c r="G1211" s="13" t="s">
        <v>4965</v>
      </c>
      <c r="H1211" s="16" t="s">
        <v>5878</v>
      </c>
      <c r="I1211" s="2" t="s">
        <v>308</v>
      </c>
      <c r="J1211" s="4" t="s">
        <v>308</v>
      </c>
    </row>
    <row r="1212" spans="2:10" ht="52.5" customHeight="1" x14ac:dyDescent="0.15">
      <c r="B1212" s="158"/>
      <c r="C1212" s="30" t="s">
        <v>28</v>
      </c>
      <c r="D1212" s="1">
        <v>44090</v>
      </c>
      <c r="E1212" s="12" t="s">
        <v>5814</v>
      </c>
      <c r="F1212" s="35">
        <v>100</v>
      </c>
      <c r="G1212" s="13" t="s">
        <v>4965</v>
      </c>
      <c r="H1212" s="16" t="s">
        <v>4962</v>
      </c>
      <c r="I1212" s="2" t="s">
        <v>298</v>
      </c>
      <c r="J1212" s="4" t="s">
        <v>308</v>
      </c>
    </row>
    <row r="1213" spans="2:10" ht="52.5" customHeight="1" x14ac:dyDescent="0.15">
      <c r="B1213" s="158"/>
      <c r="C1213" s="30" t="s">
        <v>28</v>
      </c>
      <c r="D1213" s="1">
        <v>44098</v>
      </c>
      <c r="E1213" s="12" t="s">
        <v>5879</v>
      </c>
      <c r="F1213" s="35">
        <v>1351.93</v>
      </c>
      <c r="G1213" s="13" t="s">
        <v>4955</v>
      </c>
      <c r="H1213" s="16" t="s">
        <v>4962</v>
      </c>
      <c r="I1213" s="2" t="s">
        <v>308</v>
      </c>
      <c r="J1213" s="4" t="s">
        <v>308</v>
      </c>
    </row>
    <row r="1214" spans="2:10" ht="52.5" customHeight="1" x14ac:dyDescent="0.15">
      <c r="B1214" s="158"/>
      <c r="C1214" s="30" t="s">
        <v>28</v>
      </c>
      <c r="D1214" s="1">
        <v>44109</v>
      </c>
      <c r="E1214" s="12" t="s">
        <v>5883</v>
      </c>
      <c r="F1214" s="35">
        <v>156.4</v>
      </c>
      <c r="G1214" s="13" t="s">
        <v>4965</v>
      </c>
      <c r="H1214" s="16" t="s">
        <v>5884</v>
      </c>
      <c r="I1214" s="2" t="s">
        <v>308</v>
      </c>
      <c r="J1214" s="4" t="s">
        <v>308</v>
      </c>
    </row>
    <row r="1215" spans="2:10" ht="60" customHeight="1" x14ac:dyDescent="0.15">
      <c r="B1215" s="158"/>
      <c r="C1215" s="30" t="s">
        <v>28</v>
      </c>
      <c r="D1215" s="1">
        <v>44109</v>
      </c>
      <c r="E1215" s="12" t="s">
        <v>5885</v>
      </c>
      <c r="F1215" s="35">
        <v>158.63999999999999</v>
      </c>
      <c r="G1215" s="13" t="s">
        <v>4965</v>
      </c>
      <c r="H1215" s="16" t="s">
        <v>5886</v>
      </c>
      <c r="I1215" s="2" t="s">
        <v>308</v>
      </c>
      <c r="J1215" s="4" t="s">
        <v>308</v>
      </c>
    </row>
    <row r="1216" spans="2:10" ht="52.5" customHeight="1" x14ac:dyDescent="0.15">
      <c r="B1216" s="158"/>
      <c r="C1216" s="30" t="s">
        <v>28</v>
      </c>
      <c r="D1216" s="1" t="s">
        <v>5972</v>
      </c>
      <c r="E1216" s="12" t="s">
        <v>5973</v>
      </c>
      <c r="F1216" s="35">
        <v>195.46</v>
      </c>
      <c r="G1216" s="13" t="s">
        <v>4955</v>
      </c>
      <c r="H1216" s="16" t="s">
        <v>4937</v>
      </c>
      <c r="I1216" s="2" t="s">
        <v>308</v>
      </c>
      <c r="J1216" s="4" t="s">
        <v>298</v>
      </c>
    </row>
    <row r="1217" spans="2:10" ht="52.5" customHeight="1" x14ac:dyDescent="0.15">
      <c r="B1217" s="158"/>
      <c r="C1217" s="30" t="s">
        <v>28</v>
      </c>
      <c r="D1217" s="1">
        <v>44120</v>
      </c>
      <c r="E1217" s="12" t="s">
        <v>5887</v>
      </c>
      <c r="F1217" s="35">
        <v>107.19</v>
      </c>
      <c r="G1217" s="13" t="s">
        <v>4955</v>
      </c>
      <c r="H1217" s="16" t="s">
        <v>4937</v>
      </c>
      <c r="I1217" s="2" t="s">
        <v>308</v>
      </c>
      <c r="J1217" s="4" t="s">
        <v>298</v>
      </c>
    </row>
    <row r="1218" spans="2:10" ht="52.5" customHeight="1" x14ac:dyDescent="0.15">
      <c r="B1218" s="158"/>
      <c r="C1218" s="30" t="s">
        <v>28</v>
      </c>
      <c r="D1218" s="1">
        <v>44126</v>
      </c>
      <c r="E1218" s="12" t="s">
        <v>5889</v>
      </c>
      <c r="F1218" s="35">
        <v>65.72</v>
      </c>
      <c r="G1218" s="13" t="s">
        <v>4965</v>
      </c>
      <c r="H1218" s="16" t="s">
        <v>5888</v>
      </c>
      <c r="I1218" s="2" t="s">
        <v>308</v>
      </c>
      <c r="J1218" s="4" t="s">
        <v>298</v>
      </c>
    </row>
    <row r="1219" spans="2:10" ht="52.5" customHeight="1" x14ac:dyDescent="0.15">
      <c r="B1219" s="158"/>
      <c r="C1219" s="30" t="s">
        <v>4877</v>
      </c>
      <c r="D1219" s="1">
        <v>44126</v>
      </c>
      <c r="E1219" s="12" t="s">
        <v>5890</v>
      </c>
      <c r="F1219" s="35">
        <v>2039.9</v>
      </c>
      <c r="G1219" s="13" t="s">
        <v>4955</v>
      </c>
      <c r="H1219" s="16" t="s">
        <v>4959</v>
      </c>
      <c r="I1219" s="2" t="s">
        <v>308</v>
      </c>
      <c r="J1219" s="4" t="s">
        <v>308</v>
      </c>
    </row>
    <row r="1220" spans="2:10" ht="52.5" customHeight="1" x14ac:dyDescent="0.15">
      <c r="B1220" s="158"/>
      <c r="C1220" s="30" t="s">
        <v>28</v>
      </c>
      <c r="D1220" s="1" t="s">
        <v>5979</v>
      </c>
      <c r="E1220" s="12" t="s">
        <v>5980</v>
      </c>
      <c r="F1220" s="35">
        <v>664.1</v>
      </c>
      <c r="G1220" s="13" t="s">
        <v>4955</v>
      </c>
      <c r="H1220" s="16" t="s">
        <v>4959</v>
      </c>
      <c r="I1220" s="2" t="s">
        <v>308</v>
      </c>
      <c r="J1220" s="4" t="s">
        <v>308</v>
      </c>
    </row>
    <row r="1221" spans="2:10" ht="52.5" customHeight="1" x14ac:dyDescent="0.15">
      <c r="B1221" s="158"/>
      <c r="C1221" s="30" t="s">
        <v>4877</v>
      </c>
      <c r="D1221" s="1">
        <v>44130</v>
      </c>
      <c r="E1221" s="12" t="s">
        <v>5893</v>
      </c>
      <c r="F1221" s="35">
        <v>500</v>
      </c>
      <c r="G1221" s="13" t="s">
        <v>4955</v>
      </c>
      <c r="H1221" s="16" t="s">
        <v>4953</v>
      </c>
      <c r="I1221" s="2" t="s">
        <v>308</v>
      </c>
      <c r="J1221" s="4" t="s">
        <v>298</v>
      </c>
    </row>
    <row r="1222" spans="2:10" ht="52.5" customHeight="1" x14ac:dyDescent="0.15">
      <c r="B1222" s="158"/>
      <c r="C1222" s="30" t="s">
        <v>28</v>
      </c>
      <c r="D1222" s="1">
        <v>44132</v>
      </c>
      <c r="E1222" s="12" t="s">
        <v>5894</v>
      </c>
      <c r="F1222" s="35">
        <v>437</v>
      </c>
      <c r="G1222" s="13" t="s">
        <v>4955</v>
      </c>
      <c r="H1222" s="16" t="s">
        <v>4937</v>
      </c>
      <c r="I1222" s="2" t="s">
        <v>308</v>
      </c>
      <c r="J1222" s="4" t="s">
        <v>308</v>
      </c>
    </row>
    <row r="1223" spans="2:10" ht="52.5" customHeight="1" x14ac:dyDescent="0.15">
      <c r="B1223" s="158"/>
      <c r="C1223" s="30" t="s">
        <v>28</v>
      </c>
      <c r="D1223" s="1">
        <v>44132</v>
      </c>
      <c r="E1223" s="12" t="s">
        <v>5895</v>
      </c>
      <c r="F1223" s="35">
        <v>543</v>
      </c>
      <c r="G1223" s="13" t="s">
        <v>4955</v>
      </c>
      <c r="H1223" s="16" t="s">
        <v>4962</v>
      </c>
      <c r="I1223" s="2" t="s">
        <v>308</v>
      </c>
      <c r="J1223" s="4" t="s">
        <v>298</v>
      </c>
    </row>
    <row r="1224" spans="2:10" ht="72" customHeight="1" x14ac:dyDescent="0.15">
      <c r="B1224" s="158"/>
      <c r="C1224" s="30" t="s">
        <v>28</v>
      </c>
      <c r="D1224" s="1">
        <v>44132</v>
      </c>
      <c r="E1224" s="12" t="s">
        <v>5896</v>
      </c>
      <c r="F1224" s="35">
        <v>231.21</v>
      </c>
      <c r="G1224" s="13" t="s">
        <v>4965</v>
      </c>
      <c r="H1224" s="16" t="s">
        <v>5897</v>
      </c>
      <c r="I1224" s="2" t="s">
        <v>308</v>
      </c>
      <c r="J1224" s="4" t="s">
        <v>308</v>
      </c>
    </row>
    <row r="1225" spans="2:10" ht="52.5" customHeight="1" x14ac:dyDescent="0.15">
      <c r="B1225" s="158"/>
      <c r="C1225" s="30" t="s">
        <v>28</v>
      </c>
      <c r="D1225" s="1">
        <v>44139</v>
      </c>
      <c r="E1225" s="12" t="s">
        <v>5898</v>
      </c>
      <c r="F1225" s="35">
        <v>3713</v>
      </c>
      <c r="G1225" s="13" t="s">
        <v>4955</v>
      </c>
      <c r="H1225" s="16" t="s">
        <v>4968</v>
      </c>
      <c r="I1225" s="2" t="s">
        <v>308</v>
      </c>
      <c r="J1225" s="4" t="s">
        <v>308</v>
      </c>
    </row>
    <row r="1226" spans="2:10" ht="52.5" customHeight="1" x14ac:dyDescent="0.15">
      <c r="B1226" s="158"/>
      <c r="C1226" s="30" t="s">
        <v>59</v>
      </c>
      <c r="D1226" s="1">
        <v>44159</v>
      </c>
      <c r="E1226" s="12" t="s">
        <v>5906</v>
      </c>
      <c r="F1226" s="35">
        <v>99.9</v>
      </c>
      <c r="G1226" s="13" t="s">
        <v>4955</v>
      </c>
      <c r="H1226" s="16" t="s">
        <v>4957</v>
      </c>
      <c r="I1226" s="2" t="s">
        <v>308</v>
      </c>
      <c r="J1226" s="4" t="s">
        <v>298</v>
      </c>
    </row>
    <row r="1227" spans="2:10" ht="72" customHeight="1" x14ac:dyDescent="0.15">
      <c r="B1227" s="158"/>
      <c r="C1227" s="30" t="s">
        <v>59</v>
      </c>
      <c r="D1227" s="1">
        <v>44175</v>
      </c>
      <c r="E1227" s="12" t="s">
        <v>5910</v>
      </c>
      <c r="F1227" s="35">
        <v>224.03</v>
      </c>
      <c r="G1227" s="13" t="s">
        <v>4965</v>
      </c>
      <c r="H1227" s="16" t="s">
        <v>3992</v>
      </c>
      <c r="I1227" s="2" t="s">
        <v>308</v>
      </c>
      <c r="J1227" s="4" t="s">
        <v>298</v>
      </c>
    </row>
    <row r="1228" spans="2:10" ht="60" customHeight="1" x14ac:dyDescent="0.15">
      <c r="B1228" s="158"/>
      <c r="C1228" s="30" t="s">
        <v>59</v>
      </c>
      <c r="D1228" s="1">
        <v>44176</v>
      </c>
      <c r="E1228" s="12" t="s">
        <v>5912</v>
      </c>
      <c r="F1228" s="35">
        <v>817</v>
      </c>
      <c r="G1228" s="13" t="s">
        <v>4955</v>
      </c>
      <c r="H1228" s="16" t="s">
        <v>4989</v>
      </c>
      <c r="I1228" s="2" t="s">
        <v>308</v>
      </c>
      <c r="J1228" s="4" t="s">
        <v>308</v>
      </c>
    </row>
    <row r="1229" spans="2:10" ht="52.5" customHeight="1" x14ac:dyDescent="0.15">
      <c r="B1229" s="158"/>
      <c r="C1229" s="30" t="s">
        <v>28</v>
      </c>
      <c r="D1229" s="1">
        <v>44176</v>
      </c>
      <c r="E1229" s="12" t="s">
        <v>5913</v>
      </c>
      <c r="F1229" s="35">
        <v>554</v>
      </c>
      <c r="G1229" s="13" t="s">
        <v>4955</v>
      </c>
      <c r="H1229" s="16" t="s">
        <v>5188</v>
      </c>
      <c r="I1229" s="2" t="s">
        <v>308</v>
      </c>
      <c r="J1229" s="4" t="s">
        <v>308</v>
      </c>
    </row>
    <row r="1230" spans="2:10" ht="52.5" customHeight="1" x14ac:dyDescent="0.15">
      <c r="B1230" s="158"/>
      <c r="C1230" s="30" t="s">
        <v>28</v>
      </c>
      <c r="D1230" s="1">
        <v>44179</v>
      </c>
      <c r="E1230" s="12" t="s">
        <v>5914</v>
      </c>
      <c r="F1230" s="35">
        <v>73.75</v>
      </c>
      <c r="G1230" s="13" t="s">
        <v>4965</v>
      </c>
      <c r="H1230" s="16" t="s">
        <v>4962</v>
      </c>
      <c r="I1230" s="2" t="s">
        <v>308</v>
      </c>
      <c r="J1230" s="4" t="s">
        <v>308</v>
      </c>
    </row>
    <row r="1231" spans="2:10" ht="60" customHeight="1" x14ac:dyDescent="0.15">
      <c r="B1231" s="158"/>
      <c r="C1231" s="30" t="s">
        <v>28</v>
      </c>
      <c r="D1231" s="1" t="s">
        <v>5955</v>
      </c>
      <c r="E1231" s="12" t="s">
        <v>5956</v>
      </c>
      <c r="F1231" s="35">
        <v>1607</v>
      </c>
      <c r="G1231" s="13" t="s">
        <v>4955</v>
      </c>
      <c r="H1231" s="16" t="s">
        <v>5957</v>
      </c>
      <c r="I1231" s="2" t="s">
        <v>308</v>
      </c>
      <c r="J1231" s="4" t="s">
        <v>308</v>
      </c>
    </row>
    <row r="1232" spans="2:10" ht="52.5" customHeight="1" x14ac:dyDescent="0.15">
      <c r="B1232" s="158"/>
      <c r="C1232" s="30" t="s">
        <v>28</v>
      </c>
      <c r="D1232" s="1">
        <v>44183</v>
      </c>
      <c r="E1232" s="12" t="s">
        <v>5915</v>
      </c>
      <c r="F1232" s="35">
        <v>344.5</v>
      </c>
      <c r="G1232" s="13" t="s">
        <v>4955</v>
      </c>
      <c r="H1232" s="16" t="s">
        <v>4937</v>
      </c>
      <c r="I1232" s="2" t="s">
        <v>308</v>
      </c>
      <c r="J1232" s="4" t="s">
        <v>308</v>
      </c>
    </row>
    <row r="1233" spans="2:10" ht="52.5" customHeight="1" x14ac:dyDescent="0.15">
      <c r="B1233" s="158"/>
      <c r="C1233" s="30" t="s">
        <v>28</v>
      </c>
      <c r="D1233" s="1">
        <v>44186</v>
      </c>
      <c r="E1233" s="12" t="s">
        <v>5917</v>
      </c>
      <c r="F1233" s="35">
        <v>673</v>
      </c>
      <c r="G1233" s="13" t="s">
        <v>4955</v>
      </c>
      <c r="H1233" s="16" t="s">
        <v>4959</v>
      </c>
      <c r="I1233" s="2" t="s">
        <v>308</v>
      </c>
      <c r="J1233" s="4" t="s">
        <v>308</v>
      </c>
    </row>
    <row r="1234" spans="2:10" ht="52.5" customHeight="1" x14ac:dyDescent="0.15">
      <c r="B1234" s="158"/>
      <c r="C1234" s="30" t="s">
        <v>28</v>
      </c>
      <c r="D1234" s="1">
        <v>44217</v>
      </c>
      <c r="E1234" s="12" t="s">
        <v>5924</v>
      </c>
      <c r="F1234" s="35">
        <v>168.96</v>
      </c>
      <c r="G1234" s="13" t="s">
        <v>4955</v>
      </c>
      <c r="H1234" s="16" t="s">
        <v>5923</v>
      </c>
      <c r="I1234" s="2" t="s">
        <v>308</v>
      </c>
      <c r="J1234" s="4" t="s">
        <v>298</v>
      </c>
    </row>
    <row r="1235" spans="2:10" ht="52.5" customHeight="1" x14ac:dyDescent="0.15">
      <c r="B1235" s="158"/>
      <c r="C1235" s="30" t="s">
        <v>28</v>
      </c>
      <c r="D1235" s="1">
        <v>44218</v>
      </c>
      <c r="E1235" s="12" t="s">
        <v>5928</v>
      </c>
      <c r="F1235" s="35">
        <v>2495.87</v>
      </c>
      <c r="G1235" s="13" t="s">
        <v>4955</v>
      </c>
      <c r="H1235" s="16" t="s">
        <v>5927</v>
      </c>
      <c r="I1235" s="2" t="s">
        <v>308</v>
      </c>
      <c r="J1235" s="4" t="s">
        <v>308</v>
      </c>
    </row>
    <row r="1236" spans="2:10" ht="52.5" customHeight="1" x14ac:dyDescent="0.15">
      <c r="B1236" s="158"/>
      <c r="C1236" s="30" t="s">
        <v>28</v>
      </c>
      <c r="D1236" s="1">
        <v>44223</v>
      </c>
      <c r="E1236" s="12" t="s">
        <v>5929</v>
      </c>
      <c r="F1236" s="35">
        <v>22</v>
      </c>
      <c r="G1236" s="13" t="s">
        <v>4965</v>
      </c>
      <c r="H1236" s="16" t="s">
        <v>4962</v>
      </c>
      <c r="I1236" s="2" t="s">
        <v>298</v>
      </c>
      <c r="J1236" s="4" t="s">
        <v>308</v>
      </c>
    </row>
    <row r="1237" spans="2:10" ht="52.5" customHeight="1" x14ac:dyDescent="0.15">
      <c r="B1237" s="158"/>
      <c r="C1237" s="30" t="s">
        <v>28</v>
      </c>
      <c r="D1237" s="1">
        <v>44224</v>
      </c>
      <c r="E1237" s="12" t="s">
        <v>5930</v>
      </c>
      <c r="F1237" s="35">
        <v>115.4</v>
      </c>
      <c r="G1237" s="13" t="s">
        <v>4955</v>
      </c>
      <c r="H1237" s="16" t="s">
        <v>4962</v>
      </c>
      <c r="I1237" s="2" t="s">
        <v>298</v>
      </c>
      <c r="J1237" s="4" t="s">
        <v>308</v>
      </c>
    </row>
    <row r="1238" spans="2:10" ht="52.5" customHeight="1" x14ac:dyDescent="0.15">
      <c r="B1238" s="158"/>
      <c r="C1238" s="30" t="s">
        <v>28</v>
      </c>
      <c r="D1238" s="1" t="s">
        <v>5967</v>
      </c>
      <c r="E1238" s="12" t="s">
        <v>5968</v>
      </c>
      <c r="F1238" s="35">
        <v>692.3</v>
      </c>
      <c r="G1238" s="13" t="s">
        <v>4955</v>
      </c>
      <c r="H1238" s="16" t="s">
        <v>5969</v>
      </c>
      <c r="I1238" s="2" t="s">
        <v>308</v>
      </c>
      <c r="J1238" s="4" t="s">
        <v>298</v>
      </c>
    </row>
    <row r="1239" spans="2:10" ht="52.5" customHeight="1" x14ac:dyDescent="0.15">
      <c r="B1239" s="158"/>
      <c r="C1239" s="30" t="s">
        <v>28</v>
      </c>
      <c r="D1239" s="1">
        <v>44246</v>
      </c>
      <c r="E1239" s="12" t="s">
        <v>5937</v>
      </c>
      <c r="F1239" s="35">
        <v>312.83</v>
      </c>
      <c r="G1239" s="13" t="s">
        <v>4949</v>
      </c>
      <c r="H1239" s="16" t="s">
        <v>5936</v>
      </c>
      <c r="I1239" s="2" t="s">
        <v>308</v>
      </c>
      <c r="J1239" s="4" t="s">
        <v>298</v>
      </c>
    </row>
    <row r="1240" spans="2:10" ht="52.5" customHeight="1" x14ac:dyDescent="0.15">
      <c r="B1240" s="158"/>
      <c r="C1240" s="30" t="s">
        <v>59</v>
      </c>
      <c r="D1240" s="1">
        <v>44249</v>
      </c>
      <c r="E1240" s="12" t="s">
        <v>5938</v>
      </c>
      <c r="F1240" s="35">
        <v>43.11</v>
      </c>
      <c r="G1240" s="13" t="s">
        <v>4965</v>
      </c>
      <c r="H1240" s="16" t="s">
        <v>318</v>
      </c>
      <c r="I1240" s="2" t="s">
        <v>308</v>
      </c>
      <c r="J1240" s="4" t="s">
        <v>298</v>
      </c>
    </row>
    <row r="1241" spans="2:10" ht="60" customHeight="1" x14ac:dyDescent="0.15">
      <c r="B1241" s="158"/>
      <c r="C1241" s="30" t="s">
        <v>28</v>
      </c>
      <c r="D1241" s="1">
        <v>44252</v>
      </c>
      <c r="E1241" s="12" t="s">
        <v>5946</v>
      </c>
      <c r="F1241" s="35">
        <v>1024.56</v>
      </c>
      <c r="G1241" s="13" t="s">
        <v>4955</v>
      </c>
      <c r="H1241" s="16" t="s">
        <v>5945</v>
      </c>
      <c r="I1241" s="2" t="s">
        <v>308</v>
      </c>
      <c r="J1241" s="4" t="s">
        <v>308</v>
      </c>
    </row>
    <row r="1242" spans="2:10" ht="52.5" customHeight="1" x14ac:dyDescent="0.15">
      <c r="B1242" s="158"/>
      <c r="C1242" s="30" t="s">
        <v>28</v>
      </c>
      <c r="D1242" s="1">
        <v>44252</v>
      </c>
      <c r="E1242" s="12" t="s">
        <v>5947</v>
      </c>
      <c r="F1242" s="35">
        <v>100</v>
      </c>
      <c r="G1242" s="13" t="s">
        <v>4965</v>
      </c>
      <c r="H1242" s="16" t="s">
        <v>4962</v>
      </c>
      <c r="I1242" s="2" t="s">
        <v>298</v>
      </c>
      <c r="J1242" s="4" t="s">
        <v>308</v>
      </c>
    </row>
    <row r="1243" spans="2:10" ht="52.5" customHeight="1" x14ac:dyDescent="0.15">
      <c r="B1243" s="158"/>
      <c r="C1243" s="30" t="s">
        <v>28</v>
      </c>
      <c r="D1243" s="1">
        <v>44257</v>
      </c>
      <c r="E1243" s="12" t="s">
        <v>5952</v>
      </c>
      <c r="F1243" s="35">
        <v>113.45</v>
      </c>
      <c r="G1243" s="13" t="s">
        <v>4965</v>
      </c>
      <c r="H1243" s="16" t="s">
        <v>5951</v>
      </c>
      <c r="I1243" s="2" t="s">
        <v>308</v>
      </c>
      <c r="J1243" s="4" t="s">
        <v>298</v>
      </c>
    </row>
    <row r="1244" spans="2:10" ht="52.5" customHeight="1" x14ac:dyDescent="0.15">
      <c r="B1244" s="158"/>
      <c r="C1244" s="30" t="s">
        <v>28</v>
      </c>
      <c r="D1244" s="1">
        <v>44257</v>
      </c>
      <c r="E1244" s="12" t="s">
        <v>5954</v>
      </c>
      <c r="F1244" s="35">
        <v>46.67</v>
      </c>
      <c r="G1244" s="13" t="s">
        <v>4965</v>
      </c>
      <c r="H1244" s="16" t="s">
        <v>5953</v>
      </c>
      <c r="I1244" s="2" t="s">
        <v>308</v>
      </c>
      <c r="J1244" s="4" t="s">
        <v>298</v>
      </c>
    </row>
    <row r="1245" spans="2:10" ht="52.5" customHeight="1" x14ac:dyDescent="0.15">
      <c r="B1245" s="158"/>
      <c r="C1245" s="30" t="s">
        <v>28</v>
      </c>
      <c r="D1245" s="1">
        <v>44258</v>
      </c>
      <c r="E1245" s="12" t="s">
        <v>5958</v>
      </c>
      <c r="F1245" s="35">
        <v>251</v>
      </c>
      <c r="G1245" s="13" t="s">
        <v>4955</v>
      </c>
      <c r="H1245" s="16" t="s">
        <v>5016</v>
      </c>
      <c r="I1245" s="2" t="s">
        <v>308</v>
      </c>
      <c r="J1245" s="4" t="s">
        <v>298</v>
      </c>
    </row>
    <row r="1246" spans="2:10" ht="52.5" customHeight="1" x14ac:dyDescent="0.15">
      <c r="B1246" s="158"/>
      <c r="C1246" s="30" t="s">
        <v>28</v>
      </c>
      <c r="D1246" s="1">
        <v>44264</v>
      </c>
      <c r="E1246" s="12" t="s">
        <v>5962</v>
      </c>
      <c r="F1246" s="35">
        <v>283</v>
      </c>
      <c r="G1246" s="13" t="s">
        <v>4965</v>
      </c>
      <c r="H1246" s="16" t="s">
        <v>5961</v>
      </c>
      <c r="I1246" s="2" t="s">
        <v>308</v>
      </c>
      <c r="J1246" s="4" t="s">
        <v>308</v>
      </c>
    </row>
    <row r="1247" spans="2:10" ht="72" customHeight="1" x14ac:dyDescent="0.15">
      <c r="B1247" s="158"/>
      <c r="C1247" s="30" t="s">
        <v>28</v>
      </c>
      <c r="D1247" s="1">
        <v>44264</v>
      </c>
      <c r="E1247" s="12" t="s">
        <v>5963</v>
      </c>
      <c r="F1247" s="35">
        <v>15343.77</v>
      </c>
      <c r="G1247" s="13" t="s">
        <v>4955</v>
      </c>
      <c r="H1247" s="16" t="s">
        <v>5964</v>
      </c>
      <c r="I1247" s="2" t="s">
        <v>308</v>
      </c>
      <c r="J1247" s="4" t="s">
        <v>308</v>
      </c>
    </row>
    <row r="1248" spans="2:10" ht="52.5" customHeight="1" x14ac:dyDescent="0.15">
      <c r="B1248" s="158"/>
      <c r="C1248" s="30" t="s">
        <v>28</v>
      </c>
      <c r="D1248" s="1">
        <v>44264</v>
      </c>
      <c r="E1248" s="12" t="s">
        <v>5965</v>
      </c>
      <c r="F1248" s="35">
        <v>578.67999999999995</v>
      </c>
      <c r="G1248" s="13" t="s">
        <v>4955</v>
      </c>
      <c r="H1248" s="16" t="s">
        <v>4959</v>
      </c>
      <c r="I1248" s="2" t="s">
        <v>308</v>
      </c>
      <c r="J1248" s="4" t="s">
        <v>298</v>
      </c>
    </row>
    <row r="1249" spans="2:10" ht="52.5" customHeight="1" x14ac:dyDescent="0.15">
      <c r="B1249" s="158"/>
      <c r="C1249" s="30" t="s">
        <v>28</v>
      </c>
      <c r="D1249" s="1">
        <v>44246</v>
      </c>
      <c r="E1249" s="12" t="s">
        <v>5937</v>
      </c>
      <c r="F1249" s="35">
        <v>312.83</v>
      </c>
      <c r="G1249" s="13" t="s">
        <v>4949</v>
      </c>
      <c r="H1249" s="16" t="s">
        <v>5970</v>
      </c>
      <c r="I1249" s="2" t="s">
        <v>308</v>
      </c>
      <c r="J1249" s="4" t="s">
        <v>298</v>
      </c>
    </row>
    <row r="1250" spans="2:10" ht="52.5" customHeight="1" x14ac:dyDescent="0.15">
      <c r="B1250" s="158"/>
      <c r="C1250" s="30" t="s">
        <v>28</v>
      </c>
      <c r="D1250" s="1">
        <v>44267</v>
      </c>
      <c r="E1250" s="12" t="s">
        <v>5974</v>
      </c>
      <c r="F1250" s="35">
        <v>1064.27</v>
      </c>
      <c r="G1250" s="13" t="s">
        <v>4949</v>
      </c>
      <c r="H1250" s="16" t="s">
        <v>4987</v>
      </c>
      <c r="I1250" s="2" t="s">
        <v>308</v>
      </c>
      <c r="J1250" s="4" t="s">
        <v>308</v>
      </c>
    </row>
    <row r="1251" spans="2:10" ht="52.5" customHeight="1" x14ac:dyDescent="0.15">
      <c r="B1251" s="158"/>
      <c r="C1251" s="30" t="s">
        <v>28</v>
      </c>
      <c r="D1251" s="1" t="s">
        <v>5981</v>
      </c>
      <c r="E1251" s="12" t="s">
        <v>5983</v>
      </c>
      <c r="F1251" s="35">
        <v>952.3</v>
      </c>
      <c r="G1251" s="13" t="s">
        <v>4965</v>
      </c>
      <c r="H1251" s="16" t="s">
        <v>5982</v>
      </c>
      <c r="I1251" s="2" t="s">
        <v>308</v>
      </c>
      <c r="J1251" s="4" t="s">
        <v>298</v>
      </c>
    </row>
    <row r="1252" spans="2:10" ht="57" customHeight="1" x14ac:dyDescent="0.15">
      <c r="B1252" s="193" t="s">
        <v>3917</v>
      </c>
      <c r="C1252" s="30" t="s">
        <v>24</v>
      </c>
      <c r="D1252" s="1" t="s">
        <v>4315</v>
      </c>
      <c r="E1252" s="12" t="s">
        <v>2799</v>
      </c>
      <c r="F1252" s="35">
        <v>104.7</v>
      </c>
      <c r="G1252" s="13" t="s">
        <v>2218</v>
      </c>
      <c r="H1252" s="16" t="s">
        <v>6</v>
      </c>
      <c r="I1252" s="2" t="s">
        <v>21</v>
      </c>
      <c r="J1252" s="4" t="s">
        <v>298</v>
      </c>
    </row>
    <row r="1253" spans="2:10" ht="52.5" customHeight="1" x14ac:dyDescent="0.15">
      <c r="B1253" s="194"/>
      <c r="C1253" s="30" t="s">
        <v>381</v>
      </c>
      <c r="D1253" s="1" t="s">
        <v>4316</v>
      </c>
      <c r="E1253" s="12" t="s">
        <v>2957</v>
      </c>
      <c r="F1253" s="35">
        <v>1119</v>
      </c>
      <c r="G1253" s="13" t="s">
        <v>465</v>
      </c>
      <c r="H1253" s="16" t="s">
        <v>614</v>
      </c>
      <c r="I1253" s="2" t="s">
        <v>308</v>
      </c>
      <c r="J1253" s="4" t="s">
        <v>298</v>
      </c>
    </row>
    <row r="1254" spans="2:10" ht="52.5" customHeight="1" x14ac:dyDescent="0.15">
      <c r="B1254" s="194"/>
      <c r="C1254" s="30" t="s">
        <v>441</v>
      </c>
      <c r="D1254" s="1">
        <v>41697</v>
      </c>
      <c r="E1254" s="12" t="s">
        <v>1963</v>
      </c>
      <c r="F1254" s="35">
        <v>102.3</v>
      </c>
      <c r="G1254" s="13" t="s">
        <v>465</v>
      </c>
      <c r="H1254" s="16" t="s">
        <v>309</v>
      </c>
      <c r="I1254" s="2" t="s">
        <v>506</v>
      </c>
      <c r="J1254" s="4" t="s">
        <v>308</v>
      </c>
    </row>
    <row r="1255" spans="2:10" ht="52.5" customHeight="1" x14ac:dyDescent="0.15">
      <c r="B1255" s="194"/>
      <c r="C1255" s="12" t="s">
        <v>28</v>
      </c>
      <c r="D1255" s="1">
        <v>42296</v>
      </c>
      <c r="E1255" s="12" t="s">
        <v>2458</v>
      </c>
      <c r="F1255" s="41">
        <v>576.16999999999996</v>
      </c>
      <c r="G1255" s="13" t="s">
        <v>682</v>
      </c>
      <c r="H1255" s="12" t="s">
        <v>650</v>
      </c>
      <c r="I1255" s="2" t="s">
        <v>21</v>
      </c>
      <c r="J1255" s="4" t="s">
        <v>298</v>
      </c>
    </row>
    <row r="1256" spans="2:10" ht="52.5" customHeight="1" x14ac:dyDescent="0.15">
      <c r="B1256" s="194"/>
      <c r="C1256" s="12" t="s">
        <v>59</v>
      </c>
      <c r="D1256" s="1">
        <v>42880</v>
      </c>
      <c r="E1256" s="12" t="s">
        <v>2286</v>
      </c>
      <c r="F1256" s="41">
        <v>191.6</v>
      </c>
      <c r="G1256" s="13" t="s">
        <v>683</v>
      </c>
      <c r="H1256" s="12" t="s">
        <v>2834</v>
      </c>
      <c r="I1256" s="2" t="s">
        <v>82</v>
      </c>
      <c r="J1256" s="4" t="s">
        <v>298</v>
      </c>
    </row>
    <row r="1257" spans="2:10" ht="52.5" customHeight="1" x14ac:dyDescent="0.15">
      <c r="B1257" s="194"/>
      <c r="C1257" s="12" t="s">
        <v>28</v>
      </c>
      <c r="D1257" s="1">
        <v>42880</v>
      </c>
      <c r="E1257" s="12" t="s">
        <v>2287</v>
      </c>
      <c r="F1257" s="41">
        <v>96.2</v>
      </c>
      <c r="G1257" s="13" t="s">
        <v>1781</v>
      </c>
      <c r="H1257" s="12" t="s">
        <v>2285</v>
      </c>
      <c r="I1257" s="2" t="s">
        <v>298</v>
      </c>
      <c r="J1257" s="4" t="s">
        <v>308</v>
      </c>
    </row>
    <row r="1258" spans="2:10" ht="60" customHeight="1" x14ac:dyDescent="0.15">
      <c r="B1258" s="194"/>
      <c r="C1258" s="12" t="s">
        <v>59</v>
      </c>
      <c r="D1258" s="1" t="s">
        <v>3181</v>
      </c>
      <c r="E1258" s="12" t="s">
        <v>3183</v>
      </c>
      <c r="F1258" s="41">
        <v>188.38</v>
      </c>
      <c r="G1258" s="13" t="s">
        <v>1781</v>
      </c>
      <c r="H1258" s="12" t="s">
        <v>2545</v>
      </c>
      <c r="I1258" s="2" t="s">
        <v>308</v>
      </c>
      <c r="J1258" s="4" t="s">
        <v>298</v>
      </c>
    </row>
    <row r="1259" spans="2:10" ht="52.5" customHeight="1" x14ac:dyDescent="0.15">
      <c r="B1259" s="194"/>
      <c r="C1259" s="12" t="s">
        <v>28</v>
      </c>
      <c r="D1259" s="1">
        <v>43245</v>
      </c>
      <c r="E1259" s="12" t="s">
        <v>2958</v>
      </c>
      <c r="F1259" s="41">
        <v>100</v>
      </c>
      <c r="G1259" s="13" t="s">
        <v>176</v>
      </c>
      <c r="H1259" s="12" t="s">
        <v>40</v>
      </c>
      <c r="I1259" s="2" t="s">
        <v>298</v>
      </c>
      <c r="J1259" s="4" t="s">
        <v>308</v>
      </c>
    </row>
    <row r="1260" spans="2:10" ht="52.5" customHeight="1" x14ac:dyDescent="0.15">
      <c r="B1260" s="194"/>
      <c r="C1260" s="12" t="s">
        <v>28</v>
      </c>
      <c r="D1260" s="1">
        <v>43263</v>
      </c>
      <c r="E1260" s="12" t="s">
        <v>2957</v>
      </c>
      <c r="F1260" s="41">
        <v>640.1</v>
      </c>
      <c r="G1260" s="13" t="s">
        <v>25</v>
      </c>
      <c r="H1260" s="12" t="s">
        <v>173</v>
      </c>
      <c r="I1260" s="2" t="s">
        <v>308</v>
      </c>
      <c r="J1260" s="4" t="s">
        <v>298</v>
      </c>
    </row>
    <row r="1261" spans="2:10" ht="52.5" customHeight="1" x14ac:dyDescent="0.15">
      <c r="B1261" s="194"/>
      <c r="C1261" s="12" t="s">
        <v>28</v>
      </c>
      <c r="D1261" s="1">
        <v>43511</v>
      </c>
      <c r="E1261" s="12" t="s">
        <v>3182</v>
      </c>
      <c r="F1261" s="41">
        <v>188.38</v>
      </c>
      <c r="G1261" s="13" t="s">
        <v>1781</v>
      </c>
      <c r="H1261" s="12" t="s">
        <v>2091</v>
      </c>
      <c r="I1261" s="2" t="s">
        <v>298</v>
      </c>
      <c r="J1261" s="4" t="s">
        <v>308</v>
      </c>
    </row>
    <row r="1262" spans="2:10" ht="52.5" customHeight="1" x14ac:dyDescent="0.15">
      <c r="B1262" s="156" t="s">
        <v>6557</v>
      </c>
      <c r="C1262" s="30" t="s">
        <v>95</v>
      </c>
      <c r="D1262" s="1">
        <v>38667</v>
      </c>
      <c r="E1262" s="12" t="s">
        <v>65</v>
      </c>
      <c r="F1262" s="35">
        <v>600</v>
      </c>
      <c r="G1262" s="13" t="s">
        <v>25</v>
      </c>
      <c r="H1262" s="16" t="s">
        <v>2733</v>
      </c>
      <c r="I1262" s="2" t="s">
        <v>93</v>
      </c>
      <c r="J1262" s="3" t="s">
        <v>298</v>
      </c>
    </row>
    <row r="1263" spans="2:10" ht="60" customHeight="1" x14ac:dyDescent="0.15">
      <c r="B1263" s="195"/>
      <c r="C1263" s="30" t="s">
        <v>95</v>
      </c>
      <c r="D1263" s="1">
        <v>40074</v>
      </c>
      <c r="E1263" s="12" t="s">
        <v>959</v>
      </c>
      <c r="F1263" s="35">
        <v>333.55</v>
      </c>
      <c r="G1263" s="13" t="s">
        <v>25</v>
      </c>
      <c r="H1263" s="16" t="s">
        <v>1531</v>
      </c>
      <c r="I1263" s="2" t="s">
        <v>93</v>
      </c>
      <c r="J1263" s="3" t="s">
        <v>298</v>
      </c>
    </row>
    <row r="1264" spans="2:10" ht="60" customHeight="1" x14ac:dyDescent="0.15">
      <c r="B1264" s="195"/>
      <c r="C1264" s="30" t="s">
        <v>28</v>
      </c>
      <c r="D1264" s="1">
        <v>40414</v>
      </c>
      <c r="E1264" s="12" t="s">
        <v>960</v>
      </c>
      <c r="F1264" s="35">
        <v>5712.4614000000001</v>
      </c>
      <c r="G1264" s="13" t="s">
        <v>468</v>
      </c>
      <c r="H1264" s="16" t="s">
        <v>1708</v>
      </c>
      <c r="I1264" s="2" t="s">
        <v>1973</v>
      </c>
      <c r="J1264" s="3" t="s">
        <v>298</v>
      </c>
    </row>
    <row r="1265" spans="2:10" ht="52.5" customHeight="1" x14ac:dyDescent="0.15">
      <c r="B1265" s="195"/>
      <c r="C1265" s="30" t="s">
        <v>85</v>
      </c>
      <c r="D1265" s="1">
        <v>40942</v>
      </c>
      <c r="E1265" s="12" t="s">
        <v>961</v>
      </c>
      <c r="F1265" s="35">
        <v>52</v>
      </c>
      <c r="G1265" s="13" t="s">
        <v>20</v>
      </c>
      <c r="H1265" s="16" t="s">
        <v>218</v>
      </c>
      <c r="I1265" s="2" t="s">
        <v>21</v>
      </c>
      <c r="J1265" s="3" t="s">
        <v>298</v>
      </c>
    </row>
    <row r="1266" spans="2:10" ht="52.5" customHeight="1" x14ac:dyDescent="0.15">
      <c r="B1266" s="195"/>
      <c r="C1266" s="30" t="s">
        <v>28</v>
      </c>
      <c r="D1266" s="1">
        <v>40942</v>
      </c>
      <c r="E1266" s="12" t="s">
        <v>961</v>
      </c>
      <c r="F1266" s="35">
        <v>52</v>
      </c>
      <c r="G1266" s="13" t="s">
        <v>20</v>
      </c>
      <c r="H1266" s="16" t="s">
        <v>6</v>
      </c>
      <c r="I1266" s="2" t="s">
        <v>298</v>
      </c>
      <c r="J1266" s="4" t="s">
        <v>308</v>
      </c>
    </row>
    <row r="1267" spans="2:10" ht="52.5" customHeight="1" x14ac:dyDescent="0.15">
      <c r="B1267" s="195"/>
      <c r="C1267" s="30" t="s">
        <v>381</v>
      </c>
      <c r="D1267" s="7">
        <v>41334</v>
      </c>
      <c r="E1267" s="12" t="s">
        <v>962</v>
      </c>
      <c r="F1267" s="35">
        <v>667.8</v>
      </c>
      <c r="G1267" s="13" t="s">
        <v>457</v>
      </c>
      <c r="H1267" s="16" t="s">
        <v>367</v>
      </c>
      <c r="I1267" s="2" t="s">
        <v>308</v>
      </c>
      <c r="J1267" s="4" t="s">
        <v>298</v>
      </c>
    </row>
    <row r="1268" spans="2:10" ht="52.5" customHeight="1" x14ac:dyDescent="0.15">
      <c r="B1268" s="195"/>
      <c r="C1268" s="30" t="s">
        <v>28</v>
      </c>
      <c r="D1268" s="7">
        <v>41450</v>
      </c>
      <c r="E1268" s="12" t="s">
        <v>963</v>
      </c>
      <c r="F1268" s="35">
        <v>48</v>
      </c>
      <c r="G1268" s="13" t="s">
        <v>468</v>
      </c>
      <c r="H1268" s="16" t="s">
        <v>40</v>
      </c>
      <c r="I1268" s="2" t="s">
        <v>298</v>
      </c>
      <c r="J1268" s="4" t="s">
        <v>308</v>
      </c>
    </row>
    <row r="1269" spans="2:10" ht="52.5" customHeight="1" x14ac:dyDescent="0.15">
      <c r="B1269" s="195"/>
      <c r="C1269" s="30" t="s">
        <v>28</v>
      </c>
      <c r="D1269" s="7" t="s">
        <v>4317</v>
      </c>
      <c r="E1269" s="12" t="s">
        <v>964</v>
      </c>
      <c r="F1269" s="35">
        <v>200</v>
      </c>
      <c r="G1269" s="13" t="s">
        <v>486</v>
      </c>
      <c r="H1269" s="16" t="s">
        <v>309</v>
      </c>
      <c r="I1269" s="2" t="s">
        <v>538</v>
      </c>
      <c r="J1269" s="4" t="s">
        <v>298</v>
      </c>
    </row>
    <row r="1270" spans="2:10" ht="60" customHeight="1" x14ac:dyDescent="0.15">
      <c r="B1270" s="195"/>
      <c r="C1270" s="30" t="s">
        <v>28</v>
      </c>
      <c r="D1270" s="7" t="s">
        <v>4318</v>
      </c>
      <c r="E1270" s="12" t="s">
        <v>3482</v>
      </c>
      <c r="F1270" s="35">
        <v>1833.7</v>
      </c>
      <c r="G1270" s="13" t="s">
        <v>489</v>
      </c>
      <c r="H1270" s="16" t="s">
        <v>600</v>
      </c>
      <c r="I1270" s="2" t="s">
        <v>21</v>
      </c>
      <c r="J1270" s="4" t="s">
        <v>298</v>
      </c>
    </row>
    <row r="1271" spans="2:10" ht="52.5" customHeight="1" x14ac:dyDescent="0.15">
      <c r="B1271" s="195"/>
      <c r="C1271" s="54" t="s">
        <v>28</v>
      </c>
      <c r="D1271" s="55" t="s">
        <v>5394</v>
      </c>
      <c r="E1271" s="54" t="s">
        <v>2207</v>
      </c>
      <c r="F1271" s="74">
        <v>4183.1000000000004</v>
      </c>
      <c r="G1271" s="56" t="s">
        <v>682</v>
      </c>
      <c r="H1271" s="54" t="s">
        <v>40</v>
      </c>
      <c r="I1271" s="57" t="s">
        <v>308</v>
      </c>
      <c r="J1271" s="64" t="s">
        <v>308</v>
      </c>
    </row>
    <row r="1272" spans="2:10" ht="52.5" customHeight="1" x14ac:dyDescent="0.15">
      <c r="B1272" s="195"/>
      <c r="C1272" s="54" t="s">
        <v>28</v>
      </c>
      <c r="D1272" s="55">
        <v>43095</v>
      </c>
      <c r="E1272" s="54" t="s">
        <v>2573</v>
      </c>
      <c r="F1272" s="74">
        <v>100</v>
      </c>
      <c r="G1272" s="56" t="s">
        <v>25</v>
      </c>
      <c r="H1272" s="54" t="s">
        <v>2132</v>
      </c>
      <c r="I1272" s="57" t="s">
        <v>308</v>
      </c>
      <c r="J1272" s="64" t="s">
        <v>298</v>
      </c>
    </row>
    <row r="1273" spans="2:10" ht="52.5" customHeight="1" x14ac:dyDescent="0.15">
      <c r="B1273" s="195"/>
      <c r="C1273" s="54" t="s">
        <v>28</v>
      </c>
      <c r="D1273" s="55">
        <v>43774</v>
      </c>
      <c r="E1273" s="54" t="s">
        <v>3575</v>
      </c>
      <c r="F1273" s="74">
        <v>53.29</v>
      </c>
      <c r="G1273" s="56" t="s">
        <v>3570</v>
      </c>
      <c r="H1273" s="54" t="s">
        <v>3574</v>
      </c>
      <c r="I1273" s="57" t="s">
        <v>298</v>
      </c>
      <c r="J1273" s="64" t="s">
        <v>308</v>
      </c>
    </row>
    <row r="1274" spans="2:10" ht="52.5" customHeight="1" x14ac:dyDescent="0.15">
      <c r="B1274" s="195"/>
      <c r="C1274" s="54" t="s">
        <v>59</v>
      </c>
      <c r="D1274" s="55" t="s">
        <v>5487</v>
      </c>
      <c r="E1274" s="54" t="s">
        <v>3672</v>
      </c>
      <c r="F1274" s="74">
        <v>2924.4</v>
      </c>
      <c r="G1274" s="56" t="s">
        <v>3671</v>
      </c>
      <c r="H1274" s="54" t="s">
        <v>5486</v>
      </c>
      <c r="I1274" s="57" t="s">
        <v>308</v>
      </c>
      <c r="J1274" s="64" t="s">
        <v>298</v>
      </c>
    </row>
    <row r="1275" spans="2:10" ht="52.5" customHeight="1" x14ac:dyDescent="0.15">
      <c r="B1275" s="195"/>
      <c r="C1275" s="54" t="s">
        <v>28</v>
      </c>
      <c r="D1275" s="55">
        <v>44285</v>
      </c>
      <c r="E1275" s="54" t="s">
        <v>5547</v>
      </c>
      <c r="F1275" s="74">
        <v>200</v>
      </c>
      <c r="G1275" s="56" t="s">
        <v>25</v>
      </c>
      <c r="H1275" s="54" t="s">
        <v>40</v>
      </c>
      <c r="I1275" s="57" t="s">
        <v>298</v>
      </c>
      <c r="J1275" s="64" t="s">
        <v>308</v>
      </c>
    </row>
    <row r="1276" spans="2:10" ht="52.5" customHeight="1" x14ac:dyDescent="0.15">
      <c r="B1276" s="195"/>
      <c r="C1276" s="54" t="s">
        <v>28</v>
      </c>
      <c r="D1276" s="55">
        <v>44302</v>
      </c>
      <c r="E1276" s="54" t="s">
        <v>5561</v>
      </c>
      <c r="F1276" s="74">
        <v>200</v>
      </c>
      <c r="G1276" s="56" t="s">
        <v>208</v>
      </c>
      <c r="H1276" s="54" t="s">
        <v>40</v>
      </c>
      <c r="I1276" s="57" t="s">
        <v>298</v>
      </c>
      <c r="J1276" s="64" t="s">
        <v>308</v>
      </c>
    </row>
    <row r="1277" spans="2:10" ht="52.5" customHeight="1" x14ac:dyDescent="0.15">
      <c r="B1277" s="195"/>
      <c r="C1277" s="54" t="s">
        <v>28</v>
      </c>
      <c r="D1277" s="55">
        <v>44418</v>
      </c>
      <c r="E1277" s="54" t="s">
        <v>6041</v>
      </c>
      <c r="F1277" s="74">
        <v>1066.44</v>
      </c>
      <c r="G1277" s="56" t="s">
        <v>4955</v>
      </c>
      <c r="H1277" s="54" t="s">
        <v>6040</v>
      </c>
      <c r="I1277" s="57" t="s">
        <v>308</v>
      </c>
      <c r="J1277" s="64" t="s">
        <v>298</v>
      </c>
    </row>
    <row r="1278" spans="2:10" ht="52.5" customHeight="1" x14ac:dyDescent="0.15">
      <c r="B1278" s="195"/>
      <c r="C1278" s="54" t="s">
        <v>59</v>
      </c>
      <c r="D1278" s="55" t="s">
        <v>6555</v>
      </c>
      <c r="E1278" s="54" t="s">
        <v>6554</v>
      </c>
      <c r="F1278" s="74">
        <v>121.05</v>
      </c>
      <c r="G1278" s="56" t="s">
        <v>4955</v>
      </c>
      <c r="H1278" s="54" t="s">
        <v>315</v>
      </c>
      <c r="I1278" s="57" t="s">
        <v>308</v>
      </c>
      <c r="J1278" s="64" t="s">
        <v>298</v>
      </c>
    </row>
    <row r="1279" spans="2:10" ht="52.5" customHeight="1" x14ac:dyDescent="0.15">
      <c r="B1279" s="195"/>
      <c r="C1279" s="54" t="s">
        <v>28</v>
      </c>
      <c r="D1279" s="55">
        <v>44421</v>
      </c>
      <c r="E1279" s="54" t="s">
        <v>6042</v>
      </c>
      <c r="F1279" s="74">
        <v>200</v>
      </c>
      <c r="G1279" s="56" t="s">
        <v>4965</v>
      </c>
      <c r="H1279" s="54" t="s">
        <v>40</v>
      </c>
      <c r="I1279" s="57" t="s">
        <v>298</v>
      </c>
      <c r="J1279" s="64" t="s">
        <v>308</v>
      </c>
    </row>
    <row r="1280" spans="2:10" ht="52.5" customHeight="1" x14ac:dyDescent="0.15">
      <c r="B1280" s="195"/>
      <c r="C1280" s="54" t="s">
        <v>59</v>
      </c>
      <c r="D1280" s="55">
        <v>44421</v>
      </c>
      <c r="E1280" s="54" t="s">
        <v>6042</v>
      </c>
      <c r="F1280" s="74">
        <v>400</v>
      </c>
      <c r="G1280" s="56" t="s">
        <v>4965</v>
      </c>
      <c r="H1280" s="54" t="s">
        <v>318</v>
      </c>
      <c r="I1280" s="57" t="s">
        <v>308</v>
      </c>
      <c r="J1280" s="64" t="s">
        <v>298</v>
      </c>
    </row>
    <row r="1281" spans="2:10" ht="52.5" customHeight="1" x14ac:dyDescent="0.15">
      <c r="B1281" s="195"/>
      <c r="C1281" s="54" t="s">
        <v>28</v>
      </c>
      <c r="D1281" s="55">
        <v>44421</v>
      </c>
      <c r="E1281" s="54" t="s">
        <v>6043</v>
      </c>
      <c r="F1281" s="74">
        <v>100</v>
      </c>
      <c r="G1281" s="56" t="s">
        <v>4965</v>
      </c>
      <c r="H1281" s="54" t="s">
        <v>40</v>
      </c>
      <c r="I1281" s="57" t="s">
        <v>298</v>
      </c>
      <c r="J1281" s="64" t="s">
        <v>308</v>
      </c>
    </row>
    <row r="1282" spans="2:10" ht="52.5" customHeight="1" x14ac:dyDescent="0.15">
      <c r="B1282" s="195"/>
      <c r="C1282" s="54" t="s">
        <v>28</v>
      </c>
      <c r="D1282" s="55">
        <v>44421</v>
      </c>
      <c r="E1282" s="54" t="s">
        <v>6044</v>
      </c>
      <c r="F1282" s="74">
        <v>318.89</v>
      </c>
      <c r="G1282" s="56" t="s">
        <v>4965</v>
      </c>
      <c r="H1282" s="54" t="s">
        <v>6045</v>
      </c>
      <c r="I1282" s="57" t="s">
        <v>308</v>
      </c>
      <c r="J1282" s="64" t="s">
        <v>298</v>
      </c>
    </row>
    <row r="1283" spans="2:10" ht="52.5" customHeight="1" x14ac:dyDescent="0.15">
      <c r="B1283" s="195"/>
      <c r="C1283" s="54" t="s">
        <v>28</v>
      </c>
      <c r="D1283" s="55">
        <v>44432</v>
      </c>
      <c r="E1283" s="54" t="s">
        <v>6046</v>
      </c>
      <c r="F1283" s="74">
        <v>244.6</v>
      </c>
      <c r="G1283" s="56" t="s">
        <v>4955</v>
      </c>
      <c r="H1283" s="54" t="s">
        <v>40</v>
      </c>
      <c r="I1283" s="57" t="s">
        <v>308</v>
      </c>
      <c r="J1283" s="64" t="s">
        <v>308</v>
      </c>
    </row>
    <row r="1284" spans="2:10" ht="87.75" customHeight="1" x14ac:dyDescent="0.15">
      <c r="B1284" s="195"/>
      <c r="C1284" s="54" t="s">
        <v>28</v>
      </c>
      <c r="D1284" s="55">
        <v>44491</v>
      </c>
      <c r="E1284" s="54" t="s">
        <v>6248</v>
      </c>
      <c r="F1284" s="74">
        <v>3211.26</v>
      </c>
      <c r="G1284" s="56" t="s">
        <v>4965</v>
      </c>
      <c r="H1284" s="54" t="s">
        <v>6247</v>
      </c>
      <c r="I1284" s="57" t="s">
        <v>308</v>
      </c>
      <c r="J1284" s="64" t="s">
        <v>308</v>
      </c>
    </row>
    <row r="1285" spans="2:10" ht="52.5" customHeight="1" x14ac:dyDescent="0.15">
      <c r="B1285" s="195"/>
      <c r="C1285" s="54" t="s">
        <v>28</v>
      </c>
      <c r="D1285" s="55">
        <v>44512</v>
      </c>
      <c r="E1285" s="54" t="s">
        <v>6312</v>
      </c>
      <c r="F1285" s="74">
        <v>9789.6</v>
      </c>
      <c r="G1285" s="56" t="s">
        <v>208</v>
      </c>
      <c r="H1285" s="54" t="s">
        <v>40</v>
      </c>
      <c r="I1285" s="57" t="s">
        <v>308</v>
      </c>
      <c r="J1285" s="64" t="s">
        <v>308</v>
      </c>
    </row>
    <row r="1286" spans="2:10" ht="52.5" customHeight="1" x14ac:dyDescent="0.15">
      <c r="B1286" s="195"/>
      <c r="C1286" s="54" t="s">
        <v>28</v>
      </c>
      <c r="D1286" s="55">
        <v>44512</v>
      </c>
      <c r="E1286" s="54" t="s">
        <v>6313</v>
      </c>
      <c r="F1286" s="74">
        <v>134.4</v>
      </c>
      <c r="G1286" s="56" t="s">
        <v>25</v>
      </c>
      <c r="H1286" s="54" t="s">
        <v>40</v>
      </c>
      <c r="I1286" s="57" t="s">
        <v>298</v>
      </c>
      <c r="J1286" s="64" t="s">
        <v>308</v>
      </c>
    </row>
    <row r="1287" spans="2:10" ht="52.5" customHeight="1" x14ac:dyDescent="0.15">
      <c r="B1287" s="195"/>
      <c r="C1287" s="54" t="s">
        <v>28</v>
      </c>
      <c r="D1287" s="55">
        <v>44526</v>
      </c>
      <c r="E1287" s="54" t="s">
        <v>6319</v>
      </c>
      <c r="F1287" s="74">
        <v>561.9</v>
      </c>
      <c r="G1287" s="56" t="s">
        <v>25</v>
      </c>
      <c r="H1287" s="54" t="s">
        <v>6318</v>
      </c>
      <c r="I1287" s="57" t="s">
        <v>308</v>
      </c>
      <c r="J1287" s="64" t="s">
        <v>298</v>
      </c>
    </row>
    <row r="1288" spans="2:10" ht="52.5" customHeight="1" x14ac:dyDescent="0.15">
      <c r="B1288" s="195"/>
      <c r="C1288" s="54" t="s">
        <v>28</v>
      </c>
      <c r="D1288" s="55">
        <v>44554</v>
      </c>
      <c r="E1288" s="54" t="s">
        <v>6384</v>
      </c>
      <c r="F1288" s="74">
        <v>100</v>
      </c>
      <c r="G1288" s="56" t="s">
        <v>208</v>
      </c>
      <c r="H1288" s="54" t="s">
        <v>40</v>
      </c>
      <c r="I1288" s="57" t="s">
        <v>298</v>
      </c>
      <c r="J1288" s="64" t="s">
        <v>308</v>
      </c>
    </row>
    <row r="1289" spans="2:10" ht="52.5" customHeight="1" x14ac:dyDescent="0.15">
      <c r="B1289" s="195"/>
      <c r="C1289" s="54" t="s">
        <v>59</v>
      </c>
      <c r="D1289" s="55">
        <v>44589</v>
      </c>
      <c r="E1289" s="54" t="s">
        <v>6556</v>
      </c>
      <c r="F1289" s="74">
        <v>600</v>
      </c>
      <c r="G1289" s="56" t="s">
        <v>4955</v>
      </c>
      <c r="H1289" s="54" t="s">
        <v>173</v>
      </c>
      <c r="I1289" s="57" t="s">
        <v>308</v>
      </c>
      <c r="J1289" s="64" t="s">
        <v>298</v>
      </c>
    </row>
    <row r="1290" spans="2:10" ht="52.5" customHeight="1" x14ac:dyDescent="0.15">
      <c r="B1290" s="156" t="s">
        <v>6218</v>
      </c>
      <c r="C1290" s="30" t="s">
        <v>95</v>
      </c>
      <c r="D1290" s="1">
        <v>38701</v>
      </c>
      <c r="E1290" s="12" t="s">
        <v>965</v>
      </c>
      <c r="F1290" s="35">
        <v>697.3</v>
      </c>
      <c r="G1290" s="13" t="s">
        <v>25</v>
      </c>
      <c r="H1290" s="16" t="s">
        <v>11</v>
      </c>
      <c r="I1290" s="2" t="s">
        <v>93</v>
      </c>
      <c r="J1290" s="4" t="s">
        <v>298</v>
      </c>
    </row>
    <row r="1291" spans="2:10" ht="52.5" customHeight="1" x14ac:dyDescent="0.15">
      <c r="B1291" s="195"/>
      <c r="C1291" s="30" t="s">
        <v>95</v>
      </c>
      <c r="D1291" s="1">
        <v>39076</v>
      </c>
      <c r="E1291" s="12" t="s">
        <v>2330</v>
      </c>
      <c r="F1291" s="35">
        <v>186.89</v>
      </c>
      <c r="G1291" s="13" t="s">
        <v>25</v>
      </c>
      <c r="H1291" s="16" t="s">
        <v>2</v>
      </c>
      <c r="I1291" s="5" t="s">
        <v>94</v>
      </c>
      <c r="J1291" s="4" t="s">
        <v>308</v>
      </c>
    </row>
    <row r="1292" spans="2:10" ht="52.5" customHeight="1" x14ac:dyDescent="0.15">
      <c r="B1292" s="195"/>
      <c r="C1292" s="30" t="s">
        <v>95</v>
      </c>
      <c r="D1292" s="1">
        <v>39177</v>
      </c>
      <c r="E1292" s="12" t="s">
        <v>3478</v>
      </c>
      <c r="F1292" s="35">
        <v>407</v>
      </c>
      <c r="G1292" s="13" t="s">
        <v>25</v>
      </c>
      <c r="H1292" s="16" t="s">
        <v>2</v>
      </c>
      <c r="I1292" s="2" t="s">
        <v>93</v>
      </c>
      <c r="J1292" s="3" t="s">
        <v>298</v>
      </c>
    </row>
    <row r="1293" spans="2:10" ht="52.5" customHeight="1" x14ac:dyDescent="0.15">
      <c r="B1293" s="195"/>
      <c r="C1293" s="30" t="s">
        <v>95</v>
      </c>
      <c r="D1293" s="1">
        <v>39563</v>
      </c>
      <c r="E1293" s="12" t="s">
        <v>966</v>
      </c>
      <c r="F1293" s="35">
        <v>809.44</v>
      </c>
      <c r="G1293" s="13" t="s">
        <v>25</v>
      </c>
      <c r="H1293" s="16" t="s">
        <v>107</v>
      </c>
      <c r="I1293" s="2" t="s">
        <v>93</v>
      </c>
      <c r="J1293" s="3" t="s">
        <v>298</v>
      </c>
    </row>
    <row r="1294" spans="2:10" ht="60" customHeight="1" x14ac:dyDescent="0.15">
      <c r="B1294" s="195"/>
      <c r="C1294" s="30" t="s">
        <v>95</v>
      </c>
      <c r="D1294" s="1" t="s">
        <v>4319</v>
      </c>
      <c r="E1294" s="12" t="s">
        <v>967</v>
      </c>
      <c r="F1294" s="35">
        <v>386.4</v>
      </c>
      <c r="G1294" s="13" t="s">
        <v>25</v>
      </c>
      <c r="H1294" s="16" t="s">
        <v>12</v>
      </c>
      <c r="I1294" s="2" t="s">
        <v>21</v>
      </c>
      <c r="J1294" s="3" t="s">
        <v>298</v>
      </c>
    </row>
    <row r="1295" spans="2:10" ht="52.5" customHeight="1" x14ac:dyDescent="0.15">
      <c r="B1295" s="195"/>
      <c r="C1295" s="30" t="s">
        <v>28</v>
      </c>
      <c r="D1295" s="1" t="s">
        <v>6054</v>
      </c>
      <c r="E1295" s="12" t="s">
        <v>968</v>
      </c>
      <c r="F1295" s="35">
        <v>376</v>
      </c>
      <c r="G1295" s="13" t="s">
        <v>20</v>
      </c>
      <c r="H1295" s="16" t="s">
        <v>9</v>
      </c>
      <c r="I1295" s="2" t="s">
        <v>82</v>
      </c>
      <c r="J1295" s="3" t="s">
        <v>298</v>
      </c>
    </row>
    <row r="1296" spans="2:10" ht="60" customHeight="1" x14ac:dyDescent="0.15">
      <c r="B1296" s="195"/>
      <c r="C1296" s="30" t="s">
        <v>28</v>
      </c>
      <c r="D1296" s="1" t="s">
        <v>4320</v>
      </c>
      <c r="E1296" s="12" t="s">
        <v>969</v>
      </c>
      <c r="F1296" s="35">
        <v>6616.22</v>
      </c>
      <c r="G1296" s="13" t="s">
        <v>456</v>
      </c>
      <c r="H1296" s="16" t="s">
        <v>324</v>
      </c>
      <c r="I1296" s="2" t="s">
        <v>82</v>
      </c>
      <c r="J1296" s="4" t="s">
        <v>298</v>
      </c>
    </row>
    <row r="1297" spans="2:10" ht="52.5" customHeight="1" x14ac:dyDescent="0.15">
      <c r="B1297" s="195"/>
      <c r="C1297" s="30" t="s">
        <v>28</v>
      </c>
      <c r="D1297" s="1" t="s">
        <v>4321</v>
      </c>
      <c r="E1297" s="12" t="s">
        <v>970</v>
      </c>
      <c r="F1297" s="35">
        <v>5948.7</v>
      </c>
      <c r="G1297" s="13" t="s">
        <v>468</v>
      </c>
      <c r="H1297" s="16" t="s">
        <v>1978</v>
      </c>
      <c r="I1297" s="2" t="s">
        <v>82</v>
      </c>
      <c r="J1297" s="4" t="s">
        <v>298</v>
      </c>
    </row>
    <row r="1298" spans="2:10" ht="52.5" customHeight="1" x14ac:dyDescent="0.15">
      <c r="B1298" s="195"/>
      <c r="C1298" s="30" t="s">
        <v>28</v>
      </c>
      <c r="D1298" s="1" t="s">
        <v>4322</v>
      </c>
      <c r="E1298" s="12" t="s">
        <v>2042</v>
      </c>
      <c r="F1298" s="35">
        <v>26000</v>
      </c>
      <c r="G1298" s="13" t="s">
        <v>471</v>
      </c>
      <c r="H1298" s="16" t="s">
        <v>108</v>
      </c>
      <c r="I1298" s="2" t="s">
        <v>82</v>
      </c>
      <c r="J1298" s="4" t="s">
        <v>298</v>
      </c>
    </row>
    <row r="1299" spans="2:10" ht="60" customHeight="1" x14ac:dyDescent="0.15">
      <c r="B1299" s="195"/>
      <c r="C1299" s="30" t="s">
        <v>28</v>
      </c>
      <c r="D1299" s="1" t="s">
        <v>4323</v>
      </c>
      <c r="E1299" s="12" t="s">
        <v>971</v>
      </c>
      <c r="F1299" s="35">
        <v>55323.6</v>
      </c>
      <c r="G1299" s="13" t="s">
        <v>471</v>
      </c>
      <c r="H1299" s="16" t="s">
        <v>152</v>
      </c>
      <c r="I1299" s="2" t="s">
        <v>21</v>
      </c>
      <c r="J1299" s="4" t="s">
        <v>298</v>
      </c>
    </row>
    <row r="1300" spans="2:10" ht="96" customHeight="1" x14ac:dyDescent="0.15">
      <c r="B1300" s="195"/>
      <c r="C1300" s="30" t="s">
        <v>28</v>
      </c>
      <c r="D1300" s="1" t="s">
        <v>4324</v>
      </c>
      <c r="E1300" s="12" t="s">
        <v>1664</v>
      </c>
      <c r="F1300" s="35">
        <v>2684.3</v>
      </c>
      <c r="G1300" s="13" t="s">
        <v>20</v>
      </c>
      <c r="H1300" s="16" t="s">
        <v>1977</v>
      </c>
      <c r="I1300" s="2" t="s">
        <v>21</v>
      </c>
      <c r="J1300" s="4" t="s">
        <v>298</v>
      </c>
    </row>
    <row r="1301" spans="2:10" ht="84" customHeight="1" x14ac:dyDescent="0.15">
      <c r="B1301" s="195"/>
      <c r="C1301" s="30" t="s">
        <v>28</v>
      </c>
      <c r="D1301" s="1" t="s">
        <v>4325</v>
      </c>
      <c r="E1301" s="12" t="s">
        <v>972</v>
      </c>
      <c r="F1301" s="35">
        <v>27530</v>
      </c>
      <c r="G1301" s="13" t="s">
        <v>471</v>
      </c>
      <c r="H1301" s="16" t="s">
        <v>422</v>
      </c>
      <c r="I1301" s="2" t="s">
        <v>21</v>
      </c>
      <c r="J1301" s="4" t="s">
        <v>298</v>
      </c>
    </row>
    <row r="1302" spans="2:10" ht="52.5" customHeight="1" x14ac:dyDescent="0.15">
      <c r="B1302" s="195"/>
      <c r="C1302" s="30" t="s">
        <v>64</v>
      </c>
      <c r="D1302" s="1">
        <v>40568</v>
      </c>
      <c r="E1302" s="12" t="s">
        <v>973</v>
      </c>
      <c r="F1302" s="35">
        <v>1115.8</v>
      </c>
      <c r="G1302" s="13" t="s">
        <v>20</v>
      </c>
      <c r="H1302" s="16" t="s">
        <v>23</v>
      </c>
      <c r="I1302" s="2" t="s">
        <v>21</v>
      </c>
      <c r="J1302" s="3" t="s">
        <v>298</v>
      </c>
    </row>
    <row r="1303" spans="2:10" ht="60" customHeight="1" x14ac:dyDescent="0.15">
      <c r="B1303" s="195"/>
      <c r="C1303" s="30" t="s">
        <v>28</v>
      </c>
      <c r="D1303" s="1">
        <v>40627</v>
      </c>
      <c r="E1303" s="12" t="s">
        <v>974</v>
      </c>
      <c r="F1303" s="35">
        <v>2100</v>
      </c>
      <c r="G1303" s="13" t="s">
        <v>468</v>
      </c>
      <c r="H1303" s="16" t="s">
        <v>11</v>
      </c>
      <c r="I1303" s="2" t="s">
        <v>156</v>
      </c>
      <c r="J1303" s="3" t="s">
        <v>298</v>
      </c>
    </row>
    <row r="1304" spans="2:10" ht="52.5" customHeight="1" x14ac:dyDescent="0.15">
      <c r="B1304" s="195"/>
      <c r="C1304" s="30" t="s">
        <v>28</v>
      </c>
      <c r="D1304" s="1">
        <v>40658</v>
      </c>
      <c r="E1304" s="12" t="s">
        <v>975</v>
      </c>
      <c r="F1304" s="35">
        <v>21936</v>
      </c>
      <c r="G1304" s="13" t="s">
        <v>468</v>
      </c>
      <c r="H1304" s="16" t="s">
        <v>168</v>
      </c>
      <c r="I1304" s="2" t="s">
        <v>21</v>
      </c>
      <c r="J1304" s="4" t="s">
        <v>298</v>
      </c>
    </row>
    <row r="1305" spans="2:10" ht="52.5" customHeight="1" x14ac:dyDescent="0.15">
      <c r="B1305" s="195"/>
      <c r="C1305" s="30" t="s">
        <v>28</v>
      </c>
      <c r="D1305" s="1">
        <v>40658</v>
      </c>
      <c r="E1305" s="12" t="s">
        <v>976</v>
      </c>
      <c r="F1305" s="35">
        <v>2126.1999999999998</v>
      </c>
      <c r="G1305" s="13" t="s">
        <v>468</v>
      </c>
      <c r="H1305" s="16" t="s">
        <v>158</v>
      </c>
      <c r="I1305" s="2" t="s">
        <v>21</v>
      </c>
      <c r="J1305" s="4" t="s">
        <v>298</v>
      </c>
    </row>
    <row r="1306" spans="2:10" ht="52.5" customHeight="1" x14ac:dyDescent="0.15">
      <c r="B1306" s="195"/>
      <c r="C1306" s="30" t="s">
        <v>28</v>
      </c>
      <c r="D1306" s="1">
        <v>40697</v>
      </c>
      <c r="E1306" s="12" t="s">
        <v>977</v>
      </c>
      <c r="F1306" s="35">
        <v>1037.6500000000001</v>
      </c>
      <c r="G1306" s="13" t="s">
        <v>456</v>
      </c>
      <c r="H1306" s="16" t="s">
        <v>158</v>
      </c>
      <c r="I1306" s="2" t="s">
        <v>21</v>
      </c>
      <c r="J1306" s="4" t="s">
        <v>298</v>
      </c>
    </row>
    <row r="1307" spans="2:10" ht="84" customHeight="1" x14ac:dyDescent="0.15">
      <c r="B1307" s="195"/>
      <c r="C1307" s="30" t="s">
        <v>28</v>
      </c>
      <c r="D1307" s="1">
        <v>40718</v>
      </c>
      <c r="E1307" s="12" t="s">
        <v>978</v>
      </c>
      <c r="F1307" s="35">
        <v>25800</v>
      </c>
      <c r="G1307" s="13" t="s">
        <v>456</v>
      </c>
      <c r="H1307" s="16" t="s">
        <v>171</v>
      </c>
      <c r="I1307" s="2" t="s">
        <v>21</v>
      </c>
      <c r="J1307" s="4" t="s">
        <v>298</v>
      </c>
    </row>
    <row r="1308" spans="2:10" ht="52.5" customHeight="1" x14ac:dyDescent="0.15">
      <c r="B1308" s="195"/>
      <c r="C1308" s="30" t="s">
        <v>28</v>
      </c>
      <c r="D1308" s="1">
        <v>40729</v>
      </c>
      <c r="E1308" s="12" t="s">
        <v>979</v>
      </c>
      <c r="F1308" s="35">
        <v>424</v>
      </c>
      <c r="G1308" s="13" t="s">
        <v>456</v>
      </c>
      <c r="H1308" s="16" t="s">
        <v>27</v>
      </c>
      <c r="I1308" s="2" t="s">
        <v>21</v>
      </c>
      <c r="J1308" s="3" t="s">
        <v>298</v>
      </c>
    </row>
    <row r="1309" spans="2:10" ht="52.5" customHeight="1" x14ac:dyDescent="0.15">
      <c r="B1309" s="195"/>
      <c r="C1309" s="30" t="s">
        <v>28</v>
      </c>
      <c r="D1309" s="1" t="s">
        <v>4326</v>
      </c>
      <c r="E1309" s="12" t="s">
        <v>3479</v>
      </c>
      <c r="F1309" s="35">
        <v>651.9</v>
      </c>
      <c r="G1309" s="13" t="s">
        <v>20</v>
      </c>
      <c r="H1309" s="16" t="s">
        <v>131</v>
      </c>
      <c r="I1309" s="2" t="s">
        <v>21</v>
      </c>
      <c r="J1309" s="4" t="s">
        <v>298</v>
      </c>
    </row>
    <row r="1310" spans="2:10" ht="56.25" customHeight="1" x14ac:dyDescent="0.15">
      <c r="B1310" s="195"/>
      <c r="C1310" s="30" t="s">
        <v>28</v>
      </c>
      <c r="D1310" s="1">
        <v>40770</v>
      </c>
      <c r="E1310" s="12" t="s">
        <v>980</v>
      </c>
      <c r="F1310" s="35">
        <v>22963.73</v>
      </c>
      <c r="G1310" s="13" t="s">
        <v>468</v>
      </c>
      <c r="H1310" s="16" t="s">
        <v>183</v>
      </c>
      <c r="I1310" s="2" t="s">
        <v>21</v>
      </c>
      <c r="J1310" s="4" t="s">
        <v>298</v>
      </c>
    </row>
    <row r="1311" spans="2:10" ht="52.5" customHeight="1" x14ac:dyDescent="0.15">
      <c r="B1311" s="195"/>
      <c r="C1311" s="30" t="s">
        <v>28</v>
      </c>
      <c r="D1311" s="1" t="s">
        <v>4327</v>
      </c>
      <c r="E1311" s="12" t="s">
        <v>981</v>
      </c>
      <c r="F1311" s="35">
        <v>1449.6</v>
      </c>
      <c r="G1311" s="13" t="s">
        <v>456</v>
      </c>
      <c r="H1311" s="16" t="s">
        <v>5754</v>
      </c>
      <c r="I1311" s="2" t="s">
        <v>21</v>
      </c>
      <c r="J1311" s="4" t="s">
        <v>298</v>
      </c>
    </row>
    <row r="1312" spans="2:10" ht="60" customHeight="1" x14ac:dyDescent="0.15">
      <c r="B1312" s="195"/>
      <c r="C1312" s="37" t="s">
        <v>28</v>
      </c>
      <c r="D1312" s="78" t="s">
        <v>4328</v>
      </c>
      <c r="E1312" s="18" t="s">
        <v>3499</v>
      </c>
      <c r="F1312" s="35">
        <v>4190.01</v>
      </c>
      <c r="G1312" s="27" t="s">
        <v>468</v>
      </c>
      <c r="H1312" s="17" t="s">
        <v>634</v>
      </c>
      <c r="I1312" s="2" t="s">
        <v>21</v>
      </c>
      <c r="J1312" s="4" t="s">
        <v>308</v>
      </c>
    </row>
    <row r="1313" spans="2:10" ht="52.5" customHeight="1" x14ac:dyDescent="0.15">
      <c r="B1313" s="195"/>
      <c r="C1313" s="37" t="s">
        <v>28</v>
      </c>
      <c r="D1313" s="1">
        <v>40942</v>
      </c>
      <c r="E1313" s="12" t="s">
        <v>982</v>
      </c>
      <c r="F1313" s="35">
        <v>336.81</v>
      </c>
      <c r="G1313" s="13" t="s">
        <v>456</v>
      </c>
      <c r="H1313" s="16" t="s">
        <v>6</v>
      </c>
      <c r="I1313" s="5" t="s">
        <v>22</v>
      </c>
      <c r="J1313" s="4" t="s">
        <v>308</v>
      </c>
    </row>
    <row r="1314" spans="2:10" ht="52.5" customHeight="1" x14ac:dyDescent="0.15">
      <c r="B1314" s="195"/>
      <c r="C1314" s="37" t="s">
        <v>28</v>
      </c>
      <c r="D1314" s="1">
        <v>40954</v>
      </c>
      <c r="E1314" s="68" t="s">
        <v>983</v>
      </c>
      <c r="F1314" s="35">
        <v>400</v>
      </c>
      <c r="G1314" s="13" t="s">
        <v>468</v>
      </c>
      <c r="H1314" s="16" t="s">
        <v>221</v>
      </c>
      <c r="I1314" s="2" t="s">
        <v>21</v>
      </c>
      <c r="J1314" s="4" t="s">
        <v>298</v>
      </c>
    </row>
    <row r="1315" spans="2:10" ht="52.5" customHeight="1" x14ac:dyDescent="0.15">
      <c r="B1315" s="195"/>
      <c r="C1315" s="37" t="s">
        <v>28</v>
      </c>
      <c r="D1315" s="1">
        <v>40963</v>
      </c>
      <c r="E1315" s="68" t="s">
        <v>984</v>
      </c>
      <c r="F1315" s="35">
        <v>660</v>
      </c>
      <c r="G1315" s="13" t="s">
        <v>20</v>
      </c>
      <c r="H1315" s="16" t="s">
        <v>2357</v>
      </c>
      <c r="I1315" s="2" t="s">
        <v>21</v>
      </c>
      <c r="J1315" s="4" t="s">
        <v>298</v>
      </c>
    </row>
    <row r="1316" spans="2:10" ht="60" customHeight="1" x14ac:dyDescent="0.15">
      <c r="B1316" s="195"/>
      <c r="C1316" s="37" t="s">
        <v>28</v>
      </c>
      <c r="D1316" s="6">
        <v>41004</v>
      </c>
      <c r="E1316" s="66" t="s">
        <v>985</v>
      </c>
      <c r="F1316" s="35">
        <v>118.85</v>
      </c>
      <c r="G1316" s="13" t="s">
        <v>25</v>
      </c>
      <c r="H1316" s="16" t="s">
        <v>416</v>
      </c>
      <c r="I1316" s="2" t="s">
        <v>21</v>
      </c>
      <c r="J1316" s="3" t="s">
        <v>298</v>
      </c>
    </row>
    <row r="1317" spans="2:10" ht="52.5" customHeight="1" x14ac:dyDescent="0.15">
      <c r="B1317" s="195"/>
      <c r="C1317" s="37" t="s">
        <v>28</v>
      </c>
      <c r="D1317" s="6">
        <v>41024</v>
      </c>
      <c r="E1317" s="66" t="s">
        <v>986</v>
      </c>
      <c r="F1317" s="35">
        <v>161</v>
      </c>
      <c r="G1317" s="13" t="s">
        <v>25</v>
      </c>
      <c r="H1317" s="16" t="s">
        <v>11</v>
      </c>
      <c r="I1317" s="2" t="s">
        <v>21</v>
      </c>
      <c r="J1317" s="3" t="s">
        <v>298</v>
      </c>
    </row>
    <row r="1318" spans="2:10" ht="77.25" customHeight="1" x14ac:dyDescent="0.15">
      <c r="B1318" s="195"/>
      <c r="C1318" s="37" t="s">
        <v>28</v>
      </c>
      <c r="D1318" s="6">
        <v>41044</v>
      </c>
      <c r="E1318" s="66" t="s">
        <v>987</v>
      </c>
      <c r="F1318" s="35">
        <v>722.9</v>
      </c>
      <c r="G1318" s="13" t="s">
        <v>25</v>
      </c>
      <c r="H1318" s="16" t="s">
        <v>232</v>
      </c>
      <c r="I1318" s="2" t="s">
        <v>21</v>
      </c>
      <c r="J1318" s="3" t="s">
        <v>298</v>
      </c>
    </row>
    <row r="1319" spans="2:10" ht="52.5" customHeight="1" x14ac:dyDescent="0.15">
      <c r="B1319" s="195"/>
      <c r="C1319" s="37" t="s">
        <v>28</v>
      </c>
      <c r="D1319" s="6">
        <v>41075</v>
      </c>
      <c r="E1319" s="66" t="s">
        <v>988</v>
      </c>
      <c r="F1319" s="35">
        <v>76</v>
      </c>
      <c r="G1319" s="13" t="s">
        <v>468</v>
      </c>
      <c r="H1319" s="16" t="s">
        <v>6</v>
      </c>
      <c r="I1319" s="2" t="s">
        <v>21</v>
      </c>
      <c r="J1319" s="3" t="s">
        <v>298</v>
      </c>
    </row>
    <row r="1320" spans="2:10" ht="52.5" customHeight="1" x14ac:dyDescent="0.15">
      <c r="B1320" s="195"/>
      <c r="C1320" s="37" t="s">
        <v>28</v>
      </c>
      <c r="D1320" s="1" t="s">
        <v>4329</v>
      </c>
      <c r="E1320" s="66" t="s">
        <v>989</v>
      </c>
      <c r="F1320" s="35">
        <v>15198</v>
      </c>
      <c r="G1320" s="13" t="s">
        <v>456</v>
      </c>
      <c r="H1320" s="16" t="s">
        <v>185</v>
      </c>
      <c r="I1320" s="2" t="s">
        <v>21</v>
      </c>
      <c r="J1320" s="4" t="s">
        <v>298</v>
      </c>
    </row>
    <row r="1321" spans="2:10" ht="151.5" customHeight="1" x14ac:dyDescent="0.15">
      <c r="B1321" s="195"/>
      <c r="C1321" s="37" t="s">
        <v>28</v>
      </c>
      <c r="D1321" s="1" t="s">
        <v>6055</v>
      </c>
      <c r="E1321" s="66" t="s">
        <v>990</v>
      </c>
      <c r="F1321" s="35">
        <v>15858.5</v>
      </c>
      <c r="G1321" s="13" t="s">
        <v>471</v>
      </c>
      <c r="H1321" s="16" t="s">
        <v>675</v>
      </c>
      <c r="I1321" s="2" t="s">
        <v>21</v>
      </c>
      <c r="J1321" s="4" t="s">
        <v>308</v>
      </c>
    </row>
    <row r="1322" spans="2:10" ht="129" customHeight="1" x14ac:dyDescent="0.15">
      <c r="B1322" s="195"/>
      <c r="C1322" s="37" t="s">
        <v>28</v>
      </c>
      <c r="D1322" s="1" t="s">
        <v>6056</v>
      </c>
      <c r="E1322" s="66" t="s">
        <v>6057</v>
      </c>
      <c r="F1322" s="35">
        <v>4630.8</v>
      </c>
      <c r="G1322" s="13" t="s">
        <v>491</v>
      </c>
      <c r="H1322" s="16" t="s">
        <v>6058</v>
      </c>
      <c r="I1322" s="2" t="s">
        <v>21</v>
      </c>
      <c r="J1322" s="4" t="s">
        <v>308</v>
      </c>
    </row>
    <row r="1323" spans="2:10" ht="84" customHeight="1" x14ac:dyDescent="0.15">
      <c r="B1323" s="195"/>
      <c r="C1323" s="37" t="s">
        <v>28</v>
      </c>
      <c r="D1323" s="1" t="s">
        <v>4330</v>
      </c>
      <c r="E1323" s="66" t="s">
        <v>3480</v>
      </c>
      <c r="F1323" s="35">
        <v>5718.7</v>
      </c>
      <c r="G1323" s="13" t="s">
        <v>20</v>
      </c>
      <c r="H1323" s="16" t="s">
        <v>1612</v>
      </c>
      <c r="I1323" s="2" t="s">
        <v>21</v>
      </c>
      <c r="J1323" s="4" t="s">
        <v>298</v>
      </c>
    </row>
    <row r="1324" spans="2:10" ht="52.5" customHeight="1" x14ac:dyDescent="0.15">
      <c r="B1324" s="195"/>
      <c r="C1324" s="37" t="s">
        <v>28</v>
      </c>
      <c r="D1324" s="6">
        <v>41338</v>
      </c>
      <c r="E1324" s="66" t="s">
        <v>3481</v>
      </c>
      <c r="F1324" s="35">
        <v>400</v>
      </c>
      <c r="G1324" s="13" t="s">
        <v>20</v>
      </c>
      <c r="H1324" s="16" t="s">
        <v>296</v>
      </c>
      <c r="I1324" s="2" t="s">
        <v>21</v>
      </c>
      <c r="J1324" s="4" t="s">
        <v>298</v>
      </c>
    </row>
    <row r="1325" spans="2:10" ht="52.5" customHeight="1" x14ac:dyDescent="0.15">
      <c r="B1325" s="195"/>
      <c r="C1325" s="37" t="s">
        <v>28</v>
      </c>
      <c r="D1325" s="6">
        <v>41348</v>
      </c>
      <c r="E1325" s="66" t="s">
        <v>991</v>
      </c>
      <c r="F1325" s="35">
        <v>25.783000000000001</v>
      </c>
      <c r="G1325" s="13" t="s">
        <v>468</v>
      </c>
      <c r="H1325" s="16" t="s">
        <v>272</v>
      </c>
      <c r="I1325" s="2" t="s">
        <v>21</v>
      </c>
      <c r="J1325" s="4" t="s">
        <v>298</v>
      </c>
    </row>
    <row r="1326" spans="2:10" ht="60" customHeight="1" x14ac:dyDescent="0.15">
      <c r="B1326" s="195"/>
      <c r="C1326" s="37" t="s">
        <v>443</v>
      </c>
      <c r="D1326" s="6">
        <v>41369</v>
      </c>
      <c r="E1326" s="66" t="s">
        <v>992</v>
      </c>
      <c r="F1326" s="35">
        <v>29149.31</v>
      </c>
      <c r="G1326" s="13" t="s">
        <v>176</v>
      </c>
      <c r="H1326" s="16" t="s">
        <v>270</v>
      </c>
      <c r="I1326" s="2" t="s">
        <v>21</v>
      </c>
      <c r="J1326" s="3" t="s">
        <v>298</v>
      </c>
    </row>
    <row r="1327" spans="2:10" ht="52.5" customHeight="1" x14ac:dyDescent="0.15">
      <c r="B1327" s="195"/>
      <c r="C1327" s="37" t="s">
        <v>28</v>
      </c>
      <c r="D1327" s="6">
        <v>41369</v>
      </c>
      <c r="E1327" s="66" t="s">
        <v>993</v>
      </c>
      <c r="F1327" s="35">
        <v>100</v>
      </c>
      <c r="G1327" s="13" t="s">
        <v>468</v>
      </c>
      <c r="H1327" s="16" t="s">
        <v>4124</v>
      </c>
      <c r="I1327" s="2" t="s">
        <v>21</v>
      </c>
      <c r="J1327" s="3" t="s">
        <v>298</v>
      </c>
    </row>
    <row r="1328" spans="2:10" ht="84" customHeight="1" x14ac:dyDescent="0.15">
      <c r="B1328" s="195"/>
      <c r="C1328" s="37" t="s">
        <v>28</v>
      </c>
      <c r="D1328" s="1" t="s">
        <v>4331</v>
      </c>
      <c r="E1328" s="66" t="s">
        <v>994</v>
      </c>
      <c r="F1328" s="35">
        <v>1383.61</v>
      </c>
      <c r="G1328" s="13" t="s">
        <v>176</v>
      </c>
      <c r="H1328" s="16" t="s">
        <v>1976</v>
      </c>
      <c r="I1328" s="2" t="s">
        <v>308</v>
      </c>
      <c r="J1328" s="3" t="s">
        <v>298</v>
      </c>
    </row>
    <row r="1329" spans="2:10" ht="52.5" customHeight="1" x14ac:dyDescent="0.15">
      <c r="B1329" s="195"/>
      <c r="C1329" s="37" t="s">
        <v>28</v>
      </c>
      <c r="D1329" s="1" t="s">
        <v>4332</v>
      </c>
      <c r="E1329" s="66" t="s">
        <v>995</v>
      </c>
      <c r="F1329" s="35">
        <v>100</v>
      </c>
      <c r="G1329" s="13" t="s">
        <v>176</v>
      </c>
      <c r="H1329" s="16" t="s">
        <v>359</v>
      </c>
      <c r="I1329" s="2" t="s">
        <v>308</v>
      </c>
      <c r="J1329" s="3" t="s">
        <v>298</v>
      </c>
    </row>
    <row r="1330" spans="2:10" ht="52.5" customHeight="1" x14ac:dyDescent="0.15">
      <c r="B1330" s="195"/>
      <c r="C1330" s="37" t="s">
        <v>28</v>
      </c>
      <c r="D1330" s="1" t="s">
        <v>4333</v>
      </c>
      <c r="E1330" s="66" t="s">
        <v>996</v>
      </c>
      <c r="F1330" s="35">
        <v>200</v>
      </c>
      <c r="G1330" s="13" t="s">
        <v>20</v>
      </c>
      <c r="H1330" s="16" t="s">
        <v>1595</v>
      </c>
      <c r="I1330" s="2" t="s">
        <v>308</v>
      </c>
      <c r="J1330" s="3" t="s">
        <v>298</v>
      </c>
    </row>
    <row r="1331" spans="2:10" ht="52.5" customHeight="1" x14ac:dyDescent="0.15">
      <c r="B1331" s="195"/>
      <c r="C1331" s="37" t="s">
        <v>28</v>
      </c>
      <c r="D1331" s="1" t="s">
        <v>6059</v>
      </c>
      <c r="E1331" s="66" t="s">
        <v>997</v>
      </c>
      <c r="F1331" s="35">
        <v>5.3</v>
      </c>
      <c r="G1331" s="13" t="s">
        <v>465</v>
      </c>
      <c r="H1331" s="12" t="s">
        <v>173</v>
      </c>
      <c r="I1331" s="2" t="s">
        <v>308</v>
      </c>
      <c r="J1331" s="3" t="s">
        <v>298</v>
      </c>
    </row>
    <row r="1332" spans="2:10" ht="96" customHeight="1" x14ac:dyDescent="0.15">
      <c r="B1332" s="195"/>
      <c r="C1332" s="37" t="s">
        <v>28</v>
      </c>
      <c r="D1332" s="1">
        <v>41593</v>
      </c>
      <c r="E1332" s="66" t="s">
        <v>998</v>
      </c>
      <c r="F1332" s="35">
        <v>25500.53</v>
      </c>
      <c r="G1332" s="13" t="s">
        <v>457</v>
      </c>
      <c r="H1332" s="12" t="s">
        <v>446</v>
      </c>
      <c r="I1332" s="2" t="s">
        <v>308</v>
      </c>
      <c r="J1332" s="3" t="s">
        <v>298</v>
      </c>
    </row>
    <row r="1333" spans="2:10" ht="52.5" customHeight="1" x14ac:dyDescent="0.15">
      <c r="B1333" s="195"/>
      <c r="C1333" s="37" t="s">
        <v>28</v>
      </c>
      <c r="D1333" s="1">
        <v>41654</v>
      </c>
      <c r="E1333" s="66" t="s">
        <v>999</v>
      </c>
      <c r="F1333" s="35">
        <v>289.89999999999998</v>
      </c>
      <c r="G1333" s="13" t="s">
        <v>465</v>
      </c>
      <c r="H1333" s="12" t="s">
        <v>419</v>
      </c>
      <c r="I1333" s="2" t="s">
        <v>21</v>
      </c>
      <c r="J1333" s="3" t="s">
        <v>298</v>
      </c>
    </row>
    <row r="1334" spans="2:10" ht="52.5" customHeight="1" x14ac:dyDescent="0.15">
      <c r="B1334" s="195"/>
      <c r="C1334" s="37" t="s">
        <v>28</v>
      </c>
      <c r="D1334" s="1">
        <v>41845</v>
      </c>
      <c r="E1334" s="66" t="s">
        <v>1000</v>
      </c>
      <c r="F1334" s="35">
        <v>16536</v>
      </c>
      <c r="G1334" s="13" t="s">
        <v>477</v>
      </c>
      <c r="H1334" s="12" t="s">
        <v>314</v>
      </c>
      <c r="I1334" s="2" t="s">
        <v>507</v>
      </c>
      <c r="J1334" s="3" t="s">
        <v>298</v>
      </c>
    </row>
    <row r="1335" spans="2:10" ht="52.5" customHeight="1" x14ac:dyDescent="0.15">
      <c r="B1335" s="195"/>
      <c r="C1335" s="37" t="s">
        <v>28</v>
      </c>
      <c r="D1335" s="1" t="s">
        <v>6205</v>
      </c>
      <c r="E1335" s="66" t="s">
        <v>1001</v>
      </c>
      <c r="F1335" s="35">
        <v>576.5</v>
      </c>
      <c r="G1335" s="13" t="s">
        <v>486</v>
      </c>
      <c r="H1335" s="12" t="s">
        <v>6206</v>
      </c>
      <c r="I1335" s="2" t="s">
        <v>21</v>
      </c>
      <c r="J1335" s="3" t="s">
        <v>298</v>
      </c>
    </row>
    <row r="1336" spans="2:10" ht="52.5" customHeight="1" x14ac:dyDescent="0.15">
      <c r="B1336" s="195"/>
      <c r="C1336" s="37" t="s">
        <v>28</v>
      </c>
      <c r="D1336" s="1">
        <v>41957</v>
      </c>
      <c r="E1336" s="66" t="s">
        <v>1002</v>
      </c>
      <c r="F1336" s="35">
        <v>26</v>
      </c>
      <c r="G1336" s="13" t="s">
        <v>486</v>
      </c>
      <c r="H1336" s="12" t="s">
        <v>341</v>
      </c>
      <c r="I1336" s="2" t="s">
        <v>21</v>
      </c>
      <c r="J1336" s="3" t="s">
        <v>298</v>
      </c>
    </row>
    <row r="1337" spans="2:10" ht="52.5" customHeight="1" x14ac:dyDescent="0.15">
      <c r="B1337" s="195"/>
      <c r="C1337" s="37" t="s">
        <v>28</v>
      </c>
      <c r="D1337" s="1">
        <v>41957</v>
      </c>
      <c r="E1337" s="66" t="s">
        <v>1003</v>
      </c>
      <c r="F1337" s="35">
        <v>113.5</v>
      </c>
      <c r="G1337" s="13" t="s">
        <v>489</v>
      </c>
      <c r="H1337" s="12" t="s">
        <v>582</v>
      </c>
      <c r="I1337" s="2" t="s">
        <v>21</v>
      </c>
      <c r="J1337" s="3" t="s">
        <v>298</v>
      </c>
    </row>
    <row r="1338" spans="2:10" ht="52.5" customHeight="1" x14ac:dyDescent="0.15">
      <c r="B1338" s="195"/>
      <c r="C1338" s="37" t="s">
        <v>28</v>
      </c>
      <c r="D1338" s="1" t="s">
        <v>4334</v>
      </c>
      <c r="E1338" s="66" t="s">
        <v>3497</v>
      </c>
      <c r="F1338" s="35">
        <v>694</v>
      </c>
      <c r="G1338" s="13" t="s">
        <v>604</v>
      </c>
      <c r="H1338" s="12" t="s">
        <v>1573</v>
      </c>
      <c r="I1338" s="2" t="s">
        <v>21</v>
      </c>
      <c r="J1338" s="3" t="s">
        <v>298</v>
      </c>
    </row>
    <row r="1339" spans="2:10" ht="52.5" customHeight="1" x14ac:dyDescent="0.15">
      <c r="B1339" s="195"/>
      <c r="C1339" s="37" t="s">
        <v>28</v>
      </c>
      <c r="D1339" s="1">
        <v>42048</v>
      </c>
      <c r="E1339" s="66" t="s">
        <v>1004</v>
      </c>
      <c r="F1339" s="35">
        <v>830</v>
      </c>
      <c r="G1339" s="13" t="s">
        <v>496</v>
      </c>
      <c r="H1339" s="12" t="s">
        <v>619</v>
      </c>
      <c r="I1339" s="2" t="s">
        <v>21</v>
      </c>
      <c r="J1339" s="3" t="s">
        <v>298</v>
      </c>
    </row>
    <row r="1340" spans="2:10" ht="52.5" customHeight="1" x14ac:dyDescent="0.15">
      <c r="B1340" s="195"/>
      <c r="C1340" s="37" t="s">
        <v>28</v>
      </c>
      <c r="D1340" s="1" t="s">
        <v>4335</v>
      </c>
      <c r="E1340" s="66" t="s">
        <v>1523</v>
      </c>
      <c r="F1340" s="35">
        <v>56.96</v>
      </c>
      <c r="G1340" s="13" t="s">
        <v>453</v>
      </c>
      <c r="H1340" s="16" t="s">
        <v>6</v>
      </c>
      <c r="I1340" s="2" t="s">
        <v>21</v>
      </c>
      <c r="J1340" s="4" t="s">
        <v>308</v>
      </c>
    </row>
    <row r="1341" spans="2:10" ht="52.5" customHeight="1" x14ac:dyDescent="0.15">
      <c r="B1341" s="195"/>
      <c r="C1341" s="37" t="s">
        <v>28</v>
      </c>
      <c r="D1341" s="1" t="s">
        <v>4336</v>
      </c>
      <c r="E1341" s="66" t="s">
        <v>1005</v>
      </c>
      <c r="F1341" s="35">
        <v>6170.7</v>
      </c>
      <c r="G1341" s="13" t="s">
        <v>496</v>
      </c>
      <c r="H1341" s="12" t="s">
        <v>493</v>
      </c>
      <c r="I1341" s="2" t="s">
        <v>21</v>
      </c>
      <c r="J1341" s="3" t="s">
        <v>298</v>
      </c>
    </row>
    <row r="1342" spans="2:10" ht="52.5" customHeight="1" x14ac:dyDescent="0.15">
      <c r="B1342" s="195"/>
      <c r="C1342" s="37" t="s">
        <v>28</v>
      </c>
      <c r="D1342" s="1" t="s">
        <v>6207</v>
      </c>
      <c r="E1342" s="66" t="s">
        <v>3745</v>
      </c>
      <c r="F1342" s="35">
        <v>14040.7435</v>
      </c>
      <c r="G1342" s="13" t="s">
        <v>496</v>
      </c>
      <c r="H1342" s="12" t="s">
        <v>1974</v>
      </c>
      <c r="I1342" s="2" t="s">
        <v>21</v>
      </c>
      <c r="J1342" s="3" t="s">
        <v>308</v>
      </c>
    </row>
    <row r="1343" spans="2:10" ht="52.5" customHeight="1" x14ac:dyDescent="0.15">
      <c r="B1343" s="195"/>
      <c r="C1343" s="37" t="s">
        <v>28</v>
      </c>
      <c r="D1343" s="1">
        <v>42188</v>
      </c>
      <c r="E1343" s="66" t="s">
        <v>1006</v>
      </c>
      <c r="F1343" s="35">
        <v>150.74</v>
      </c>
      <c r="G1343" s="13" t="s">
        <v>496</v>
      </c>
      <c r="H1343" s="12" t="s">
        <v>27</v>
      </c>
      <c r="I1343" s="2" t="s">
        <v>21</v>
      </c>
      <c r="J1343" s="3" t="s">
        <v>298</v>
      </c>
    </row>
    <row r="1344" spans="2:10" ht="52.5" customHeight="1" x14ac:dyDescent="0.15">
      <c r="B1344" s="195"/>
      <c r="C1344" s="37" t="s">
        <v>28</v>
      </c>
      <c r="D1344" s="1" t="s">
        <v>4337</v>
      </c>
      <c r="E1344" s="66" t="s">
        <v>1007</v>
      </c>
      <c r="F1344" s="35">
        <v>399.6</v>
      </c>
      <c r="G1344" s="13" t="s">
        <v>496</v>
      </c>
      <c r="H1344" s="12" t="s">
        <v>2276</v>
      </c>
      <c r="I1344" s="2" t="s">
        <v>21</v>
      </c>
      <c r="J1344" s="3" t="s">
        <v>2353</v>
      </c>
    </row>
    <row r="1345" spans="2:10" ht="52.5" customHeight="1" x14ac:dyDescent="0.15">
      <c r="B1345" s="195"/>
      <c r="C1345" s="37" t="s">
        <v>28</v>
      </c>
      <c r="D1345" s="1">
        <v>42241</v>
      </c>
      <c r="E1345" s="66" t="s">
        <v>1008</v>
      </c>
      <c r="F1345" s="35">
        <v>66</v>
      </c>
      <c r="G1345" s="13" t="s">
        <v>453</v>
      </c>
      <c r="H1345" s="16" t="s">
        <v>6</v>
      </c>
      <c r="I1345" s="5" t="s">
        <v>22</v>
      </c>
      <c r="J1345" s="4" t="s">
        <v>308</v>
      </c>
    </row>
    <row r="1346" spans="2:10" ht="52.5" customHeight="1" x14ac:dyDescent="0.15">
      <c r="B1346" s="195"/>
      <c r="C1346" s="37" t="s">
        <v>28</v>
      </c>
      <c r="D1346" s="1" t="s">
        <v>5205</v>
      </c>
      <c r="E1346" s="12" t="s">
        <v>1665</v>
      </c>
      <c r="F1346" s="41">
        <v>1283.105</v>
      </c>
      <c r="G1346" s="13" t="s">
        <v>682</v>
      </c>
      <c r="H1346" s="12" t="s">
        <v>119</v>
      </c>
      <c r="I1346" s="2" t="s">
        <v>21</v>
      </c>
      <c r="J1346" s="4" t="s">
        <v>308</v>
      </c>
    </row>
    <row r="1347" spans="2:10" ht="52.5" customHeight="1" x14ac:dyDescent="0.15">
      <c r="B1347" s="195"/>
      <c r="C1347" s="37" t="s">
        <v>28</v>
      </c>
      <c r="D1347" s="1" t="s">
        <v>4338</v>
      </c>
      <c r="E1347" s="12" t="s">
        <v>2461</v>
      </c>
      <c r="F1347" s="41">
        <v>520.39</v>
      </c>
      <c r="G1347" s="13" t="s">
        <v>604</v>
      </c>
      <c r="H1347" s="12" t="s">
        <v>1680</v>
      </c>
      <c r="I1347" s="2" t="s">
        <v>21</v>
      </c>
      <c r="J1347" s="3" t="s">
        <v>298</v>
      </c>
    </row>
    <row r="1348" spans="2:10" ht="52.5" customHeight="1" x14ac:dyDescent="0.15">
      <c r="B1348" s="195"/>
      <c r="C1348" s="37" t="s">
        <v>28</v>
      </c>
      <c r="D1348" s="1" t="s">
        <v>5055</v>
      </c>
      <c r="E1348" s="12" t="s">
        <v>3242</v>
      </c>
      <c r="F1348" s="41">
        <v>1162.82</v>
      </c>
      <c r="G1348" s="13" t="s">
        <v>682</v>
      </c>
      <c r="H1348" s="12" t="s">
        <v>169</v>
      </c>
      <c r="I1348" s="2" t="s">
        <v>21</v>
      </c>
      <c r="J1348" s="4" t="s">
        <v>298</v>
      </c>
    </row>
    <row r="1349" spans="2:10" ht="52.5" customHeight="1" x14ac:dyDescent="0.15">
      <c r="B1349" s="195"/>
      <c r="C1349" s="37" t="s">
        <v>28</v>
      </c>
      <c r="D1349" s="1">
        <v>42492</v>
      </c>
      <c r="E1349" s="12" t="s">
        <v>1656</v>
      </c>
      <c r="F1349" s="41">
        <v>261.77</v>
      </c>
      <c r="G1349" s="13" t="s">
        <v>682</v>
      </c>
      <c r="H1349" s="12" t="s">
        <v>1650</v>
      </c>
      <c r="I1349" s="2" t="s">
        <v>21</v>
      </c>
      <c r="J1349" s="4" t="s">
        <v>298</v>
      </c>
    </row>
    <row r="1350" spans="2:10" ht="52.5" customHeight="1" x14ac:dyDescent="0.15">
      <c r="B1350" s="195"/>
      <c r="C1350" s="37" t="s">
        <v>28</v>
      </c>
      <c r="D1350" s="1">
        <v>42503</v>
      </c>
      <c r="E1350" s="12" t="s">
        <v>2647</v>
      </c>
      <c r="F1350" s="41">
        <v>484.5</v>
      </c>
      <c r="G1350" s="13" t="s">
        <v>682</v>
      </c>
      <c r="H1350" s="12" t="s">
        <v>1674</v>
      </c>
      <c r="I1350" s="2" t="s">
        <v>21</v>
      </c>
      <c r="J1350" s="4" t="s">
        <v>298</v>
      </c>
    </row>
    <row r="1351" spans="2:10" ht="52.5" customHeight="1" x14ac:dyDescent="0.15">
      <c r="B1351" s="195"/>
      <c r="C1351" s="37" t="s">
        <v>28</v>
      </c>
      <c r="D1351" s="1">
        <v>42515</v>
      </c>
      <c r="E1351" s="66" t="s">
        <v>2648</v>
      </c>
      <c r="F1351" s="41">
        <v>1131.5999999999999</v>
      </c>
      <c r="G1351" s="13" t="s">
        <v>682</v>
      </c>
      <c r="H1351" s="12" t="s">
        <v>1674</v>
      </c>
      <c r="I1351" s="2" t="s">
        <v>21</v>
      </c>
      <c r="J1351" s="4" t="s">
        <v>298</v>
      </c>
    </row>
    <row r="1352" spans="2:10" ht="52.5" customHeight="1" x14ac:dyDescent="0.15">
      <c r="B1352" s="195"/>
      <c r="C1352" s="37" t="s">
        <v>28</v>
      </c>
      <c r="D1352" s="1">
        <v>42515</v>
      </c>
      <c r="E1352" s="66" t="s">
        <v>1677</v>
      </c>
      <c r="F1352" s="41">
        <v>1658</v>
      </c>
      <c r="G1352" s="13" t="s">
        <v>682</v>
      </c>
      <c r="H1352" s="12" t="s">
        <v>1674</v>
      </c>
      <c r="I1352" s="2" t="s">
        <v>21</v>
      </c>
      <c r="J1352" s="3" t="s">
        <v>298</v>
      </c>
    </row>
    <row r="1353" spans="2:10" ht="52.5" customHeight="1" x14ac:dyDescent="0.15">
      <c r="B1353" s="195"/>
      <c r="C1353" s="37" t="s">
        <v>28</v>
      </c>
      <c r="D1353" s="1">
        <v>42515</v>
      </c>
      <c r="E1353" s="66" t="s">
        <v>1684</v>
      </c>
      <c r="F1353" s="41">
        <v>1385.549</v>
      </c>
      <c r="G1353" s="13" t="s">
        <v>20</v>
      </c>
      <c r="H1353" s="12" t="s">
        <v>1650</v>
      </c>
      <c r="I1353" s="2" t="s">
        <v>21</v>
      </c>
      <c r="J1353" s="4" t="s">
        <v>298</v>
      </c>
    </row>
    <row r="1354" spans="2:10" ht="52.5" customHeight="1" x14ac:dyDescent="0.15">
      <c r="B1354" s="195"/>
      <c r="C1354" s="37" t="s">
        <v>1935</v>
      </c>
      <c r="D1354" s="1">
        <v>42566</v>
      </c>
      <c r="E1354" s="22" t="s">
        <v>1937</v>
      </c>
      <c r="F1354" s="41">
        <v>156.43</v>
      </c>
      <c r="G1354" s="13" t="s">
        <v>677</v>
      </c>
      <c r="H1354" s="12" t="s">
        <v>1938</v>
      </c>
      <c r="I1354" s="2" t="s">
        <v>21</v>
      </c>
      <c r="J1354" s="3" t="s">
        <v>298</v>
      </c>
    </row>
    <row r="1355" spans="2:10" ht="60" customHeight="1" x14ac:dyDescent="0.15">
      <c r="B1355" s="195"/>
      <c r="C1355" s="54" t="s">
        <v>28</v>
      </c>
      <c r="D1355" s="128" t="s">
        <v>4339</v>
      </c>
      <c r="E1355" s="54" t="s">
        <v>2987</v>
      </c>
      <c r="F1355" s="73">
        <v>1104.2</v>
      </c>
      <c r="G1355" s="56" t="s">
        <v>295</v>
      </c>
      <c r="H1355" s="54" t="s">
        <v>2986</v>
      </c>
      <c r="I1355" s="57" t="s">
        <v>308</v>
      </c>
      <c r="J1355" s="3" t="s">
        <v>308</v>
      </c>
    </row>
    <row r="1356" spans="2:10" ht="52.5" customHeight="1" x14ac:dyDescent="0.15">
      <c r="B1356" s="195"/>
      <c r="C1356" s="54" t="s">
        <v>28</v>
      </c>
      <c r="D1356" s="128">
        <v>42726</v>
      </c>
      <c r="E1356" s="54" t="s">
        <v>2192</v>
      </c>
      <c r="F1356" s="73">
        <v>326.8</v>
      </c>
      <c r="G1356" s="56" t="s">
        <v>682</v>
      </c>
      <c r="H1356" s="54" t="s">
        <v>40</v>
      </c>
      <c r="I1356" s="57" t="s">
        <v>308</v>
      </c>
      <c r="J1356" s="3" t="s">
        <v>298</v>
      </c>
    </row>
    <row r="1357" spans="2:10" ht="72" customHeight="1" x14ac:dyDescent="0.15">
      <c r="B1357" s="195"/>
      <c r="C1357" s="37" t="s">
        <v>59</v>
      </c>
      <c r="D1357" s="1">
        <v>42748</v>
      </c>
      <c r="E1357" s="22" t="s">
        <v>2462</v>
      </c>
      <c r="F1357" s="41">
        <v>197.6</v>
      </c>
      <c r="G1357" s="13" t="s">
        <v>1522</v>
      </c>
      <c r="H1357" s="12" t="s">
        <v>2069</v>
      </c>
      <c r="I1357" s="2" t="s">
        <v>308</v>
      </c>
      <c r="J1357" s="3" t="s">
        <v>298</v>
      </c>
    </row>
    <row r="1358" spans="2:10" ht="72" customHeight="1" x14ac:dyDescent="0.15">
      <c r="B1358" s="195"/>
      <c r="C1358" s="37" t="s">
        <v>28</v>
      </c>
      <c r="D1358" s="1">
        <v>42748</v>
      </c>
      <c r="E1358" s="22" t="s">
        <v>2462</v>
      </c>
      <c r="F1358" s="41">
        <v>197.6</v>
      </c>
      <c r="G1358" s="13" t="s">
        <v>1522</v>
      </c>
      <c r="H1358" s="12" t="s">
        <v>2034</v>
      </c>
      <c r="I1358" s="2" t="s">
        <v>308</v>
      </c>
      <c r="J1358" s="3" t="s">
        <v>298</v>
      </c>
    </row>
    <row r="1359" spans="2:10" ht="52.5" customHeight="1" x14ac:dyDescent="0.15">
      <c r="B1359" s="195"/>
      <c r="C1359" s="37" t="s">
        <v>28</v>
      </c>
      <c r="D1359" s="1">
        <v>42797</v>
      </c>
      <c r="E1359" s="22" t="s">
        <v>2988</v>
      </c>
      <c r="F1359" s="41">
        <v>175.14</v>
      </c>
      <c r="G1359" s="13" t="s">
        <v>1781</v>
      </c>
      <c r="H1359" s="12" t="s">
        <v>173</v>
      </c>
      <c r="I1359" s="2" t="s">
        <v>308</v>
      </c>
      <c r="J1359" s="3" t="s">
        <v>298</v>
      </c>
    </row>
    <row r="1360" spans="2:10" ht="52.5" customHeight="1" x14ac:dyDescent="0.15">
      <c r="B1360" s="195"/>
      <c r="C1360" s="61" t="s">
        <v>28</v>
      </c>
      <c r="D1360" s="128" t="s">
        <v>4340</v>
      </c>
      <c r="E1360" s="54" t="s">
        <v>3498</v>
      </c>
      <c r="F1360" s="73">
        <v>783.2</v>
      </c>
      <c r="G1360" s="56" t="s">
        <v>2008</v>
      </c>
      <c r="H1360" s="54" t="s">
        <v>173</v>
      </c>
      <c r="I1360" s="57" t="s">
        <v>308</v>
      </c>
      <c r="J1360" s="62" t="s">
        <v>298</v>
      </c>
    </row>
    <row r="1361" spans="2:10" ht="52.5" customHeight="1" x14ac:dyDescent="0.15">
      <c r="B1361" s="195"/>
      <c r="C1361" s="61" t="s">
        <v>28</v>
      </c>
      <c r="D1361" s="128" t="s">
        <v>4341</v>
      </c>
      <c r="E1361" s="54" t="s">
        <v>2989</v>
      </c>
      <c r="F1361" s="73">
        <v>194.4</v>
      </c>
      <c r="G1361" s="56" t="s">
        <v>2008</v>
      </c>
      <c r="H1361" s="54" t="s">
        <v>173</v>
      </c>
      <c r="I1361" s="57" t="s">
        <v>308</v>
      </c>
      <c r="J1361" s="62" t="s">
        <v>298</v>
      </c>
    </row>
    <row r="1362" spans="2:10" ht="52.5" customHeight="1" x14ac:dyDescent="0.15">
      <c r="B1362" s="195"/>
      <c r="C1362" s="61" t="s">
        <v>28</v>
      </c>
      <c r="D1362" s="128">
        <v>42870</v>
      </c>
      <c r="E1362" s="54" t="s">
        <v>3017</v>
      </c>
      <c r="F1362" s="73">
        <v>488.36</v>
      </c>
      <c r="G1362" s="56" t="s">
        <v>1781</v>
      </c>
      <c r="H1362" s="54" t="s">
        <v>4120</v>
      </c>
      <c r="I1362" s="57" t="s">
        <v>308</v>
      </c>
      <c r="J1362" s="62" t="s">
        <v>298</v>
      </c>
    </row>
    <row r="1363" spans="2:10" ht="52.5" customHeight="1" x14ac:dyDescent="0.15">
      <c r="B1363" s="195"/>
      <c r="C1363" s="61" t="s">
        <v>28</v>
      </c>
      <c r="D1363" s="128">
        <v>43306</v>
      </c>
      <c r="E1363" s="54" t="s">
        <v>3018</v>
      </c>
      <c r="F1363" s="73">
        <v>221.79</v>
      </c>
      <c r="G1363" s="56" t="s">
        <v>1522</v>
      </c>
      <c r="H1363" s="54" t="s">
        <v>3016</v>
      </c>
      <c r="I1363" s="57" t="s">
        <v>308</v>
      </c>
      <c r="J1363" s="62" t="s">
        <v>298</v>
      </c>
    </row>
    <row r="1364" spans="2:10" ht="52.5" customHeight="1" x14ac:dyDescent="0.15">
      <c r="B1364" s="195"/>
      <c r="C1364" s="61" t="s">
        <v>28</v>
      </c>
      <c r="D1364" s="128" t="s">
        <v>4342</v>
      </c>
      <c r="E1364" s="54" t="s">
        <v>2990</v>
      </c>
      <c r="F1364" s="79">
        <v>348.67</v>
      </c>
      <c r="G1364" s="56" t="s">
        <v>208</v>
      </c>
      <c r="H1364" s="54" t="s">
        <v>6626</v>
      </c>
      <c r="I1364" s="57" t="s">
        <v>308</v>
      </c>
      <c r="J1364" s="62" t="s">
        <v>308</v>
      </c>
    </row>
    <row r="1365" spans="2:10" ht="52.5" customHeight="1" x14ac:dyDescent="0.15">
      <c r="B1365" s="195"/>
      <c r="C1365" s="61" t="s">
        <v>28</v>
      </c>
      <c r="D1365" s="128" t="s">
        <v>4343</v>
      </c>
      <c r="E1365" s="54" t="s">
        <v>2991</v>
      </c>
      <c r="F1365" s="79">
        <v>5256</v>
      </c>
      <c r="G1365" s="56" t="s">
        <v>295</v>
      </c>
      <c r="H1365" s="54" t="s">
        <v>173</v>
      </c>
      <c r="I1365" s="57" t="s">
        <v>308</v>
      </c>
      <c r="J1365" s="62" t="s">
        <v>298</v>
      </c>
    </row>
    <row r="1366" spans="2:10" ht="52.5" customHeight="1" x14ac:dyDescent="0.15">
      <c r="B1366" s="195"/>
      <c r="C1366" s="61" t="s">
        <v>28</v>
      </c>
      <c r="D1366" s="128">
        <v>42962</v>
      </c>
      <c r="E1366" s="54" t="s">
        <v>2993</v>
      </c>
      <c r="F1366" s="79">
        <v>5112</v>
      </c>
      <c r="G1366" s="56" t="s">
        <v>2008</v>
      </c>
      <c r="H1366" s="54" t="s">
        <v>2992</v>
      </c>
      <c r="I1366" s="57" t="s">
        <v>308</v>
      </c>
      <c r="J1366" s="62" t="s">
        <v>308</v>
      </c>
    </row>
    <row r="1367" spans="2:10" ht="60" customHeight="1" x14ac:dyDescent="0.15">
      <c r="B1367" s="195"/>
      <c r="C1367" s="61" t="s">
        <v>28</v>
      </c>
      <c r="D1367" s="128">
        <v>42983</v>
      </c>
      <c r="E1367" s="54" t="s">
        <v>2995</v>
      </c>
      <c r="F1367" s="79">
        <v>3703.34</v>
      </c>
      <c r="G1367" s="56" t="s">
        <v>295</v>
      </c>
      <c r="H1367" s="54" t="s">
        <v>2994</v>
      </c>
      <c r="I1367" s="57" t="s">
        <v>308</v>
      </c>
      <c r="J1367" s="62" t="s">
        <v>308</v>
      </c>
    </row>
    <row r="1368" spans="2:10" ht="52.5" customHeight="1" x14ac:dyDescent="0.15">
      <c r="B1368" s="195"/>
      <c r="C1368" s="61" t="s">
        <v>28</v>
      </c>
      <c r="D1368" s="128">
        <v>43013</v>
      </c>
      <c r="E1368" s="54" t="s">
        <v>2996</v>
      </c>
      <c r="F1368" s="79">
        <v>290.39999999999998</v>
      </c>
      <c r="G1368" s="56" t="s">
        <v>2008</v>
      </c>
      <c r="H1368" s="54" t="s">
        <v>2997</v>
      </c>
      <c r="I1368" s="57" t="s">
        <v>308</v>
      </c>
      <c r="J1368" s="62" t="s">
        <v>298</v>
      </c>
    </row>
    <row r="1369" spans="2:10" ht="72" customHeight="1" x14ac:dyDescent="0.15">
      <c r="B1369" s="195"/>
      <c r="C1369" s="61" t="s">
        <v>28</v>
      </c>
      <c r="D1369" s="128">
        <v>43054</v>
      </c>
      <c r="E1369" s="54" t="s">
        <v>2998</v>
      </c>
      <c r="F1369" s="79">
        <v>891.44</v>
      </c>
      <c r="G1369" s="56" t="s">
        <v>1781</v>
      </c>
      <c r="H1369" s="54" t="s">
        <v>3234</v>
      </c>
      <c r="I1369" s="57" t="s">
        <v>308</v>
      </c>
      <c r="J1369" s="62" t="s">
        <v>308</v>
      </c>
    </row>
    <row r="1370" spans="2:10" ht="52.5" customHeight="1" x14ac:dyDescent="0.15">
      <c r="B1370" s="195"/>
      <c r="C1370" s="61" t="s">
        <v>28</v>
      </c>
      <c r="D1370" s="128" t="s">
        <v>4344</v>
      </c>
      <c r="E1370" s="54" t="s">
        <v>3746</v>
      </c>
      <c r="F1370" s="79">
        <v>3906.27</v>
      </c>
      <c r="G1370" s="56" t="s">
        <v>2008</v>
      </c>
      <c r="H1370" s="54" t="s">
        <v>2999</v>
      </c>
      <c r="I1370" s="57" t="s">
        <v>308</v>
      </c>
      <c r="J1370" s="62" t="s">
        <v>298</v>
      </c>
    </row>
    <row r="1371" spans="2:10" ht="155.25" customHeight="1" x14ac:dyDescent="0.15">
      <c r="B1371" s="195"/>
      <c r="C1371" s="61" t="s">
        <v>28</v>
      </c>
      <c r="D1371" s="128" t="s">
        <v>6060</v>
      </c>
      <c r="E1371" s="54" t="s">
        <v>3742</v>
      </c>
      <c r="F1371" s="79">
        <v>193185.88</v>
      </c>
      <c r="G1371" s="56" t="s">
        <v>25</v>
      </c>
      <c r="H1371" s="54" t="s">
        <v>3741</v>
      </c>
      <c r="I1371" s="57" t="s">
        <v>308</v>
      </c>
      <c r="J1371" s="62" t="s">
        <v>308</v>
      </c>
    </row>
    <row r="1372" spans="2:10" ht="52.5" customHeight="1" x14ac:dyDescent="0.15">
      <c r="B1372" s="195"/>
      <c r="C1372" s="61" t="s">
        <v>28</v>
      </c>
      <c r="D1372" s="128">
        <v>43105</v>
      </c>
      <c r="E1372" s="54" t="s">
        <v>3000</v>
      </c>
      <c r="F1372" s="79">
        <v>1602.5</v>
      </c>
      <c r="G1372" s="56" t="s">
        <v>1522</v>
      </c>
      <c r="H1372" s="54" t="s">
        <v>40</v>
      </c>
      <c r="I1372" s="57" t="s">
        <v>298</v>
      </c>
      <c r="J1372" s="62" t="s">
        <v>308</v>
      </c>
    </row>
    <row r="1373" spans="2:10" ht="52.5" customHeight="1" x14ac:dyDescent="0.15">
      <c r="B1373" s="195"/>
      <c r="C1373" s="61" t="s">
        <v>28</v>
      </c>
      <c r="D1373" s="128">
        <v>43115</v>
      </c>
      <c r="E1373" s="54" t="s">
        <v>3001</v>
      </c>
      <c r="F1373" s="79">
        <v>162.07</v>
      </c>
      <c r="G1373" s="56" t="s">
        <v>1522</v>
      </c>
      <c r="H1373" s="54" t="s">
        <v>173</v>
      </c>
      <c r="I1373" s="57" t="s">
        <v>308</v>
      </c>
      <c r="J1373" s="62" t="s">
        <v>298</v>
      </c>
    </row>
    <row r="1374" spans="2:10" ht="52.5" customHeight="1" x14ac:dyDescent="0.15">
      <c r="B1374" s="195"/>
      <c r="C1374" s="61" t="s">
        <v>28</v>
      </c>
      <c r="D1374" s="128">
        <v>43115</v>
      </c>
      <c r="E1374" s="54" t="s">
        <v>3002</v>
      </c>
      <c r="F1374" s="79">
        <v>1800</v>
      </c>
      <c r="G1374" s="56" t="s">
        <v>1522</v>
      </c>
      <c r="H1374" s="54" t="s">
        <v>40</v>
      </c>
      <c r="I1374" s="57" t="s">
        <v>308</v>
      </c>
      <c r="J1374" s="62" t="s">
        <v>308</v>
      </c>
    </row>
    <row r="1375" spans="2:10" ht="60" customHeight="1" x14ac:dyDescent="0.15">
      <c r="B1375" s="195"/>
      <c r="C1375" s="61" t="s">
        <v>28</v>
      </c>
      <c r="D1375" s="128">
        <v>43146</v>
      </c>
      <c r="E1375" s="54" t="s">
        <v>3003</v>
      </c>
      <c r="F1375" s="79">
        <v>134.18</v>
      </c>
      <c r="G1375" s="56" t="s">
        <v>1781</v>
      </c>
      <c r="H1375" s="54" t="s">
        <v>3004</v>
      </c>
      <c r="I1375" s="57" t="s">
        <v>308</v>
      </c>
      <c r="J1375" s="62" t="s">
        <v>298</v>
      </c>
    </row>
    <row r="1376" spans="2:10" ht="52.5" customHeight="1" x14ac:dyDescent="0.15">
      <c r="B1376" s="195"/>
      <c r="C1376" s="61" t="s">
        <v>28</v>
      </c>
      <c r="D1376" s="128" t="s">
        <v>4345</v>
      </c>
      <c r="E1376" s="54" t="s">
        <v>3005</v>
      </c>
      <c r="F1376" s="79">
        <v>100</v>
      </c>
      <c r="G1376" s="56" t="s">
        <v>1781</v>
      </c>
      <c r="H1376" s="54" t="s">
        <v>40</v>
      </c>
      <c r="I1376" s="57" t="s">
        <v>308</v>
      </c>
      <c r="J1376" s="62" t="s">
        <v>298</v>
      </c>
    </row>
    <row r="1377" spans="2:10" ht="52.5" customHeight="1" x14ac:dyDescent="0.15">
      <c r="B1377" s="195"/>
      <c r="C1377" s="61" t="s">
        <v>28</v>
      </c>
      <c r="D1377" s="128" t="s">
        <v>4346</v>
      </c>
      <c r="E1377" s="54" t="s">
        <v>3251</v>
      </c>
      <c r="F1377" s="79">
        <v>357.8</v>
      </c>
      <c r="G1377" s="56" t="s">
        <v>25</v>
      </c>
      <c r="H1377" s="54" t="s">
        <v>173</v>
      </c>
      <c r="I1377" s="57" t="s">
        <v>308</v>
      </c>
      <c r="J1377" s="62" t="s">
        <v>298</v>
      </c>
    </row>
    <row r="1378" spans="2:10" ht="60" customHeight="1" x14ac:dyDescent="0.15">
      <c r="B1378" s="195"/>
      <c r="C1378" s="61" t="s">
        <v>28</v>
      </c>
      <c r="D1378" s="128" t="s">
        <v>4347</v>
      </c>
      <c r="E1378" s="54" t="s">
        <v>3007</v>
      </c>
      <c r="F1378" s="79">
        <v>32211.119999999999</v>
      </c>
      <c r="G1378" s="56" t="s">
        <v>295</v>
      </c>
      <c r="H1378" s="54" t="s">
        <v>3006</v>
      </c>
      <c r="I1378" s="57" t="s">
        <v>308</v>
      </c>
      <c r="J1378" s="62" t="s">
        <v>308</v>
      </c>
    </row>
    <row r="1379" spans="2:10" ht="52.5" customHeight="1" x14ac:dyDescent="0.15">
      <c r="B1379" s="195"/>
      <c r="C1379" s="61" t="s">
        <v>28</v>
      </c>
      <c r="D1379" s="128">
        <v>43203</v>
      </c>
      <c r="E1379" s="54" t="s">
        <v>3008</v>
      </c>
      <c r="F1379" s="79">
        <v>639</v>
      </c>
      <c r="G1379" s="56" t="s">
        <v>1522</v>
      </c>
      <c r="H1379" s="54" t="s">
        <v>173</v>
      </c>
      <c r="I1379" s="57" t="s">
        <v>308</v>
      </c>
      <c r="J1379" s="62" t="s">
        <v>308</v>
      </c>
    </row>
    <row r="1380" spans="2:10" ht="52.5" customHeight="1" x14ac:dyDescent="0.15">
      <c r="B1380" s="195"/>
      <c r="C1380" s="61" t="s">
        <v>28</v>
      </c>
      <c r="D1380" s="128">
        <v>43245</v>
      </c>
      <c r="E1380" s="54" t="s">
        <v>3009</v>
      </c>
      <c r="F1380" s="79">
        <v>494.2</v>
      </c>
      <c r="G1380" s="56" t="s">
        <v>1781</v>
      </c>
      <c r="H1380" s="54" t="s">
        <v>173</v>
      </c>
      <c r="I1380" s="57" t="s">
        <v>308</v>
      </c>
      <c r="J1380" s="62" t="s">
        <v>298</v>
      </c>
    </row>
    <row r="1381" spans="2:10" ht="52.5" customHeight="1" x14ac:dyDescent="0.15">
      <c r="B1381" s="195"/>
      <c r="C1381" s="61" t="s">
        <v>28</v>
      </c>
      <c r="D1381" s="128">
        <v>43294</v>
      </c>
      <c r="E1381" s="54" t="s">
        <v>3010</v>
      </c>
      <c r="F1381" s="79">
        <v>123.5</v>
      </c>
      <c r="G1381" s="56" t="s">
        <v>1781</v>
      </c>
      <c r="H1381" s="54" t="s">
        <v>435</v>
      </c>
      <c r="I1381" s="57" t="s">
        <v>308</v>
      </c>
      <c r="J1381" s="62" t="s">
        <v>298</v>
      </c>
    </row>
    <row r="1382" spans="2:10" ht="75" customHeight="1" x14ac:dyDescent="0.15">
      <c r="B1382" s="195"/>
      <c r="C1382" s="61" t="s">
        <v>28</v>
      </c>
      <c r="D1382" s="128">
        <v>43336</v>
      </c>
      <c r="E1382" s="54" t="s">
        <v>3237</v>
      </c>
      <c r="F1382" s="79">
        <v>6146.19</v>
      </c>
      <c r="G1382" s="56" t="s">
        <v>176</v>
      </c>
      <c r="H1382" s="54" t="s">
        <v>173</v>
      </c>
      <c r="I1382" s="57" t="s">
        <v>308</v>
      </c>
      <c r="J1382" s="62" t="s">
        <v>298</v>
      </c>
    </row>
    <row r="1383" spans="2:10" ht="60" customHeight="1" x14ac:dyDescent="0.15">
      <c r="B1383" s="195"/>
      <c r="C1383" s="61" t="s">
        <v>28</v>
      </c>
      <c r="D1383" s="128" t="s">
        <v>6208</v>
      </c>
      <c r="E1383" s="54" t="s">
        <v>6061</v>
      </c>
      <c r="F1383" s="79">
        <v>6759.81</v>
      </c>
      <c r="G1383" s="56" t="s">
        <v>25</v>
      </c>
      <c r="H1383" s="54" t="s">
        <v>2901</v>
      </c>
      <c r="I1383" s="57" t="s">
        <v>308</v>
      </c>
      <c r="J1383" s="62" t="s">
        <v>308</v>
      </c>
    </row>
    <row r="1384" spans="2:10" ht="84" customHeight="1" x14ac:dyDescent="0.15">
      <c r="B1384" s="195"/>
      <c r="C1384" s="61" t="s">
        <v>28</v>
      </c>
      <c r="D1384" s="128">
        <v>43398</v>
      </c>
      <c r="E1384" s="54" t="s">
        <v>3239</v>
      </c>
      <c r="F1384" s="79">
        <v>6612.39</v>
      </c>
      <c r="G1384" s="56" t="s">
        <v>176</v>
      </c>
      <c r="H1384" s="54" t="s">
        <v>3238</v>
      </c>
      <c r="I1384" s="57" t="s">
        <v>308</v>
      </c>
      <c r="J1384" s="62" t="s">
        <v>298</v>
      </c>
    </row>
    <row r="1385" spans="2:10" ht="52.5" customHeight="1" x14ac:dyDescent="0.15">
      <c r="B1385" s="195"/>
      <c r="C1385" s="61" t="s">
        <v>28</v>
      </c>
      <c r="D1385" s="128" t="s">
        <v>6062</v>
      </c>
      <c r="E1385" s="54" t="s">
        <v>3241</v>
      </c>
      <c r="F1385" s="79">
        <v>21892</v>
      </c>
      <c r="G1385" s="56" t="s">
        <v>208</v>
      </c>
      <c r="H1385" s="54" t="s">
        <v>3240</v>
      </c>
      <c r="I1385" s="57" t="s">
        <v>308</v>
      </c>
      <c r="J1385" s="62" t="s">
        <v>308</v>
      </c>
    </row>
    <row r="1386" spans="2:10" ht="52.5" customHeight="1" x14ac:dyDescent="0.15">
      <c r="B1386" s="195"/>
      <c r="C1386" s="61" t="s">
        <v>28</v>
      </c>
      <c r="D1386" s="128" t="s">
        <v>6210</v>
      </c>
      <c r="E1386" s="54" t="s">
        <v>6211</v>
      </c>
      <c r="F1386" s="79">
        <v>368.9</v>
      </c>
      <c r="G1386" s="56" t="s">
        <v>176</v>
      </c>
      <c r="H1386" s="54" t="s">
        <v>2132</v>
      </c>
      <c r="I1386" s="57" t="s">
        <v>308</v>
      </c>
      <c r="J1386" s="62" t="s">
        <v>298</v>
      </c>
    </row>
    <row r="1387" spans="2:10" ht="52.5" customHeight="1" x14ac:dyDescent="0.15">
      <c r="B1387" s="195"/>
      <c r="C1387" s="61" t="s">
        <v>28</v>
      </c>
      <c r="D1387" s="128">
        <v>43539</v>
      </c>
      <c r="E1387" s="54" t="s">
        <v>3243</v>
      </c>
      <c r="F1387" s="79">
        <v>1791.2</v>
      </c>
      <c r="G1387" s="56" t="s">
        <v>176</v>
      </c>
      <c r="H1387" s="54" t="s">
        <v>168</v>
      </c>
      <c r="I1387" s="57" t="s">
        <v>308</v>
      </c>
      <c r="J1387" s="62" t="s">
        <v>298</v>
      </c>
    </row>
    <row r="1388" spans="2:10" ht="52.5" customHeight="1" x14ac:dyDescent="0.15">
      <c r="B1388" s="195"/>
      <c r="C1388" s="61" t="s">
        <v>28</v>
      </c>
      <c r="D1388" s="128">
        <v>43549</v>
      </c>
      <c r="E1388" s="54" t="s">
        <v>3244</v>
      </c>
      <c r="F1388" s="79">
        <v>668.92</v>
      </c>
      <c r="G1388" s="56" t="s">
        <v>176</v>
      </c>
      <c r="H1388" s="54" t="s">
        <v>3248</v>
      </c>
      <c r="I1388" s="57" t="s">
        <v>308</v>
      </c>
      <c r="J1388" s="62" t="s">
        <v>298</v>
      </c>
    </row>
    <row r="1389" spans="2:10" ht="52.5" customHeight="1" x14ac:dyDescent="0.15">
      <c r="B1389" s="195"/>
      <c r="C1389" s="61" t="s">
        <v>28</v>
      </c>
      <c r="D1389" s="128" t="s">
        <v>6063</v>
      </c>
      <c r="E1389" s="54" t="s">
        <v>3245</v>
      </c>
      <c r="F1389" s="79">
        <v>6400</v>
      </c>
      <c r="G1389" s="56" t="s">
        <v>208</v>
      </c>
      <c r="H1389" s="54" t="s">
        <v>6064</v>
      </c>
      <c r="I1389" s="57" t="s">
        <v>308</v>
      </c>
      <c r="J1389" s="62" t="s">
        <v>308</v>
      </c>
    </row>
    <row r="1390" spans="2:10" ht="98.25" customHeight="1" x14ac:dyDescent="0.15">
      <c r="B1390" s="195"/>
      <c r="C1390" s="61" t="s">
        <v>28</v>
      </c>
      <c r="D1390" s="128">
        <v>43580</v>
      </c>
      <c r="E1390" s="54" t="s">
        <v>3246</v>
      </c>
      <c r="F1390" s="79">
        <v>1582.7</v>
      </c>
      <c r="G1390" s="56" t="s">
        <v>208</v>
      </c>
      <c r="H1390" s="54" t="s">
        <v>3247</v>
      </c>
      <c r="I1390" s="57" t="s">
        <v>308</v>
      </c>
      <c r="J1390" s="62" t="s">
        <v>308</v>
      </c>
    </row>
    <row r="1391" spans="2:10" ht="60" customHeight="1" x14ac:dyDescent="0.15">
      <c r="B1391" s="195"/>
      <c r="C1391" s="61" t="s">
        <v>28</v>
      </c>
      <c r="D1391" s="128">
        <v>43651</v>
      </c>
      <c r="E1391" s="54" t="s">
        <v>3495</v>
      </c>
      <c r="F1391" s="79">
        <v>100</v>
      </c>
      <c r="G1391" s="56" t="s">
        <v>486</v>
      </c>
      <c r="H1391" s="54" t="s">
        <v>173</v>
      </c>
      <c r="I1391" s="57" t="s">
        <v>308</v>
      </c>
      <c r="J1391" s="62" t="s">
        <v>298</v>
      </c>
    </row>
    <row r="1392" spans="2:10" ht="52.5" customHeight="1" x14ac:dyDescent="0.15">
      <c r="B1392" s="195"/>
      <c r="C1392" s="61" t="s">
        <v>28</v>
      </c>
      <c r="D1392" s="128" t="s">
        <v>6065</v>
      </c>
      <c r="E1392" s="54" t="s">
        <v>6066</v>
      </c>
      <c r="F1392" s="79">
        <v>45516</v>
      </c>
      <c r="G1392" s="56" t="s">
        <v>489</v>
      </c>
      <c r="H1392" s="54" t="s">
        <v>4029</v>
      </c>
      <c r="I1392" s="57" t="s">
        <v>308</v>
      </c>
      <c r="J1392" s="62" t="s">
        <v>308</v>
      </c>
    </row>
    <row r="1393" spans="2:10" ht="52.5" customHeight="1" x14ac:dyDescent="0.15">
      <c r="B1393" s="195"/>
      <c r="C1393" s="61" t="s">
        <v>59</v>
      </c>
      <c r="D1393" s="128" t="s">
        <v>6067</v>
      </c>
      <c r="E1393" s="54" t="s">
        <v>3496</v>
      </c>
      <c r="F1393" s="79">
        <v>900</v>
      </c>
      <c r="G1393" s="56" t="s">
        <v>486</v>
      </c>
      <c r="H1393" s="54" t="s">
        <v>345</v>
      </c>
      <c r="I1393" s="57" t="s">
        <v>298</v>
      </c>
      <c r="J1393" s="62" t="s">
        <v>308</v>
      </c>
    </row>
    <row r="1394" spans="2:10" ht="52.5" customHeight="1" x14ac:dyDescent="0.15">
      <c r="B1394" s="195"/>
      <c r="C1394" s="61" t="s">
        <v>28</v>
      </c>
      <c r="D1394" s="128" t="s">
        <v>4348</v>
      </c>
      <c r="E1394" s="54" t="s">
        <v>3744</v>
      </c>
      <c r="F1394" s="79">
        <v>827.67</v>
      </c>
      <c r="G1394" s="56" t="s">
        <v>486</v>
      </c>
      <c r="H1394" s="54" t="s">
        <v>3738</v>
      </c>
      <c r="I1394" s="57" t="s">
        <v>308</v>
      </c>
      <c r="J1394" s="62" t="s">
        <v>298</v>
      </c>
    </row>
    <row r="1395" spans="2:10" ht="52.5" customHeight="1" x14ac:dyDescent="0.15">
      <c r="B1395" s="195"/>
      <c r="C1395" s="61" t="s">
        <v>28</v>
      </c>
      <c r="D1395" s="128">
        <v>43713</v>
      </c>
      <c r="E1395" s="54" t="s">
        <v>3743</v>
      </c>
      <c r="F1395" s="79">
        <v>700</v>
      </c>
      <c r="G1395" s="56" t="s">
        <v>3736</v>
      </c>
      <c r="H1395" s="54" t="s">
        <v>3737</v>
      </c>
      <c r="I1395" s="57" t="s">
        <v>308</v>
      </c>
      <c r="J1395" s="62" t="s">
        <v>298</v>
      </c>
    </row>
    <row r="1396" spans="2:10" ht="52.5" customHeight="1" x14ac:dyDescent="0.15">
      <c r="B1396" s="195"/>
      <c r="C1396" s="61" t="s">
        <v>4877</v>
      </c>
      <c r="D1396" s="128" t="s">
        <v>6068</v>
      </c>
      <c r="E1396" s="54" t="s">
        <v>3739</v>
      </c>
      <c r="F1396" s="79">
        <v>6300.8</v>
      </c>
      <c r="G1396" s="56" t="s">
        <v>208</v>
      </c>
      <c r="H1396" s="54" t="s">
        <v>173</v>
      </c>
      <c r="I1396" s="57" t="s">
        <v>308</v>
      </c>
      <c r="J1396" s="62" t="s">
        <v>298</v>
      </c>
    </row>
    <row r="1397" spans="2:10" ht="52.5" customHeight="1" x14ac:dyDescent="0.15">
      <c r="B1397" s="195"/>
      <c r="C1397" s="61" t="s">
        <v>28</v>
      </c>
      <c r="D1397" s="128" t="s">
        <v>6069</v>
      </c>
      <c r="E1397" s="54" t="s">
        <v>3740</v>
      </c>
      <c r="F1397" s="79">
        <v>100.4</v>
      </c>
      <c r="G1397" s="56" t="s">
        <v>25</v>
      </c>
      <c r="H1397" s="54" t="s">
        <v>688</v>
      </c>
      <c r="I1397" s="57" t="s">
        <v>308</v>
      </c>
      <c r="J1397" s="62" t="s">
        <v>298</v>
      </c>
    </row>
    <row r="1398" spans="2:10" ht="52.5" customHeight="1" x14ac:dyDescent="0.15">
      <c r="B1398" s="195"/>
      <c r="C1398" s="61" t="s">
        <v>28</v>
      </c>
      <c r="D1398" s="128">
        <v>43824</v>
      </c>
      <c r="E1398" s="54" t="s">
        <v>3747</v>
      </c>
      <c r="F1398" s="79">
        <v>398.5</v>
      </c>
      <c r="G1398" s="56" t="s">
        <v>176</v>
      </c>
      <c r="H1398" s="54" t="s">
        <v>173</v>
      </c>
      <c r="I1398" s="57" t="s">
        <v>308</v>
      </c>
      <c r="J1398" s="62" t="s">
        <v>298</v>
      </c>
    </row>
    <row r="1399" spans="2:10" ht="52.5" customHeight="1" x14ac:dyDescent="0.15">
      <c r="B1399" s="195"/>
      <c r="C1399" s="61" t="s">
        <v>28</v>
      </c>
      <c r="D1399" s="128">
        <v>43866</v>
      </c>
      <c r="E1399" s="54" t="s">
        <v>6070</v>
      </c>
      <c r="F1399" s="79">
        <v>200</v>
      </c>
      <c r="G1399" s="56" t="s">
        <v>4949</v>
      </c>
      <c r="H1399" s="54" t="s">
        <v>2274</v>
      </c>
      <c r="I1399" s="57" t="s">
        <v>308</v>
      </c>
      <c r="J1399" s="62" t="s">
        <v>308</v>
      </c>
    </row>
    <row r="1400" spans="2:10" ht="81.75" customHeight="1" x14ac:dyDescent="0.15">
      <c r="B1400" s="195"/>
      <c r="C1400" s="61" t="s">
        <v>28</v>
      </c>
      <c r="D1400" s="128" t="s">
        <v>6212</v>
      </c>
      <c r="E1400" s="54" t="s">
        <v>6213</v>
      </c>
      <c r="F1400" s="79">
        <v>82285.899999999994</v>
      </c>
      <c r="G1400" s="56" t="s">
        <v>4965</v>
      </c>
      <c r="H1400" s="54" t="s">
        <v>6071</v>
      </c>
      <c r="I1400" s="57" t="s">
        <v>308</v>
      </c>
      <c r="J1400" s="62" t="s">
        <v>308</v>
      </c>
    </row>
    <row r="1401" spans="2:10" ht="52.5" customHeight="1" x14ac:dyDescent="0.15">
      <c r="B1401" s="195"/>
      <c r="C1401" s="61" t="s">
        <v>28</v>
      </c>
      <c r="D1401" s="128">
        <v>43903</v>
      </c>
      <c r="E1401" s="54" t="s">
        <v>6080</v>
      </c>
      <c r="F1401" s="79">
        <v>297.89999999999998</v>
      </c>
      <c r="G1401" s="56" t="s">
        <v>4965</v>
      </c>
      <c r="H1401" s="54" t="s">
        <v>4962</v>
      </c>
      <c r="I1401" s="57" t="s">
        <v>308</v>
      </c>
      <c r="J1401" s="62" t="s">
        <v>308</v>
      </c>
    </row>
    <row r="1402" spans="2:10" ht="52.5" customHeight="1" x14ac:dyDescent="0.15">
      <c r="B1402" s="195"/>
      <c r="C1402" s="61" t="s">
        <v>28</v>
      </c>
      <c r="D1402" s="128">
        <v>43945</v>
      </c>
      <c r="E1402" s="54" t="s">
        <v>6081</v>
      </c>
      <c r="F1402" s="79">
        <v>300</v>
      </c>
      <c r="G1402" s="56" t="s">
        <v>4955</v>
      </c>
      <c r="H1402" s="54" t="s">
        <v>6072</v>
      </c>
      <c r="I1402" s="57" t="s">
        <v>308</v>
      </c>
      <c r="J1402" s="62" t="s">
        <v>298</v>
      </c>
    </row>
    <row r="1403" spans="2:10" ht="52.5" customHeight="1" x14ac:dyDescent="0.15">
      <c r="B1403" s="195"/>
      <c r="C1403" s="61" t="s">
        <v>28</v>
      </c>
      <c r="D1403" s="128">
        <v>43966</v>
      </c>
      <c r="E1403" s="54" t="s">
        <v>6082</v>
      </c>
      <c r="F1403" s="79">
        <v>93.64</v>
      </c>
      <c r="G1403" s="56" t="s">
        <v>4965</v>
      </c>
      <c r="H1403" s="54" t="s">
        <v>318</v>
      </c>
      <c r="I1403" s="57" t="s">
        <v>308</v>
      </c>
      <c r="J1403" s="62" t="s">
        <v>298</v>
      </c>
    </row>
    <row r="1404" spans="2:10" ht="52.5" customHeight="1" x14ac:dyDescent="0.15">
      <c r="B1404" s="195"/>
      <c r="C1404" s="61" t="s">
        <v>28</v>
      </c>
      <c r="D1404" s="128" t="s">
        <v>6073</v>
      </c>
      <c r="E1404" s="54" t="s">
        <v>6083</v>
      </c>
      <c r="F1404" s="79">
        <v>380.45</v>
      </c>
      <c r="G1404" s="56" t="s">
        <v>4965</v>
      </c>
      <c r="H1404" s="54" t="s">
        <v>2146</v>
      </c>
      <c r="I1404" s="57" t="s">
        <v>308</v>
      </c>
      <c r="J1404" s="62" t="s">
        <v>298</v>
      </c>
    </row>
    <row r="1405" spans="2:10" ht="52.5" customHeight="1" x14ac:dyDescent="0.15">
      <c r="B1405" s="195"/>
      <c r="C1405" s="61" t="s">
        <v>28</v>
      </c>
      <c r="D1405" s="128">
        <v>44034</v>
      </c>
      <c r="E1405" s="54" t="s">
        <v>6084</v>
      </c>
      <c r="F1405" s="79">
        <v>1510.7</v>
      </c>
      <c r="G1405" s="56" t="s">
        <v>4955</v>
      </c>
      <c r="H1405" s="54" t="s">
        <v>2274</v>
      </c>
      <c r="I1405" s="57" t="s">
        <v>308</v>
      </c>
      <c r="J1405" s="62" t="s">
        <v>308</v>
      </c>
    </row>
    <row r="1406" spans="2:10" ht="126" customHeight="1" x14ac:dyDescent="0.15">
      <c r="B1406" s="195"/>
      <c r="C1406" s="61" t="s">
        <v>28</v>
      </c>
      <c r="D1406" s="128">
        <v>44169</v>
      </c>
      <c r="E1406" s="54" t="s">
        <v>6085</v>
      </c>
      <c r="F1406" s="79">
        <v>20869.2</v>
      </c>
      <c r="G1406" s="56" t="s">
        <v>4965</v>
      </c>
      <c r="H1406" s="54" t="s">
        <v>6074</v>
      </c>
      <c r="I1406" s="57" t="s">
        <v>308</v>
      </c>
      <c r="J1406" s="62" t="s">
        <v>308</v>
      </c>
    </row>
    <row r="1407" spans="2:10" ht="52.5" customHeight="1" x14ac:dyDescent="0.15">
      <c r="B1407" s="195"/>
      <c r="C1407" s="61" t="s">
        <v>28</v>
      </c>
      <c r="D1407" s="128">
        <v>44169</v>
      </c>
      <c r="E1407" s="54" t="s">
        <v>6086</v>
      </c>
      <c r="F1407" s="79">
        <v>254.27</v>
      </c>
      <c r="G1407" s="56" t="s">
        <v>4965</v>
      </c>
      <c r="H1407" s="54" t="s">
        <v>3737</v>
      </c>
      <c r="I1407" s="57" t="s">
        <v>308</v>
      </c>
      <c r="J1407" s="62" t="s">
        <v>298</v>
      </c>
    </row>
    <row r="1408" spans="2:10" ht="72" customHeight="1" x14ac:dyDescent="0.15">
      <c r="B1408" s="195"/>
      <c r="C1408" s="61" t="s">
        <v>28</v>
      </c>
      <c r="D1408" s="128">
        <v>44190</v>
      </c>
      <c r="E1408" s="54" t="s">
        <v>6087</v>
      </c>
      <c r="F1408" s="79">
        <v>8202.57</v>
      </c>
      <c r="G1408" s="56" t="s">
        <v>6077</v>
      </c>
      <c r="H1408" s="54" t="s">
        <v>6075</v>
      </c>
      <c r="I1408" s="57" t="s">
        <v>308</v>
      </c>
      <c r="J1408" s="62" t="s">
        <v>308</v>
      </c>
    </row>
    <row r="1409" spans="2:10" ht="121.5" customHeight="1" x14ac:dyDescent="0.15">
      <c r="B1409" s="195"/>
      <c r="C1409" s="61" t="s">
        <v>28</v>
      </c>
      <c r="D1409" s="128">
        <v>44221</v>
      </c>
      <c r="E1409" s="54" t="s">
        <v>6088</v>
      </c>
      <c r="F1409" s="79">
        <v>9348.6</v>
      </c>
      <c r="G1409" s="56" t="s">
        <v>4965</v>
      </c>
      <c r="H1409" s="54" t="s">
        <v>6078</v>
      </c>
      <c r="I1409" s="57" t="s">
        <v>308</v>
      </c>
      <c r="J1409" s="62" t="s">
        <v>308</v>
      </c>
    </row>
    <row r="1410" spans="2:10" ht="52.5" customHeight="1" x14ac:dyDescent="0.15">
      <c r="B1410" s="195"/>
      <c r="C1410" s="61" t="s">
        <v>28</v>
      </c>
      <c r="D1410" s="128">
        <v>44242</v>
      </c>
      <c r="E1410" s="54" t="s">
        <v>6089</v>
      </c>
      <c r="F1410" s="79">
        <v>496.75</v>
      </c>
      <c r="G1410" s="56" t="s">
        <v>4965</v>
      </c>
      <c r="H1410" s="54" t="s">
        <v>2274</v>
      </c>
      <c r="I1410" s="57" t="s">
        <v>308</v>
      </c>
      <c r="J1410" s="62" t="s">
        <v>308</v>
      </c>
    </row>
    <row r="1411" spans="2:10" ht="52.5" customHeight="1" x14ac:dyDescent="0.15">
      <c r="B1411" s="195"/>
      <c r="C1411" s="61" t="s">
        <v>28</v>
      </c>
      <c r="D1411" s="128">
        <v>44309</v>
      </c>
      <c r="E1411" s="54" t="s">
        <v>6090</v>
      </c>
      <c r="F1411" s="79">
        <v>170.5</v>
      </c>
      <c r="G1411" s="56" t="s">
        <v>4949</v>
      </c>
      <c r="H1411" s="54" t="s">
        <v>173</v>
      </c>
      <c r="I1411" s="57" t="s">
        <v>308</v>
      </c>
      <c r="J1411" s="62" t="s">
        <v>298</v>
      </c>
    </row>
    <row r="1412" spans="2:10" ht="52.5" customHeight="1" x14ac:dyDescent="0.15">
      <c r="B1412" s="195"/>
      <c r="C1412" s="61" t="s">
        <v>28</v>
      </c>
      <c r="D1412" s="128">
        <v>44330</v>
      </c>
      <c r="E1412" s="54" t="s">
        <v>6091</v>
      </c>
      <c r="F1412" s="79">
        <v>145.9</v>
      </c>
      <c r="G1412" s="56" t="s">
        <v>4955</v>
      </c>
      <c r="H1412" s="54" t="s">
        <v>40</v>
      </c>
      <c r="I1412" s="57" t="s">
        <v>308</v>
      </c>
      <c r="J1412" s="62" t="s">
        <v>308</v>
      </c>
    </row>
    <row r="1413" spans="2:10" ht="52.5" customHeight="1" x14ac:dyDescent="0.15">
      <c r="B1413" s="195"/>
      <c r="C1413" s="61" t="s">
        <v>28</v>
      </c>
      <c r="D1413" s="128">
        <v>44382</v>
      </c>
      <c r="E1413" s="54" t="s">
        <v>6079</v>
      </c>
      <c r="F1413" s="79">
        <v>278</v>
      </c>
      <c r="G1413" s="56" t="s">
        <v>4965</v>
      </c>
      <c r="H1413" s="54" t="s">
        <v>2274</v>
      </c>
      <c r="I1413" s="57" t="s">
        <v>308</v>
      </c>
      <c r="J1413" s="62" t="s">
        <v>308</v>
      </c>
    </row>
    <row r="1414" spans="2:10" ht="52.5" customHeight="1" x14ac:dyDescent="0.15">
      <c r="B1414" s="195"/>
      <c r="C1414" s="61" t="s">
        <v>28</v>
      </c>
      <c r="D1414" s="128">
        <v>44433</v>
      </c>
      <c r="E1414" s="54" t="s">
        <v>6214</v>
      </c>
      <c r="F1414" s="79">
        <v>395</v>
      </c>
      <c r="G1414" s="56" t="s">
        <v>4955</v>
      </c>
      <c r="H1414" s="54" t="s">
        <v>5243</v>
      </c>
      <c r="I1414" s="57" t="s">
        <v>308</v>
      </c>
      <c r="J1414" s="62" t="s">
        <v>308</v>
      </c>
    </row>
    <row r="1415" spans="2:10" ht="52.5" customHeight="1" x14ac:dyDescent="0.15">
      <c r="B1415" s="195"/>
      <c r="C1415" s="61" t="s">
        <v>28</v>
      </c>
      <c r="D1415" s="128">
        <v>44433</v>
      </c>
      <c r="E1415" s="54" t="s">
        <v>6215</v>
      </c>
      <c r="F1415" s="79">
        <v>1054.19</v>
      </c>
      <c r="G1415" s="56" t="s">
        <v>4965</v>
      </c>
      <c r="H1415" s="54" t="s">
        <v>6209</v>
      </c>
      <c r="I1415" s="57" t="s">
        <v>308</v>
      </c>
      <c r="J1415" s="62" t="s">
        <v>298</v>
      </c>
    </row>
    <row r="1416" spans="2:10" ht="72" customHeight="1" x14ac:dyDescent="0.15">
      <c r="B1416" s="195"/>
      <c r="C1416" s="61" t="s">
        <v>28</v>
      </c>
      <c r="D1416" s="128">
        <v>44433</v>
      </c>
      <c r="E1416" s="54" t="s">
        <v>6216</v>
      </c>
      <c r="F1416" s="79">
        <v>2004.31</v>
      </c>
      <c r="G1416" s="56" t="s">
        <v>4955</v>
      </c>
      <c r="H1416" s="54" t="s">
        <v>3396</v>
      </c>
      <c r="I1416" s="57" t="s">
        <v>308</v>
      </c>
      <c r="J1416" s="62" t="s">
        <v>308</v>
      </c>
    </row>
    <row r="1417" spans="2:10" ht="52.5" customHeight="1" x14ac:dyDescent="0.15">
      <c r="B1417" s="195"/>
      <c r="C1417" s="61" t="s">
        <v>28</v>
      </c>
      <c r="D1417" s="128">
        <v>44463</v>
      </c>
      <c r="E1417" s="54" t="s">
        <v>6217</v>
      </c>
      <c r="F1417" s="79">
        <v>834.56</v>
      </c>
      <c r="G1417" s="56" t="s">
        <v>4955</v>
      </c>
      <c r="H1417" s="54" t="s">
        <v>2274</v>
      </c>
      <c r="I1417" s="57" t="s">
        <v>308</v>
      </c>
      <c r="J1417" s="62" t="s">
        <v>298</v>
      </c>
    </row>
    <row r="1418" spans="2:10" ht="52.5" customHeight="1" x14ac:dyDescent="0.15">
      <c r="B1418" s="156" t="s">
        <v>6169</v>
      </c>
      <c r="C1418" s="30" t="s">
        <v>28</v>
      </c>
      <c r="D1418" s="1">
        <v>40647</v>
      </c>
      <c r="E1418" s="12" t="s">
        <v>1009</v>
      </c>
      <c r="F1418" s="35">
        <v>3741.6</v>
      </c>
      <c r="G1418" s="13" t="s">
        <v>456</v>
      </c>
      <c r="H1418" s="16" t="s">
        <v>1675</v>
      </c>
      <c r="I1418" s="2" t="s">
        <v>21</v>
      </c>
      <c r="J1418" s="3" t="s">
        <v>298</v>
      </c>
    </row>
    <row r="1419" spans="2:10" ht="52.5" customHeight="1" x14ac:dyDescent="0.15">
      <c r="B1419" s="195"/>
      <c r="C1419" s="30" t="s">
        <v>28</v>
      </c>
      <c r="D1419" s="1" t="s">
        <v>4349</v>
      </c>
      <c r="E1419" s="12" t="s">
        <v>3548</v>
      </c>
      <c r="F1419" s="35">
        <v>14121.32</v>
      </c>
      <c r="G1419" s="13" t="s">
        <v>453</v>
      </c>
      <c r="H1419" s="16" t="s">
        <v>6</v>
      </c>
      <c r="I1419" s="2" t="s">
        <v>298</v>
      </c>
      <c r="J1419" s="4" t="s">
        <v>308</v>
      </c>
    </row>
    <row r="1420" spans="2:10" ht="52.5" customHeight="1" x14ac:dyDescent="0.15">
      <c r="B1420" s="195"/>
      <c r="C1420" s="30" t="s">
        <v>28</v>
      </c>
      <c r="D1420" s="9">
        <v>40688</v>
      </c>
      <c r="E1420" s="12" t="s">
        <v>3549</v>
      </c>
      <c r="F1420" s="35">
        <v>906.6</v>
      </c>
      <c r="G1420" s="13" t="s">
        <v>462</v>
      </c>
      <c r="H1420" s="16" t="s">
        <v>3546</v>
      </c>
      <c r="I1420" s="2" t="s">
        <v>1979</v>
      </c>
      <c r="J1420" s="4" t="s">
        <v>298</v>
      </c>
    </row>
    <row r="1421" spans="2:10" ht="52.5" customHeight="1" x14ac:dyDescent="0.15">
      <c r="B1421" s="195"/>
      <c r="C1421" s="30" t="s">
        <v>28</v>
      </c>
      <c r="D1421" s="9" t="s">
        <v>4350</v>
      </c>
      <c r="E1421" s="12" t="s">
        <v>1010</v>
      </c>
      <c r="F1421" s="35">
        <v>7946.08</v>
      </c>
      <c r="G1421" s="13" t="s">
        <v>456</v>
      </c>
      <c r="H1421" s="16" t="s">
        <v>1675</v>
      </c>
      <c r="I1421" s="2" t="s">
        <v>21</v>
      </c>
      <c r="J1421" s="3" t="s">
        <v>298</v>
      </c>
    </row>
    <row r="1422" spans="2:10" ht="52.5" customHeight="1" x14ac:dyDescent="0.15">
      <c r="B1422" s="195"/>
      <c r="C1422" s="30" t="s">
        <v>28</v>
      </c>
      <c r="D1422" s="9">
        <v>40730</v>
      </c>
      <c r="E1422" s="12" t="s">
        <v>1011</v>
      </c>
      <c r="F1422" s="35">
        <v>400</v>
      </c>
      <c r="G1422" s="13" t="s">
        <v>456</v>
      </c>
      <c r="H1422" s="16" t="s">
        <v>109</v>
      </c>
      <c r="I1422" s="2" t="s">
        <v>21</v>
      </c>
      <c r="J1422" s="3" t="s">
        <v>298</v>
      </c>
    </row>
    <row r="1423" spans="2:10" ht="84" customHeight="1" x14ac:dyDescent="0.15">
      <c r="B1423" s="195"/>
      <c r="C1423" s="30" t="s">
        <v>200</v>
      </c>
      <c r="D1423" s="1" t="s">
        <v>4351</v>
      </c>
      <c r="E1423" s="12" t="s">
        <v>1012</v>
      </c>
      <c r="F1423" s="35">
        <v>16716</v>
      </c>
      <c r="G1423" s="13" t="s">
        <v>1980</v>
      </c>
      <c r="H1423" s="16" t="s">
        <v>197</v>
      </c>
      <c r="I1423" s="2" t="s">
        <v>21</v>
      </c>
      <c r="J1423" s="4" t="s">
        <v>298</v>
      </c>
    </row>
    <row r="1424" spans="2:10" ht="52.5" customHeight="1" x14ac:dyDescent="0.15">
      <c r="B1424" s="195"/>
      <c r="C1424" s="30" t="s">
        <v>24</v>
      </c>
      <c r="D1424" s="7">
        <v>40976</v>
      </c>
      <c r="E1424" s="12" t="s">
        <v>1013</v>
      </c>
      <c r="F1424" s="35">
        <v>242.83</v>
      </c>
      <c r="G1424" s="13" t="s">
        <v>456</v>
      </c>
      <c r="H1424" s="16" t="s">
        <v>109</v>
      </c>
      <c r="I1424" s="2" t="s">
        <v>21</v>
      </c>
      <c r="J1424" s="3" t="s">
        <v>298</v>
      </c>
    </row>
    <row r="1425" spans="2:10" ht="52.5" customHeight="1" x14ac:dyDescent="0.15">
      <c r="B1425" s="195"/>
      <c r="C1425" s="30" t="s">
        <v>24</v>
      </c>
      <c r="D1425" s="7" t="s">
        <v>4352</v>
      </c>
      <c r="E1425" s="12" t="s">
        <v>1014</v>
      </c>
      <c r="F1425" s="35">
        <v>536.5</v>
      </c>
      <c r="G1425" s="13" t="s">
        <v>456</v>
      </c>
      <c r="H1425" s="16" t="s">
        <v>109</v>
      </c>
      <c r="I1425" s="2" t="s">
        <v>21</v>
      </c>
      <c r="J1425" s="3" t="s">
        <v>298</v>
      </c>
    </row>
    <row r="1426" spans="2:10" ht="52.5" customHeight="1" x14ac:dyDescent="0.15">
      <c r="B1426" s="195"/>
      <c r="C1426" s="30" t="s">
        <v>24</v>
      </c>
      <c r="D1426" s="7">
        <v>41129</v>
      </c>
      <c r="E1426" s="12" t="s">
        <v>1010</v>
      </c>
      <c r="F1426" s="35">
        <v>4380.7700000000004</v>
      </c>
      <c r="G1426" s="13" t="s">
        <v>456</v>
      </c>
      <c r="H1426" s="16" t="s">
        <v>11</v>
      </c>
      <c r="I1426" s="2" t="s">
        <v>21</v>
      </c>
      <c r="J1426" s="3" t="s">
        <v>298</v>
      </c>
    </row>
    <row r="1427" spans="2:10" ht="52.5" customHeight="1" x14ac:dyDescent="0.15">
      <c r="B1427" s="195"/>
      <c r="C1427" s="30" t="s">
        <v>200</v>
      </c>
      <c r="D1427" s="7" t="s">
        <v>4353</v>
      </c>
      <c r="E1427" s="22" t="s">
        <v>2463</v>
      </c>
      <c r="F1427" s="35">
        <v>26180.799999999999</v>
      </c>
      <c r="G1427" s="13" t="s">
        <v>20</v>
      </c>
      <c r="H1427" s="16" t="s">
        <v>1676</v>
      </c>
      <c r="I1427" s="2" t="s">
        <v>21</v>
      </c>
      <c r="J1427" s="4" t="s">
        <v>298</v>
      </c>
    </row>
    <row r="1428" spans="2:10" ht="52.5" customHeight="1" x14ac:dyDescent="0.15">
      <c r="B1428" s="195"/>
      <c r="C1428" s="30" t="s">
        <v>24</v>
      </c>
      <c r="D1428" s="7" t="s">
        <v>4354</v>
      </c>
      <c r="E1428" s="12" t="s">
        <v>1015</v>
      </c>
      <c r="F1428" s="35">
        <v>1999.41</v>
      </c>
      <c r="G1428" s="13" t="s">
        <v>6328</v>
      </c>
      <c r="H1428" s="16" t="s">
        <v>169</v>
      </c>
      <c r="I1428" s="2" t="s">
        <v>21</v>
      </c>
      <c r="J1428" s="3" t="s">
        <v>298</v>
      </c>
    </row>
    <row r="1429" spans="2:10" ht="141.75" customHeight="1" x14ac:dyDescent="0.15">
      <c r="B1429" s="195"/>
      <c r="C1429" s="30" t="s">
        <v>28</v>
      </c>
      <c r="D1429" s="7" t="s">
        <v>4355</v>
      </c>
      <c r="E1429" s="12" t="s">
        <v>1016</v>
      </c>
      <c r="F1429" s="35">
        <v>3571.5</v>
      </c>
      <c r="G1429" s="13" t="s">
        <v>176</v>
      </c>
      <c r="H1429" s="16" t="s">
        <v>1982</v>
      </c>
      <c r="I1429" s="2" t="s">
        <v>1983</v>
      </c>
      <c r="J1429" s="4" t="s">
        <v>298</v>
      </c>
    </row>
    <row r="1430" spans="2:10" ht="52.5" customHeight="1" x14ac:dyDescent="0.15">
      <c r="B1430" s="195"/>
      <c r="C1430" s="30" t="s">
        <v>28</v>
      </c>
      <c r="D1430" s="7">
        <v>41445</v>
      </c>
      <c r="E1430" s="12" t="s">
        <v>1017</v>
      </c>
      <c r="F1430" s="35">
        <v>200</v>
      </c>
      <c r="G1430" s="13" t="s">
        <v>20</v>
      </c>
      <c r="H1430" s="16" t="s">
        <v>5749</v>
      </c>
      <c r="I1430" s="2" t="s">
        <v>308</v>
      </c>
      <c r="J1430" s="4" t="s">
        <v>298</v>
      </c>
    </row>
    <row r="1431" spans="2:10" ht="85.5" customHeight="1" x14ac:dyDescent="0.15">
      <c r="B1431" s="195"/>
      <c r="C1431" s="30" t="s">
        <v>28</v>
      </c>
      <c r="D1431" s="7" t="s">
        <v>5798</v>
      </c>
      <c r="E1431" s="12" t="s">
        <v>1018</v>
      </c>
      <c r="F1431" s="35">
        <v>1901.9</v>
      </c>
      <c r="G1431" s="13" t="s">
        <v>454</v>
      </c>
      <c r="H1431" s="16" t="s">
        <v>5797</v>
      </c>
      <c r="I1431" s="2" t="s">
        <v>308</v>
      </c>
      <c r="J1431" s="4" t="s">
        <v>308</v>
      </c>
    </row>
    <row r="1432" spans="2:10" ht="60" customHeight="1" x14ac:dyDescent="0.15">
      <c r="B1432" s="195"/>
      <c r="C1432" s="30" t="s">
        <v>498</v>
      </c>
      <c r="D1432" s="7">
        <v>41547</v>
      </c>
      <c r="E1432" s="12" t="s">
        <v>1019</v>
      </c>
      <c r="F1432" s="35">
        <v>9694.1</v>
      </c>
      <c r="G1432" s="13" t="s">
        <v>457</v>
      </c>
      <c r="H1432" s="16" t="s">
        <v>364</v>
      </c>
      <c r="I1432" s="2" t="s">
        <v>308</v>
      </c>
      <c r="J1432" s="4" t="s">
        <v>298</v>
      </c>
    </row>
    <row r="1433" spans="2:10" ht="60" customHeight="1" x14ac:dyDescent="0.15">
      <c r="B1433" s="195"/>
      <c r="C1433" s="30" t="s">
        <v>28</v>
      </c>
      <c r="D1433" s="7" t="s">
        <v>4356</v>
      </c>
      <c r="E1433" s="12" t="s">
        <v>1020</v>
      </c>
      <c r="F1433" s="35">
        <v>7906.4</v>
      </c>
      <c r="G1433" s="13" t="s">
        <v>457</v>
      </c>
      <c r="H1433" s="16" t="s">
        <v>364</v>
      </c>
      <c r="I1433" s="2" t="s">
        <v>308</v>
      </c>
      <c r="J1433" s="4" t="s">
        <v>298</v>
      </c>
    </row>
    <row r="1434" spans="2:10" ht="84.75" customHeight="1" x14ac:dyDescent="0.15">
      <c r="B1434" s="195"/>
      <c r="C1434" s="30" t="s">
        <v>476</v>
      </c>
      <c r="D1434" s="7" t="s">
        <v>4357</v>
      </c>
      <c r="E1434" s="12" t="s">
        <v>1627</v>
      </c>
      <c r="F1434" s="35">
        <v>27468.79</v>
      </c>
      <c r="G1434" s="13" t="s">
        <v>465</v>
      </c>
      <c r="H1434" s="16" t="s">
        <v>1984</v>
      </c>
      <c r="I1434" s="2" t="s">
        <v>308</v>
      </c>
      <c r="J1434" s="4" t="s">
        <v>298</v>
      </c>
    </row>
    <row r="1435" spans="2:10" ht="52.5" customHeight="1" x14ac:dyDescent="0.15">
      <c r="B1435" s="195"/>
      <c r="C1435" s="30" t="s">
        <v>24</v>
      </c>
      <c r="D1435" s="7">
        <v>41803</v>
      </c>
      <c r="E1435" s="12" t="s">
        <v>1021</v>
      </c>
      <c r="F1435" s="35">
        <v>1321.5</v>
      </c>
      <c r="G1435" s="13" t="s">
        <v>533</v>
      </c>
      <c r="H1435" s="16" t="s">
        <v>378</v>
      </c>
      <c r="I1435" s="2" t="s">
        <v>532</v>
      </c>
      <c r="J1435" s="4" t="s">
        <v>298</v>
      </c>
    </row>
    <row r="1436" spans="2:10" ht="52.5" customHeight="1" x14ac:dyDescent="0.15">
      <c r="B1436" s="195"/>
      <c r="C1436" s="30" t="s">
        <v>568</v>
      </c>
      <c r="D1436" s="7">
        <v>41863</v>
      </c>
      <c r="E1436" s="12" t="s">
        <v>1022</v>
      </c>
      <c r="F1436" s="35">
        <v>3400</v>
      </c>
      <c r="G1436" s="13" t="s">
        <v>176</v>
      </c>
      <c r="H1436" s="16" t="s">
        <v>569</v>
      </c>
      <c r="I1436" s="2" t="s">
        <v>2093</v>
      </c>
      <c r="J1436" s="3" t="s">
        <v>298</v>
      </c>
    </row>
    <row r="1437" spans="2:10" ht="52.5" customHeight="1" x14ac:dyDescent="0.15">
      <c r="B1437" s="195"/>
      <c r="C1437" s="30" t="s">
        <v>587</v>
      </c>
      <c r="D1437" s="7">
        <v>41922</v>
      </c>
      <c r="E1437" s="12" t="s">
        <v>1023</v>
      </c>
      <c r="F1437" s="35">
        <v>2958</v>
      </c>
      <c r="G1437" s="13" t="s">
        <v>176</v>
      </c>
      <c r="H1437" s="16" t="s">
        <v>3539</v>
      </c>
      <c r="I1437" s="2" t="s">
        <v>21</v>
      </c>
      <c r="J1437" s="3" t="s">
        <v>298</v>
      </c>
    </row>
    <row r="1438" spans="2:10" ht="52.5" customHeight="1" x14ac:dyDescent="0.15">
      <c r="B1438" s="195"/>
      <c r="C1438" s="30" t="s">
        <v>24</v>
      </c>
      <c r="D1438" s="7">
        <v>41962</v>
      </c>
      <c r="E1438" s="12" t="s">
        <v>1024</v>
      </c>
      <c r="F1438" s="35">
        <v>288.64</v>
      </c>
      <c r="G1438" s="13" t="s">
        <v>25</v>
      </c>
      <c r="H1438" s="16" t="s">
        <v>589</v>
      </c>
      <c r="I1438" s="2" t="s">
        <v>21</v>
      </c>
      <c r="J1438" s="3" t="s">
        <v>298</v>
      </c>
    </row>
    <row r="1439" spans="2:10" ht="52.5" customHeight="1" x14ac:dyDescent="0.15">
      <c r="B1439" s="195"/>
      <c r="C1439" s="30" t="s">
        <v>28</v>
      </c>
      <c r="D1439" s="7">
        <v>41998</v>
      </c>
      <c r="E1439" s="12" t="s">
        <v>1025</v>
      </c>
      <c r="F1439" s="35">
        <v>1317</v>
      </c>
      <c r="G1439" s="13" t="s">
        <v>176</v>
      </c>
      <c r="H1439" s="16" t="s">
        <v>192</v>
      </c>
      <c r="I1439" s="2" t="s">
        <v>21</v>
      </c>
      <c r="J1439" s="3" t="s">
        <v>298</v>
      </c>
    </row>
    <row r="1440" spans="2:10" ht="52.5" customHeight="1" x14ac:dyDescent="0.15">
      <c r="B1440" s="195"/>
      <c r="C1440" s="30" t="s">
        <v>587</v>
      </c>
      <c r="D1440" s="7">
        <v>42094</v>
      </c>
      <c r="E1440" s="12" t="s">
        <v>1026</v>
      </c>
      <c r="F1440" s="35">
        <v>1100</v>
      </c>
      <c r="G1440" s="13" t="s">
        <v>176</v>
      </c>
      <c r="H1440" s="16" t="s">
        <v>635</v>
      </c>
      <c r="I1440" s="2" t="s">
        <v>21</v>
      </c>
      <c r="J1440" s="3" t="s">
        <v>298</v>
      </c>
    </row>
    <row r="1441" spans="2:10" ht="52.5" customHeight="1" x14ac:dyDescent="0.15">
      <c r="B1441" s="195"/>
      <c r="C1441" s="30" t="s">
        <v>28</v>
      </c>
      <c r="D1441" s="7" t="s">
        <v>6415</v>
      </c>
      <c r="E1441" s="12" t="s">
        <v>3865</v>
      </c>
      <c r="F1441" s="41">
        <v>898.37</v>
      </c>
      <c r="G1441" s="13" t="s">
        <v>3854</v>
      </c>
      <c r="H1441" s="12" t="s">
        <v>11</v>
      </c>
      <c r="I1441" s="2" t="s">
        <v>21</v>
      </c>
      <c r="J1441" s="3" t="s">
        <v>298</v>
      </c>
    </row>
    <row r="1442" spans="2:10" ht="84.95" customHeight="1" x14ac:dyDescent="0.15">
      <c r="B1442" s="195"/>
      <c r="C1442" s="30" t="s">
        <v>2176</v>
      </c>
      <c r="D1442" s="7">
        <v>42507</v>
      </c>
      <c r="E1442" s="12" t="s">
        <v>2177</v>
      </c>
      <c r="F1442" s="41">
        <v>12008.32</v>
      </c>
      <c r="G1442" s="13" t="s">
        <v>2178</v>
      </c>
      <c r="H1442" s="12" t="s">
        <v>5032</v>
      </c>
      <c r="I1442" s="2" t="s">
        <v>21</v>
      </c>
      <c r="J1442" s="3" t="s">
        <v>298</v>
      </c>
    </row>
    <row r="1443" spans="2:10" ht="57.75" customHeight="1" x14ac:dyDescent="0.15">
      <c r="B1443" s="195"/>
      <c r="C1443" s="30" t="s">
        <v>2133</v>
      </c>
      <c r="D1443" s="7" t="s">
        <v>4358</v>
      </c>
      <c r="E1443" s="12" t="s">
        <v>2179</v>
      </c>
      <c r="F1443" s="41">
        <v>473.5</v>
      </c>
      <c r="G1443" s="13" t="s">
        <v>295</v>
      </c>
      <c r="H1443" s="12" t="s">
        <v>2145</v>
      </c>
      <c r="I1443" s="2" t="s">
        <v>21</v>
      </c>
      <c r="J1443" s="3" t="s">
        <v>298</v>
      </c>
    </row>
    <row r="1444" spans="2:10" ht="52.5" customHeight="1" x14ac:dyDescent="0.15">
      <c r="B1444" s="195"/>
      <c r="C1444" s="30" t="s">
        <v>1935</v>
      </c>
      <c r="D1444" s="7" t="s">
        <v>5333</v>
      </c>
      <c r="E1444" s="12" t="s">
        <v>2180</v>
      </c>
      <c r="F1444" s="41">
        <v>200</v>
      </c>
      <c r="G1444" s="13" t="s">
        <v>682</v>
      </c>
      <c r="H1444" s="12" t="s">
        <v>5332</v>
      </c>
      <c r="I1444" s="2" t="s">
        <v>21</v>
      </c>
      <c r="J1444" s="3" t="s">
        <v>298</v>
      </c>
    </row>
    <row r="1445" spans="2:10" ht="52.5" customHeight="1" x14ac:dyDescent="0.15">
      <c r="B1445" s="195"/>
      <c r="C1445" s="30" t="s">
        <v>2176</v>
      </c>
      <c r="D1445" s="7">
        <v>42621</v>
      </c>
      <c r="E1445" s="12" t="s">
        <v>2527</v>
      </c>
      <c r="F1445" s="41">
        <v>79.790000000000006</v>
      </c>
      <c r="G1445" s="13" t="s">
        <v>2178</v>
      </c>
      <c r="H1445" s="12" t="s">
        <v>5444</v>
      </c>
      <c r="I1445" s="2" t="s">
        <v>21</v>
      </c>
      <c r="J1445" s="3" t="s">
        <v>298</v>
      </c>
    </row>
    <row r="1446" spans="2:10" ht="52.5" customHeight="1" x14ac:dyDescent="0.15">
      <c r="B1446" s="195"/>
      <c r="C1446" s="30" t="s">
        <v>1935</v>
      </c>
      <c r="D1446" s="7" t="s">
        <v>5174</v>
      </c>
      <c r="E1446" s="12" t="s">
        <v>5173</v>
      </c>
      <c r="F1446" s="41">
        <v>398.69</v>
      </c>
      <c r="G1446" s="13" t="s">
        <v>682</v>
      </c>
      <c r="H1446" s="12" t="s">
        <v>5766</v>
      </c>
      <c r="I1446" s="2" t="s">
        <v>21</v>
      </c>
      <c r="J1446" s="3" t="s">
        <v>298</v>
      </c>
    </row>
    <row r="1447" spans="2:10" ht="52.5" customHeight="1" x14ac:dyDescent="0.15">
      <c r="B1447" s="195"/>
      <c r="C1447" s="30" t="s">
        <v>1935</v>
      </c>
      <c r="D1447" s="7" t="s">
        <v>4359</v>
      </c>
      <c r="E1447" s="12" t="s">
        <v>2181</v>
      </c>
      <c r="F1447" s="41">
        <v>6183.7</v>
      </c>
      <c r="G1447" s="13" t="s">
        <v>295</v>
      </c>
      <c r="H1447" s="12" t="s">
        <v>2904</v>
      </c>
      <c r="I1447" s="2" t="s">
        <v>21</v>
      </c>
      <c r="J1447" s="3" t="s">
        <v>308</v>
      </c>
    </row>
    <row r="1448" spans="2:10" ht="52.5" customHeight="1" x14ac:dyDescent="0.15">
      <c r="B1448" s="195"/>
      <c r="C1448" s="30" t="s">
        <v>1935</v>
      </c>
      <c r="D1448" s="7" t="s">
        <v>4360</v>
      </c>
      <c r="E1448" s="12" t="s">
        <v>3863</v>
      </c>
      <c r="F1448" s="41">
        <v>248.2</v>
      </c>
      <c r="G1448" s="13" t="s">
        <v>682</v>
      </c>
      <c r="H1448" s="12" t="s">
        <v>3858</v>
      </c>
      <c r="I1448" s="2" t="s">
        <v>21</v>
      </c>
      <c r="J1448" s="3" t="s">
        <v>298</v>
      </c>
    </row>
    <row r="1449" spans="2:10" ht="93.75" customHeight="1" x14ac:dyDescent="0.15">
      <c r="B1449" s="195"/>
      <c r="C1449" s="30" t="s">
        <v>2016</v>
      </c>
      <c r="D1449" s="7" t="s">
        <v>4361</v>
      </c>
      <c r="E1449" s="12" t="s">
        <v>2182</v>
      </c>
      <c r="F1449" s="41">
        <v>31664.6</v>
      </c>
      <c r="G1449" s="13" t="s">
        <v>683</v>
      </c>
      <c r="H1449" s="12" t="s">
        <v>2697</v>
      </c>
      <c r="I1449" s="2" t="s">
        <v>308</v>
      </c>
      <c r="J1449" s="3" t="s">
        <v>308</v>
      </c>
    </row>
    <row r="1450" spans="2:10" ht="52.5" customHeight="1" x14ac:dyDescent="0.15">
      <c r="B1450" s="195"/>
      <c r="C1450" s="30" t="s">
        <v>2016</v>
      </c>
      <c r="D1450" s="7">
        <v>42853</v>
      </c>
      <c r="E1450" s="12" t="s">
        <v>2711</v>
      </c>
      <c r="F1450" s="41">
        <v>2078.6</v>
      </c>
      <c r="G1450" s="13" t="s">
        <v>295</v>
      </c>
      <c r="H1450" s="12" t="s">
        <v>2712</v>
      </c>
      <c r="I1450" s="2" t="s">
        <v>308</v>
      </c>
      <c r="J1450" s="3" t="s">
        <v>308</v>
      </c>
    </row>
    <row r="1451" spans="2:10" ht="60" customHeight="1" x14ac:dyDescent="0.15">
      <c r="B1451" s="195"/>
      <c r="C1451" s="30" t="s">
        <v>28</v>
      </c>
      <c r="D1451" s="7" t="s">
        <v>4362</v>
      </c>
      <c r="E1451" s="12" t="s">
        <v>3864</v>
      </c>
      <c r="F1451" s="41">
        <v>12709.9</v>
      </c>
      <c r="G1451" s="13" t="s">
        <v>3854</v>
      </c>
      <c r="H1451" s="12" t="s">
        <v>3856</v>
      </c>
      <c r="I1451" s="2" t="s">
        <v>308</v>
      </c>
      <c r="J1451" s="3" t="s">
        <v>298</v>
      </c>
    </row>
    <row r="1452" spans="2:10" ht="52.5" customHeight="1" x14ac:dyDescent="0.15">
      <c r="B1452" s="195"/>
      <c r="C1452" s="30" t="s">
        <v>28</v>
      </c>
      <c r="D1452" s="7">
        <v>42978</v>
      </c>
      <c r="E1452" s="12" t="s">
        <v>2698</v>
      </c>
      <c r="F1452" s="41">
        <v>517</v>
      </c>
      <c r="G1452" s="13" t="s">
        <v>1781</v>
      </c>
      <c r="H1452" s="12" t="s">
        <v>1934</v>
      </c>
      <c r="I1452" s="2" t="s">
        <v>308</v>
      </c>
      <c r="J1452" s="3" t="s">
        <v>298</v>
      </c>
    </row>
    <row r="1453" spans="2:10" ht="52.5" customHeight="1" x14ac:dyDescent="0.15">
      <c r="B1453" s="195"/>
      <c r="C1453" s="30" t="s">
        <v>28</v>
      </c>
      <c r="D1453" s="7">
        <v>43019</v>
      </c>
      <c r="E1453" s="12" t="s">
        <v>2699</v>
      </c>
      <c r="F1453" s="41">
        <v>181.7</v>
      </c>
      <c r="G1453" s="13" t="s">
        <v>1781</v>
      </c>
      <c r="H1453" s="12" t="s">
        <v>318</v>
      </c>
      <c r="I1453" s="2" t="s">
        <v>308</v>
      </c>
      <c r="J1453" s="3" t="s">
        <v>298</v>
      </c>
    </row>
    <row r="1454" spans="2:10" ht="52.5" customHeight="1" x14ac:dyDescent="0.15">
      <c r="B1454" s="195"/>
      <c r="C1454" s="30" t="s">
        <v>28</v>
      </c>
      <c r="D1454" s="7">
        <v>43033</v>
      </c>
      <c r="E1454" s="12" t="s">
        <v>2700</v>
      </c>
      <c r="F1454" s="41">
        <v>4101.33</v>
      </c>
      <c r="G1454" s="13" t="s">
        <v>295</v>
      </c>
      <c r="H1454" s="12" t="s">
        <v>2701</v>
      </c>
      <c r="I1454" s="2" t="s">
        <v>308</v>
      </c>
      <c r="J1454" s="3" t="s">
        <v>308</v>
      </c>
    </row>
    <row r="1455" spans="2:10" ht="60" customHeight="1" x14ac:dyDescent="0.15">
      <c r="B1455" s="195"/>
      <c r="C1455" s="30" t="s">
        <v>28</v>
      </c>
      <c r="D1455" s="7" t="s">
        <v>6166</v>
      </c>
      <c r="E1455" s="12" t="s">
        <v>6165</v>
      </c>
      <c r="F1455" s="41">
        <v>2825.32</v>
      </c>
      <c r="G1455" s="13" t="s">
        <v>1781</v>
      </c>
      <c r="H1455" s="12" t="s">
        <v>2702</v>
      </c>
      <c r="I1455" s="2" t="s">
        <v>308</v>
      </c>
      <c r="J1455" s="3" t="s">
        <v>308</v>
      </c>
    </row>
    <row r="1456" spans="2:10" ht="98.25" customHeight="1" x14ac:dyDescent="0.15">
      <c r="B1456" s="195"/>
      <c r="C1456" s="30" t="s">
        <v>28</v>
      </c>
      <c r="D1456" s="7" t="s">
        <v>4363</v>
      </c>
      <c r="E1456" s="12" t="s">
        <v>2703</v>
      </c>
      <c r="F1456" s="41">
        <v>4899.45</v>
      </c>
      <c r="G1456" s="13" t="s">
        <v>3854</v>
      </c>
      <c r="H1456" s="12" t="s">
        <v>3857</v>
      </c>
      <c r="I1456" s="2" t="s">
        <v>308</v>
      </c>
      <c r="J1456" s="3" t="s">
        <v>308</v>
      </c>
    </row>
    <row r="1457" spans="2:10" ht="52.5" customHeight="1" x14ac:dyDescent="0.15">
      <c r="B1457" s="195"/>
      <c r="C1457" s="30" t="s">
        <v>28</v>
      </c>
      <c r="D1457" s="7">
        <v>43110</v>
      </c>
      <c r="E1457" s="12" t="s">
        <v>2704</v>
      </c>
      <c r="F1457" s="41">
        <v>102.45</v>
      </c>
      <c r="G1457" s="13" t="s">
        <v>295</v>
      </c>
      <c r="H1457" s="12" t="s">
        <v>2091</v>
      </c>
      <c r="I1457" s="2" t="s">
        <v>298</v>
      </c>
      <c r="J1457" s="3" t="s">
        <v>308</v>
      </c>
    </row>
    <row r="1458" spans="2:10" ht="52.5" customHeight="1" x14ac:dyDescent="0.15">
      <c r="B1458" s="195"/>
      <c r="C1458" s="30" t="s">
        <v>28</v>
      </c>
      <c r="D1458" s="7">
        <v>43154</v>
      </c>
      <c r="E1458" s="12" t="s">
        <v>2908</v>
      </c>
      <c r="F1458" s="41">
        <v>457.93</v>
      </c>
      <c r="G1458" s="13" t="s">
        <v>2905</v>
      </c>
      <c r="H1458" s="12" t="s">
        <v>2906</v>
      </c>
      <c r="I1458" s="2" t="s">
        <v>308</v>
      </c>
      <c r="J1458" s="3" t="s">
        <v>308</v>
      </c>
    </row>
    <row r="1459" spans="2:10" ht="52.5" customHeight="1" x14ac:dyDescent="0.15">
      <c r="B1459" s="195"/>
      <c r="C1459" s="30" t="s">
        <v>28</v>
      </c>
      <c r="D1459" s="7">
        <v>43167</v>
      </c>
      <c r="E1459" s="12" t="s">
        <v>2909</v>
      </c>
      <c r="F1459" s="41">
        <v>4400</v>
      </c>
      <c r="G1459" s="13" t="s">
        <v>2905</v>
      </c>
      <c r="H1459" s="12" t="s">
        <v>2907</v>
      </c>
      <c r="I1459" s="2" t="s">
        <v>308</v>
      </c>
      <c r="J1459" s="3" t="s">
        <v>308</v>
      </c>
    </row>
    <row r="1460" spans="2:10" ht="189.75" customHeight="1" x14ac:dyDescent="0.15">
      <c r="B1460" s="195"/>
      <c r="C1460" s="30" t="s">
        <v>28</v>
      </c>
      <c r="D1460" s="7">
        <v>43355</v>
      </c>
      <c r="E1460" s="12" t="s">
        <v>3043</v>
      </c>
      <c r="F1460" s="41">
        <v>7589.78</v>
      </c>
      <c r="G1460" s="13" t="s">
        <v>1781</v>
      </c>
      <c r="H1460" s="12" t="s">
        <v>3041</v>
      </c>
      <c r="I1460" s="2" t="s">
        <v>308</v>
      </c>
      <c r="J1460" s="3" t="s">
        <v>308</v>
      </c>
    </row>
    <row r="1461" spans="2:10" ht="60" customHeight="1" x14ac:dyDescent="0.15">
      <c r="B1461" s="195"/>
      <c r="C1461" s="30" t="s">
        <v>59</v>
      </c>
      <c r="D1461" s="7" t="s">
        <v>6168</v>
      </c>
      <c r="E1461" s="12" t="s">
        <v>3152</v>
      </c>
      <c r="F1461" s="41">
        <v>8158.64</v>
      </c>
      <c r="G1461" s="13" t="s">
        <v>4949</v>
      </c>
      <c r="H1461" s="12" t="s">
        <v>6167</v>
      </c>
      <c r="I1461" s="2" t="s">
        <v>308</v>
      </c>
      <c r="J1461" s="3" t="s">
        <v>298</v>
      </c>
    </row>
    <row r="1462" spans="2:10" ht="52.5" customHeight="1" x14ac:dyDescent="0.15">
      <c r="B1462" s="195"/>
      <c r="C1462" s="30" t="s">
        <v>28</v>
      </c>
      <c r="D1462" s="7" t="s">
        <v>5738</v>
      </c>
      <c r="E1462" s="12" t="s">
        <v>3046</v>
      </c>
      <c r="F1462" s="41">
        <v>205</v>
      </c>
      <c r="G1462" s="13" t="s">
        <v>4949</v>
      </c>
      <c r="H1462" s="12" t="s">
        <v>2091</v>
      </c>
      <c r="I1462" s="2" t="s">
        <v>308</v>
      </c>
      <c r="J1462" s="3" t="s">
        <v>298</v>
      </c>
    </row>
    <row r="1463" spans="2:10" ht="52.5" customHeight="1" x14ac:dyDescent="0.15">
      <c r="B1463" s="195"/>
      <c r="C1463" s="30" t="s">
        <v>28</v>
      </c>
      <c r="D1463" s="7" t="s">
        <v>4364</v>
      </c>
      <c r="E1463" s="12" t="s">
        <v>3045</v>
      </c>
      <c r="F1463" s="41">
        <v>718.3</v>
      </c>
      <c r="G1463" s="13" t="s">
        <v>3854</v>
      </c>
      <c r="H1463" s="12" t="s">
        <v>2146</v>
      </c>
      <c r="I1463" s="2" t="s">
        <v>308</v>
      </c>
      <c r="J1463" s="3" t="s">
        <v>308</v>
      </c>
    </row>
    <row r="1464" spans="2:10" ht="52.5" customHeight="1" x14ac:dyDescent="0.15">
      <c r="B1464" s="195"/>
      <c r="C1464" s="30" t="s">
        <v>2016</v>
      </c>
      <c r="D1464" s="7" t="s">
        <v>5544</v>
      </c>
      <c r="E1464" s="12" t="s">
        <v>3044</v>
      </c>
      <c r="F1464" s="41">
        <v>183.1</v>
      </c>
      <c r="G1464" s="13" t="s">
        <v>4949</v>
      </c>
      <c r="H1464" s="12" t="s">
        <v>3042</v>
      </c>
      <c r="I1464" s="2" t="s">
        <v>308</v>
      </c>
      <c r="J1464" s="3" t="s">
        <v>298</v>
      </c>
    </row>
    <row r="1465" spans="2:10" ht="52.5" customHeight="1" x14ac:dyDescent="0.15">
      <c r="B1465" s="195"/>
      <c r="C1465" s="30" t="s">
        <v>2016</v>
      </c>
      <c r="D1465" s="7" t="s">
        <v>6416</v>
      </c>
      <c r="E1465" s="12" t="s">
        <v>3113</v>
      </c>
      <c r="F1465" s="41">
        <v>29925.98</v>
      </c>
      <c r="G1465" s="13" t="s">
        <v>4955</v>
      </c>
      <c r="H1465" s="12" t="s">
        <v>3110</v>
      </c>
      <c r="I1465" s="2" t="s">
        <v>308</v>
      </c>
      <c r="J1465" s="3" t="s">
        <v>308</v>
      </c>
    </row>
    <row r="1466" spans="2:10" ht="84.75" customHeight="1" x14ac:dyDescent="0.15">
      <c r="B1466" s="195"/>
      <c r="C1466" s="30" t="s">
        <v>2016</v>
      </c>
      <c r="D1466" s="7">
        <v>43469</v>
      </c>
      <c r="E1466" s="12" t="s">
        <v>3112</v>
      </c>
      <c r="F1466" s="41">
        <v>63518.53</v>
      </c>
      <c r="G1466" s="13" t="s">
        <v>3111</v>
      </c>
      <c r="H1466" s="12" t="s">
        <v>3109</v>
      </c>
      <c r="I1466" s="2" t="s">
        <v>308</v>
      </c>
      <c r="J1466" s="3" t="s">
        <v>308</v>
      </c>
    </row>
    <row r="1467" spans="2:10" ht="52.5" customHeight="1" x14ac:dyDescent="0.15">
      <c r="B1467" s="195"/>
      <c r="C1467" s="30" t="s">
        <v>2016</v>
      </c>
      <c r="D1467" s="7">
        <v>43487</v>
      </c>
      <c r="E1467" s="12" t="s">
        <v>3114</v>
      </c>
      <c r="F1467" s="41">
        <v>664.2</v>
      </c>
      <c r="G1467" s="13" t="s">
        <v>3111</v>
      </c>
      <c r="H1467" s="12" t="s">
        <v>2146</v>
      </c>
      <c r="I1467" s="2" t="s">
        <v>308</v>
      </c>
      <c r="J1467" s="3" t="s">
        <v>298</v>
      </c>
    </row>
    <row r="1468" spans="2:10" ht="52.5" customHeight="1" x14ac:dyDescent="0.15">
      <c r="B1468" s="195"/>
      <c r="C1468" s="30" t="s">
        <v>28</v>
      </c>
      <c r="D1468" s="7" t="s">
        <v>4365</v>
      </c>
      <c r="E1468" s="12" t="s">
        <v>3045</v>
      </c>
      <c r="F1468" s="41">
        <v>11325.62</v>
      </c>
      <c r="G1468" s="13" t="s">
        <v>3854</v>
      </c>
      <c r="H1468" s="12" t="s">
        <v>3858</v>
      </c>
      <c r="I1468" s="2" t="s">
        <v>308</v>
      </c>
      <c r="J1468" s="3" t="s">
        <v>298</v>
      </c>
    </row>
    <row r="1469" spans="2:10" ht="52.5" customHeight="1" x14ac:dyDescent="0.15">
      <c r="B1469" s="195"/>
      <c r="C1469" s="30" t="s">
        <v>28</v>
      </c>
      <c r="D1469" s="7" t="s">
        <v>4366</v>
      </c>
      <c r="E1469" s="12" t="s">
        <v>3045</v>
      </c>
      <c r="F1469" s="41">
        <v>66.709999999999994</v>
      </c>
      <c r="G1469" s="13" t="s">
        <v>1522</v>
      </c>
      <c r="H1469" s="12" t="s">
        <v>4139</v>
      </c>
      <c r="I1469" s="2" t="s">
        <v>298</v>
      </c>
      <c r="J1469" s="3" t="s">
        <v>308</v>
      </c>
    </row>
    <row r="1470" spans="2:10" ht="60" customHeight="1" x14ac:dyDescent="0.15">
      <c r="B1470" s="195"/>
      <c r="C1470" s="30" t="s">
        <v>3257</v>
      </c>
      <c r="D1470" s="7">
        <v>43574</v>
      </c>
      <c r="E1470" s="12" t="s">
        <v>3483</v>
      </c>
      <c r="F1470" s="41">
        <v>93.84</v>
      </c>
      <c r="G1470" s="13" t="s">
        <v>1781</v>
      </c>
      <c r="H1470" s="12" t="s">
        <v>2910</v>
      </c>
      <c r="I1470" s="2" t="s">
        <v>308</v>
      </c>
      <c r="J1470" s="3" t="s">
        <v>298</v>
      </c>
    </row>
    <row r="1471" spans="2:10" ht="52.5" customHeight="1" x14ac:dyDescent="0.15">
      <c r="B1471" s="195"/>
      <c r="C1471" s="30" t="s">
        <v>2016</v>
      </c>
      <c r="D1471" s="7">
        <v>43641</v>
      </c>
      <c r="E1471" s="12" t="s">
        <v>3256</v>
      </c>
      <c r="F1471" s="41">
        <v>2162.83</v>
      </c>
      <c r="G1471" s="13" t="s">
        <v>2008</v>
      </c>
      <c r="H1471" s="12" t="s">
        <v>314</v>
      </c>
      <c r="I1471" s="2" t="s">
        <v>298</v>
      </c>
      <c r="J1471" s="3" t="s">
        <v>308</v>
      </c>
    </row>
    <row r="1472" spans="2:10" ht="52.5" customHeight="1" x14ac:dyDescent="0.15">
      <c r="B1472" s="195"/>
      <c r="C1472" s="30" t="s">
        <v>28</v>
      </c>
      <c r="D1472" s="7">
        <v>43686</v>
      </c>
      <c r="E1472" s="12" t="s">
        <v>3859</v>
      </c>
      <c r="F1472" s="41">
        <v>62.37</v>
      </c>
      <c r="G1472" s="13" t="s">
        <v>3850</v>
      </c>
      <c r="H1472" s="12" t="s">
        <v>3851</v>
      </c>
      <c r="I1472" s="2" t="s">
        <v>308</v>
      </c>
      <c r="J1472" s="3" t="s">
        <v>298</v>
      </c>
    </row>
    <row r="1473" spans="2:10" ht="72" customHeight="1" x14ac:dyDescent="0.15">
      <c r="B1473" s="195"/>
      <c r="C1473" s="30" t="s">
        <v>3852</v>
      </c>
      <c r="D1473" s="7" t="s">
        <v>4367</v>
      </c>
      <c r="E1473" s="12" t="s">
        <v>3860</v>
      </c>
      <c r="F1473" s="41">
        <v>5367.21</v>
      </c>
      <c r="G1473" s="13" t="s">
        <v>3850</v>
      </c>
      <c r="H1473" s="12" t="s">
        <v>3853</v>
      </c>
      <c r="I1473" s="2" t="s">
        <v>308</v>
      </c>
      <c r="J1473" s="3" t="s">
        <v>308</v>
      </c>
    </row>
    <row r="1474" spans="2:10" ht="69.95" customHeight="1" x14ac:dyDescent="0.15">
      <c r="B1474" s="195"/>
      <c r="C1474" s="30" t="s">
        <v>28</v>
      </c>
      <c r="D1474" s="7" t="s">
        <v>5335</v>
      </c>
      <c r="E1474" s="12" t="s">
        <v>3861</v>
      </c>
      <c r="F1474" s="41">
        <v>669.57</v>
      </c>
      <c r="G1474" s="13" t="s">
        <v>3850</v>
      </c>
      <c r="H1474" s="12" t="s">
        <v>5334</v>
      </c>
      <c r="I1474" s="2" t="s">
        <v>308</v>
      </c>
      <c r="J1474" s="3" t="s">
        <v>308</v>
      </c>
    </row>
    <row r="1475" spans="2:10" ht="52.5" customHeight="1" x14ac:dyDescent="0.15">
      <c r="B1475" s="195"/>
      <c r="C1475" s="30" t="s">
        <v>28</v>
      </c>
      <c r="D1475" s="7" t="s">
        <v>5171</v>
      </c>
      <c r="E1475" s="12" t="s">
        <v>5172</v>
      </c>
      <c r="F1475" s="41">
        <v>165.99</v>
      </c>
      <c r="G1475" s="13" t="s">
        <v>3854</v>
      </c>
      <c r="H1475" s="12" t="s">
        <v>5170</v>
      </c>
      <c r="I1475" s="2" t="s">
        <v>308</v>
      </c>
      <c r="J1475" s="3" t="s">
        <v>298</v>
      </c>
    </row>
    <row r="1476" spans="2:10" ht="52.5" customHeight="1" x14ac:dyDescent="0.15">
      <c r="B1476" s="195"/>
      <c r="C1476" s="30" t="s">
        <v>3852</v>
      </c>
      <c r="D1476" s="7">
        <v>43906</v>
      </c>
      <c r="E1476" s="12" t="s">
        <v>3862</v>
      </c>
      <c r="F1476" s="41">
        <v>2631.89</v>
      </c>
      <c r="G1476" s="13" t="s">
        <v>3854</v>
      </c>
      <c r="H1476" s="12" t="s">
        <v>3855</v>
      </c>
      <c r="I1476" s="2" t="s">
        <v>308</v>
      </c>
      <c r="J1476" s="3" t="s">
        <v>308</v>
      </c>
    </row>
    <row r="1477" spans="2:10" ht="52.5" customHeight="1" x14ac:dyDescent="0.15">
      <c r="B1477" s="195"/>
      <c r="C1477" s="30" t="s">
        <v>28</v>
      </c>
      <c r="D1477" s="7" t="s">
        <v>6162</v>
      </c>
      <c r="E1477" s="12" t="s">
        <v>4136</v>
      </c>
      <c r="F1477" s="41">
        <v>406.49</v>
      </c>
      <c r="G1477" s="13" t="s">
        <v>4135</v>
      </c>
      <c r="H1477" s="12" t="s">
        <v>5949</v>
      </c>
      <c r="I1477" s="2" t="s">
        <v>308</v>
      </c>
      <c r="J1477" s="3" t="s">
        <v>298</v>
      </c>
    </row>
    <row r="1478" spans="2:10" ht="139.5" customHeight="1" x14ac:dyDescent="0.15">
      <c r="B1478" s="195"/>
      <c r="C1478" s="30" t="s">
        <v>4877</v>
      </c>
      <c r="D1478" s="7">
        <v>44039</v>
      </c>
      <c r="E1478" s="12" t="s">
        <v>5163</v>
      </c>
      <c r="F1478" s="41">
        <v>5209.75</v>
      </c>
      <c r="G1478" s="13" t="s">
        <v>4949</v>
      </c>
      <c r="H1478" s="12" t="s">
        <v>5167</v>
      </c>
      <c r="I1478" s="2" t="s">
        <v>308</v>
      </c>
      <c r="J1478" s="3" t="s">
        <v>308</v>
      </c>
    </row>
    <row r="1479" spans="2:10" ht="52.5" customHeight="1" x14ac:dyDescent="0.15">
      <c r="B1479" s="195"/>
      <c r="C1479" s="30" t="s">
        <v>28</v>
      </c>
      <c r="D1479" s="7">
        <v>44062</v>
      </c>
      <c r="E1479" s="12" t="s">
        <v>5164</v>
      </c>
      <c r="F1479" s="41">
        <v>345.79</v>
      </c>
      <c r="G1479" s="13" t="s">
        <v>4965</v>
      </c>
      <c r="H1479" s="12" t="s">
        <v>5168</v>
      </c>
      <c r="I1479" s="2" t="s">
        <v>308</v>
      </c>
      <c r="J1479" s="3" t="s">
        <v>298</v>
      </c>
    </row>
    <row r="1480" spans="2:10" ht="52.5" customHeight="1" x14ac:dyDescent="0.15">
      <c r="B1480" s="195"/>
      <c r="C1480" s="30" t="s">
        <v>28</v>
      </c>
      <c r="D1480" s="7">
        <v>44062</v>
      </c>
      <c r="E1480" s="12" t="s">
        <v>5165</v>
      </c>
      <c r="F1480" s="41">
        <v>4277.43</v>
      </c>
      <c r="G1480" s="13" t="s">
        <v>4949</v>
      </c>
      <c r="H1480" s="12" t="s">
        <v>5169</v>
      </c>
      <c r="I1480" s="2" t="s">
        <v>308</v>
      </c>
      <c r="J1480" s="3" t="s">
        <v>298</v>
      </c>
    </row>
    <row r="1481" spans="2:10" ht="52.5" customHeight="1" x14ac:dyDescent="0.15">
      <c r="B1481" s="195"/>
      <c r="C1481" s="30" t="s">
        <v>28</v>
      </c>
      <c r="D1481" s="7">
        <v>44074</v>
      </c>
      <c r="E1481" s="12" t="s">
        <v>5166</v>
      </c>
      <c r="F1481" s="41">
        <v>272.39999999999998</v>
      </c>
      <c r="G1481" s="13" t="s">
        <v>4965</v>
      </c>
      <c r="H1481" s="12" t="s">
        <v>5162</v>
      </c>
      <c r="I1481" s="2" t="s">
        <v>308</v>
      </c>
      <c r="J1481" s="3" t="s">
        <v>298</v>
      </c>
    </row>
    <row r="1482" spans="2:10" ht="72" customHeight="1" x14ac:dyDescent="0.15">
      <c r="B1482" s="195"/>
      <c r="C1482" s="30" t="s">
        <v>28</v>
      </c>
      <c r="D1482" s="7">
        <v>44145</v>
      </c>
      <c r="E1482" s="12" t="s">
        <v>5331</v>
      </c>
      <c r="F1482" s="41">
        <v>1832.76</v>
      </c>
      <c r="G1482" s="13" t="s">
        <v>4965</v>
      </c>
      <c r="H1482" s="12" t="s">
        <v>5330</v>
      </c>
      <c r="I1482" s="2" t="s">
        <v>308</v>
      </c>
      <c r="J1482" s="3" t="s">
        <v>308</v>
      </c>
    </row>
    <row r="1483" spans="2:10" ht="94.5" customHeight="1" x14ac:dyDescent="0.15">
      <c r="B1483" s="195"/>
      <c r="C1483" s="30" t="s">
        <v>28</v>
      </c>
      <c r="D1483" s="7" t="s">
        <v>6164</v>
      </c>
      <c r="E1483" s="12" t="s">
        <v>5799</v>
      </c>
      <c r="F1483" s="41">
        <v>1054.751</v>
      </c>
      <c r="G1483" s="13" t="s">
        <v>208</v>
      </c>
      <c r="H1483" s="12" t="s">
        <v>6163</v>
      </c>
      <c r="I1483" s="2" t="s">
        <v>308</v>
      </c>
      <c r="J1483" s="3" t="s">
        <v>308</v>
      </c>
    </row>
    <row r="1484" spans="2:10" ht="52.5" customHeight="1" x14ac:dyDescent="0.15">
      <c r="B1484" s="195"/>
      <c r="C1484" s="30" t="s">
        <v>59</v>
      </c>
      <c r="D1484" s="7">
        <v>44358</v>
      </c>
      <c r="E1484" s="12" t="s">
        <v>5800</v>
      </c>
      <c r="F1484" s="41">
        <v>100</v>
      </c>
      <c r="G1484" s="13" t="s">
        <v>25</v>
      </c>
      <c r="H1484" s="12" t="s">
        <v>5802</v>
      </c>
      <c r="I1484" s="2" t="s">
        <v>308</v>
      </c>
      <c r="J1484" s="3" t="s">
        <v>308</v>
      </c>
    </row>
    <row r="1485" spans="2:10" ht="60" customHeight="1" x14ac:dyDescent="0.15">
      <c r="B1485" s="195"/>
      <c r="C1485" s="30" t="s">
        <v>28</v>
      </c>
      <c r="D1485" s="7">
        <v>44358</v>
      </c>
      <c r="E1485" s="12" t="s">
        <v>5801</v>
      </c>
      <c r="F1485" s="41">
        <v>3343</v>
      </c>
      <c r="G1485" s="13" t="s">
        <v>25</v>
      </c>
      <c r="H1485" s="12" t="s">
        <v>6414</v>
      </c>
      <c r="I1485" s="2" t="s">
        <v>308</v>
      </c>
      <c r="J1485" s="3" t="s">
        <v>308</v>
      </c>
    </row>
    <row r="1486" spans="2:10" ht="52.5" customHeight="1" x14ac:dyDescent="0.15">
      <c r="B1486" s="195"/>
      <c r="C1486" s="30" t="s">
        <v>4877</v>
      </c>
      <c r="D1486" s="7">
        <v>44477</v>
      </c>
      <c r="E1486" s="12" t="s">
        <v>6410</v>
      </c>
      <c r="F1486" s="41">
        <v>100</v>
      </c>
      <c r="G1486" s="13" t="s">
        <v>4955</v>
      </c>
      <c r="H1486" s="12" t="s">
        <v>4962</v>
      </c>
      <c r="I1486" s="2" t="s">
        <v>308</v>
      </c>
      <c r="J1486" s="3" t="s">
        <v>298</v>
      </c>
    </row>
    <row r="1487" spans="2:10" ht="60" customHeight="1" x14ac:dyDescent="0.15">
      <c r="B1487" s="195"/>
      <c r="C1487" s="30" t="s">
        <v>28</v>
      </c>
      <c r="D1487" s="7">
        <v>44496</v>
      </c>
      <c r="E1487" s="12" t="s">
        <v>6411</v>
      </c>
      <c r="F1487" s="41">
        <v>393.4</v>
      </c>
      <c r="G1487" s="13" t="s">
        <v>4955</v>
      </c>
      <c r="H1487" s="12" t="s">
        <v>6413</v>
      </c>
      <c r="I1487" s="2" t="s">
        <v>308</v>
      </c>
      <c r="J1487" s="3" t="s">
        <v>308</v>
      </c>
    </row>
    <row r="1488" spans="2:10" ht="52.5" customHeight="1" x14ac:dyDescent="0.15">
      <c r="B1488" s="196"/>
      <c r="C1488" s="30" t="s">
        <v>4877</v>
      </c>
      <c r="D1488" s="7">
        <v>44518</v>
      </c>
      <c r="E1488" s="12" t="s">
        <v>6412</v>
      </c>
      <c r="F1488" s="41">
        <v>994.5</v>
      </c>
      <c r="G1488" s="13" t="s">
        <v>4949</v>
      </c>
      <c r="H1488" s="12" t="s">
        <v>4957</v>
      </c>
      <c r="I1488" s="2" t="s">
        <v>308</v>
      </c>
      <c r="J1488" s="3" t="s">
        <v>298</v>
      </c>
    </row>
    <row r="1489" spans="2:10" ht="52.5" customHeight="1" x14ac:dyDescent="0.15">
      <c r="B1489" s="156" t="s">
        <v>6614</v>
      </c>
      <c r="C1489" s="30" t="s">
        <v>28</v>
      </c>
      <c r="D1489" s="1">
        <v>41485</v>
      </c>
      <c r="E1489" s="12" t="s">
        <v>1027</v>
      </c>
      <c r="F1489" s="35">
        <v>433.8</v>
      </c>
      <c r="G1489" s="13" t="s">
        <v>470</v>
      </c>
      <c r="H1489" s="16" t="s">
        <v>588</v>
      </c>
      <c r="I1489" s="2" t="s">
        <v>308</v>
      </c>
      <c r="J1489" s="4" t="s">
        <v>298</v>
      </c>
    </row>
    <row r="1490" spans="2:10" ht="52.5" customHeight="1" x14ac:dyDescent="0.15">
      <c r="B1490" s="195"/>
      <c r="C1490" s="30" t="s">
        <v>28</v>
      </c>
      <c r="D1490" s="1" t="s">
        <v>4368</v>
      </c>
      <c r="E1490" s="12" t="s">
        <v>1028</v>
      </c>
      <c r="F1490" s="35">
        <v>800</v>
      </c>
      <c r="G1490" s="13" t="s">
        <v>463</v>
      </c>
      <c r="H1490" s="16" t="s">
        <v>314</v>
      </c>
      <c r="I1490" s="2" t="s">
        <v>298</v>
      </c>
      <c r="J1490" s="4" t="s">
        <v>308</v>
      </c>
    </row>
    <row r="1491" spans="2:10" ht="52.5" customHeight="1" x14ac:dyDescent="0.15">
      <c r="B1491" s="195"/>
      <c r="C1491" s="54" t="s">
        <v>28</v>
      </c>
      <c r="D1491" s="55">
        <v>42815</v>
      </c>
      <c r="E1491" s="54" t="s">
        <v>2191</v>
      </c>
      <c r="F1491" s="73">
        <v>1200</v>
      </c>
      <c r="G1491" s="56" t="s">
        <v>682</v>
      </c>
      <c r="H1491" s="54" t="s">
        <v>6</v>
      </c>
      <c r="I1491" s="57" t="s">
        <v>2354</v>
      </c>
      <c r="J1491" s="4" t="s">
        <v>308</v>
      </c>
    </row>
    <row r="1492" spans="2:10" ht="52.5" customHeight="1" x14ac:dyDescent="0.15">
      <c r="B1492" s="195"/>
      <c r="C1492" s="151" t="s">
        <v>28</v>
      </c>
      <c r="D1492" s="150">
        <v>43326</v>
      </c>
      <c r="E1492" s="23" t="s">
        <v>2964</v>
      </c>
      <c r="F1492" s="74">
        <v>1018.25</v>
      </c>
      <c r="G1492" s="152" t="s">
        <v>2008</v>
      </c>
      <c r="H1492" s="23" t="s">
        <v>2103</v>
      </c>
      <c r="I1492" s="149" t="s">
        <v>308</v>
      </c>
      <c r="J1492" s="63" t="s">
        <v>298</v>
      </c>
    </row>
    <row r="1493" spans="2:10" ht="52.5" customHeight="1" x14ac:dyDescent="0.15">
      <c r="B1493" s="195"/>
      <c r="C1493" s="151" t="s">
        <v>28</v>
      </c>
      <c r="D1493" s="150">
        <v>44634</v>
      </c>
      <c r="E1493" s="23" t="s">
        <v>6615</v>
      </c>
      <c r="F1493" s="74">
        <v>30.2</v>
      </c>
      <c r="G1493" s="152" t="s">
        <v>4965</v>
      </c>
      <c r="H1493" s="23" t="s">
        <v>4962</v>
      </c>
      <c r="I1493" s="149" t="s">
        <v>308</v>
      </c>
      <c r="J1493" s="63" t="s">
        <v>298</v>
      </c>
    </row>
    <row r="1494" spans="2:10" ht="52.5" customHeight="1" x14ac:dyDescent="0.15">
      <c r="B1494" s="156" t="s">
        <v>6295</v>
      </c>
      <c r="C1494" s="30" t="s">
        <v>2092</v>
      </c>
      <c r="D1494" s="1" t="s">
        <v>4369</v>
      </c>
      <c r="E1494" s="12" t="s">
        <v>68</v>
      </c>
      <c r="F1494" s="35">
        <v>926.86</v>
      </c>
      <c r="G1494" s="13" t="s">
        <v>25</v>
      </c>
      <c r="H1494" s="16" t="s">
        <v>2132</v>
      </c>
      <c r="I1494" s="2" t="s">
        <v>110</v>
      </c>
      <c r="J1494" s="4" t="s">
        <v>298</v>
      </c>
    </row>
    <row r="1495" spans="2:10" ht="60" customHeight="1" x14ac:dyDescent="0.15">
      <c r="B1495" s="195"/>
      <c r="C1495" s="30" t="s">
        <v>111</v>
      </c>
      <c r="D1495" s="1">
        <v>39126</v>
      </c>
      <c r="E1495" s="12" t="s">
        <v>69</v>
      </c>
      <c r="F1495" s="35">
        <v>695.6</v>
      </c>
      <c r="G1495" s="13" t="s">
        <v>25</v>
      </c>
      <c r="H1495" s="16" t="s">
        <v>112</v>
      </c>
      <c r="I1495" s="2" t="s">
        <v>110</v>
      </c>
      <c r="J1495" s="3" t="s">
        <v>298</v>
      </c>
    </row>
    <row r="1496" spans="2:10" ht="52.5" customHeight="1" x14ac:dyDescent="0.15">
      <c r="B1496" s="195"/>
      <c r="C1496" s="30" t="s">
        <v>28</v>
      </c>
      <c r="D1496" s="1" t="s">
        <v>4370</v>
      </c>
      <c r="E1496" s="12" t="s">
        <v>1985</v>
      </c>
      <c r="F1496" s="35">
        <v>2218</v>
      </c>
      <c r="G1496" s="13" t="s">
        <v>471</v>
      </c>
      <c r="H1496" s="16" t="s">
        <v>158</v>
      </c>
      <c r="I1496" s="2" t="s">
        <v>21</v>
      </c>
      <c r="J1496" s="4" t="s">
        <v>298</v>
      </c>
    </row>
    <row r="1497" spans="2:10" ht="60" customHeight="1" x14ac:dyDescent="0.15">
      <c r="B1497" s="195"/>
      <c r="C1497" s="30" t="s">
        <v>203</v>
      </c>
      <c r="D1497" s="1" t="s">
        <v>4371</v>
      </c>
      <c r="E1497" s="12" t="s">
        <v>1986</v>
      </c>
      <c r="F1497" s="35">
        <v>11947.95</v>
      </c>
      <c r="G1497" s="13" t="s">
        <v>471</v>
      </c>
      <c r="H1497" s="16" t="s">
        <v>196</v>
      </c>
      <c r="I1497" s="2" t="s">
        <v>21</v>
      </c>
      <c r="J1497" s="3" t="s">
        <v>298</v>
      </c>
    </row>
    <row r="1498" spans="2:10" ht="52.5" customHeight="1" x14ac:dyDescent="0.15">
      <c r="B1498" s="195"/>
      <c r="C1498" s="30" t="s">
        <v>28</v>
      </c>
      <c r="D1498" s="1" t="s">
        <v>4372</v>
      </c>
      <c r="E1498" s="12" t="s">
        <v>3871</v>
      </c>
      <c r="F1498" s="35">
        <v>1400</v>
      </c>
      <c r="G1498" s="13" t="s">
        <v>295</v>
      </c>
      <c r="H1498" s="16" t="s">
        <v>119</v>
      </c>
      <c r="I1498" s="2" t="s">
        <v>21</v>
      </c>
      <c r="J1498" s="4" t="s">
        <v>298</v>
      </c>
    </row>
    <row r="1499" spans="2:10" ht="52.5" customHeight="1" x14ac:dyDescent="0.15">
      <c r="B1499" s="195"/>
      <c r="C1499" s="30" t="s">
        <v>203</v>
      </c>
      <c r="D1499" s="7">
        <v>40933</v>
      </c>
      <c r="E1499" s="12" t="s">
        <v>1029</v>
      </c>
      <c r="F1499" s="35">
        <v>20730.2</v>
      </c>
      <c r="G1499" s="13" t="s">
        <v>471</v>
      </c>
      <c r="H1499" s="16" t="s">
        <v>216</v>
      </c>
      <c r="I1499" s="2" t="s">
        <v>21</v>
      </c>
      <c r="J1499" s="3" t="s">
        <v>298</v>
      </c>
    </row>
    <row r="1500" spans="2:10" ht="52.5" customHeight="1" x14ac:dyDescent="0.15">
      <c r="B1500" s="195"/>
      <c r="C1500" s="30" t="s">
        <v>236</v>
      </c>
      <c r="D1500" s="7" t="s">
        <v>4373</v>
      </c>
      <c r="E1500" s="12" t="s">
        <v>1030</v>
      </c>
      <c r="F1500" s="35">
        <v>3832.39</v>
      </c>
      <c r="G1500" s="13" t="s">
        <v>468</v>
      </c>
      <c r="H1500" s="16" t="s">
        <v>250</v>
      </c>
      <c r="I1500" s="2" t="s">
        <v>21</v>
      </c>
      <c r="J1500" s="3" t="s">
        <v>298</v>
      </c>
    </row>
    <row r="1501" spans="2:10" ht="120" customHeight="1" x14ac:dyDescent="0.15">
      <c r="B1501" s="195"/>
      <c r="C1501" s="30" t="s">
        <v>24</v>
      </c>
      <c r="D1501" s="7">
        <v>41358</v>
      </c>
      <c r="E1501" s="12" t="s">
        <v>1031</v>
      </c>
      <c r="F1501" s="35">
        <v>4802.7</v>
      </c>
      <c r="G1501" s="13" t="s">
        <v>20</v>
      </c>
      <c r="H1501" s="16" t="s">
        <v>307</v>
      </c>
      <c r="I1501" s="2" t="s">
        <v>21</v>
      </c>
      <c r="J1501" s="4" t="s">
        <v>298</v>
      </c>
    </row>
    <row r="1502" spans="2:10" ht="75" customHeight="1" x14ac:dyDescent="0.15">
      <c r="B1502" s="195"/>
      <c r="C1502" s="30" t="s">
        <v>28</v>
      </c>
      <c r="D1502" s="1">
        <v>42030</v>
      </c>
      <c r="E1502" s="12" t="s">
        <v>1032</v>
      </c>
      <c r="F1502" s="35">
        <v>4738.8999999999996</v>
      </c>
      <c r="G1502" s="13" t="s">
        <v>496</v>
      </c>
      <c r="H1502" s="16" t="s">
        <v>605</v>
      </c>
      <c r="I1502" s="2" t="s">
        <v>21</v>
      </c>
      <c r="J1502" s="4" t="s">
        <v>298</v>
      </c>
    </row>
    <row r="1503" spans="2:10" ht="75" customHeight="1" x14ac:dyDescent="0.15">
      <c r="B1503" s="195"/>
      <c r="C1503" s="30" t="s">
        <v>28</v>
      </c>
      <c r="D1503" s="1">
        <v>42088</v>
      </c>
      <c r="E1503" s="18" t="s">
        <v>1033</v>
      </c>
      <c r="F1503" s="43">
        <v>3849.5</v>
      </c>
      <c r="G1503" s="13" t="s">
        <v>496</v>
      </c>
      <c r="H1503" s="18" t="s">
        <v>625</v>
      </c>
      <c r="I1503" s="2" t="s">
        <v>21</v>
      </c>
      <c r="J1503" s="4" t="s">
        <v>298</v>
      </c>
    </row>
    <row r="1504" spans="2:10" ht="60" customHeight="1" x14ac:dyDescent="0.15">
      <c r="B1504" s="195"/>
      <c r="C1504" s="30" t="s">
        <v>28</v>
      </c>
      <c r="D1504" s="1" t="s">
        <v>4374</v>
      </c>
      <c r="E1504" s="18" t="s">
        <v>2981</v>
      </c>
      <c r="F1504" s="43">
        <v>8855.99</v>
      </c>
      <c r="G1504" s="13" t="s">
        <v>496</v>
      </c>
      <c r="H1504" s="16" t="s">
        <v>306</v>
      </c>
      <c r="I1504" s="2" t="s">
        <v>21</v>
      </c>
      <c r="J1504" s="4" t="s">
        <v>21</v>
      </c>
    </row>
    <row r="1505" spans="2:10" ht="100.5" customHeight="1" x14ac:dyDescent="0.15">
      <c r="B1505" s="195"/>
      <c r="C1505" s="30" t="s">
        <v>28</v>
      </c>
      <c r="D1505" s="1" t="s">
        <v>4375</v>
      </c>
      <c r="E1505" s="18" t="s">
        <v>2343</v>
      </c>
      <c r="F1505" s="43">
        <v>12299.64</v>
      </c>
      <c r="G1505" s="13" t="s">
        <v>682</v>
      </c>
      <c r="H1505" s="16" t="s">
        <v>2342</v>
      </c>
      <c r="I1505" s="2" t="s">
        <v>21</v>
      </c>
      <c r="J1505" s="4" t="s">
        <v>308</v>
      </c>
    </row>
    <row r="1506" spans="2:10" ht="52.5" customHeight="1" x14ac:dyDescent="0.15">
      <c r="B1506" s="195"/>
      <c r="C1506" s="30" t="s">
        <v>28</v>
      </c>
      <c r="D1506" s="1">
        <v>42531</v>
      </c>
      <c r="E1506" s="12" t="s">
        <v>1679</v>
      </c>
      <c r="F1506" s="43">
        <v>2032.47</v>
      </c>
      <c r="G1506" s="13" t="s">
        <v>468</v>
      </c>
      <c r="H1506" s="16" t="s">
        <v>5774</v>
      </c>
      <c r="I1506" s="2" t="s">
        <v>21</v>
      </c>
      <c r="J1506" s="4" t="s">
        <v>298</v>
      </c>
    </row>
    <row r="1507" spans="2:10" ht="52.5" customHeight="1" x14ac:dyDescent="0.15">
      <c r="B1507" s="195"/>
      <c r="C1507" s="30" t="s">
        <v>1511</v>
      </c>
      <c r="D1507" s="1">
        <v>42730</v>
      </c>
      <c r="E1507" s="18" t="s">
        <v>2646</v>
      </c>
      <c r="F1507" s="43">
        <v>400</v>
      </c>
      <c r="G1507" s="13" t="s">
        <v>682</v>
      </c>
      <c r="H1507" s="16" t="s">
        <v>83</v>
      </c>
      <c r="I1507" s="2" t="s">
        <v>21</v>
      </c>
      <c r="J1507" s="3" t="s">
        <v>298</v>
      </c>
    </row>
    <row r="1508" spans="2:10" ht="52.5" customHeight="1" x14ac:dyDescent="0.15">
      <c r="B1508" s="195"/>
      <c r="C1508" s="30" t="s">
        <v>28</v>
      </c>
      <c r="D1508" s="1">
        <v>42804</v>
      </c>
      <c r="E1508" s="18" t="s">
        <v>2649</v>
      </c>
      <c r="F1508" s="43">
        <v>2197.0300000000002</v>
      </c>
      <c r="G1508" s="13" t="s">
        <v>1522</v>
      </c>
      <c r="H1508" s="16" t="s">
        <v>2137</v>
      </c>
      <c r="I1508" s="2" t="s">
        <v>308</v>
      </c>
      <c r="J1508" s="3" t="s">
        <v>298</v>
      </c>
    </row>
    <row r="1509" spans="2:10" ht="84" customHeight="1" x14ac:dyDescent="0.15">
      <c r="B1509" s="195"/>
      <c r="C1509" s="30" t="s">
        <v>3096</v>
      </c>
      <c r="D1509" s="1" t="s">
        <v>5375</v>
      </c>
      <c r="E1509" s="18" t="s">
        <v>3204</v>
      </c>
      <c r="F1509" s="43">
        <v>11950.6</v>
      </c>
      <c r="G1509" s="13" t="s">
        <v>1522</v>
      </c>
      <c r="H1509" s="16" t="s">
        <v>5376</v>
      </c>
      <c r="I1509" s="2" t="s">
        <v>308</v>
      </c>
      <c r="J1509" s="3" t="s">
        <v>308</v>
      </c>
    </row>
    <row r="1510" spans="2:10" ht="94.5" customHeight="1" x14ac:dyDescent="0.15">
      <c r="B1510" s="195"/>
      <c r="C1510" s="30" t="s">
        <v>28</v>
      </c>
      <c r="D1510" s="1">
        <v>43066</v>
      </c>
      <c r="E1510" s="18" t="s">
        <v>2681</v>
      </c>
      <c r="F1510" s="43">
        <v>7747.2</v>
      </c>
      <c r="G1510" s="13" t="s">
        <v>1522</v>
      </c>
      <c r="H1510" s="16" t="s">
        <v>3870</v>
      </c>
      <c r="I1510" s="2" t="s">
        <v>308</v>
      </c>
      <c r="J1510" s="3" t="s">
        <v>308</v>
      </c>
    </row>
    <row r="1511" spans="2:10" ht="52.5" customHeight="1" x14ac:dyDescent="0.15">
      <c r="B1511" s="195"/>
      <c r="C1511" s="30" t="s">
        <v>28</v>
      </c>
      <c r="D1511" s="1">
        <v>43144</v>
      </c>
      <c r="E1511" s="18" t="s">
        <v>2682</v>
      </c>
      <c r="F1511" s="43">
        <v>407.5</v>
      </c>
      <c r="G1511" s="13" t="s">
        <v>1522</v>
      </c>
      <c r="H1511" s="16" t="s">
        <v>173</v>
      </c>
      <c r="I1511" s="2" t="s">
        <v>308</v>
      </c>
      <c r="J1511" s="3" t="s">
        <v>298</v>
      </c>
    </row>
    <row r="1512" spans="2:10" ht="72" customHeight="1" x14ac:dyDescent="0.15">
      <c r="B1512" s="195"/>
      <c r="C1512" s="30" t="s">
        <v>28</v>
      </c>
      <c r="D1512" s="1">
        <v>43475</v>
      </c>
      <c r="E1512" s="18" t="s">
        <v>3106</v>
      </c>
      <c r="F1512" s="43">
        <v>2956.3</v>
      </c>
      <c r="G1512" s="13" t="s">
        <v>1781</v>
      </c>
      <c r="H1512" s="16" t="s">
        <v>3105</v>
      </c>
      <c r="I1512" s="2" t="s">
        <v>308</v>
      </c>
      <c r="J1512" s="3" t="s">
        <v>308</v>
      </c>
    </row>
    <row r="1513" spans="2:10" ht="52.5" customHeight="1" x14ac:dyDescent="0.15">
      <c r="B1513" s="195"/>
      <c r="C1513" s="30" t="s">
        <v>28</v>
      </c>
      <c r="D1513" s="1">
        <v>43565</v>
      </c>
      <c r="E1513" s="18" t="s">
        <v>3184</v>
      </c>
      <c r="F1513" s="43">
        <v>74.099999999999994</v>
      </c>
      <c r="G1513" s="13" t="s">
        <v>1522</v>
      </c>
      <c r="H1513" s="16" t="s">
        <v>40</v>
      </c>
      <c r="I1513" s="2" t="s">
        <v>308</v>
      </c>
      <c r="J1513" s="3" t="s">
        <v>298</v>
      </c>
    </row>
    <row r="1514" spans="2:10" ht="150.75" customHeight="1" x14ac:dyDescent="0.15">
      <c r="B1514" s="195"/>
      <c r="C1514" s="30" t="s">
        <v>28</v>
      </c>
      <c r="D1514" s="1">
        <v>44190</v>
      </c>
      <c r="E1514" s="18" t="s">
        <v>5378</v>
      </c>
      <c r="F1514" s="43">
        <v>20692.900000000001</v>
      </c>
      <c r="G1514" s="13" t="s">
        <v>4949</v>
      </c>
      <c r="H1514" s="16" t="s">
        <v>5377</v>
      </c>
      <c r="I1514" s="2" t="s">
        <v>308</v>
      </c>
      <c r="J1514" s="3" t="s">
        <v>308</v>
      </c>
    </row>
    <row r="1515" spans="2:10" ht="52.5" customHeight="1" x14ac:dyDescent="0.15">
      <c r="B1515" s="195"/>
      <c r="C1515" s="30" t="s">
        <v>28</v>
      </c>
      <c r="D1515" s="1">
        <v>44389</v>
      </c>
      <c r="E1515" s="18" t="s">
        <v>5853</v>
      </c>
      <c r="F1515" s="43">
        <v>100</v>
      </c>
      <c r="G1515" s="13" t="s">
        <v>208</v>
      </c>
      <c r="H1515" s="16" t="s">
        <v>40</v>
      </c>
      <c r="I1515" s="2" t="s">
        <v>298</v>
      </c>
      <c r="J1515" s="3" t="s">
        <v>308</v>
      </c>
    </row>
    <row r="1516" spans="2:10" ht="52.5" customHeight="1" x14ac:dyDescent="0.15">
      <c r="B1516" s="195"/>
      <c r="C1516" s="30" t="s">
        <v>28</v>
      </c>
      <c r="D1516" s="1">
        <v>44449</v>
      </c>
      <c r="E1516" s="18" t="s">
        <v>6114</v>
      </c>
      <c r="F1516" s="43">
        <v>259.49</v>
      </c>
      <c r="G1516" s="13" t="s">
        <v>4955</v>
      </c>
      <c r="H1516" s="16" t="s">
        <v>40</v>
      </c>
      <c r="I1516" s="2" t="s">
        <v>308</v>
      </c>
      <c r="J1516" s="3" t="s">
        <v>298</v>
      </c>
    </row>
    <row r="1517" spans="2:10" ht="52.5" customHeight="1" x14ac:dyDescent="0.15">
      <c r="B1517" s="195"/>
      <c r="C1517" s="30" t="s">
        <v>28</v>
      </c>
      <c r="D1517" s="1">
        <v>44525</v>
      </c>
      <c r="E1517" s="18" t="s">
        <v>6294</v>
      </c>
      <c r="F1517" s="43">
        <v>297.89999999999998</v>
      </c>
      <c r="G1517" s="13" t="s">
        <v>208</v>
      </c>
      <c r="H1517" s="16" t="s">
        <v>3397</v>
      </c>
      <c r="I1517" s="2" t="s">
        <v>308</v>
      </c>
      <c r="J1517" s="3" t="s">
        <v>298</v>
      </c>
    </row>
    <row r="1518" spans="2:10" ht="52.5" customHeight="1" x14ac:dyDescent="0.15">
      <c r="B1518" s="156" t="s">
        <v>6545</v>
      </c>
      <c r="C1518" s="30" t="s">
        <v>111</v>
      </c>
      <c r="D1518" s="1" t="s">
        <v>4376</v>
      </c>
      <c r="E1518" s="12" t="s">
        <v>1600</v>
      </c>
      <c r="F1518" s="35">
        <v>117</v>
      </c>
      <c r="G1518" s="13" t="s">
        <v>25</v>
      </c>
      <c r="H1518" s="16" t="s">
        <v>5987</v>
      </c>
      <c r="I1518" s="2" t="s">
        <v>110</v>
      </c>
      <c r="J1518" s="4" t="s">
        <v>298</v>
      </c>
    </row>
    <row r="1519" spans="2:10" ht="52.5" customHeight="1" x14ac:dyDescent="0.15">
      <c r="B1519" s="195"/>
      <c r="C1519" s="30" t="s">
        <v>111</v>
      </c>
      <c r="D1519" s="1">
        <v>39126</v>
      </c>
      <c r="E1519" s="12" t="s">
        <v>26</v>
      </c>
      <c r="F1519" s="35">
        <v>244.2</v>
      </c>
      <c r="G1519" s="13" t="s">
        <v>25</v>
      </c>
      <c r="H1519" s="16" t="s">
        <v>154</v>
      </c>
      <c r="I1519" s="2" t="s">
        <v>110</v>
      </c>
      <c r="J1519" s="3" t="s">
        <v>298</v>
      </c>
    </row>
    <row r="1520" spans="2:10" ht="52.5" customHeight="1" x14ac:dyDescent="0.15">
      <c r="B1520" s="195"/>
      <c r="C1520" s="30" t="s">
        <v>111</v>
      </c>
      <c r="D1520" s="1">
        <v>40044</v>
      </c>
      <c r="E1520" s="12" t="s">
        <v>1034</v>
      </c>
      <c r="F1520" s="35">
        <v>961.1</v>
      </c>
      <c r="G1520" s="13" t="s">
        <v>25</v>
      </c>
      <c r="H1520" s="16" t="s">
        <v>113</v>
      </c>
      <c r="I1520" s="2" t="s">
        <v>110</v>
      </c>
      <c r="J1520" s="3" t="s">
        <v>298</v>
      </c>
    </row>
    <row r="1521" spans="2:10" ht="52.5" customHeight="1" x14ac:dyDescent="0.15">
      <c r="B1521" s="195"/>
      <c r="C1521" s="30" t="s">
        <v>28</v>
      </c>
      <c r="D1521" s="1" t="s">
        <v>4377</v>
      </c>
      <c r="E1521" s="12" t="s">
        <v>1035</v>
      </c>
      <c r="F1521" s="35">
        <v>3697.502</v>
      </c>
      <c r="G1521" s="13" t="s">
        <v>20</v>
      </c>
      <c r="H1521" s="16" t="s">
        <v>114</v>
      </c>
      <c r="I1521" s="2" t="s">
        <v>110</v>
      </c>
      <c r="J1521" s="3" t="s">
        <v>298</v>
      </c>
    </row>
    <row r="1522" spans="2:10" ht="52.5" customHeight="1" x14ac:dyDescent="0.15">
      <c r="B1522" s="195"/>
      <c r="C1522" s="30" t="s">
        <v>28</v>
      </c>
      <c r="D1522" s="1" t="s">
        <v>4378</v>
      </c>
      <c r="E1522" s="12" t="s">
        <v>1601</v>
      </c>
      <c r="F1522" s="35">
        <v>109.3</v>
      </c>
      <c r="G1522" s="13" t="s">
        <v>468</v>
      </c>
      <c r="H1522" s="16" t="s">
        <v>83</v>
      </c>
      <c r="I1522" s="2" t="s">
        <v>21</v>
      </c>
      <c r="J1522" s="3" t="s">
        <v>298</v>
      </c>
    </row>
    <row r="1523" spans="2:10" ht="60" customHeight="1" x14ac:dyDescent="0.15">
      <c r="B1523" s="195"/>
      <c r="C1523" s="30" t="s">
        <v>28</v>
      </c>
      <c r="D1523" s="1" t="s">
        <v>4379</v>
      </c>
      <c r="E1523" s="12" t="s">
        <v>1036</v>
      </c>
      <c r="F1523" s="35">
        <v>1474</v>
      </c>
      <c r="G1523" s="13" t="s">
        <v>1988</v>
      </c>
      <c r="H1523" s="16" t="s">
        <v>119</v>
      </c>
      <c r="I1523" s="2" t="s">
        <v>21</v>
      </c>
      <c r="J1523" s="4" t="s">
        <v>298</v>
      </c>
    </row>
    <row r="1524" spans="2:10" ht="52.5" customHeight="1" x14ac:dyDescent="0.15">
      <c r="B1524" s="195"/>
      <c r="C1524" s="30" t="s">
        <v>24</v>
      </c>
      <c r="D1524" s="1">
        <v>40697</v>
      </c>
      <c r="E1524" s="12" t="s">
        <v>1037</v>
      </c>
      <c r="F1524" s="35">
        <v>15.77</v>
      </c>
      <c r="G1524" s="13" t="s">
        <v>468</v>
      </c>
      <c r="H1524" s="16" t="s">
        <v>11</v>
      </c>
      <c r="I1524" s="2" t="s">
        <v>21</v>
      </c>
      <c r="J1524" s="3" t="s">
        <v>298</v>
      </c>
    </row>
    <row r="1525" spans="2:10" ht="52.5" customHeight="1" x14ac:dyDescent="0.15">
      <c r="B1525" s="195"/>
      <c r="C1525" s="30" t="s">
        <v>85</v>
      </c>
      <c r="D1525" s="1" t="s">
        <v>4380</v>
      </c>
      <c r="E1525" s="12" t="s">
        <v>1038</v>
      </c>
      <c r="F1525" s="35">
        <v>28.7</v>
      </c>
      <c r="G1525" s="13" t="s">
        <v>468</v>
      </c>
      <c r="H1525" s="16" t="s">
        <v>169</v>
      </c>
      <c r="I1525" s="2" t="s">
        <v>21</v>
      </c>
      <c r="J1525" s="3" t="s">
        <v>298</v>
      </c>
    </row>
    <row r="1526" spans="2:10" ht="52.5" customHeight="1" x14ac:dyDescent="0.15">
      <c r="B1526" s="195"/>
      <c r="C1526" s="30" t="s">
        <v>28</v>
      </c>
      <c r="D1526" s="1" t="s">
        <v>5700</v>
      </c>
      <c r="E1526" s="12" t="s">
        <v>5701</v>
      </c>
      <c r="F1526" s="35">
        <v>471</v>
      </c>
      <c r="G1526" s="13" t="s">
        <v>463</v>
      </c>
      <c r="H1526" s="16" t="s">
        <v>3047</v>
      </c>
      <c r="I1526" s="2" t="s">
        <v>21</v>
      </c>
      <c r="J1526" s="4" t="s">
        <v>298</v>
      </c>
    </row>
    <row r="1527" spans="2:10" ht="60" customHeight="1" x14ac:dyDescent="0.15">
      <c r="B1527" s="195"/>
      <c r="C1527" s="30" t="s">
        <v>24</v>
      </c>
      <c r="D1527" s="1">
        <v>41873</v>
      </c>
      <c r="E1527" s="12" t="s">
        <v>1989</v>
      </c>
      <c r="F1527" s="35">
        <v>5368.9930000000004</v>
      </c>
      <c r="G1527" s="13" t="s">
        <v>661</v>
      </c>
      <c r="H1527" s="16" t="s">
        <v>662</v>
      </c>
      <c r="I1527" s="2" t="s">
        <v>21</v>
      </c>
      <c r="J1527" s="4" t="s">
        <v>298</v>
      </c>
    </row>
    <row r="1528" spans="2:10" ht="52.5" customHeight="1" x14ac:dyDescent="0.15">
      <c r="B1528" s="195"/>
      <c r="C1528" s="30" t="s">
        <v>28</v>
      </c>
      <c r="D1528" s="1" t="s">
        <v>4381</v>
      </c>
      <c r="E1528" s="12" t="s">
        <v>1987</v>
      </c>
      <c r="F1528" s="35">
        <v>856</v>
      </c>
      <c r="G1528" s="13" t="s">
        <v>486</v>
      </c>
      <c r="H1528" s="16" t="s">
        <v>671</v>
      </c>
      <c r="I1528" s="2" t="s">
        <v>308</v>
      </c>
      <c r="J1528" s="4" t="s">
        <v>298</v>
      </c>
    </row>
    <row r="1529" spans="2:10" ht="52.5" customHeight="1" x14ac:dyDescent="0.15">
      <c r="B1529" s="195"/>
      <c r="C1529" s="30" t="s">
        <v>28</v>
      </c>
      <c r="D1529" s="1">
        <v>42324</v>
      </c>
      <c r="E1529" s="12" t="s">
        <v>1666</v>
      </c>
      <c r="F1529" s="35">
        <v>131.19999999999999</v>
      </c>
      <c r="G1529" s="13" t="s">
        <v>686</v>
      </c>
      <c r="H1529" s="12" t="s">
        <v>6</v>
      </c>
      <c r="I1529" s="5" t="s">
        <v>22</v>
      </c>
      <c r="J1529" s="4" t="s">
        <v>308</v>
      </c>
    </row>
    <row r="1530" spans="2:10" ht="52.5" customHeight="1" x14ac:dyDescent="0.15">
      <c r="B1530" s="195"/>
      <c r="C1530" s="30" t="s">
        <v>28</v>
      </c>
      <c r="D1530" s="1">
        <v>42536</v>
      </c>
      <c r="E1530" s="12" t="s">
        <v>1688</v>
      </c>
      <c r="F1530" s="35">
        <v>1169.8800000000001</v>
      </c>
      <c r="G1530" s="13" t="s">
        <v>686</v>
      </c>
      <c r="H1530" s="12" t="s">
        <v>6</v>
      </c>
      <c r="I1530" s="2" t="s">
        <v>21</v>
      </c>
      <c r="J1530" s="4" t="s">
        <v>298</v>
      </c>
    </row>
    <row r="1531" spans="2:10" ht="52.5" customHeight="1" x14ac:dyDescent="0.15">
      <c r="B1531" s="195"/>
      <c r="C1531" s="30" t="s">
        <v>28</v>
      </c>
      <c r="D1531" s="1">
        <v>43340</v>
      </c>
      <c r="E1531" s="12" t="s">
        <v>3012</v>
      </c>
      <c r="F1531" s="35">
        <v>100</v>
      </c>
      <c r="G1531" s="13" t="s">
        <v>2008</v>
      </c>
      <c r="H1531" s="12" t="s">
        <v>341</v>
      </c>
      <c r="I1531" s="2" t="s">
        <v>308</v>
      </c>
      <c r="J1531" s="4" t="s">
        <v>298</v>
      </c>
    </row>
    <row r="1532" spans="2:10" ht="52.5" customHeight="1" x14ac:dyDescent="0.15">
      <c r="B1532" s="195"/>
      <c r="C1532" s="30" t="s">
        <v>28</v>
      </c>
      <c r="D1532" s="1">
        <v>43340</v>
      </c>
      <c r="E1532" s="12" t="s">
        <v>3013</v>
      </c>
      <c r="F1532" s="35">
        <v>499.1</v>
      </c>
      <c r="G1532" s="13" t="s">
        <v>2008</v>
      </c>
      <c r="H1532" s="12" t="s">
        <v>314</v>
      </c>
      <c r="I1532" s="2" t="s">
        <v>308</v>
      </c>
      <c r="J1532" s="4" t="s">
        <v>308</v>
      </c>
    </row>
    <row r="1533" spans="2:10" ht="52.5" customHeight="1" x14ac:dyDescent="0.15">
      <c r="B1533" s="195"/>
      <c r="C1533" s="30" t="s">
        <v>28</v>
      </c>
      <c r="D1533" s="1">
        <v>43628</v>
      </c>
      <c r="E1533" s="12" t="s">
        <v>3229</v>
      </c>
      <c r="F1533" s="35">
        <v>104.8</v>
      </c>
      <c r="G1533" s="13" t="s">
        <v>1781</v>
      </c>
      <c r="H1533" s="12" t="s">
        <v>341</v>
      </c>
      <c r="I1533" s="2" t="s">
        <v>308</v>
      </c>
      <c r="J1533" s="4" t="s">
        <v>298</v>
      </c>
    </row>
    <row r="1534" spans="2:10" ht="52.5" customHeight="1" x14ac:dyDescent="0.15">
      <c r="B1534" s="195"/>
      <c r="C1534" s="30" t="s">
        <v>28</v>
      </c>
      <c r="D1534" s="1" t="s">
        <v>6110</v>
      </c>
      <c r="E1534" s="12" t="s">
        <v>6111</v>
      </c>
      <c r="F1534" s="35">
        <v>1801</v>
      </c>
      <c r="G1534" s="13" t="s">
        <v>4059</v>
      </c>
      <c r="H1534" s="12" t="s">
        <v>4060</v>
      </c>
      <c r="I1534" s="2" t="s">
        <v>308</v>
      </c>
      <c r="J1534" s="4" t="s">
        <v>308</v>
      </c>
    </row>
    <row r="1535" spans="2:10" ht="95.25" customHeight="1" x14ac:dyDescent="0.15">
      <c r="B1535" s="195"/>
      <c r="C1535" s="30" t="s">
        <v>28</v>
      </c>
      <c r="D1535" s="1">
        <v>44501</v>
      </c>
      <c r="E1535" s="12" t="s">
        <v>6232</v>
      </c>
      <c r="F1535" s="35">
        <v>449.6</v>
      </c>
      <c r="G1535" s="13" t="s">
        <v>25</v>
      </c>
      <c r="H1535" s="12" t="s">
        <v>6231</v>
      </c>
      <c r="I1535" s="2" t="s">
        <v>308</v>
      </c>
      <c r="J1535" s="4" t="s">
        <v>298</v>
      </c>
    </row>
    <row r="1536" spans="2:10" ht="52.5" customHeight="1" x14ac:dyDescent="0.15">
      <c r="B1536" s="195"/>
      <c r="C1536" s="30" t="s">
        <v>59</v>
      </c>
      <c r="D1536" s="1">
        <v>44508</v>
      </c>
      <c r="E1536" s="12" t="s">
        <v>6252</v>
      </c>
      <c r="F1536" s="35">
        <v>728.49</v>
      </c>
      <c r="G1536" s="13" t="s">
        <v>4965</v>
      </c>
      <c r="H1536" s="12" t="s">
        <v>318</v>
      </c>
      <c r="I1536" s="2" t="s">
        <v>308</v>
      </c>
      <c r="J1536" s="4" t="s">
        <v>298</v>
      </c>
    </row>
    <row r="1537" spans="2:10" ht="52.5" customHeight="1" x14ac:dyDescent="0.15">
      <c r="B1537" s="195"/>
      <c r="C1537" s="30" t="s">
        <v>28</v>
      </c>
      <c r="D1537" s="1">
        <v>44614</v>
      </c>
      <c r="E1537" s="12" t="s">
        <v>6544</v>
      </c>
      <c r="F1537" s="35">
        <v>601.71</v>
      </c>
      <c r="G1537" s="13" t="s">
        <v>4965</v>
      </c>
      <c r="H1537" s="12" t="s">
        <v>5182</v>
      </c>
      <c r="I1537" s="2" t="s">
        <v>308</v>
      </c>
      <c r="J1537" s="4" t="s">
        <v>308</v>
      </c>
    </row>
    <row r="1538" spans="2:10" ht="60" customHeight="1" x14ac:dyDescent="0.15">
      <c r="B1538" s="156" t="s">
        <v>6291</v>
      </c>
      <c r="C1538" s="30" t="s">
        <v>28</v>
      </c>
      <c r="D1538" s="1" t="s">
        <v>6494</v>
      </c>
      <c r="E1538" s="12" t="s">
        <v>6493</v>
      </c>
      <c r="F1538" s="35">
        <v>4132.84</v>
      </c>
      <c r="G1538" s="13" t="s">
        <v>4965</v>
      </c>
      <c r="H1538" s="12" t="s">
        <v>6495</v>
      </c>
      <c r="I1538" s="2" t="s">
        <v>308</v>
      </c>
      <c r="J1538" s="4" t="s">
        <v>298</v>
      </c>
    </row>
    <row r="1539" spans="2:10" ht="52.5" customHeight="1" x14ac:dyDescent="0.15">
      <c r="B1539" s="195"/>
      <c r="C1539" s="30" t="s">
        <v>28</v>
      </c>
      <c r="D1539" s="1" t="s">
        <v>4382</v>
      </c>
      <c r="E1539" s="12" t="s">
        <v>3484</v>
      </c>
      <c r="F1539" s="35">
        <v>1103</v>
      </c>
      <c r="G1539" s="13" t="s">
        <v>1781</v>
      </c>
      <c r="H1539" s="12" t="s">
        <v>2102</v>
      </c>
      <c r="I1539" s="2" t="s">
        <v>308</v>
      </c>
      <c r="J1539" s="4" t="s">
        <v>298</v>
      </c>
    </row>
    <row r="1540" spans="2:10" ht="52.5" customHeight="1" x14ac:dyDescent="0.15">
      <c r="B1540" s="195"/>
      <c r="C1540" s="30" t="s">
        <v>28</v>
      </c>
      <c r="D1540" s="1">
        <v>44103</v>
      </c>
      <c r="E1540" s="12" t="s">
        <v>6292</v>
      </c>
      <c r="F1540" s="35">
        <v>1351</v>
      </c>
      <c r="G1540" s="13" t="s">
        <v>4955</v>
      </c>
      <c r="H1540" s="12" t="s">
        <v>40</v>
      </c>
      <c r="I1540" s="2" t="s">
        <v>298</v>
      </c>
      <c r="J1540" s="4" t="s">
        <v>308</v>
      </c>
    </row>
    <row r="1541" spans="2:10" ht="52.5" customHeight="1" x14ac:dyDescent="0.15">
      <c r="B1541" s="195"/>
      <c r="C1541" s="30" t="s">
        <v>28</v>
      </c>
      <c r="D1541" s="1">
        <v>44519</v>
      </c>
      <c r="E1541" s="12" t="s">
        <v>6293</v>
      </c>
      <c r="F1541" s="35">
        <v>100</v>
      </c>
      <c r="G1541" s="13" t="s">
        <v>25</v>
      </c>
      <c r="H1541" s="12" t="s">
        <v>40</v>
      </c>
      <c r="I1541" s="2" t="s">
        <v>298</v>
      </c>
      <c r="J1541" s="4" t="s">
        <v>308</v>
      </c>
    </row>
    <row r="1542" spans="2:10" ht="52.5" customHeight="1" x14ac:dyDescent="0.15">
      <c r="B1542" s="140" t="s">
        <v>1567</v>
      </c>
      <c r="C1542" s="30" t="s">
        <v>679</v>
      </c>
      <c r="D1542" s="1">
        <v>40169</v>
      </c>
      <c r="E1542" s="12" t="s">
        <v>1039</v>
      </c>
      <c r="F1542" s="35">
        <v>74380</v>
      </c>
      <c r="G1542" s="13" t="s">
        <v>25</v>
      </c>
      <c r="H1542" s="16" t="s">
        <v>5773</v>
      </c>
      <c r="I1542" s="2" t="s">
        <v>680</v>
      </c>
      <c r="J1542" s="4" t="s">
        <v>298</v>
      </c>
    </row>
    <row r="1543" spans="2:10" ht="52.5" customHeight="1" x14ac:dyDescent="0.15">
      <c r="B1543" s="195" t="s">
        <v>6524</v>
      </c>
      <c r="C1543" s="30" t="s">
        <v>28</v>
      </c>
      <c r="D1543" s="1" t="s">
        <v>4383</v>
      </c>
      <c r="E1543" s="12" t="s">
        <v>1040</v>
      </c>
      <c r="F1543" s="35">
        <v>140.6</v>
      </c>
      <c r="G1543" s="13" t="s">
        <v>470</v>
      </c>
      <c r="H1543" s="16" t="s">
        <v>6625</v>
      </c>
      <c r="I1543" s="2" t="s">
        <v>308</v>
      </c>
      <c r="J1543" s="4" t="s">
        <v>298</v>
      </c>
    </row>
    <row r="1544" spans="2:10" ht="52.5" customHeight="1" x14ac:dyDescent="0.15">
      <c r="B1544" s="195"/>
      <c r="C1544" s="30" t="s">
        <v>28</v>
      </c>
      <c r="D1544" s="1">
        <v>41871</v>
      </c>
      <c r="E1544" s="12" t="s">
        <v>1990</v>
      </c>
      <c r="F1544" s="35">
        <v>99</v>
      </c>
      <c r="G1544" s="13" t="s">
        <v>500</v>
      </c>
      <c r="H1544" s="16" t="s">
        <v>676</v>
      </c>
      <c r="I1544" s="2" t="s">
        <v>21</v>
      </c>
      <c r="J1544" s="4" t="s">
        <v>298</v>
      </c>
    </row>
    <row r="1545" spans="2:10" ht="52.5" customHeight="1" x14ac:dyDescent="0.15">
      <c r="B1545" s="195"/>
      <c r="C1545" s="30" t="s">
        <v>28</v>
      </c>
      <c r="D1545" s="1">
        <v>42146</v>
      </c>
      <c r="E1545" s="12" t="s">
        <v>1041</v>
      </c>
      <c r="F1545" s="35">
        <v>198.5</v>
      </c>
      <c r="G1545" s="13" t="s">
        <v>470</v>
      </c>
      <c r="H1545" s="16" t="s">
        <v>11</v>
      </c>
      <c r="I1545" s="2" t="s">
        <v>308</v>
      </c>
      <c r="J1545" s="4" t="s">
        <v>298</v>
      </c>
    </row>
    <row r="1546" spans="2:10" ht="52.5" customHeight="1" x14ac:dyDescent="0.15">
      <c r="B1546" s="195"/>
      <c r="C1546" s="30" t="s">
        <v>28</v>
      </c>
      <c r="D1546" s="1">
        <v>43859</v>
      </c>
      <c r="E1546" s="12" t="s">
        <v>3766</v>
      </c>
      <c r="F1546" s="35">
        <v>861</v>
      </c>
      <c r="G1546" s="13" t="s">
        <v>479</v>
      </c>
      <c r="H1546" s="16" t="s">
        <v>2906</v>
      </c>
      <c r="I1546" s="2" t="s">
        <v>308</v>
      </c>
      <c r="J1546" s="4" t="s">
        <v>308</v>
      </c>
    </row>
    <row r="1547" spans="2:10" ht="52.5" customHeight="1" x14ac:dyDescent="0.15">
      <c r="B1547" s="195"/>
      <c r="C1547" s="30" t="s">
        <v>28</v>
      </c>
      <c r="D1547" s="1" t="s">
        <v>6552</v>
      </c>
      <c r="E1547" s="12" t="s">
        <v>6003</v>
      </c>
      <c r="F1547" s="35">
        <v>600</v>
      </c>
      <c r="G1547" s="13" t="s">
        <v>2008</v>
      </c>
      <c r="H1547" s="16" t="s">
        <v>2701</v>
      </c>
      <c r="I1547" s="2" t="s">
        <v>308</v>
      </c>
      <c r="J1547" s="4" t="s">
        <v>308</v>
      </c>
    </row>
    <row r="1548" spans="2:10" ht="52.5" customHeight="1" x14ac:dyDescent="0.15">
      <c r="B1548" s="195"/>
      <c r="C1548" s="30" t="s">
        <v>28</v>
      </c>
      <c r="D1548" s="1">
        <v>44575</v>
      </c>
      <c r="E1548" s="12" t="s">
        <v>6430</v>
      </c>
      <c r="F1548" s="35">
        <v>205.95</v>
      </c>
      <c r="G1548" s="13" t="s">
        <v>4965</v>
      </c>
      <c r="H1548" s="16" t="s">
        <v>4957</v>
      </c>
      <c r="I1548" s="2" t="s">
        <v>308</v>
      </c>
      <c r="J1548" s="4" t="s">
        <v>298</v>
      </c>
    </row>
    <row r="1549" spans="2:10" ht="52.5" customHeight="1" x14ac:dyDescent="0.15">
      <c r="B1549" s="163" t="s">
        <v>6503</v>
      </c>
      <c r="C1549" s="30" t="s">
        <v>59</v>
      </c>
      <c r="D1549" s="1">
        <v>43448</v>
      </c>
      <c r="E1549" s="12" t="s">
        <v>4002</v>
      </c>
      <c r="F1549" s="35">
        <v>171</v>
      </c>
      <c r="G1549" s="13" t="s">
        <v>4001</v>
      </c>
      <c r="H1549" s="12" t="s">
        <v>318</v>
      </c>
      <c r="I1549" s="2" t="s">
        <v>308</v>
      </c>
      <c r="J1549" s="3" t="s">
        <v>298</v>
      </c>
    </row>
    <row r="1550" spans="2:10" ht="52.5" customHeight="1" x14ac:dyDescent="0.15">
      <c r="B1550" s="198"/>
      <c r="C1550" s="30" t="s">
        <v>59</v>
      </c>
      <c r="D1550" s="1">
        <v>44330</v>
      </c>
      <c r="E1550" s="12" t="s">
        <v>5712</v>
      </c>
      <c r="F1550" s="35">
        <v>294.5</v>
      </c>
      <c r="G1550" s="13" t="s">
        <v>4965</v>
      </c>
      <c r="H1550" s="12" t="s">
        <v>173</v>
      </c>
      <c r="I1550" s="2" t="s">
        <v>308</v>
      </c>
      <c r="J1550" s="3" t="s">
        <v>298</v>
      </c>
    </row>
    <row r="1551" spans="2:10" ht="52.5" customHeight="1" x14ac:dyDescent="0.15">
      <c r="B1551" s="198"/>
      <c r="C1551" s="30" t="s">
        <v>59</v>
      </c>
      <c r="D1551" s="1">
        <v>44580</v>
      </c>
      <c r="E1551" s="12" t="s">
        <v>6504</v>
      </c>
      <c r="F1551" s="35">
        <v>300</v>
      </c>
      <c r="G1551" s="13" t="s">
        <v>25</v>
      </c>
      <c r="H1551" s="12" t="s">
        <v>173</v>
      </c>
      <c r="I1551" s="2" t="s">
        <v>308</v>
      </c>
      <c r="J1551" s="3" t="s">
        <v>298</v>
      </c>
    </row>
    <row r="1552" spans="2:10" ht="52.5" customHeight="1" x14ac:dyDescent="0.15">
      <c r="B1552" s="157"/>
      <c r="C1552" s="30" t="s">
        <v>28</v>
      </c>
      <c r="D1552" s="1">
        <v>44596</v>
      </c>
      <c r="E1552" s="12" t="s">
        <v>6505</v>
      </c>
      <c r="F1552" s="35">
        <v>100</v>
      </c>
      <c r="G1552" s="13" t="s">
        <v>25</v>
      </c>
      <c r="H1552" s="12" t="s">
        <v>40</v>
      </c>
      <c r="I1552" s="2" t="s">
        <v>298</v>
      </c>
      <c r="J1552" s="3" t="s">
        <v>308</v>
      </c>
    </row>
    <row r="1553" spans="2:10" ht="52.5" customHeight="1" x14ac:dyDescent="0.15">
      <c r="B1553" s="139" t="s">
        <v>5678</v>
      </c>
      <c r="C1553" s="30" t="s">
        <v>28</v>
      </c>
      <c r="D1553" s="1" t="s">
        <v>4384</v>
      </c>
      <c r="E1553" s="12" t="s">
        <v>5263</v>
      </c>
      <c r="F1553" s="35">
        <v>16000</v>
      </c>
      <c r="G1553" s="13" t="s">
        <v>1781</v>
      </c>
      <c r="H1553" s="12" t="s">
        <v>89</v>
      </c>
      <c r="I1553" s="2" t="s">
        <v>308</v>
      </c>
      <c r="J1553" s="3" t="s">
        <v>298</v>
      </c>
    </row>
    <row r="1554" spans="2:10" ht="52.5" customHeight="1" x14ac:dyDescent="0.15">
      <c r="B1554" s="156" t="s">
        <v>6499</v>
      </c>
      <c r="C1554" s="30" t="s">
        <v>111</v>
      </c>
      <c r="D1554" s="1">
        <v>38951</v>
      </c>
      <c r="E1554" s="12" t="s">
        <v>70</v>
      </c>
      <c r="F1554" s="35">
        <v>100</v>
      </c>
      <c r="G1554" s="13" t="s">
        <v>20</v>
      </c>
      <c r="H1554" s="16" t="s">
        <v>2</v>
      </c>
      <c r="I1554" s="2" t="s">
        <v>110</v>
      </c>
      <c r="J1554" s="3" t="s">
        <v>298</v>
      </c>
    </row>
    <row r="1555" spans="2:10" ht="52.5" customHeight="1" x14ac:dyDescent="0.15">
      <c r="B1555" s="195"/>
      <c r="C1555" s="30" t="s">
        <v>111</v>
      </c>
      <c r="D1555" s="1">
        <v>39434</v>
      </c>
      <c r="E1555" s="12" t="s">
        <v>71</v>
      </c>
      <c r="F1555" s="35">
        <v>550.75</v>
      </c>
      <c r="G1555" s="13" t="s">
        <v>25</v>
      </c>
      <c r="H1555" s="16" t="s">
        <v>5743</v>
      </c>
      <c r="I1555" s="2" t="s">
        <v>110</v>
      </c>
      <c r="J1555" s="4" t="s">
        <v>298</v>
      </c>
    </row>
    <row r="1556" spans="2:10" ht="52.5" customHeight="1" x14ac:dyDescent="0.15">
      <c r="B1556" s="195"/>
      <c r="C1556" s="30" t="s">
        <v>24</v>
      </c>
      <c r="D1556" s="7">
        <v>40326</v>
      </c>
      <c r="E1556" s="12" t="s">
        <v>1042</v>
      </c>
      <c r="F1556" s="35">
        <v>200</v>
      </c>
      <c r="G1556" s="13" t="s">
        <v>20</v>
      </c>
      <c r="H1556" s="16" t="s">
        <v>11</v>
      </c>
      <c r="I1556" s="2" t="s">
        <v>21</v>
      </c>
      <c r="J1556" s="3" t="s">
        <v>298</v>
      </c>
    </row>
    <row r="1557" spans="2:10" ht="52.5" customHeight="1" x14ac:dyDescent="0.15">
      <c r="B1557" s="195"/>
      <c r="C1557" s="30" t="s">
        <v>24</v>
      </c>
      <c r="D1557" s="150">
        <v>40470</v>
      </c>
      <c r="E1557" s="23" t="s">
        <v>1043</v>
      </c>
      <c r="F1557" s="42">
        <v>227.2</v>
      </c>
      <c r="G1557" s="152" t="s">
        <v>468</v>
      </c>
      <c r="H1557" s="153" t="s">
        <v>83</v>
      </c>
      <c r="I1557" s="2" t="s">
        <v>21</v>
      </c>
      <c r="J1557" s="3" t="s">
        <v>298</v>
      </c>
    </row>
    <row r="1558" spans="2:10" ht="52.5" customHeight="1" x14ac:dyDescent="0.15">
      <c r="B1558" s="195"/>
      <c r="C1558" s="30" t="s">
        <v>85</v>
      </c>
      <c r="D1558" s="7">
        <v>40711</v>
      </c>
      <c r="E1558" s="12" t="s">
        <v>1044</v>
      </c>
      <c r="F1558" s="35">
        <v>231</v>
      </c>
      <c r="G1558" s="13" t="s">
        <v>20</v>
      </c>
      <c r="H1558" s="16" t="s">
        <v>191</v>
      </c>
      <c r="I1558" s="2" t="s">
        <v>21</v>
      </c>
      <c r="J1558" s="3" t="s">
        <v>298</v>
      </c>
    </row>
    <row r="1559" spans="2:10" ht="75" customHeight="1" x14ac:dyDescent="0.15">
      <c r="B1559" s="195"/>
      <c r="C1559" s="30" t="s">
        <v>24</v>
      </c>
      <c r="D1559" s="7">
        <v>40799</v>
      </c>
      <c r="E1559" s="12" t="s">
        <v>1045</v>
      </c>
      <c r="F1559" s="35">
        <v>367</v>
      </c>
      <c r="G1559" s="13" t="s">
        <v>20</v>
      </c>
      <c r="H1559" s="16" t="s">
        <v>2073</v>
      </c>
      <c r="I1559" s="2" t="s">
        <v>21</v>
      </c>
      <c r="J1559" s="3" t="s">
        <v>298</v>
      </c>
    </row>
    <row r="1560" spans="2:10" ht="52.5" customHeight="1" x14ac:dyDescent="0.15">
      <c r="B1560" s="195"/>
      <c r="C1560" s="30" t="s">
        <v>85</v>
      </c>
      <c r="D1560" s="7">
        <v>40841</v>
      </c>
      <c r="E1560" s="12" t="s">
        <v>1046</v>
      </c>
      <c r="F1560" s="35">
        <v>70.05</v>
      </c>
      <c r="G1560" s="13" t="s">
        <v>20</v>
      </c>
      <c r="H1560" s="16" t="s">
        <v>435</v>
      </c>
      <c r="I1560" s="2" t="s">
        <v>21</v>
      </c>
      <c r="J1560" s="3" t="s">
        <v>298</v>
      </c>
    </row>
    <row r="1561" spans="2:10" ht="52.5" customHeight="1" x14ac:dyDescent="0.15">
      <c r="B1561" s="195"/>
      <c r="C1561" s="30" t="s">
        <v>24</v>
      </c>
      <c r="D1561" s="7">
        <v>41180</v>
      </c>
      <c r="E1561" s="12" t="s">
        <v>1579</v>
      </c>
      <c r="F1561" s="35">
        <v>100</v>
      </c>
      <c r="G1561" s="13" t="s">
        <v>468</v>
      </c>
      <c r="H1561" s="16" t="s">
        <v>83</v>
      </c>
      <c r="I1561" s="2" t="s">
        <v>21</v>
      </c>
      <c r="J1561" s="3" t="s">
        <v>298</v>
      </c>
    </row>
    <row r="1562" spans="2:10" ht="52.5" customHeight="1" x14ac:dyDescent="0.15">
      <c r="B1562" s="195"/>
      <c r="C1562" s="30" t="s">
        <v>24</v>
      </c>
      <c r="D1562" s="7">
        <v>41240</v>
      </c>
      <c r="E1562" s="12" t="s">
        <v>1047</v>
      </c>
      <c r="F1562" s="35">
        <v>99.29</v>
      </c>
      <c r="G1562" s="13" t="s">
        <v>20</v>
      </c>
      <c r="H1562" s="16" t="s">
        <v>283</v>
      </c>
      <c r="I1562" s="2" t="s">
        <v>21</v>
      </c>
      <c r="J1562" s="3" t="s">
        <v>298</v>
      </c>
    </row>
    <row r="1563" spans="2:10" ht="52.5" customHeight="1" x14ac:dyDescent="0.15">
      <c r="B1563" s="195"/>
      <c r="C1563" s="30" t="s">
        <v>24</v>
      </c>
      <c r="D1563" s="7">
        <v>41376</v>
      </c>
      <c r="E1563" s="12" t="s">
        <v>1048</v>
      </c>
      <c r="F1563" s="35">
        <v>200</v>
      </c>
      <c r="G1563" s="13" t="s">
        <v>20</v>
      </c>
      <c r="H1563" s="16" t="s">
        <v>27</v>
      </c>
      <c r="I1563" s="2" t="s">
        <v>21</v>
      </c>
      <c r="J1563" s="3" t="s">
        <v>298</v>
      </c>
    </row>
    <row r="1564" spans="2:10" ht="52.5" customHeight="1" x14ac:dyDescent="0.15">
      <c r="B1564" s="195"/>
      <c r="C1564" s="30" t="s">
        <v>24</v>
      </c>
      <c r="D1564" s="7">
        <v>41653</v>
      </c>
      <c r="E1564" s="12" t="s">
        <v>1049</v>
      </c>
      <c r="F1564" s="35">
        <v>149.03</v>
      </c>
      <c r="G1564" s="13" t="s">
        <v>465</v>
      </c>
      <c r="H1564" s="16" t="s">
        <v>420</v>
      </c>
      <c r="I1564" s="2" t="s">
        <v>21</v>
      </c>
      <c r="J1564" s="3" t="s">
        <v>298</v>
      </c>
    </row>
    <row r="1565" spans="2:10" ht="52.5" customHeight="1" x14ac:dyDescent="0.15">
      <c r="B1565" s="195"/>
      <c r="C1565" s="30" t="s">
        <v>434</v>
      </c>
      <c r="D1565" s="7" t="s">
        <v>4385</v>
      </c>
      <c r="E1565" s="12" t="s">
        <v>1991</v>
      </c>
      <c r="F1565" s="35">
        <v>588.51</v>
      </c>
      <c r="G1565" s="13" t="s">
        <v>457</v>
      </c>
      <c r="H1565" s="16" t="s">
        <v>357</v>
      </c>
      <c r="I1565" s="2" t="s">
        <v>21</v>
      </c>
      <c r="J1565" s="3" t="s">
        <v>298</v>
      </c>
    </row>
    <row r="1566" spans="2:10" ht="60" customHeight="1" x14ac:dyDescent="0.15">
      <c r="B1566" s="195"/>
      <c r="C1566" s="30" t="s">
        <v>434</v>
      </c>
      <c r="D1566" s="7">
        <v>41723</v>
      </c>
      <c r="E1566" s="12" t="s">
        <v>1050</v>
      </c>
      <c r="F1566" s="35">
        <v>7373.6</v>
      </c>
      <c r="G1566" s="13" t="s">
        <v>465</v>
      </c>
      <c r="H1566" s="16" t="s">
        <v>445</v>
      </c>
      <c r="I1566" s="2" t="s">
        <v>21</v>
      </c>
      <c r="J1566" s="3" t="s">
        <v>298</v>
      </c>
    </row>
    <row r="1567" spans="2:10" ht="60" customHeight="1" x14ac:dyDescent="0.15">
      <c r="B1567" s="195"/>
      <c r="C1567" s="30" t="s">
        <v>434</v>
      </c>
      <c r="D1567" s="7">
        <v>41761</v>
      </c>
      <c r="E1567" s="12" t="s">
        <v>1050</v>
      </c>
      <c r="F1567" s="35">
        <v>3481.5</v>
      </c>
      <c r="G1567" s="13" t="s">
        <v>477</v>
      </c>
      <c r="H1567" s="16" t="s">
        <v>445</v>
      </c>
      <c r="I1567" s="2" t="s">
        <v>21</v>
      </c>
      <c r="J1567" s="3" t="s">
        <v>298</v>
      </c>
    </row>
    <row r="1568" spans="2:10" ht="52.5" customHeight="1" x14ac:dyDescent="0.15">
      <c r="B1568" s="195"/>
      <c r="C1568" s="30" t="s">
        <v>434</v>
      </c>
      <c r="D1568" s="7">
        <v>42055</v>
      </c>
      <c r="E1568" s="12" t="s">
        <v>1051</v>
      </c>
      <c r="F1568" s="35">
        <v>190.1</v>
      </c>
      <c r="G1568" s="13" t="s">
        <v>519</v>
      </c>
      <c r="H1568" s="16" t="s">
        <v>337</v>
      </c>
      <c r="I1568" s="2" t="s">
        <v>21</v>
      </c>
      <c r="J1568" s="3" t="s">
        <v>298</v>
      </c>
    </row>
    <row r="1569" spans="2:10" ht="52.5" customHeight="1" x14ac:dyDescent="0.15">
      <c r="B1569" s="195"/>
      <c r="C1569" s="30" t="s">
        <v>434</v>
      </c>
      <c r="D1569" s="7">
        <v>42090</v>
      </c>
      <c r="E1569" s="12" t="s">
        <v>1052</v>
      </c>
      <c r="F1569" s="35">
        <v>222.9</v>
      </c>
      <c r="G1569" s="13" t="s">
        <v>604</v>
      </c>
      <c r="H1569" s="16" t="s">
        <v>339</v>
      </c>
      <c r="I1569" s="2" t="s">
        <v>21</v>
      </c>
      <c r="J1569" s="3" t="s">
        <v>298</v>
      </c>
    </row>
    <row r="1570" spans="2:10" ht="60" customHeight="1" x14ac:dyDescent="0.15">
      <c r="B1570" s="195"/>
      <c r="C1570" s="12" t="s">
        <v>157</v>
      </c>
      <c r="D1570" s="7">
        <v>42335</v>
      </c>
      <c r="E1570" s="12" t="s">
        <v>1667</v>
      </c>
      <c r="F1570" s="43">
        <v>40.28</v>
      </c>
      <c r="G1570" s="13" t="s">
        <v>683</v>
      </c>
      <c r="H1570" s="12" t="s">
        <v>83</v>
      </c>
      <c r="I1570" s="2" t="s">
        <v>21</v>
      </c>
      <c r="J1570" s="3" t="s">
        <v>298</v>
      </c>
    </row>
    <row r="1571" spans="2:10" ht="60" customHeight="1" x14ac:dyDescent="0.15">
      <c r="B1571" s="195"/>
      <c r="C1571" s="12" t="s">
        <v>157</v>
      </c>
      <c r="D1571" s="7">
        <v>42405</v>
      </c>
      <c r="E1571" s="12" t="s">
        <v>3212</v>
      </c>
      <c r="F1571" s="41">
        <v>1125.8</v>
      </c>
      <c r="G1571" s="13" t="s">
        <v>686</v>
      </c>
      <c r="H1571" s="12" t="s">
        <v>83</v>
      </c>
      <c r="I1571" s="2" t="s">
        <v>21</v>
      </c>
      <c r="J1571" s="3" t="s">
        <v>298</v>
      </c>
    </row>
    <row r="1572" spans="2:10" ht="52.5" customHeight="1" x14ac:dyDescent="0.15">
      <c r="B1572" s="195"/>
      <c r="C1572" s="30" t="s">
        <v>24</v>
      </c>
      <c r="D1572" s="7" t="s">
        <v>4386</v>
      </c>
      <c r="E1572" s="67" t="s">
        <v>1804</v>
      </c>
      <c r="F1572" s="51">
        <v>97.5</v>
      </c>
      <c r="G1572" s="28" t="s">
        <v>1522</v>
      </c>
      <c r="H1572" s="22" t="s">
        <v>1616</v>
      </c>
      <c r="I1572" s="2" t="s">
        <v>21</v>
      </c>
      <c r="J1572" s="4" t="s">
        <v>298</v>
      </c>
    </row>
    <row r="1573" spans="2:10" ht="120" customHeight="1" x14ac:dyDescent="0.15">
      <c r="B1573" s="195"/>
      <c r="C1573" s="30" t="s">
        <v>24</v>
      </c>
      <c r="D1573" s="1">
        <v>42566</v>
      </c>
      <c r="E1573" s="66" t="s">
        <v>2634</v>
      </c>
      <c r="F1573" s="51">
        <v>16056</v>
      </c>
      <c r="G1573" s="109" t="s">
        <v>686</v>
      </c>
      <c r="H1573" s="12" t="s">
        <v>1699</v>
      </c>
      <c r="I1573" s="2" t="s">
        <v>21</v>
      </c>
      <c r="J1573" s="3" t="s">
        <v>298</v>
      </c>
    </row>
    <row r="1574" spans="2:10" ht="52.5" customHeight="1" x14ac:dyDescent="0.15">
      <c r="B1574" s="195"/>
      <c r="C1574" s="30" t="s">
        <v>2099</v>
      </c>
      <c r="D1574" s="7">
        <v>42769</v>
      </c>
      <c r="E1574" s="67" t="s">
        <v>2410</v>
      </c>
      <c r="F1574" s="51">
        <v>500</v>
      </c>
      <c r="G1574" s="28" t="s">
        <v>1781</v>
      </c>
      <c r="H1574" s="22" t="s">
        <v>2035</v>
      </c>
      <c r="I1574" s="2" t="s">
        <v>308</v>
      </c>
      <c r="J1574" s="4" t="s">
        <v>298</v>
      </c>
    </row>
    <row r="1575" spans="2:10" ht="52.5" customHeight="1" x14ac:dyDescent="0.15">
      <c r="B1575" s="195"/>
      <c r="C1575" s="30" t="s">
        <v>28</v>
      </c>
      <c r="D1575" s="7" t="s">
        <v>4387</v>
      </c>
      <c r="E1575" s="67" t="s">
        <v>3451</v>
      </c>
      <c r="F1575" s="51">
        <v>200.7</v>
      </c>
      <c r="G1575" s="28" t="s">
        <v>1781</v>
      </c>
      <c r="H1575" s="22" t="s">
        <v>419</v>
      </c>
      <c r="I1575" s="2" t="s">
        <v>308</v>
      </c>
      <c r="J1575" s="4" t="s">
        <v>298</v>
      </c>
    </row>
    <row r="1576" spans="2:10" ht="60" customHeight="1" x14ac:dyDescent="0.15">
      <c r="B1576" s="195"/>
      <c r="C1576" s="30" t="s">
        <v>2297</v>
      </c>
      <c r="D1576" s="7">
        <v>42899</v>
      </c>
      <c r="E1576" s="67" t="s">
        <v>2298</v>
      </c>
      <c r="F1576" s="51">
        <v>1228.9000000000001</v>
      </c>
      <c r="G1576" s="13" t="s">
        <v>3940</v>
      </c>
      <c r="H1576" s="22" t="s">
        <v>6</v>
      </c>
      <c r="I1576" s="2" t="s">
        <v>308</v>
      </c>
      <c r="J1576" s="4" t="s">
        <v>308</v>
      </c>
    </row>
    <row r="1577" spans="2:10" ht="52.5" customHeight="1" x14ac:dyDescent="0.15">
      <c r="B1577" s="195"/>
      <c r="C1577" s="30" t="s">
        <v>2297</v>
      </c>
      <c r="D1577" s="7">
        <v>42916</v>
      </c>
      <c r="E1577" s="67" t="s">
        <v>2325</v>
      </c>
      <c r="F1577" s="51">
        <v>184.87</v>
      </c>
      <c r="G1577" s="13" t="s">
        <v>1781</v>
      </c>
      <c r="H1577" s="22" t="s">
        <v>6</v>
      </c>
      <c r="I1577" s="2" t="s">
        <v>308</v>
      </c>
      <c r="J1577" s="4" t="s">
        <v>298</v>
      </c>
    </row>
    <row r="1578" spans="2:10" ht="72" customHeight="1" x14ac:dyDescent="0.15">
      <c r="B1578" s="195"/>
      <c r="C1578" s="30" t="s">
        <v>28</v>
      </c>
      <c r="D1578" s="7">
        <v>43245</v>
      </c>
      <c r="E1578" s="67" t="s">
        <v>2884</v>
      </c>
      <c r="F1578" s="51">
        <v>912</v>
      </c>
      <c r="G1578" s="13" t="s">
        <v>1781</v>
      </c>
      <c r="H1578" s="22" t="s">
        <v>438</v>
      </c>
      <c r="I1578" s="2" t="s">
        <v>308</v>
      </c>
      <c r="J1578" s="4" t="s">
        <v>308</v>
      </c>
    </row>
    <row r="1579" spans="2:10" ht="60" customHeight="1" x14ac:dyDescent="0.15">
      <c r="B1579" s="195"/>
      <c r="C1579" s="30" t="s">
        <v>28</v>
      </c>
      <c r="D1579" s="7">
        <v>43284</v>
      </c>
      <c r="E1579" s="67" t="s">
        <v>2922</v>
      </c>
      <c r="F1579" s="51">
        <v>500</v>
      </c>
      <c r="G1579" s="13" t="s">
        <v>1522</v>
      </c>
      <c r="H1579" s="22" t="s">
        <v>2137</v>
      </c>
      <c r="I1579" s="2" t="s">
        <v>308</v>
      </c>
      <c r="J1579" s="4" t="s">
        <v>308</v>
      </c>
    </row>
    <row r="1580" spans="2:10" ht="263.25" customHeight="1" x14ac:dyDescent="0.15">
      <c r="B1580" s="195"/>
      <c r="C1580" s="30" t="s">
        <v>2092</v>
      </c>
      <c r="D1580" s="7" t="s">
        <v>4388</v>
      </c>
      <c r="E1580" s="67" t="s">
        <v>3034</v>
      </c>
      <c r="F1580" s="51">
        <v>47328.68</v>
      </c>
      <c r="G1580" s="13" t="s">
        <v>1522</v>
      </c>
      <c r="H1580" s="22" t="s">
        <v>280</v>
      </c>
      <c r="I1580" s="2" t="s">
        <v>308</v>
      </c>
      <c r="J1580" s="4" t="s">
        <v>298</v>
      </c>
    </row>
    <row r="1581" spans="2:10" ht="60" customHeight="1" x14ac:dyDescent="0.15">
      <c r="B1581" s="195"/>
      <c r="C1581" s="30" t="s">
        <v>28</v>
      </c>
      <c r="D1581" s="7">
        <v>43672</v>
      </c>
      <c r="E1581" s="67" t="s">
        <v>3407</v>
      </c>
      <c r="F1581" s="51">
        <v>222.7</v>
      </c>
      <c r="G1581" s="13" t="s">
        <v>1781</v>
      </c>
      <c r="H1581" s="22" t="s">
        <v>2910</v>
      </c>
      <c r="I1581" s="2" t="s">
        <v>308</v>
      </c>
      <c r="J1581" s="4" t="s">
        <v>298</v>
      </c>
    </row>
    <row r="1582" spans="2:10" ht="52.5" customHeight="1" x14ac:dyDescent="0.15">
      <c r="B1582" s="195"/>
      <c r="C1582" s="30" t="s">
        <v>28</v>
      </c>
      <c r="D1582" s="7">
        <v>43707</v>
      </c>
      <c r="E1582" s="67" t="s">
        <v>3432</v>
      </c>
      <c r="F1582" s="51">
        <v>204.65</v>
      </c>
      <c r="G1582" s="13" t="s">
        <v>1781</v>
      </c>
      <c r="H1582" s="22" t="s">
        <v>2091</v>
      </c>
      <c r="I1582" s="2" t="s">
        <v>308</v>
      </c>
      <c r="J1582" s="4" t="s">
        <v>298</v>
      </c>
    </row>
    <row r="1583" spans="2:10" ht="60" customHeight="1" x14ac:dyDescent="0.15">
      <c r="B1583" s="195"/>
      <c r="C1583" s="30" t="s">
        <v>28</v>
      </c>
      <c r="D1583" s="7">
        <v>43858</v>
      </c>
      <c r="E1583" s="67" t="s">
        <v>3735</v>
      </c>
      <c r="F1583" s="51">
        <v>181.4</v>
      </c>
      <c r="G1583" s="13" t="s">
        <v>3733</v>
      </c>
      <c r="H1583" s="22" t="s">
        <v>3734</v>
      </c>
      <c r="I1583" s="2" t="s">
        <v>308</v>
      </c>
      <c r="J1583" s="4" t="s">
        <v>298</v>
      </c>
    </row>
    <row r="1584" spans="2:10" ht="52.5" customHeight="1" x14ac:dyDescent="0.15">
      <c r="B1584" s="195"/>
      <c r="C1584" s="30" t="s">
        <v>59</v>
      </c>
      <c r="D1584" s="7">
        <v>43903</v>
      </c>
      <c r="E1584" s="67" t="s">
        <v>3838</v>
      </c>
      <c r="F1584" s="51">
        <v>258.89999999999998</v>
      </c>
      <c r="G1584" s="13" t="s">
        <v>3834</v>
      </c>
      <c r="H1584" s="22" t="s">
        <v>3837</v>
      </c>
      <c r="I1584" s="2" t="s">
        <v>308</v>
      </c>
      <c r="J1584" s="4" t="s">
        <v>298</v>
      </c>
    </row>
    <row r="1585" spans="2:10" ht="52.5" customHeight="1" x14ac:dyDescent="0.15">
      <c r="B1585" s="195"/>
      <c r="C1585" s="30" t="s">
        <v>28</v>
      </c>
      <c r="D1585" s="7">
        <v>43959</v>
      </c>
      <c r="E1585" s="67" t="s">
        <v>4131</v>
      </c>
      <c r="F1585" s="51">
        <v>100</v>
      </c>
      <c r="G1585" s="13" t="s">
        <v>3733</v>
      </c>
      <c r="H1585" s="22" t="s">
        <v>4129</v>
      </c>
      <c r="I1585" s="2" t="s">
        <v>308</v>
      </c>
      <c r="J1585" s="4" t="s">
        <v>298</v>
      </c>
    </row>
    <row r="1586" spans="2:10" ht="52.5" customHeight="1" x14ac:dyDescent="0.15">
      <c r="B1586" s="195"/>
      <c r="C1586" s="30" t="s">
        <v>28</v>
      </c>
      <c r="D1586" s="7">
        <v>43959</v>
      </c>
      <c r="E1586" s="67" t="s">
        <v>4132</v>
      </c>
      <c r="F1586" s="51">
        <v>508</v>
      </c>
      <c r="G1586" s="13" t="s">
        <v>3834</v>
      </c>
      <c r="H1586" s="22" t="s">
        <v>4130</v>
      </c>
      <c r="I1586" s="2" t="s">
        <v>308</v>
      </c>
      <c r="J1586" s="4" t="s">
        <v>298</v>
      </c>
    </row>
    <row r="1587" spans="2:10" ht="52.5" customHeight="1" x14ac:dyDescent="0.15">
      <c r="B1587" s="195"/>
      <c r="C1587" s="30" t="s">
        <v>28</v>
      </c>
      <c r="D1587" s="7">
        <v>43973</v>
      </c>
      <c r="E1587" s="67" t="s">
        <v>4133</v>
      </c>
      <c r="F1587" s="51">
        <v>1057</v>
      </c>
      <c r="G1587" s="13" t="s">
        <v>25</v>
      </c>
      <c r="H1587" s="22" t="s">
        <v>40</v>
      </c>
      <c r="I1587" s="2" t="s">
        <v>308</v>
      </c>
      <c r="J1587" s="4" t="s">
        <v>298</v>
      </c>
    </row>
    <row r="1588" spans="2:10" ht="52.5" customHeight="1" x14ac:dyDescent="0.15">
      <c r="B1588" s="195"/>
      <c r="C1588" s="30" t="s">
        <v>28</v>
      </c>
      <c r="D1588" s="7">
        <v>44015</v>
      </c>
      <c r="E1588" s="67" t="s">
        <v>4134</v>
      </c>
      <c r="F1588" s="51">
        <v>105.8</v>
      </c>
      <c r="G1588" s="13" t="s">
        <v>25</v>
      </c>
      <c r="H1588" s="22" t="s">
        <v>40</v>
      </c>
      <c r="I1588" s="2" t="s">
        <v>308</v>
      </c>
      <c r="J1588" s="4" t="s">
        <v>308</v>
      </c>
    </row>
    <row r="1589" spans="2:10" ht="72" customHeight="1" x14ac:dyDescent="0.15">
      <c r="B1589" s="195"/>
      <c r="C1589" s="30" t="s">
        <v>28</v>
      </c>
      <c r="D1589" s="7">
        <v>44033</v>
      </c>
      <c r="E1589" s="67" t="s">
        <v>5028</v>
      </c>
      <c r="F1589" s="51">
        <v>286.85000000000002</v>
      </c>
      <c r="G1589" s="13" t="s">
        <v>4965</v>
      </c>
      <c r="H1589" s="22" t="s">
        <v>5030</v>
      </c>
      <c r="I1589" s="2" t="s">
        <v>308</v>
      </c>
      <c r="J1589" s="4" t="s">
        <v>298</v>
      </c>
    </row>
    <row r="1590" spans="2:10" ht="52.5" customHeight="1" x14ac:dyDescent="0.15">
      <c r="B1590" s="195"/>
      <c r="C1590" s="30" t="s">
        <v>5027</v>
      </c>
      <c r="D1590" s="7">
        <v>44043</v>
      </c>
      <c r="E1590" s="67" t="s">
        <v>5029</v>
      </c>
      <c r="F1590" s="51">
        <v>953.25</v>
      </c>
      <c r="G1590" s="13" t="s">
        <v>4955</v>
      </c>
      <c r="H1590" s="22" t="s">
        <v>4950</v>
      </c>
      <c r="I1590" s="2" t="s">
        <v>308</v>
      </c>
      <c r="J1590" s="4" t="s">
        <v>298</v>
      </c>
    </row>
    <row r="1591" spans="2:10" ht="60" customHeight="1" x14ac:dyDescent="0.15">
      <c r="B1591" s="195"/>
      <c r="C1591" s="30" t="s">
        <v>59</v>
      </c>
      <c r="D1591" s="7">
        <v>44085</v>
      </c>
      <c r="E1591" s="67" t="s">
        <v>5246</v>
      </c>
      <c r="F1591" s="51">
        <v>1095.7</v>
      </c>
      <c r="G1591" s="13" t="s">
        <v>4965</v>
      </c>
      <c r="H1591" s="22" t="s">
        <v>5245</v>
      </c>
      <c r="I1591" s="2" t="s">
        <v>308</v>
      </c>
      <c r="J1591" s="4" t="s">
        <v>298</v>
      </c>
    </row>
    <row r="1592" spans="2:10" ht="52.5" customHeight="1" x14ac:dyDescent="0.15">
      <c r="B1592" s="195"/>
      <c r="C1592" s="30" t="s">
        <v>28</v>
      </c>
      <c r="D1592" s="7" t="s">
        <v>6361</v>
      </c>
      <c r="E1592" s="67" t="s">
        <v>5247</v>
      </c>
      <c r="F1592" s="51">
        <v>506.6</v>
      </c>
      <c r="G1592" s="13" t="s">
        <v>295</v>
      </c>
      <c r="H1592" s="22" t="s">
        <v>4962</v>
      </c>
      <c r="I1592" s="2" t="s">
        <v>298</v>
      </c>
      <c r="J1592" s="4" t="s">
        <v>308</v>
      </c>
    </row>
    <row r="1593" spans="2:10" ht="52.5" customHeight="1" x14ac:dyDescent="0.15">
      <c r="B1593" s="195"/>
      <c r="C1593" s="30" t="s">
        <v>5019</v>
      </c>
      <c r="D1593" s="7">
        <v>44264</v>
      </c>
      <c r="E1593" s="67" t="s">
        <v>5476</v>
      </c>
      <c r="F1593" s="51">
        <v>62.6</v>
      </c>
      <c r="G1593" s="13" t="s">
        <v>4955</v>
      </c>
      <c r="H1593" s="22" t="s">
        <v>4950</v>
      </c>
      <c r="I1593" s="2" t="s">
        <v>308</v>
      </c>
      <c r="J1593" s="4" t="s">
        <v>298</v>
      </c>
    </row>
    <row r="1594" spans="2:10" ht="83.25" customHeight="1" x14ac:dyDescent="0.15">
      <c r="B1594" s="195"/>
      <c r="C1594" s="30" t="s">
        <v>28</v>
      </c>
      <c r="D1594" s="7">
        <v>44379</v>
      </c>
      <c r="E1594" s="67" t="s">
        <v>5794</v>
      </c>
      <c r="F1594" s="51">
        <v>7518.3</v>
      </c>
      <c r="G1594" s="13" t="s">
        <v>295</v>
      </c>
      <c r="H1594" s="22" t="s">
        <v>5793</v>
      </c>
      <c r="I1594" s="2" t="s">
        <v>308</v>
      </c>
      <c r="J1594" s="4" t="s">
        <v>298</v>
      </c>
    </row>
    <row r="1595" spans="2:10" ht="52.5" customHeight="1" x14ac:dyDescent="0.15">
      <c r="B1595" s="195"/>
      <c r="C1595" s="30" t="s">
        <v>28</v>
      </c>
      <c r="D1595" s="7">
        <v>44495</v>
      </c>
      <c r="E1595" s="67" t="s">
        <v>6222</v>
      </c>
      <c r="F1595" s="51" t="s">
        <v>6221</v>
      </c>
      <c r="G1595" s="13" t="s">
        <v>176</v>
      </c>
      <c r="H1595" s="22" t="s">
        <v>2132</v>
      </c>
      <c r="I1595" s="2" t="s">
        <v>308</v>
      </c>
      <c r="J1595" s="4" t="s">
        <v>308</v>
      </c>
    </row>
    <row r="1596" spans="2:10" ht="52.5" customHeight="1" x14ac:dyDescent="0.15">
      <c r="B1596" s="195"/>
      <c r="C1596" s="30" t="s">
        <v>5027</v>
      </c>
      <c r="D1596" s="7">
        <v>44551</v>
      </c>
      <c r="E1596" s="67" t="s">
        <v>6360</v>
      </c>
      <c r="F1596" s="51">
        <v>65.08</v>
      </c>
      <c r="G1596" s="13" t="s">
        <v>4955</v>
      </c>
      <c r="H1596" s="22" t="s">
        <v>2132</v>
      </c>
      <c r="I1596" s="2" t="s">
        <v>308</v>
      </c>
      <c r="J1596" s="4" t="s">
        <v>298</v>
      </c>
    </row>
    <row r="1597" spans="2:10" ht="52.5" customHeight="1" x14ac:dyDescent="0.15">
      <c r="B1597" s="196"/>
      <c r="C1597" s="30" t="s">
        <v>28</v>
      </c>
      <c r="D1597" s="7">
        <v>44596</v>
      </c>
      <c r="E1597" s="67" t="s">
        <v>6498</v>
      </c>
      <c r="F1597" s="51">
        <v>27.4</v>
      </c>
      <c r="G1597" s="13" t="s">
        <v>4965</v>
      </c>
      <c r="H1597" s="22" t="s">
        <v>4960</v>
      </c>
      <c r="I1597" s="2" t="s">
        <v>308</v>
      </c>
      <c r="J1597" s="4" t="s">
        <v>298</v>
      </c>
    </row>
    <row r="1598" spans="2:10" ht="52.5" customHeight="1" x14ac:dyDescent="0.15">
      <c r="B1598" s="156" t="s">
        <v>6597</v>
      </c>
      <c r="C1598" s="30" t="s">
        <v>267</v>
      </c>
      <c r="D1598" s="1" t="s">
        <v>4389</v>
      </c>
      <c r="E1598" s="12" t="s">
        <v>1807</v>
      </c>
      <c r="F1598" s="35">
        <v>2292.92</v>
      </c>
      <c r="G1598" s="13" t="s">
        <v>295</v>
      </c>
      <c r="H1598" s="16" t="s">
        <v>1806</v>
      </c>
      <c r="I1598" s="2" t="s">
        <v>268</v>
      </c>
      <c r="J1598" s="3" t="s">
        <v>298</v>
      </c>
    </row>
    <row r="1599" spans="2:10" ht="52.5" customHeight="1" x14ac:dyDescent="0.15">
      <c r="B1599" s="195"/>
      <c r="C1599" s="30" t="s">
        <v>24</v>
      </c>
      <c r="D1599" s="1">
        <v>41194</v>
      </c>
      <c r="E1599" s="12" t="s">
        <v>1053</v>
      </c>
      <c r="F1599" s="35">
        <v>7196</v>
      </c>
      <c r="G1599" s="13" t="s">
        <v>456</v>
      </c>
      <c r="H1599" s="16" t="s">
        <v>3547</v>
      </c>
      <c r="I1599" s="2" t="s">
        <v>21</v>
      </c>
      <c r="J1599" s="3" t="s">
        <v>298</v>
      </c>
    </row>
    <row r="1600" spans="2:10" ht="52.5" customHeight="1" x14ac:dyDescent="0.15">
      <c r="B1600" s="195"/>
      <c r="C1600" s="30" t="s">
        <v>24</v>
      </c>
      <c r="D1600" s="1" t="s">
        <v>4390</v>
      </c>
      <c r="E1600" s="12" t="s">
        <v>3462</v>
      </c>
      <c r="F1600" s="35">
        <v>32794</v>
      </c>
      <c r="G1600" s="13" t="s">
        <v>456</v>
      </c>
      <c r="H1600" s="16" t="s">
        <v>3540</v>
      </c>
      <c r="I1600" s="2" t="s">
        <v>21</v>
      </c>
      <c r="J1600" s="3" t="s">
        <v>308</v>
      </c>
    </row>
    <row r="1601" spans="2:10" ht="72" customHeight="1" x14ac:dyDescent="0.15">
      <c r="B1601" s="195"/>
      <c r="C1601" s="30" t="s">
        <v>24</v>
      </c>
      <c r="D1601" s="1">
        <v>41222</v>
      </c>
      <c r="E1601" s="12" t="s">
        <v>2406</v>
      </c>
      <c r="F1601" s="35">
        <v>236</v>
      </c>
      <c r="G1601" s="13" t="s">
        <v>25</v>
      </c>
      <c r="H1601" s="16" t="s">
        <v>423</v>
      </c>
      <c r="I1601" s="2" t="s">
        <v>21</v>
      </c>
      <c r="J1601" s="3" t="s">
        <v>298</v>
      </c>
    </row>
    <row r="1602" spans="2:10" ht="52.5" customHeight="1" x14ac:dyDescent="0.15">
      <c r="B1602" s="195"/>
      <c r="C1602" s="30" t="s">
        <v>24</v>
      </c>
      <c r="D1602" s="1">
        <v>41229</v>
      </c>
      <c r="E1602" s="12" t="s">
        <v>1054</v>
      </c>
      <c r="F1602" s="35">
        <v>376</v>
      </c>
      <c r="G1602" s="13" t="s">
        <v>208</v>
      </c>
      <c r="H1602" s="16" t="s">
        <v>286</v>
      </c>
      <c r="I1602" s="2" t="s">
        <v>21</v>
      </c>
      <c r="J1602" s="3" t="s">
        <v>298</v>
      </c>
    </row>
    <row r="1603" spans="2:10" ht="52.5" customHeight="1" x14ac:dyDescent="0.15">
      <c r="B1603" s="195"/>
      <c r="C1603" s="30" t="s">
        <v>24</v>
      </c>
      <c r="D1603" s="1">
        <v>41493</v>
      </c>
      <c r="E1603" s="12" t="s">
        <v>1055</v>
      </c>
      <c r="F1603" s="35">
        <v>162.80000000000001</v>
      </c>
      <c r="G1603" s="13" t="s">
        <v>470</v>
      </c>
      <c r="H1603" s="16" t="s">
        <v>341</v>
      </c>
      <c r="I1603" s="2" t="s">
        <v>21</v>
      </c>
      <c r="J1603" s="3" t="s">
        <v>298</v>
      </c>
    </row>
    <row r="1604" spans="2:10" ht="52.5" customHeight="1" x14ac:dyDescent="0.15">
      <c r="B1604" s="195"/>
      <c r="C1604" s="30" t="s">
        <v>24</v>
      </c>
      <c r="D1604" s="1">
        <v>41815</v>
      </c>
      <c r="E1604" s="12" t="s">
        <v>3468</v>
      </c>
      <c r="F1604" s="35">
        <v>6192.51</v>
      </c>
      <c r="G1604" s="13" t="s">
        <v>477</v>
      </c>
      <c r="H1604" s="16" t="s">
        <v>505</v>
      </c>
      <c r="I1604" s="2" t="s">
        <v>21</v>
      </c>
      <c r="J1604" s="3" t="s">
        <v>298</v>
      </c>
    </row>
    <row r="1605" spans="2:10" ht="52.5" customHeight="1" x14ac:dyDescent="0.15">
      <c r="B1605" s="195"/>
      <c r="C1605" s="30" t="s">
        <v>24</v>
      </c>
      <c r="D1605" s="1">
        <v>42060</v>
      </c>
      <c r="E1605" s="12" t="s">
        <v>1056</v>
      </c>
      <c r="F1605" s="35">
        <v>330.87</v>
      </c>
      <c r="G1605" s="13" t="s">
        <v>477</v>
      </c>
      <c r="H1605" s="16" t="s">
        <v>558</v>
      </c>
      <c r="I1605" s="2" t="s">
        <v>21</v>
      </c>
      <c r="J1605" s="3" t="s">
        <v>298</v>
      </c>
    </row>
    <row r="1606" spans="2:10" ht="52.5" customHeight="1" x14ac:dyDescent="0.15">
      <c r="B1606" s="195"/>
      <c r="C1606" s="30" t="s">
        <v>24</v>
      </c>
      <c r="D1606" s="1">
        <v>42068</v>
      </c>
      <c r="E1606" s="12" t="s">
        <v>1057</v>
      </c>
      <c r="F1606" s="35">
        <v>176.55</v>
      </c>
      <c r="G1606" s="13" t="s">
        <v>477</v>
      </c>
      <c r="H1606" s="16" t="s">
        <v>558</v>
      </c>
      <c r="I1606" s="2" t="s">
        <v>21</v>
      </c>
      <c r="J1606" s="3" t="s">
        <v>298</v>
      </c>
    </row>
    <row r="1607" spans="2:10" ht="52.5" customHeight="1" x14ac:dyDescent="0.15">
      <c r="B1607" s="195"/>
      <c r="C1607" s="30" t="s">
        <v>24</v>
      </c>
      <c r="D1607" s="1">
        <v>42186</v>
      </c>
      <c r="E1607" s="12" t="s">
        <v>1058</v>
      </c>
      <c r="F1607" s="35">
        <v>2450.41</v>
      </c>
      <c r="G1607" s="13" t="s">
        <v>477</v>
      </c>
      <c r="H1607" s="16" t="s">
        <v>19</v>
      </c>
      <c r="I1607" s="2" t="s">
        <v>21</v>
      </c>
      <c r="J1607" s="4" t="s">
        <v>298</v>
      </c>
    </row>
    <row r="1608" spans="2:10" ht="52.5" customHeight="1" x14ac:dyDescent="0.15">
      <c r="B1608" s="195"/>
      <c r="C1608" s="30" t="s">
        <v>24</v>
      </c>
      <c r="D1608" s="1">
        <v>42222</v>
      </c>
      <c r="E1608" s="12" t="s">
        <v>1992</v>
      </c>
      <c r="F1608" s="35">
        <v>319.19</v>
      </c>
      <c r="G1608" s="13" t="s">
        <v>604</v>
      </c>
      <c r="H1608" s="16" t="s">
        <v>353</v>
      </c>
      <c r="I1608" s="2" t="s">
        <v>21</v>
      </c>
      <c r="J1608" s="3" t="s">
        <v>298</v>
      </c>
    </row>
    <row r="1609" spans="2:10" ht="87" customHeight="1" x14ac:dyDescent="0.15">
      <c r="B1609" s="195"/>
      <c r="C1609" s="30" t="s">
        <v>24</v>
      </c>
      <c r="D1609" s="1">
        <v>42396</v>
      </c>
      <c r="E1609" s="22" t="s">
        <v>2650</v>
      </c>
      <c r="F1609" s="51">
        <v>3605.37</v>
      </c>
      <c r="G1609" s="28" t="s">
        <v>1522</v>
      </c>
      <c r="H1609" s="22" t="s">
        <v>5747</v>
      </c>
      <c r="I1609" s="2" t="s">
        <v>21</v>
      </c>
      <c r="J1609" s="3" t="s">
        <v>298</v>
      </c>
    </row>
    <row r="1610" spans="2:10" ht="52.5" customHeight="1" x14ac:dyDescent="0.15">
      <c r="B1610" s="195"/>
      <c r="C1610" s="30" t="s">
        <v>24</v>
      </c>
      <c r="D1610" s="1">
        <v>42513</v>
      </c>
      <c r="E1610" s="66" t="s">
        <v>2526</v>
      </c>
      <c r="F1610" s="51">
        <v>3825.4</v>
      </c>
      <c r="G1610" s="28" t="s">
        <v>1522</v>
      </c>
      <c r="H1610" s="12" t="s">
        <v>83</v>
      </c>
      <c r="I1610" s="2" t="s">
        <v>21</v>
      </c>
      <c r="J1610" s="3" t="s">
        <v>298</v>
      </c>
    </row>
    <row r="1611" spans="2:10" ht="52.5" customHeight="1" x14ac:dyDescent="0.15">
      <c r="B1611" s="195"/>
      <c r="C1611" s="30" t="s">
        <v>24</v>
      </c>
      <c r="D1611" s="1">
        <v>42552</v>
      </c>
      <c r="E1611" s="66" t="s">
        <v>1690</v>
      </c>
      <c r="F1611" s="51">
        <v>200</v>
      </c>
      <c r="G1611" s="28" t="s">
        <v>1522</v>
      </c>
      <c r="H1611" s="12" t="s">
        <v>83</v>
      </c>
      <c r="I1611" s="2" t="s">
        <v>21</v>
      </c>
      <c r="J1611" s="3" t="s">
        <v>298</v>
      </c>
    </row>
    <row r="1612" spans="2:10" ht="52.5" customHeight="1" x14ac:dyDescent="0.15">
      <c r="B1612" s="195"/>
      <c r="C1612" s="30" t="s">
        <v>178</v>
      </c>
      <c r="D1612" s="1" t="s">
        <v>4391</v>
      </c>
      <c r="E1612" s="66" t="s">
        <v>3463</v>
      </c>
      <c r="F1612" s="51">
        <v>12586.62</v>
      </c>
      <c r="G1612" s="28" t="s">
        <v>682</v>
      </c>
      <c r="H1612" s="12" t="s">
        <v>2276</v>
      </c>
      <c r="I1612" s="2" t="s">
        <v>2277</v>
      </c>
      <c r="J1612" s="4" t="s">
        <v>308</v>
      </c>
    </row>
    <row r="1613" spans="2:10" ht="52.5" customHeight="1" x14ac:dyDescent="0.15">
      <c r="B1613" s="195"/>
      <c r="C1613" s="30" t="s">
        <v>28</v>
      </c>
      <c r="D1613" s="1">
        <v>42788</v>
      </c>
      <c r="E1613" s="66" t="s">
        <v>3464</v>
      </c>
      <c r="F1613" s="51">
        <v>12092.011949</v>
      </c>
      <c r="G1613" s="28" t="s">
        <v>1522</v>
      </c>
      <c r="H1613" s="12" t="s">
        <v>2106</v>
      </c>
      <c r="I1613" s="2" t="s">
        <v>308</v>
      </c>
      <c r="J1613" s="3" t="s">
        <v>298</v>
      </c>
    </row>
    <row r="1614" spans="2:10" ht="52.5" customHeight="1" x14ac:dyDescent="0.15">
      <c r="B1614" s="195"/>
      <c r="C1614" s="30" t="s">
        <v>28</v>
      </c>
      <c r="D1614" s="1" t="s">
        <v>4392</v>
      </c>
      <c r="E1614" s="66" t="s">
        <v>3465</v>
      </c>
      <c r="F1614" s="51">
        <v>544.55999999999995</v>
      </c>
      <c r="G1614" s="28" t="s">
        <v>1522</v>
      </c>
      <c r="H1614" s="12" t="s">
        <v>2009</v>
      </c>
      <c r="I1614" s="2" t="s">
        <v>308</v>
      </c>
      <c r="J1614" s="3" t="s">
        <v>298</v>
      </c>
    </row>
    <row r="1615" spans="2:10" ht="52.5" customHeight="1" x14ac:dyDescent="0.15">
      <c r="B1615" s="195"/>
      <c r="C1615" s="30" t="s">
        <v>28</v>
      </c>
      <c r="D1615" s="1">
        <v>43067</v>
      </c>
      <c r="E1615" s="66" t="s">
        <v>3466</v>
      </c>
      <c r="F1615" s="51">
        <v>58.9</v>
      </c>
      <c r="G1615" s="28" t="s">
        <v>176</v>
      </c>
      <c r="H1615" s="12" t="s">
        <v>2132</v>
      </c>
      <c r="I1615" s="2" t="s">
        <v>308</v>
      </c>
      <c r="J1615" s="3" t="s">
        <v>298</v>
      </c>
    </row>
    <row r="1616" spans="2:10" ht="52.5" customHeight="1" x14ac:dyDescent="0.15">
      <c r="B1616" s="195"/>
      <c r="C1616" s="30" t="s">
        <v>28</v>
      </c>
      <c r="D1616" s="1">
        <v>43276</v>
      </c>
      <c r="E1616" s="66" t="s">
        <v>2916</v>
      </c>
      <c r="F1616" s="51">
        <v>215</v>
      </c>
      <c r="G1616" s="28" t="s">
        <v>1522</v>
      </c>
      <c r="H1616" s="12" t="s">
        <v>2915</v>
      </c>
      <c r="I1616" s="2" t="s">
        <v>308</v>
      </c>
      <c r="J1616" s="3" t="s">
        <v>298</v>
      </c>
    </row>
    <row r="1617" spans="2:10" ht="52.5" customHeight="1" x14ac:dyDescent="0.15">
      <c r="B1617" s="195"/>
      <c r="C1617" s="30" t="s">
        <v>28</v>
      </c>
      <c r="D1617" s="1">
        <v>43294</v>
      </c>
      <c r="E1617" s="66" t="s">
        <v>2940</v>
      </c>
      <c r="F1617" s="51">
        <v>8602</v>
      </c>
      <c r="G1617" s="28" t="s">
        <v>1522</v>
      </c>
      <c r="H1617" s="12" t="s">
        <v>351</v>
      </c>
      <c r="I1617" s="2" t="s">
        <v>308</v>
      </c>
      <c r="J1617" s="3" t="s">
        <v>308</v>
      </c>
    </row>
    <row r="1618" spans="2:10" ht="52.5" customHeight="1" x14ac:dyDescent="0.15">
      <c r="B1618" s="195"/>
      <c r="C1618" s="30" t="s">
        <v>28</v>
      </c>
      <c r="D1618" s="1">
        <v>43342</v>
      </c>
      <c r="E1618" s="66" t="s">
        <v>2978</v>
      </c>
      <c r="F1618" s="51">
        <v>87</v>
      </c>
      <c r="G1618" s="28" t="s">
        <v>1522</v>
      </c>
      <c r="H1618" s="12" t="s">
        <v>2106</v>
      </c>
      <c r="I1618" s="2" t="s">
        <v>308</v>
      </c>
      <c r="J1618" s="3" t="s">
        <v>298</v>
      </c>
    </row>
    <row r="1619" spans="2:10" ht="52.5" customHeight="1" x14ac:dyDescent="0.15">
      <c r="B1619" s="195"/>
      <c r="C1619" s="30" t="s">
        <v>28</v>
      </c>
      <c r="D1619" s="1">
        <v>43532</v>
      </c>
      <c r="E1619" s="66" t="s">
        <v>3149</v>
      </c>
      <c r="F1619" s="51">
        <v>8447.35</v>
      </c>
      <c r="G1619" s="28" t="s">
        <v>1522</v>
      </c>
      <c r="H1619" s="12" t="s">
        <v>2344</v>
      </c>
      <c r="I1619" s="2" t="s">
        <v>308</v>
      </c>
      <c r="J1619" s="3" t="s">
        <v>308</v>
      </c>
    </row>
    <row r="1620" spans="2:10" ht="52.5" customHeight="1" x14ac:dyDescent="0.15">
      <c r="B1620" s="195"/>
      <c r="C1620" s="30" t="s">
        <v>28</v>
      </c>
      <c r="D1620" s="1">
        <v>43551</v>
      </c>
      <c r="E1620" s="66" t="s">
        <v>3167</v>
      </c>
      <c r="F1620" s="51">
        <v>3929.4</v>
      </c>
      <c r="G1620" s="28" t="s">
        <v>1522</v>
      </c>
      <c r="H1620" s="12" t="s">
        <v>3166</v>
      </c>
      <c r="I1620" s="2" t="s">
        <v>308</v>
      </c>
      <c r="J1620" s="3" t="s">
        <v>308</v>
      </c>
    </row>
    <row r="1621" spans="2:10" ht="52.5" customHeight="1" x14ac:dyDescent="0.15">
      <c r="B1621" s="195"/>
      <c r="C1621" s="30" t="s">
        <v>28</v>
      </c>
      <c r="D1621" s="1">
        <v>43602</v>
      </c>
      <c r="E1621" s="66" t="s">
        <v>3467</v>
      </c>
      <c r="F1621" s="51">
        <v>5659.1</v>
      </c>
      <c r="G1621" s="28" t="s">
        <v>1522</v>
      </c>
      <c r="H1621" s="12" t="s">
        <v>2892</v>
      </c>
      <c r="I1621" s="2" t="s">
        <v>308</v>
      </c>
      <c r="J1621" s="3" t="s">
        <v>298</v>
      </c>
    </row>
    <row r="1622" spans="2:10" ht="52.5" customHeight="1" x14ac:dyDescent="0.15">
      <c r="B1622" s="195"/>
      <c r="C1622" s="30" t="s">
        <v>28</v>
      </c>
      <c r="D1622" s="1" t="s">
        <v>6175</v>
      </c>
      <c r="E1622" s="66" t="s">
        <v>6183</v>
      </c>
      <c r="F1622" s="51">
        <v>1691.63</v>
      </c>
      <c r="G1622" s="28" t="s">
        <v>1522</v>
      </c>
      <c r="H1622" s="12" t="s">
        <v>4937</v>
      </c>
      <c r="I1622" s="2" t="s">
        <v>308</v>
      </c>
      <c r="J1622" s="3" t="s">
        <v>308</v>
      </c>
    </row>
    <row r="1623" spans="2:10" ht="52.5" customHeight="1" x14ac:dyDescent="0.15">
      <c r="B1623" s="195"/>
      <c r="C1623" s="30" t="s">
        <v>28</v>
      </c>
      <c r="D1623" s="1">
        <v>43686</v>
      </c>
      <c r="E1623" s="66" t="s">
        <v>3417</v>
      </c>
      <c r="F1623" s="51">
        <v>157</v>
      </c>
      <c r="G1623" s="28" t="s">
        <v>1522</v>
      </c>
      <c r="H1623" s="12" t="s">
        <v>2107</v>
      </c>
      <c r="I1623" s="2" t="s">
        <v>308</v>
      </c>
      <c r="J1623" s="3" t="s">
        <v>298</v>
      </c>
    </row>
    <row r="1624" spans="2:10" ht="52.5" customHeight="1" x14ac:dyDescent="0.15">
      <c r="B1624" s="195"/>
      <c r="C1624" s="30" t="s">
        <v>28</v>
      </c>
      <c r="D1624" s="1">
        <v>43740</v>
      </c>
      <c r="E1624" s="66" t="s">
        <v>3461</v>
      </c>
      <c r="F1624" s="51">
        <v>546.5</v>
      </c>
      <c r="G1624" s="28" t="s">
        <v>1522</v>
      </c>
      <c r="H1624" s="12" t="s">
        <v>3258</v>
      </c>
      <c r="I1624" s="2" t="s">
        <v>308</v>
      </c>
      <c r="J1624" s="3" t="s">
        <v>298</v>
      </c>
    </row>
    <row r="1625" spans="2:10" ht="52.5" customHeight="1" x14ac:dyDescent="0.15">
      <c r="B1625" s="195"/>
      <c r="C1625" s="30" t="s">
        <v>28</v>
      </c>
      <c r="D1625" s="1">
        <v>43909</v>
      </c>
      <c r="E1625" s="66" t="s">
        <v>3847</v>
      </c>
      <c r="F1625" s="51">
        <v>100</v>
      </c>
      <c r="G1625" s="28" t="s">
        <v>3843</v>
      </c>
      <c r="H1625" s="12" t="s">
        <v>3846</v>
      </c>
      <c r="I1625" s="2" t="s">
        <v>308</v>
      </c>
      <c r="J1625" s="3" t="s">
        <v>298</v>
      </c>
    </row>
    <row r="1626" spans="2:10" ht="60" customHeight="1" x14ac:dyDescent="0.15">
      <c r="B1626" s="195"/>
      <c r="C1626" s="30" t="s">
        <v>28</v>
      </c>
      <c r="D1626" s="1">
        <v>43943</v>
      </c>
      <c r="E1626" s="66" t="s">
        <v>3981</v>
      </c>
      <c r="F1626" s="51">
        <v>2358.1</v>
      </c>
      <c r="G1626" s="28" t="s">
        <v>3979</v>
      </c>
      <c r="H1626" s="12" t="s">
        <v>3980</v>
      </c>
      <c r="I1626" s="2" t="s">
        <v>308</v>
      </c>
      <c r="J1626" s="3" t="s">
        <v>308</v>
      </c>
    </row>
    <row r="1627" spans="2:10" ht="52.5" customHeight="1" x14ac:dyDescent="0.15">
      <c r="B1627" s="195"/>
      <c r="C1627" s="30" t="s">
        <v>28</v>
      </c>
      <c r="D1627" s="1">
        <v>44001</v>
      </c>
      <c r="E1627" s="66" t="s">
        <v>4080</v>
      </c>
      <c r="F1627" s="51">
        <v>500</v>
      </c>
      <c r="G1627" s="28" t="s">
        <v>25</v>
      </c>
      <c r="H1627" s="12" t="s">
        <v>2132</v>
      </c>
      <c r="I1627" s="2" t="s">
        <v>308</v>
      </c>
      <c r="J1627" s="3" t="s">
        <v>298</v>
      </c>
    </row>
    <row r="1628" spans="2:10" ht="52.5" customHeight="1" x14ac:dyDescent="0.15">
      <c r="B1628" s="195"/>
      <c r="C1628" s="30" t="s">
        <v>28</v>
      </c>
      <c r="D1628" s="1">
        <v>44127</v>
      </c>
      <c r="E1628" s="66" t="s">
        <v>5199</v>
      </c>
      <c r="F1628" s="51">
        <v>2885</v>
      </c>
      <c r="G1628" s="28" t="s">
        <v>208</v>
      </c>
      <c r="H1628" s="12" t="s">
        <v>2274</v>
      </c>
      <c r="I1628" s="2" t="s">
        <v>308</v>
      </c>
      <c r="J1628" s="3" t="s">
        <v>308</v>
      </c>
    </row>
    <row r="1629" spans="2:10" ht="52.5" customHeight="1" x14ac:dyDescent="0.15">
      <c r="B1629" s="195"/>
      <c r="C1629" s="30" t="s">
        <v>28</v>
      </c>
      <c r="D1629" s="1" t="s">
        <v>6392</v>
      </c>
      <c r="E1629" s="66" t="s">
        <v>6393</v>
      </c>
      <c r="F1629" s="51">
        <v>1000</v>
      </c>
      <c r="G1629" s="28" t="s">
        <v>4955</v>
      </c>
      <c r="H1629" s="12" t="s">
        <v>4957</v>
      </c>
      <c r="I1629" s="2" t="s">
        <v>308</v>
      </c>
      <c r="J1629" s="3" t="s">
        <v>298</v>
      </c>
    </row>
    <row r="1630" spans="2:10" ht="60" customHeight="1" x14ac:dyDescent="0.15">
      <c r="B1630" s="195"/>
      <c r="C1630" s="30" t="s">
        <v>28</v>
      </c>
      <c r="D1630" s="1" t="s">
        <v>6600</v>
      </c>
      <c r="E1630" s="66" t="s">
        <v>6219</v>
      </c>
      <c r="F1630" s="51">
        <v>1193</v>
      </c>
      <c r="G1630" s="28" t="s">
        <v>4965</v>
      </c>
      <c r="H1630" s="12" t="s">
        <v>4957</v>
      </c>
      <c r="I1630" s="2" t="s">
        <v>308</v>
      </c>
      <c r="J1630" s="3" t="s">
        <v>298</v>
      </c>
    </row>
    <row r="1631" spans="2:10" ht="52.5" customHeight="1" x14ac:dyDescent="0.15">
      <c r="B1631" s="195"/>
      <c r="C1631" s="30" t="s">
        <v>28</v>
      </c>
      <c r="D1631" s="1">
        <v>44558</v>
      </c>
      <c r="E1631" s="66" t="s">
        <v>6394</v>
      </c>
      <c r="F1631" s="51">
        <v>30337.08</v>
      </c>
      <c r="G1631" s="28" t="s">
        <v>176</v>
      </c>
      <c r="H1631" s="12" t="s">
        <v>2137</v>
      </c>
      <c r="I1631" s="2" t="s">
        <v>308</v>
      </c>
      <c r="J1631" s="3" t="s">
        <v>308</v>
      </c>
    </row>
    <row r="1632" spans="2:10" ht="52.5" customHeight="1" x14ac:dyDescent="0.15">
      <c r="B1632" s="195"/>
      <c r="C1632" s="30" t="s">
        <v>28</v>
      </c>
      <c r="D1632" s="1">
        <v>44629</v>
      </c>
      <c r="E1632" s="66" t="s">
        <v>6596</v>
      </c>
      <c r="F1632" s="51">
        <v>600</v>
      </c>
      <c r="G1632" s="28" t="s">
        <v>4949</v>
      </c>
      <c r="H1632" s="12" t="s">
        <v>6258</v>
      </c>
      <c r="I1632" s="2" t="s">
        <v>308</v>
      </c>
      <c r="J1632" s="3" t="s">
        <v>298</v>
      </c>
    </row>
    <row r="1633" spans="2:10" ht="52.5" customHeight="1" x14ac:dyDescent="0.15">
      <c r="B1633" s="158" t="s">
        <v>2599</v>
      </c>
      <c r="C1633" s="30" t="s">
        <v>111</v>
      </c>
      <c r="D1633" s="1">
        <v>38790</v>
      </c>
      <c r="E1633" s="12" t="s">
        <v>67</v>
      </c>
      <c r="F1633" s="35">
        <v>380</v>
      </c>
      <c r="G1633" s="13" t="s">
        <v>536</v>
      </c>
      <c r="H1633" s="16" t="s">
        <v>1993</v>
      </c>
      <c r="I1633" s="2" t="s">
        <v>1710</v>
      </c>
      <c r="J1633" s="3" t="s">
        <v>298</v>
      </c>
    </row>
    <row r="1634" spans="2:10" ht="52.5" customHeight="1" x14ac:dyDescent="0.15">
      <c r="B1634" s="158"/>
      <c r="C1634" s="30" t="s">
        <v>24</v>
      </c>
      <c r="D1634" s="1">
        <v>40711</v>
      </c>
      <c r="E1634" s="12" t="s">
        <v>1059</v>
      </c>
      <c r="F1634" s="35">
        <v>666.07</v>
      </c>
      <c r="G1634" s="13" t="s">
        <v>20</v>
      </c>
      <c r="H1634" s="16" t="s">
        <v>2357</v>
      </c>
      <c r="I1634" s="2" t="s">
        <v>21</v>
      </c>
      <c r="J1634" s="4" t="s">
        <v>298</v>
      </c>
    </row>
    <row r="1635" spans="2:10" ht="52.5" customHeight="1" x14ac:dyDescent="0.15">
      <c r="B1635" s="158"/>
      <c r="C1635" s="30" t="s">
        <v>24</v>
      </c>
      <c r="D1635" s="1">
        <v>41620</v>
      </c>
      <c r="E1635" s="12" t="s">
        <v>1539</v>
      </c>
      <c r="F1635" s="35">
        <v>370</v>
      </c>
      <c r="G1635" s="13" t="s">
        <v>686</v>
      </c>
      <c r="H1635" s="12" t="s">
        <v>6</v>
      </c>
      <c r="I1635" s="5" t="s">
        <v>80</v>
      </c>
      <c r="J1635" s="4" t="s">
        <v>308</v>
      </c>
    </row>
    <row r="1636" spans="2:10" ht="52.5" customHeight="1" x14ac:dyDescent="0.15">
      <c r="B1636" s="158"/>
      <c r="C1636" s="30" t="s">
        <v>24</v>
      </c>
      <c r="D1636" s="1" t="s">
        <v>4393</v>
      </c>
      <c r="E1636" s="12" t="s">
        <v>1540</v>
      </c>
      <c r="F1636" s="35">
        <v>100</v>
      </c>
      <c r="G1636" s="13" t="s">
        <v>686</v>
      </c>
      <c r="H1636" s="12" t="s">
        <v>318</v>
      </c>
      <c r="I1636" s="2" t="s">
        <v>93</v>
      </c>
      <c r="J1636" s="3" t="s">
        <v>298</v>
      </c>
    </row>
    <row r="1637" spans="2:10" ht="52.5" customHeight="1" x14ac:dyDescent="0.15">
      <c r="B1637" s="158"/>
      <c r="C1637" s="30" t="s">
        <v>24</v>
      </c>
      <c r="D1637" s="1">
        <v>42184</v>
      </c>
      <c r="E1637" s="12" t="s">
        <v>1541</v>
      </c>
      <c r="F1637" s="35">
        <v>9469</v>
      </c>
      <c r="G1637" s="13" t="s">
        <v>682</v>
      </c>
      <c r="H1637" s="12" t="s">
        <v>83</v>
      </c>
      <c r="I1637" s="2" t="s">
        <v>21</v>
      </c>
      <c r="J1637" s="3" t="s">
        <v>298</v>
      </c>
    </row>
    <row r="1638" spans="2:10" ht="52.5" customHeight="1" x14ac:dyDescent="0.15">
      <c r="B1638" s="158"/>
      <c r="C1638" s="30" t="s">
        <v>28</v>
      </c>
      <c r="D1638" s="1">
        <v>42801</v>
      </c>
      <c r="E1638" s="12" t="s">
        <v>2138</v>
      </c>
      <c r="F1638" s="35">
        <v>18179.490000000002</v>
      </c>
      <c r="G1638" s="13" t="s">
        <v>1781</v>
      </c>
      <c r="H1638" s="16" t="s">
        <v>2357</v>
      </c>
      <c r="I1638" s="2" t="s">
        <v>308</v>
      </c>
      <c r="J1638" s="3" t="s">
        <v>298</v>
      </c>
    </row>
    <row r="1639" spans="2:10" ht="52.5" customHeight="1" x14ac:dyDescent="0.15">
      <c r="B1639" s="158" t="s">
        <v>5148</v>
      </c>
      <c r="C1639" s="30" t="s">
        <v>24</v>
      </c>
      <c r="D1639" s="1">
        <v>38240</v>
      </c>
      <c r="E1639" s="12" t="s">
        <v>1060</v>
      </c>
      <c r="F1639" s="35">
        <v>211</v>
      </c>
      <c r="G1639" s="13" t="s">
        <v>25</v>
      </c>
      <c r="H1639" s="16" t="s">
        <v>88</v>
      </c>
      <c r="I1639" s="2" t="s">
        <v>21</v>
      </c>
      <c r="J1639" s="3" t="s">
        <v>298</v>
      </c>
    </row>
    <row r="1640" spans="2:10" ht="60" customHeight="1" x14ac:dyDescent="0.15">
      <c r="B1640" s="158"/>
      <c r="C1640" s="30" t="s">
        <v>24</v>
      </c>
      <c r="D1640" s="1">
        <v>40963</v>
      </c>
      <c r="E1640" s="22" t="s">
        <v>2651</v>
      </c>
      <c r="F1640" s="51">
        <v>54</v>
      </c>
      <c r="G1640" s="109" t="s">
        <v>686</v>
      </c>
      <c r="H1640" s="110" t="s">
        <v>11</v>
      </c>
      <c r="I1640" s="2" t="s">
        <v>21</v>
      </c>
      <c r="J1640" s="3" t="s">
        <v>298</v>
      </c>
    </row>
    <row r="1641" spans="2:10" ht="72" customHeight="1" x14ac:dyDescent="0.15">
      <c r="B1641" s="158"/>
      <c r="C1641" s="30" t="s">
        <v>24</v>
      </c>
      <c r="D1641" s="1">
        <v>41025</v>
      </c>
      <c r="E1641" s="22" t="s">
        <v>2525</v>
      </c>
      <c r="F1641" s="51">
        <v>698.53</v>
      </c>
      <c r="G1641" s="109" t="s">
        <v>683</v>
      </c>
      <c r="H1641" s="22" t="s">
        <v>1553</v>
      </c>
      <c r="I1641" s="2" t="s">
        <v>21</v>
      </c>
      <c r="J1641" s="4" t="s">
        <v>298</v>
      </c>
    </row>
    <row r="1642" spans="2:10" ht="60" customHeight="1" x14ac:dyDescent="0.15">
      <c r="B1642" s="158"/>
      <c r="C1642" s="30" t="s">
        <v>24</v>
      </c>
      <c r="D1642" s="1">
        <v>42052</v>
      </c>
      <c r="E1642" s="22" t="s">
        <v>1544</v>
      </c>
      <c r="F1642" s="51">
        <v>21166</v>
      </c>
      <c r="G1642" s="109" t="s">
        <v>682</v>
      </c>
      <c r="H1642" s="22" t="s">
        <v>355</v>
      </c>
      <c r="I1642" s="2" t="s">
        <v>21</v>
      </c>
      <c r="J1642" s="4" t="s">
        <v>298</v>
      </c>
    </row>
    <row r="1643" spans="2:10" ht="52.5" customHeight="1" x14ac:dyDescent="0.15">
      <c r="B1643" s="158"/>
      <c r="C1643" s="30" t="s">
        <v>28</v>
      </c>
      <c r="D1643" s="1">
        <v>42570</v>
      </c>
      <c r="E1643" s="22" t="s">
        <v>3944</v>
      </c>
      <c r="F1643" s="51">
        <v>9072</v>
      </c>
      <c r="G1643" s="109" t="s">
        <v>3941</v>
      </c>
      <c r="H1643" s="22" t="s">
        <v>4158</v>
      </c>
      <c r="I1643" s="2" t="s">
        <v>308</v>
      </c>
      <c r="J1643" s="4" t="s">
        <v>308</v>
      </c>
    </row>
    <row r="1644" spans="2:10" ht="107.25" customHeight="1" x14ac:dyDescent="0.15">
      <c r="B1644" s="158"/>
      <c r="C1644" s="30" t="s">
        <v>203</v>
      </c>
      <c r="D1644" s="1" t="s">
        <v>5337</v>
      </c>
      <c r="E1644" s="22" t="s">
        <v>5336</v>
      </c>
      <c r="F1644" s="51">
        <v>127076.74</v>
      </c>
      <c r="G1644" s="109" t="s">
        <v>3941</v>
      </c>
      <c r="H1644" s="22" t="s">
        <v>2132</v>
      </c>
      <c r="I1644" s="2" t="s">
        <v>308</v>
      </c>
      <c r="J1644" s="4" t="s">
        <v>298</v>
      </c>
    </row>
    <row r="1645" spans="2:10" ht="187.5" customHeight="1" x14ac:dyDescent="0.15">
      <c r="B1645" s="158"/>
      <c r="C1645" s="30" t="s">
        <v>28</v>
      </c>
      <c r="D1645" s="1">
        <v>43189</v>
      </c>
      <c r="E1645" s="22" t="s">
        <v>3945</v>
      </c>
      <c r="F1645" s="51">
        <v>1063.4000000000001</v>
      </c>
      <c r="G1645" s="109" t="s">
        <v>3942</v>
      </c>
      <c r="H1645" s="22" t="s">
        <v>3943</v>
      </c>
      <c r="I1645" s="2" t="s">
        <v>308</v>
      </c>
      <c r="J1645" s="4" t="s">
        <v>308</v>
      </c>
    </row>
    <row r="1646" spans="2:10" ht="52.5" customHeight="1" x14ac:dyDescent="0.15">
      <c r="B1646" s="158"/>
      <c r="C1646" s="30" t="s">
        <v>28</v>
      </c>
      <c r="D1646" s="1">
        <v>43707</v>
      </c>
      <c r="E1646" s="22" t="s">
        <v>3946</v>
      </c>
      <c r="F1646" s="51">
        <v>795.5</v>
      </c>
      <c r="G1646" s="109" t="s">
        <v>3942</v>
      </c>
      <c r="H1646" s="22" t="s">
        <v>5753</v>
      </c>
      <c r="I1646" s="2" t="s">
        <v>308</v>
      </c>
      <c r="J1646" s="4" t="s">
        <v>298</v>
      </c>
    </row>
    <row r="1647" spans="2:10" ht="87.75" customHeight="1" x14ac:dyDescent="0.15">
      <c r="B1647" s="158"/>
      <c r="C1647" s="30" t="s">
        <v>28</v>
      </c>
      <c r="D1647" s="1">
        <v>44029</v>
      </c>
      <c r="E1647" s="22" t="s">
        <v>4169</v>
      </c>
      <c r="F1647" s="51">
        <v>4016.8</v>
      </c>
      <c r="G1647" s="109" t="s">
        <v>295</v>
      </c>
      <c r="H1647" s="22" t="s">
        <v>4168</v>
      </c>
      <c r="I1647" s="2" t="s">
        <v>308</v>
      </c>
      <c r="J1647" s="4" t="s">
        <v>308</v>
      </c>
    </row>
    <row r="1648" spans="2:10" ht="60" customHeight="1" x14ac:dyDescent="0.15">
      <c r="B1648" s="158"/>
      <c r="C1648" s="30" t="s">
        <v>28</v>
      </c>
      <c r="D1648" s="1">
        <v>44098</v>
      </c>
      <c r="E1648" s="22" t="s">
        <v>5149</v>
      </c>
      <c r="F1648" s="51">
        <v>18109.099999999999</v>
      </c>
      <c r="G1648" s="109" t="s">
        <v>4949</v>
      </c>
      <c r="H1648" s="22" t="s">
        <v>5147</v>
      </c>
      <c r="I1648" s="2" t="s">
        <v>308</v>
      </c>
      <c r="J1648" s="4" t="s">
        <v>308</v>
      </c>
    </row>
    <row r="1649" spans="2:10" ht="52.5" customHeight="1" x14ac:dyDescent="0.15">
      <c r="B1649" s="158" t="s">
        <v>5289</v>
      </c>
      <c r="C1649" s="30" t="s">
        <v>111</v>
      </c>
      <c r="D1649" s="1">
        <v>38184</v>
      </c>
      <c r="E1649" s="66" t="s">
        <v>1061</v>
      </c>
      <c r="F1649" s="35">
        <v>1065</v>
      </c>
      <c r="G1649" s="13" t="s">
        <v>25</v>
      </c>
      <c r="H1649" s="16" t="s">
        <v>38</v>
      </c>
      <c r="I1649" s="2" t="s">
        <v>110</v>
      </c>
      <c r="J1649" s="3" t="s">
        <v>298</v>
      </c>
    </row>
    <row r="1650" spans="2:10" ht="52.5" customHeight="1" x14ac:dyDescent="0.15">
      <c r="B1650" s="158"/>
      <c r="C1650" s="30" t="s">
        <v>111</v>
      </c>
      <c r="D1650" s="1">
        <v>39239</v>
      </c>
      <c r="E1650" s="66" t="s">
        <v>1062</v>
      </c>
      <c r="F1650" s="35">
        <v>2105</v>
      </c>
      <c r="G1650" s="13" t="s">
        <v>25</v>
      </c>
      <c r="H1650" s="16" t="s">
        <v>8</v>
      </c>
      <c r="I1650" s="2" t="s">
        <v>21</v>
      </c>
      <c r="J1650" s="4" t="s">
        <v>298</v>
      </c>
    </row>
    <row r="1651" spans="2:10" ht="52.5" customHeight="1" x14ac:dyDescent="0.15">
      <c r="B1651" s="158"/>
      <c r="C1651" s="30" t="s">
        <v>111</v>
      </c>
      <c r="D1651" s="6">
        <v>40247</v>
      </c>
      <c r="E1651" s="66" t="s">
        <v>1063</v>
      </c>
      <c r="F1651" s="35">
        <v>420.5</v>
      </c>
      <c r="G1651" s="13" t="s">
        <v>25</v>
      </c>
      <c r="H1651" s="19" t="s">
        <v>417</v>
      </c>
      <c r="I1651" s="2" t="s">
        <v>1710</v>
      </c>
      <c r="J1651" s="3" t="s">
        <v>298</v>
      </c>
    </row>
    <row r="1652" spans="2:10" ht="52.5" customHeight="1" x14ac:dyDescent="0.15">
      <c r="B1652" s="158"/>
      <c r="C1652" s="30" t="s">
        <v>24</v>
      </c>
      <c r="D1652" s="1">
        <v>40808</v>
      </c>
      <c r="E1652" s="12" t="s">
        <v>1064</v>
      </c>
      <c r="F1652" s="35">
        <v>7800</v>
      </c>
      <c r="G1652" s="13" t="s">
        <v>453</v>
      </c>
      <c r="H1652" s="16" t="s">
        <v>158</v>
      </c>
      <c r="I1652" s="2" t="s">
        <v>21</v>
      </c>
      <c r="J1652" s="4" t="s">
        <v>298</v>
      </c>
    </row>
    <row r="1653" spans="2:10" ht="52.5" customHeight="1" x14ac:dyDescent="0.15">
      <c r="B1653" s="158"/>
      <c r="C1653" s="30" t="s">
        <v>59</v>
      </c>
      <c r="D1653" s="1">
        <v>44186</v>
      </c>
      <c r="E1653" s="12" t="s">
        <v>5288</v>
      </c>
      <c r="F1653" s="35">
        <v>1200</v>
      </c>
      <c r="G1653" s="13" t="s">
        <v>4965</v>
      </c>
      <c r="H1653" s="16" t="s">
        <v>5287</v>
      </c>
      <c r="I1653" s="2" t="s">
        <v>308</v>
      </c>
      <c r="J1653" s="4" t="s">
        <v>298</v>
      </c>
    </row>
    <row r="1654" spans="2:10" ht="60" customHeight="1" x14ac:dyDescent="0.15">
      <c r="B1654" s="156" t="s">
        <v>3649</v>
      </c>
      <c r="C1654" s="30" t="s">
        <v>28</v>
      </c>
      <c r="D1654" s="1">
        <v>43342</v>
      </c>
      <c r="E1654" s="12" t="s">
        <v>3651</v>
      </c>
      <c r="F1654" s="35">
        <v>4000</v>
      </c>
      <c r="G1654" s="13" t="s">
        <v>2008</v>
      </c>
      <c r="H1654" s="16" t="s">
        <v>3650</v>
      </c>
      <c r="I1654" s="2" t="s">
        <v>308</v>
      </c>
      <c r="J1654" s="4" t="s">
        <v>298</v>
      </c>
    </row>
    <row r="1655" spans="2:10" ht="52.5" customHeight="1" x14ac:dyDescent="0.15">
      <c r="B1655" s="162"/>
      <c r="C1655" s="30" t="s">
        <v>28</v>
      </c>
      <c r="D1655" s="1">
        <v>43809</v>
      </c>
      <c r="E1655" s="12" t="s">
        <v>3652</v>
      </c>
      <c r="F1655" s="35">
        <v>3500</v>
      </c>
      <c r="G1655" s="13" t="s">
        <v>3645</v>
      </c>
      <c r="H1655" s="16" t="s">
        <v>3648</v>
      </c>
      <c r="I1655" s="2" t="s">
        <v>308</v>
      </c>
      <c r="J1655" s="4" t="s">
        <v>298</v>
      </c>
    </row>
    <row r="1656" spans="2:10" ht="52.5" customHeight="1" x14ac:dyDescent="0.15">
      <c r="B1656" s="158" t="s">
        <v>6482</v>
      </c>
      <c r="C1656" s="30" t="s">
        <v>111</v>
      </c>
      <c r="D1656" s="1">
        <v>39861</v>
      </c>
      <c r="E1656" s="12" t="s">
        <v>1994</v>
      </c>
      <c r="F1656" s="35">
        <v>5511</v>
      </c>
      <c r="G1656" s="13" t="s">
        <v>25</v>
      </c>
      <c r="H1656" s="16" t="s">
        <v>115</v>
      </c>
      <c r="I1656" s="2" t="s">
        <v>110</v>
      </c>
      <c r="J1656" s="4" t="s">
        <v>298</v>
      </c>
    </row>
    <row r="1657" spans="2:10" ht="52.5" customHeight="1" x14ac:dyDescent="0.15">
      <c r="B1657" s="158"/>
      <c r="C1657" s="30" t="s">
        <v>203</v>
      </c>
      <c r="D1657" s="1">
        <v>40785</v>
      </c>
      <c r="E1657" s="12" t="s">
        <v>1995</v>
      </c>
      <c r="F1657" s="35">
        <v>9659</v>
      </c>
      <c r="G1657" s="13" t="s">
        <v>456</v>
      </c>
      <c r="H1657" s="14" t="s">
        <v>19</v>
      </c>
      <c r="I1657" s="2" t="s">
        <v>21</v>
      </c>
      <c r="J1657" s="3" t="s">
        <v>298</v>
      </c>
    </row>
    <row r="1658" spans="2:10" ht="52.5" customHeight="1" x14ac:dyDescent="0.15">
      <c r="B1658" s="158"/>
      <c r="C1658" s="30" t="s">
        <v>157</v>
      </c>
      <c r="D1658" s="1">
        <v>42216</v>
      </c>
      <c r="E1658" s="12" t="s">
        <v>1748</v>
      </c>
      <c r="F1658" s="35">
        <v>5997</v>
      </c>
      <c r="G1658" s="13" t="s">
        <v>682</v>
      </c>
      <c r="H1658" s="14" t="s">
        <v>83</v>
      </c>
      <c r="I1658" s="2" t="s">
        <v>21</v>
      </c>
      <c r="J1658" s="3" t="s">
        <v>298</v>
      </c>
    </row>
    <row r="1659" spans="2:10" ht="52.5" customHeight="1" x14ac:dyDescent="0.15">
      <c r="B1659" s="158"/>
      <c r="C1659" s="30" t="s">
        <v>59</v>
      </c>
      <c r="D1659" s="1">
        <v>44558</v>
      </c>
      <c r="E1659" s="12" t="s">
        <v>6483</v>
      </c>
      <c r="F1659" s="35">
        <v>380.58</v>
      </c>
      <c r="G1659" s="13" t="s">
        <v>4949</v>
      </c>
      <c r="H1659" s="14" t="s">
        <v>173</v>
      </c>
      <c r="I1659" s="2" t="s">
        <v>308</v>
      </c>
      <c r="J1659" s="3" t="s">
        <v>298</v>
      </c>
    </row>
    <row r="1660" spans="2:10" ht="52.5" customHeight="1" x14ac:dyDescent="0.15">
      <c r="B1660" s="158"/>
      <c r="C1660" s="30" t="s">
        <v>28</v>
      </c>
      <c r="D1660" s="1">
        <v>44558</v>
      </c>
      <c r="E1660" s="12" t="s">
        <v>6484</v>
      </c>
      <c r="F1660" s="35">
        <v>1284.93</v>
      </c>
      <c r="G1660" s="13" t="s">
        <v>4949</v>
      </c>
      <c r="H1660" s="14" t="s">
        <v>2102</v>
      </c>
      <c r="I1660" s="2" t="s">
        <v>308</v>
      </c>
      <c r="J1660" s="3" t="s">
        <v>298</v>
      </c>
    </row>
    <row r="1661" spans="2:10" ht="52.5" customHeight="1" x14ac:dyDescent="0.15">
      <c r="B1661" s="158" t="s">
        <v>6436</v>
      </c>
      <c r="C1661" s="30" t="s">
        <v>350</v>
      </c>
      <c r="D1661" s="1">
        <v>39867</v>
      </c>
      <c r="E1661" s="12" t="s">
        <v>116</v>
      </c>
      <c r="F1661" s="35">
        <v>672.98</v>
      </c>
      <c r="G1661" s="13" t="s">
        <v>25</v>
      </c>
      <c r="H1661" s="16" t="s">
        <v>117</v>
      </c>
      <c r="I1661" s="2" t="s">
        <v>110</v>
      </c>
      <c r="J1661" s="4" t="s">
        <v>298</v>
      </c>
    </row>
    <row r="1662" spans="2:10" ht="52.5" customHeight="1" x14ac:dyDescent="0.15">
      <c r="B1662" s="158"/>
      <c r="C1662" s="30" t="s">
        <v>85</v>
      </c>
      <c r="D1662" s="1" t="s">
        <v>4394</v>
      </c>
      <c r="E1662" s="12" t="s">
        <v>1628</v>
      </c>
      <c r="F1662" s="35">
        <v>94.2</v>
      </c>
      <c r="G1662" s="13" t="s">
        <v>465</v>
      </c>
      <c r="H1662" s="16" t="s">
        <v>361</v>
      </c>
      <c r="I1662" s="2" t="s">
        <v>308</v>
      </c>
      <c r="J1662" s="4" t="s">
        <v>298</v>
      </c>
    </row>
    <row r="1663" spans="2:10" ht="52.5" customHeight="1" x14ac:dyDescent="0.15">
      <c r="B1663" s="158"/>
      <c r="C1663" s="30" t="s">
        <v>284</v>
      </c>
      <c r="D1663" s="1" t="s">
        <v>4395</v>
      </c>
      <c r="E1663" s="12" t="s">
        <v>1997</v>
      </c>
      <c r="F1663" s="35">
        <v>1366.45</v>
      </c>
      <c r="G1663" s="13" t="s">
        <v>598</v>
      </c>
      <c r="H1663" s="16" t="s">
        <v>516</v>
      </c>
      <c r="I1663" s="2" t="s">
        <v>308</v>
      </c>
      <c r="J1663" s="4" t="s">
        <v>298</v>
      </c>
    </row>
    <row r="1664" spans="2:10" ht="52.5" customHeight="1" x14ac:dyDescent="0.15">
      <c r="B1664" s="158"/>
      <c r="C1664" s="30" t="s">
        <v>24</v>
      </c>
      <c r="D1664" s="1">
        <v>42186</v>
      </c>
      <c r="E1664" s="12" t="s">
        <v>1996</v>
      </c>
      <c r="F1664" s="35">
        <v>321.2</v>
      </c>
      <c r="G1664" s="13" t="s">
        <v>20</v>
      </c>
      <c r="H1664" s="16" t="s">
        <v>11</v>
      </c>
      <c r="I1664" s="2" t="s">
        <v>308</v>
      </c>
      <c r="J1664" s="4" t="s">
        <v>298</v>
      </c>
    </row>
    <row r="1665" spans="2:10" ht="52.5" customHeight="1" x14ac:dyDescent="0.15">
      <c r="B1665" s="158"/>
      <c r="C1665" s="30" t="s">
        <v>59</v>
      </c>
      <c r="D1665" s="1">
        <v>44582</v>
      </c>
      <c r="E1665" s="12" t="s">
        <v>6437</v>
      </c>
      <c r="F1665" s="35">
        <v>199.86</v>
      </c>
      <c r="G1665" s="13" t="s">
        <v>4965</v>
      </c>
      <c r="H1665" s="16" t="s">
        <v>318</v>
      </c>
      <c r="I1665" s="2" t="s">
        <v>308</v>
      </c>
      <c r="J1665" s="4" t="s">
        <v>298</v>
      </c>
    </row>
    <row r="1666" spans="2:10" ht="52.5" customHeight="1" x14ac:dyDescent="0.15">
      <c r="B1666" s="165" t="s">
        <v>6112</v>
      </c>
      <c r="C1666" s="30" t="s">
        <v>24</v>
      </c>
      <c r="D1666" s="1">
        <v>40511</v>
      </c>
      <c r="E1666" s="12" t="s">
        <v>1065</v>
      </c>
      <c r="F1666" s="35">
        <v>64</v>
      </c>
      <c r="G1666" s="13" t="s">
        <v>20</v>
      </c>
      <c r="H1666" s="16" t="s">
        <v>11</v>
      </c>
      <c r="I1666" s="2" t="s">
        <v>21</v>
      </c>
      <c r="J1666" s="3" t="s">
        <v>298</v>
      </c>
    </row>
    <row r="1667" spans="2:10" ht="52.5" customHeight="1" x14ac:dyDescent="0.15">
      <c r="B1667" s="165"/>
      <c r="C1667" s="30" t="s">
        <v>24</v>
      </c>
      <c r="D1667" s="1">
        <v>40837</v>
      </c>
      <c r="E1667" s="12" t="s">
        <v>1066</v>
      </c>
      <c r="F1667" s="35">
        <v>174.3</v>
      </c>
      <c r="G1667" s="13" t="s">
        <v>468</v>
      </c>
      <c r="H1667" s="16" t="s">
        <v>6</v>
      </c>
      <c r="I1667" s="2" t="s">
        <v>21</v>
      </c>
      <c r="J1667" s="4" t="s">
        <v>298</v>
      </c>
    </row>
    <row r="1668" spans="2:10" ht="60" customHeight="1" x14ac:dyDescent="0.15">
      <c r="B1668" s="165"/>
      <c r="C1668" s="30" t="s">
        <v>203</v>
      </c>
      <c r="D1668" s="1" t="s">
        <v>4396</v>
      </c>
      <c r="E1668" s="12" t="s">
        <v>1067</v>
      </c>
      <c r="F1668" s="35">
        <v>9516.43</v>
      </c>
      <c r="G1668" s="13" t="s">
        <v>470</v>
      </c>
      <c r="H1668" s="16" t="s">
        <v>83</v>
      </c>
      <c r="I1668" s="2" t="s">
        <v>21</v>
      </c>
      <c r="J1668" s="3" t="s">
        <v>298</v>
      </c>
    </row>
    <row r="1669" spans="2:10" ht="52.5" customHeight="1" x14ac:dyDescent="0.15">
      <c r="B1669" s="165"/>
      <c r="C1669" s="30" t="s">
        <v>24</v>
      </c>
      <c r="D1669" s="1">
        <v>41621</v>
      </c>
      <c r="E1669" s="12" t="s">
        <v>1068</v>
      </c>
      <c r="F1669" s="35">
        <v>111.9</v>
      </c>
      <c r="G1669" s="13" t="s">
        <v>470</v>
      </c>
      <c r="H1669" s="16" t="s">
        <v>378</v>
      </c>
      <c r="I1669" s="2" t="s">
        <v>21</v>
      </c>
      <c r="J1669" s="3" t="s">
        <v>298</v>
      </c>
    </row>
    <row r="1670" spans="2:10" ht="52.5" customHeight="1" x14ac:dyDescent="0.15">
      <c r="B1670" s="165"/>
      <c r="C1670" s="30" t="s">
        <v>549</v>
      </c>
      <c r="D1670" s="1">
        <v>41796</v>
      </c>
      <c r="E1670" s="12" t="s">
        <v>1069</v>
      </c>
      <c r="F1670" s="35">
        <v>2710.96</v>
      </c>
      <c r="G1670" s="13" t="s">
        <v>486</v>
      </c>
      <c r="H1670" s="16" t="s">
        <v>339</v>
      </c>
      <c r="I1670" s="2" t="s">
        <v>21</v>
      </c>
      <c r="J1670" s="3" t="s">
        <v>298</v>
      </c>
    </row>
    <row r="1671" spans="2:10" ht="60" customHeight="1" x14ac:dyDescent="0.15">
      <c r="B1671" s="165"/>
      <c r="C1671" s="30" t="s">
        <v>549</v>
      </c>
      <c r="D1671" s="1">
        <v>41838</v>
      </c>
      <c r="E1671" s="12" t="s">
        <v>1070</v>
      </c>
      <c r="F1671" s="35">
        <v>7650</v>
      </c>
      <c r="G1671" s="13" t="s">
        <v>486</v>
      </c>
      <c r="H1671" s="16" t="s">
        <v>339</v>
      </c>
      <c r="I1671" s="2" t="s">
        <v>21</v>
      </c>
      <c r="J1671" s="3" t="s">
        <v>298</v>
      </c>
    </row>
    <row r="1672" spans="2:10" ht="52.5" customHeight="1" x14ac:dyDescent="0.15">
      <c r="B1672" s="165"/>
      <c r="C1672" s="30" t="s">
        <v>28</v>
      </c>
      <c r="D1672" s="1">
        <v>42529</v>
      </c>
      <c r="E1672" s="12" t="s">
        <v>2579</v>
      </c>
      <c r="F1672" s="35">
        <v>200</v>
      </c>
      <c r="G1672" s="13" t="s">
        <v>1781</v>
      </c>
      <c r="H1672" s="16" t="s">
        <v>2103</v>
      </c>
      <c r="I1672" s="2" t="s">
        <v>308</v>
      </c>
      <c r="J1672" s="3" t="s">
        <v>298</v>
      </c>
    </row>
    <row r="1673" spans="2:10" ht="52.5" customHeight="1" x14ac:dyDescent="0.15">
      <c r="B1673" s="165"/>
      <c r="C1673" s="30" t="s">
        <v>28</v>
      </c>
      <c r="D1673" s="1">
        <v>42529</v>
      </c>
      <c r="E1673" s="12" t="s">
        <v>2580</v>
      </c>
      <c r="F1673" s="35">
        <v>538</v>
      </c>
      <c r="G1673" s="13" t="s">
        <v>1522</v>
      </c>
      <c r="H1673" s="16" t="s">
        <v>2578</v>
      </c>
      <c r="I1673" s="2" t="s">
        <v>308</v>
      </c>
      <c r="J1673" s="3" t="s">
        <v>298</v>
      </c>
    </row>
    <row r="1674" spans="2:10" ht="52.5" customHeight="1" x14ac:dyDescent="0.15">
      <c r="B1674" s="165"/>
      <c r="C1674" s="30" t="s">
        <v>2269</v>
      </c>
      <c r="D1674" s="1">
        <v>42920</v>
      </c>
      <c r="E1674" s="12" t="s">
        <v>2327</v>
      </c>
      <c r="F1674" s="35">
        <v>3585.42</v>
      </c>
      <c r="G1674" s="13" t="s">
        <v>486</v>
      </c>
      <c r="H1674" s="16" t="s">
        <v>2132</v>
      </c>
      <c r="I1674" s="2" t="s">
        <v>308</v>
      </c>
      <c r="J1674" s="3" t="s">
        <v>298</v>
      </c>
    </row>
    <row r="1675" spans="2:10" ht="92.25" customHeight="1" x14ac:dyDescent="0.15">
      <c r="B1675" s="165"/>
      <c r="C1675" s="30" t="s">
        <v>2269</v>
      </c>
      <c r="D1675" s="1" t="s">
        <v>4397</v>
      </c>
      <c r="E1675" s="12" t="s">
        <v>3062</v>
      </c>
      <c r="F1675" s="35">
        <v>4638.1400000000003</v>
      </c>
      <c r="G1675" s="13" t="s">
        <v>454</v>
      </c>
      <c r="H1675" s="16" t="s">
        <v>2137</v>
      </c>
      <c r="I1675" s="2" t="s">
        <v>308</v>
      </c>
      <c r="J1675" s="3" t="s">
        <v>298</v>
      </c>
    </row>
    <row r="1676" spans="2:10" ht="52.5" customHeight="1" x14ac:dyDescent="0.15">
      <c r="B1676" s="165"/>
      <c r="C1676" s="30" t="s">
        <v>28</v>
      </c>
      <c r="D1676" s="1">
        <v>43343</v>
      </c>
      <c r="E1676" s="12" t="s">
        <v>2972</v>
      </c>
      <c r="F1676" s="35">
        <v>443.99</v>
      </c>
      <c r="G1676" s="13" t="s">
        <v>25</v>
      </c>
      <c r="H1676" s="16" t="s">
        <v>40</v>
      </c>
      <c r="I1676" s="2" t="s">
        <v>298</v>
      </c>
      <c r="J1676" s="3" t="s">
        <v>308</v>
      </c>
    </row>
    <row r="1677" spans="2:10" ht="60" customHeight="1" x14ac:dyDescent="0.15">
      <c r="B1677" s="165"/>
      <c r="C1677" s="30" t="s">
        <v>59</v>
      </c>
      <c r="D1677" s="1">
        <v>43343</v>
      </c>
      <c r="E1677" s="12" t="s">
        <v>2973</v>
      </c>
      <c r="F1677" s="35">
        <v>2217.88</v>
      </c>
      <c r="G1677" s="13" t="s">
        <v>25</v>
      </c>
      <c r="H1677" s="16" t="s">
        <v>2971</v>
      </c>
      <c r="I1677" s="2" t="s">
        <v>308</v>
      </c>
      <c r="J1677" s="3" t="s">
        <v>298</v>
      </c>
    </row>
    <row r="1678" spans="2:10" ht="83.25" customHeight="1" x14ac:dyDescent="0.15">
      <c r="B1678" s="165"/>
      <c r="C1678" s="30" t="s">
        <v>3563</v>
      </c>
      <c r="D1678" s="1">
        <v>43777</v>
      </c>
      <c r="E1678" s="12" t="s">
        <v>3566</v>
      </c>
      <c r="F1678" s="35">
        <v>18801</v>
      </c>
      <c r="G1678" s="13" t="s">
        <v>3564</v>
      </c>
      <c r="H1678" s="16" t="s">
        <v>3565</v>
      </c>
      <c r="I1678" s="2" t="s">
        <v>308</v>
      </c>
      <c r="J1678" s="3" t="s">
        <v>298</v>
      </c>
    </row>
    <row r="1679" spans="2:10" ht="99.75" customHeight="1" x14ac:dyDescent="0.15">
      <c r="B1679" s="165"/>
      <c r="C1679" s="30" t="s">
        <v>3879</v>
      </c>
      <c r="D1679" s="1">
        <v>43917</v>
      </c>
      <c r="E1679" s="12" t="s">
        <v>3882</v>
      </c>
      <c r="F1679" s="35">
        <v>5370.21</v>
      </c>
      <c r="G1679" s="13" t="s">
        <v>3880</v>
      </c>
      <c r="H1679" s="16" t="s">
        <v>3881</v>
      </c>
      <c r="I1679" s="2" t="s">
        <v>308</v>
      </c>
      <c r="J1679" s="3" t="s">
        <v>298</v>
      </c>
    </row>
    <row r="1680" spans="2:10" ht="107.25" customHeight="1" x14ac:dyDescent="0.15">
      <c r="B1680" s="165"/>
      <c r="C1680" s="30" t="s">
        <v>338</v>
      </c>
      <c r="D1680" s="1">
        <v>43963</v>
      </c>
      <c r="E1680" s="12" t="s">
        <v>4025</v>
      </c>
      <c r="F1680" s="35">
        <v>1836.26</v>
      </c>
      <c r="G1680" s="13" t="s">
        <v>208</v>
      </c>
      <c r="H1680" s="16" t="s">
        <v>2132</v>
      </c>
      <c r="I1680" s="2" t="s">
        <v>308</v>
      </c>
      <c r="J1680" s="3" t="s">
        <v>298</v>
      </c>
    </row>
    <row r="1681" spans="2:10" ht="60" customHeight="1" x14ac:dyDescent="0.15">
      <c r="B1681" s="165"/>
      <c r="C1681" s="30" t="s">
        <v>4704</v>
      </c>
      <c r="D1681" s="1">
        <v>44054</v>
      </c>
      <c r="E1681" s="12" t="s">
        <v>4706</v>
      </c>
      <c r="F1681" s="35">
        <v>4983.3</v>
      </c>
      <c r="G1681" s="13" t="s">
        <v>4196</v>
      </c>
      <c r="H1681" s="16" t="s">
        <v>4705</v>
      </c>
      <c r="I1681" s="2" t="s">
        <v>308</v>
      </c>
      <c r="J1681" s="3" t="s">
        <v>308</v>
      </c>
    </row>
    <row r="1682" spans="2:10" ht="60" customHeight="1" x14ac:dyDescent="0.15">
      <c r="B1682" s="165"/>
      <c r="C1682" s="30" t="s">
        <v>5088</v>
      </c>
      <c r="D1682" s="1">
        <v>44264</v>
      </c>
      <c r="E1682" s="12" t="s">
        <v>5483</v>
      </c>
      <c r="F1682" s="35">
        <v>13464</v>
      </c>
      <c r="G1682" s="13" t="s">
        <v>4955</v>
      </c>
      <c r="H1682" s="16" t="s">
        <v>5478</v>
      </c>
      <c r="I1682" s="2" t="s">
        <v>308</v>
      </c>
      <c r="J1682" s="3" t="s">
        <v>298</v>
      </c>
    </row>
    <row r="1683" spans="2:10" ht="52.5" customHeight="1" x14ac:dyDescent="0.15">
      <c r="B1683" s="165"/>
      <c r="C1683" s="30" t="s">
        <v>5019</v>
      </c>
      <c r="D1683" s="1">
        <v>44278</v>
      </c>
      <c r="E1683" s="12" t="s">
        <v>5503</v>
      </c>
      <c r="F1683" s="35">
        <v>2366</v>
      </c>
      <c r="G1683" s="13" t="s">
        <v>4949</v>
      </c>
      <c r="H1683" s="16" t="s">
        <v>5502</v>
      </c>
      <c r="I1683" s="2" t="s">
        <v>308</v>
      </c>
      <c r="J1683" s="3" t="s">
        <v>308</v>
      </c>
    </row>
    <row r="1684" spans="2:10" ht="52.5" customHeight="1" x14ac:dyDescent="0.15">
      <c r="B1684" s="165"/>
      <c r="C1684" s="30" t="s">
        <v>338</v>
      </c>
      <c r="D1684" s="1">
        <v>44453</v>
      </c>
      <c r="E1684" s="12" t="s">
        <v>6113</v>
      </c>
      <c r="F1684" s="35">
        <v>4059.35</v>
      </c>
      <c r="G1684" s="13" t="s">
        <v>208</v>
      </c>
      <c r="H1684" s="16" t="s">
        <v>2132</v>
      </c>
      <c r="I1684" s="2" t="s">
        <v>308</v>
      </c>
      <c r="J1684" s="3" t="s">
        <v>298</v>
      </c>
    </row>
    <row r="1685" spans="2:10" ht="118.5" customHeight="1" x14ac:dyDescent="0.15">
      <c r="B1685" s="158" t="s">
        <v>2738</v>
      </c>
      <c r="C1685" s="30" t="s">
        <v>148</v>
      </c>
      <c r="D1685" s="1">
        <v>39022</v>
      </c>
      <c r="E1685" s="12" t="s">
        <v>1071</v>
      </c>
      <c r="F1685" s="35">
        <v>5393</v>
      </c>
      <c r="G1685" s="13" t="s">
        <v>25</v>
      </c>
      <c r="H1685" s="16" t="s">
        <v>424</v>
      </c>
      <c r="I1685" s="2" t="s">
        <v>110</v>
      </c>
      <c r="J1685" s="3" t="s">
        <v>298</v>
      </c>
    </row>
    <row r="1686" spans="2:10" ht="60" customHeight="1" x14ac:dyDescent="0.15">
      <c r="B1686" s="158"/>
      <c r="C1686" s="30" t="s">
        <v>24</v>
      </c>
      <c r="D1686" s="1" t="s">
        <v>4398</v>
      </c>
      <c r="E1686" s="12" t="s">
        <v>3145</v>
      </c>
      <c r="F1686" s="35">
        <v>400</v>
      </c>
      <c r="G1686" s="13" t="s">
        <v>25</v>
      </c>
      <c r="H1686" s="12" t="s">
        <v>280</v>
      </c>
      <c r="I1686" s="2" t="s">
        <v>21</v>
      </c>
      <c r="J1686" s="3" t="s">
        <v>298</v>
      </c>
    </row>
    <row r="1687" spans="2:10" ht="52.5" customHeight="1" x14ac:dyDescent="0.15">
      <c r="B1687" s="158"/>
      <c r="C1687" s="30" t="s">
        <v>24</v>
      </c>
      <c r="D1687" s="1">
        <v>42326</v>
      </c>
      <c r="E1687" s="18" t="s">
        <v>1072</v>
      </c>
      <c r="F1687" s="43">
        <v>312.97000000000003</v>
      </c>
      <c r="G1687" s="27" t="s">
        <v>683</v>
      </c>
      <c r="H1687" s="18" t="s">
        <v>1550</v>
      </c>
      <c r="I1687" s="2" t="s">
        <v>21</v>
      </c>
      <c r="J1687" s="4" t="s">
        <v>298</v>
      </c>
    </row>
    <row r="1688" spans="2:10" ht="52.5" customHeight="1" x14ac:dyDescent="0.15">
      <c r="B1688" s="158"/>
      <c r="C1688" s="30" t="s">
        <v>24</v>
      </c>
      <c r="D1688" s="1">
        <v>42578</v>
      </c>
      <c r="E1688" s="18" t="s">
        <v>1719</v>
      </c>
      <c r="F1688" s="43">
        <v>400</v>
      </c>
      <c r="G1688" s="13" t="s">
        <v>453</v>
      </c>
      <c r="H1688" s="18" t="s">
        <v>6</v>
      </c>
      <c r="I1688" s="2" t="s">
        <v>21</v>
      </c>
      <c r="J1688" s="4" t="s">
        <v>298</v>
      </c>
    </row>
    <row r="1689" spans="2:10" ht="60" customHeight="1" x14ac:dyDescent="0.15">
      <c r="B1689" s="160" t="s">
        <v>3995</v>
      </c>
      <c r="C1689" s="30" t="s">
        <v>111</v>
      </c>
      <c r="D1689" s="1">
        <v>39492</v>
      </c>
      <c r="E1689" s="12" t="s">
        <v>2284</v>
      </c>
      <c r="F1689" s="35">
        <v>3142.26</v>
      </c>
      <c r="G1689" s="13" t="s">
        <v>25</v>
      </c>
      <c r="H1689" s="16" t="s">
        <v>4125</v>
      </c>
      <c r="I1689" s="2" t="s">
        <v>93</v>
      </c>
      <c r="J1689" s="4" t="s">
        <v>298</v>
      </c>
    </row>
    <row r="1690" spans="2:10" ht="52.5" customHeight="1" x14ac:dyDescent="0.15">
      <c r="B1690" s="160"/>
      <c r="C1690" s="30" t="s">
        <v>24</v>
      </c>
      <c r="D1690" s="1">
        <v>40686</v>
      </c>
      <c r="E1690" s="12" t="s">
        <v>1999</v>
      </c>
      <c r="F1690" s="35">
        <v>2537.9899999999998</v>
      </c>
      <c r="G1690" s="13" t="s">
        <v>456</v>
      </c>
      <c r="H1690" s="16" t="s">
        <v>1711</v>
      </c>
      <c r="I1690" s="2" t="s">
        <v>1710</v>
      </c>
      <c r="J1690" s="3" t="s">
        <v>298</v>
      </c>
    </row>
    <row r="1691" spans="2:10" ht="52.5" customHeight="1" x14ac:dyDescent="0.15">
      <c r="B1691" s="160"/>
      <c r="C1691" s="30" t="s">
        <v>85</v>
      </c>
      <c r="D1691" s="1">
        <v>40721</v>
      </c>
      <c r="E1691" s="12" t="s">
        <v>1998</v>
      </c>
      <c r="F1691" s="35">
        <v>200</v>
      </c>
      <c r="G1691" s="13" t="s">
        <v>456</v>
      </c>
      <c r="H1691" s="16" t="s">
        <v>2</v>
      </c>
      <c r="I1691" s="2" t="s">
        <v>21</v>
      </c>
      <c r="J1691" s="3" t="s">
        <v>298</v>
      </c>
    </row>
    <row r="1692" spans="2:10" ht="84" customHeight="1" x14ac:dyDescent="0.15">
      <c r="B1692" s="160"/>
      <c r="C1692" s="30" t="s">
        <v>85</v>
      </c>
      <c r="D1692" s="1">
        <v>40938</v>
      </c>
      <c r="E1692" s="12" t="s">
        <v>2652</v>
      </c>
      <c r="F1692" s="35">
        <v>52195</v>
      </c>
      <c r="G1692" s="13" t="s">
        <v>456</v>
      </c>
      <c r="H1692" s="16" t="s">
        <v>6</v>
      </c>
      <c r="I1692" s="2" t="s">
        <v>21</v>
      </c>
      <c r="J1692" s="4" t="s">
        <v>298</v>
      </c>
    </row>
    <row r="1693" spans="2:10" ht="60" customHeight="1" x14ac:dyDescent="0.15">
      <c r="B1693" s="160"/>
      <c r="C1693" s="30" t="s">
        <v>24</v>
      </c>
      <c r="D1693" s="1">
        <v>40938</v>
      </c>
      <c r="E1693" s="12" t="s">
        <v>2979</v>
      </c>
      <c r="F1693" s="35">
        <v>3525</v>
      </c>
      <c r="G1693" s="13" t="s">
        <v>456</v>
      </c>
      <c r="H1693" s="16" t="s">
        <v>6</v>
      </c>
      <c r="I1693" s="5" t="s">
        <v>22</v>
      </c>
      <c r="J1693" s="4" t="s">
        <v>308</v>
      </c>
    </row>
    <row r="1694" spans="2:10" ht="60" customHeight="1" x14ac:dyDescent="0.15">
      <c r="B1694" s="160"/>
      <c r="C1694" s="30" t="s">
        <v>24</v>
      </c>
      <c r="D1694" s="1" t="s">
        <v>4399</v>
      </c>
      <c r="E1694" s="12" t="s">
        <v>3996</v>
      </c>
      <c r="F1694" s="35">
        <v>21105.45</v>
      </c>
      <c r="G1694" s="13" t="s">
        <v>453</v>
      </c>
      <c r="H1694" s="16" t="s">
        <v>6</v>
      </c>
      <c r="I1694" s="2" t="s">
        <v>21</v>
      </c>
      <c r="J1694" s="4" t="s">
        <v>308</v>
      </c>
    </row>
    <row r="1695" spans="2:10" ht="60" customHeight="1" x14ac:dyDescent="0.15">
      <c r="B1695" s="160"/>
      <c r="C1695" s="30" t="s">
        <v>85</v>
      </c>
      <c r="D1695" s="1">
        <v>40987</v>
      </c>
      <c r="E1695" s="12" t="s">
        <v>1073</v>
      </c>
      <c r="F1695" s="35">
        <v>300</v>
      </c>
      <c r="G1695" s="13" t="s">
        <v>25</v>
      </c>
      <c r="H1695" s="16" t="s">
        <v>23</v>
      </c>
      <c r="I1695" s="2" t="s">
        <v>21</v>
      </c>
      <c r="J1695" s="3" t="s">
        <v>298</v>
      </c>
    </row>
    <row r="1696" spans="2:10" ht="75" customHeight="1" x14ac:dyDescent="0.15">
      <c r="B1696" s="160"/>
      <c r="C1696" s="30" t="s">
        <v>24</v>
      </c>
      <c r="D1696" s="1">
        <v>40987</v>
      </c>
      <c r="E1696" s="12" t="s">
        <v>1074</v>
      </c>
      <c r="F1696" s="35">
        <v>1981.22</v>
      </c>
      <c r="G1696" s="13" t="s">
        <v>25</v>
      </c>
      <c r="H1696" s="16" t="s">
        <v>11</v>
      </c>
      <c r="I1696" s="2" t="s">
        <v>21</v>
      </c>
      <c r="J1696" s="3" t="s">
        <v>298</v>
      </c>
    </row>
    <row r="1697" spans="2:10" ht="52.5" customHeight="1" x14ac:dyDescent="0.15">
      <c r="B1697" s="160"/>
      <c r="C1697" s="30" t="s">
        <v>24</v>
      </c>
      <c r="D1697" s="1">
        <v>41004</v>
      </c>
      <c r="E1697" s="12" t="s">
        <v>1075</v>
      </c>
      <c r="F1697" s="35">
        <v>5397</v>
      </c>
      <c r="G1697" s="13" t="s">
        <v>456</v>
      </c>
      <c r="H1697" s="16" t="s">
        <v>6</v>
      </c>
      <c r="I1697" s="2" t="s">
        <v>21</v>
      </c>
      <c r="J1697" s="4" t="s">
        <v>298</v>
      </c>
    </row>
    <row r="1698" spans="2:10" ht="52.5" customHeight="1" x14ac:dyDescent="0.15">
      <c r="B1698" s="160"/>
      <c r="C1698" s="30" t="s">
        <v>24</v>
      </c>
      <c r="D1698" s="1">
        <v>41323</v>
      </c>
      <c r="E1698" s="12" t="s">
        <v>1076</v>
      </c>
      <c r="F1698" s="35">
        <v>331.89</v>
      </c>
      <c r="G1698" s="13" t="s">
        <v>456</v>
      </c>
      <c r="H1698" s="16" t="s">
        <v>11</v>
      </c>
      <c r="I1698" s="2" t="s">
        <v>21</v>
      </c>
      <c r="J1698" s="3" t="s">
        <v>298</v>
      </c>
    </row>
    <row r="1699" spans="2:10" ht="52.5" customHeight="1" x14ac:dyDescent="0.15">
      <c r="B1699" s="160"/>
      <c r="C1699" s="30" t="s">
        <v>59</v>
      </c>
      <c r="D1699" s="1" t="s">
        <v>4400</v>
      </c>
      <c r="E1699" s="12" t="s">
        <v>3997</v>
      </c>
      <c r="F1699" s="35">
        <v>190.28</v>
      </c>
      <c r="G1699" s="13" t="s">
        <v>3979</v>
      </c>
      <c r="H1699" s="16" t="s">
        <v>3991</v>
      </c>
      <c r="I1699" s="2" t="s">
        <v>308</v>
      </c>
      <c r="J1699" s="3" t="s">
        <v>298</v>
      </c>
    </row>
    <row r="1700" spans="2:10" ht="52.5" customHeight="1" x14ac:dyDescent="0.15">
      <c r="B1700" s="160"/>
      <c r="C1700" s="30" t="s">
        <v>24</v>
      </c>
      <c r="D1700" s="1" t="s">
        <v>4400</v>
      </c>
      <c r="E1700" s="12" t="s">
        <v>3998</v>
      </c>
      <c r="F1700" s="35">
        <v>849.25</v>
      </c>
      <c r="G1700" s="13" t="s">
        <v>3979</v>
      </c>
      <c r="H1700" s="16" t="s">
        <v>6</v>
      </c>
      <c r="I1700" s="2" t="s">
        <v>21</v>
      </c>
      <c r="J1700" s="3" t="s">
        <v>308</v>
      </c>
    </row>
    <row r="1701" spans="2:10" ht="52.5" customHeight="1" x14ac:dyDescent="0.15">
      <c r="B1701" s="160"/>
      <c r="C1701" s="37" t="s">
        <v>59</v>
      </c>
      <c r="D1701" s="89" t="s">
        <v>4401</v>
      </c>
      <c r="E1701" s="18" t="s">
        <v>2212</v>
      </c>
      <c r="F1701" s="35">
        <v>813.43</v>
      </c>
      <c r="G1701" s="27" t="s">
        <v>682</v>
      </c>
      <c r="H1701" s="18" t="s">
        <v>318</v>
      </c>
      <c r="I1701" s="77" t="s">
        <v>308</v>
      </c>
      <c r="J1701" s="3" t="s">
        <v>298</v>
      </c>
    </row>
    <row r="1702" spans="2:10" ht="69.75" customHeight="1" x14ac:dyDescent="0.15">
      <c r="B1702" s="160"/>
      <c r="C1702" s="30" t="s">
        <v>381</v>
      </c>
      <c r="D1702" s="1" t="s">
        <v>4402</v>
      </c>
      <c r="E1702" s="12" t="s">
        <v>2653</v>
      </c>
      <c r="F1702" s="41">
        <v>5226.8900000000003</v>
      </c>
      <c r="G1702" s="13" t="s">
        <v>682</v>
      </c>
      <c r="H1702" s="12" t="s">
        <v>169</v>
      </c>
      <c r="I1702" s="2" t="s">
        <v>21</v>
      </c>
      <c r="J1702" s="3" t="s">
        <v>298</v>
      </c>
    </row>
    <row r="1703" spans="2:10" ht="52.5" customHeight="1" x14ac:dyDescent="0.15">
      <c r="B1703" s="160"/>
      <c r="C1703" s="30" t="s">
        <v>2219</v>
      </c>
      <c r="D1703" s="1" t="s">
        <v>4403</v>
      </c>
      <c r="E1703" s="12" t="s">
        <v>2279</v>
      </c>
      <c r="F1703" s="41">
        <v>100</v>
      </c>
      <c r="G1703" s="13" t="s">
        <v>683</v>
      </c>
      <c r="H1703" s="12" t="s">
        <v>11</v>
      </c>
      <c r="I1703" s="2" t="s">
        <v>21</v>
      </c>
      <c r="J1703" s="3" t="s">
        <v>298</v>
      </c>
    </row>
    <row r="1704" spans="2:10" ht="52.5" customHeight="1" x14ac:dyDescent="0.15">
      <c r="B1704" s="160"/>
      <c r="C1704" s="30" t="s">
        <v>28</v>
      </c>
      <c r="D1704" s="1" t="s">
        <v>4402</v>
      </c>
      <c r="E1704" s="12" t="s">
        <v>1551</v>
      </c>
      <c r="F1704" s="51">
        <v>4781.3500000000004</v>
      </c>
      <c r="G1704" s="13" t="s">
        <v>682</v>
      </c>
      <c r="H1704" s="22" t="s">
        <v>11</v>
      </c>
      <c r="I1704" s="2" t="s">
        <v>21</v>
      </c>
      <c r="J1704" s="3" t="s">
        <v>298</v>
      </c>
    </row>
    <row r="1705" spans="2:10" ht="52.5" customHeight="1" x14ac:dyDescent="0.15">
      <c r="B1705" s="160"/>
      <c r="C1705" s="30" t="s">
        <v>59</v>
      </c>
      <c r="D1705" s="1">
        <v>43010</v>
      </c>
      <c r="E1705" s="12" t="s">
        <v>2975</v>
      </c>
      <c r="F1705" s="51">
        <v>100</v>
      </c>
      <c r="G1705" s="13" t="s">
        <v>1522</v>
      </c>
      <c r="H1705" s="22" t="s">
        <v>2103</v>
      </c>
      <c r="I1705" s="2" t="s">
        <v>308</v>
      </c>
      <c r="J1705" s="3" t="s">
        <v>298</v>
      </c>
    </row>
    <row r="1706" spans="2:10" ht="52.5" customHeight="1" x14ac:dyDescent="0.15">
      <c r="B1706" s="160"/>
      <c r="C1706" s="30" t="s">
        <v>59</v>
      </c>
      <c r="D1706" s="1">
        <v>43083</v>
      </c>
      <c r="E1706" s="12" t="s">
        <v>2976</v>
      </c>
      <c r="F1706" s="51">
        <v>318</v>
      </c>
      <c r="G1706" s="13" t="s">
        <v>1781</v>
      </c>
      <c r="H1706" s="22" t="s">
        <v>403</v>
      </c>
      <c r="I1706" s="2" t="s">
        <v>308</v>
      </c>
      <c r="J1706" s="3" t="s">
        <v>298</v>
      </c>
    </row>
    <row r="1707" spans="2:10" ht="52.5" customHeight="1" x14ac:dyDescent="0.15">
      <c r="B1707" s="160"/>
      <c r="C1707" s="30" t="s">
        <v>28</v>
      </c>
      <c r="D1707" s="1">
        <v>43083</v>
      </c>
      <c r="E1707" s="12" t="s">
        <v>2977</v>
      </c>
      <c r="F1707" s="51">
        <v>115</v>
      </c>
      <c r="G1707" s="13" t="s">
        <v>1781</v>
      </c>
      <c r="H1707" s="22" t="s">
        <v>2091</v>
      </c>
      <c r="I1707" s="2" t="s">
        <v>298</v>
      </c>
      <c r="J1707" s="3" t="s">
        <v>308</v>
      </c>
    </row>
    <row r="1708" spans="2:10" ht="72" customHeight="1" x14ac:dyDescent="0.15">
      <c r="B1708" s="160"/>
      <c r="C1708" s="30" t="s">
        <v>28</v>
      </c>
      <c r="D1708" s="1">
        <v>43738</v>
      </c>
      <c r="E1708" s="12" t="s">
        <v>3993</v>
      </c>
      <c r="F1708" s="51">
        <v>179.67</v>
      </c>
      <c r="G1708" s="13" t="s">
        <v>3987</v>
      </c>
      <c r="H1708" s="22" t="s">
        <v>3992</v>
      </c>
      <c r="I1708" s="2" t="s">
        <v>308</v>
      </c>
      <c r="J1708" s="3" t="s">
        <v>298</v>
      </c>
    </row>
    <row r="1709" spans="2:10" ht="52.5" customHeight="1" x14ac:dyDescent="0.15">
      <c r="B1709" s="160"/>
      <c r="C1709" s="30" t="s">
        <v>28</v>
      </c>
      <c r="D1709" s="1">
        <v>43860</v>
      </c>
      <c r="E1709" s="12" t="s">
        <v>3994</v>
      </c>
      <c r="F1709" s="51">
        <v>30.64</v>
      </c>
      <c r="G1709" s="13" t="s">
        <v>3987</v>
      </c>
      <c r="H1709" s="22" t="s">
        <v>173</v>
      </c>
      <c r="I1709" s="2" t="s">
        <v>308</v>
      </c>
      <c r="J1709" s="3" t="s">
        <v>298</v>
      </c>
    </row>
    <row r="1710" spans="2:10" ht="52.5" customHeight="1" x14ac:dyDescent="0.15">
      <c r="B1710" s="160" t="s">
        <v>6341</v>
      </c>
      <c r="C1710" s="30" t="s">
        <v>28</v>
      </c>
      <c r="D1710" s="1" t="s">
        <v>6237</v>
      </c>
      <c r="E1710" s="12" t="s">
        <v>2386</v>
      </c>
      <c r="F1710" s="35">
        <v>1839.08</v>
      </c>
      <c r="G1710" s="13" t="s">
        <v>489</v>
      </c>
      <c r="H1710" s="16" t="s">
        <v>335</v>
      </c>
      <c r="I1710" s="2" t="s">
        <v>21</v>
      </c>
      <c r="J1710" s="3" t="s">
        <v>308</v>
      </c>
    </row>
    <row r="1711" spans="2:10" ht="52.5" customHeight="1" x14ac:dyDescent="0.15">
      <c r="B1711" s="160"/>
      <c r="C1711" s="30" t="s">
        <v>338</v>
      </c>
      <c r="D1711" s="1" t="s">
        <v>4404</v>
      </c>
      <c r="E1711" s="12" t="s">
        <v>2200</v>
      </c>
      <c r="F1711" s="35">
        <v>425.23</v>
      </c>
      <c r="G1711" s="13" t="s">
        <v>176</v>
      </c>
      <c r="H1711" s="16" t="s">
        <v>40</v>
      </c>
      <c r="I1711" s="2" t="s">
        <v>308</v>
      </c>
      <c r="J1711" s="3" t="s">
        <v>298</v>
      </c>
    </row>
    <row r="1712" spans="2:10" ht="52.5" customHeight="1" x14ac:dyDescent="0.15">
      <c r="B1712" s="160"/>
      <c r="C1712" s="30" t="s">
        <v>28</v>
      </c>
      <c r="D1712" s="1">
        <v>43285</v>
      </c>
      <c r="E1712" s="12" t="s">
        <v>2959</v>
      </c>
      <c r="F1712" s="35">
        <v>481.1</v>
      </c>
      <c r="G1712" s="13" t="s">
        <v>1522</v>
      </c>
      <c r="H1712" s="16" t="s">
        <v>2091</v>
      </c>
      <c r="I1712" s="2" t="s">
        <v>308</v>
      </c>
      <c r="J1712" s="3" t="s">
        <v>308</v>
      </c>
    </row>
    <row r="1713" spans="2:10" ht="52.5" customHeight="1" x14ac:dyDescent="0.15">
      <c r="B1713" s="160"/>
      <c r="C1713" s="30" t="s">
        <v>28</v>
      </c>
      <c r="D1713" s="1">
        <v>43983</v>
      </c>
      <c r="E1713" s="12" t="s">
        <v>4062</v>
      </c>
      <c r="F1713" s="35">
        <v>321.3</v>
      </c>
      <c r="G1713" s="13" t="s">
        <v>4061</v>
      </c>
      <c r="H1713" s="16" t="s">
        <v>173</v>
      </c>
      <c r="I1713" s="2" t="s">
        <v>308</v>
      </c>
      <c r="J1713" s="3" t="s">
        <v>298</v>
      </c>
    </row>
    <row r="1714" spans="2:10" ht="52.5" customHeight="1" x14ac:dyDescent="0.15">
      <c r="B1714" s="160"/>
      <c r="C1714" s="30" t="s">
        <v>28</v>
      </c>
      <c r="D1714" s="1">
        <v>44166</v>
      </c>
      <c r="E1714" s="12" t="s">
        <v>5268</v>
      </c>
      <c r="F1714" s="35">
        <v>400</v>
      </c>
      <c r="G1714" s="13" t="s">
        <v>4949</v>
      </c>
      <c r="H1714" s="16" t="s">
        <v>173</v>
      </c>
      <c r="I1714" s="2" t="s">
        <v>308</v>
      </c>
      <c r="J1714" s="3" t="s">
        <v>298</v>
      </c>
    </row>
    <row r="1715" spans="2:10" ht="52.5" customHeight="1" x14ac:dyDescent="0.15">
      <c r="B1715" s="160"/>
      <c r="C1715" s="30" t="s">
        <v>28</v>
      </c>
      <c r="D1715" s="1">
        <v>44188</v>
      </c>
      <c r="E1715" s="12" t="s">
        <v>5299</v>
      </c>
      <c r="F1715" s="35">
        <v>73.45</v>
      </c>
      <c r="G1715" s="13" t="s">
        <v>208</v>
      </c>
      <c r="H1715" s="16" t="s">
        <v>367</v>
      </c>
      <c r="I1715" s="2" t="s">
        <v>308</v>
      </c>
      <c r="J1715" s="3" t="s">
        <v>298</v>
      </c>
    </row>
    <row r="1716" spans="2:10" ht="52.5" customHeight="1" x14ac:dyDescent="0.15">
      <c r="B1716" s="160"/>
      <c r="C1716" s="30" t="s">
        <v>28</v>
      </c>
      <c r="D1716" s="1" t="s">
        <v>5541</v>
      </c>
      <c r="E1716" s="12" t="s">
        <v>5328</v>
      </c>
      <c r="F1716" s="35">
        <v>250.7</v>
      </c>
      <c r="G1716" s="13" t="s">
        <v>4955</v>
      </c>
      <c r="H1716" s="16" t="s">
        <v>5235</v>
      </c>
      <c r="I1716" s="2" t="s">
        <v>308</v>
      </c>
      <c r="J1716" s="3" t="s">
        <v>298</v>
      </c>
    </row>
    <row r="1717" spans="2:10" ht="52.5" customHeight="1" x14ac:dyDescent="0.15">
      <c r="B1717" s="160"/>
      <c r="C1717" s="30" t="s">
        <v>28</v>
      </c>
      <c r="D1717" s="1">
        <v>44532</v>
      </c>
      <c r="E1717" s="12" t="s">
        <v>6340</v>
      </c>
      <c r="F1717" s="35">
        <v>147.69999999999999</v>
      </c>
      <c r="G1717" s="13" t="s">
        <v>4949</v>
      </c>
      <c r="H1717" s="16" t="s">
        <v>5235</v>
      </c>
      <c r="I1717" s="2" t="s">
        <v>308</v>
      </c>
      <c r="J1717" s="3" t="s">
        <v>308</v>
      </c>
    </row>
    <row r="1718" spans="2:10" ht="52.5" customHeight="1" x14ac:dyDescent="0.15">
      <c r="B1718" s="158" t="s">
        <v>6441</v>
      </c>
      <c r="C1718" s="30" t="s">
        <v>28</v>
      </c>
      <c r="D1718" s="1" t="s">
        <v>5429</v>
      </c>
      <c r="E1718" s="12" t="s">
        <v>3444</v>
      </c>
      <c r="F1718" s="35">
        <v>4438.5</v>
      </c>
      <c r="G1718" s="13" t="s">
        <v>1781</v>
      </c>
      <c r="H1718" s="16" t="s">
        <v>341</v>
      </c>
      <c r="I1718" s="2" t="s">
        <v>308</v>
      </c>
      <c r="J1718" s="3" t="s">
        <v>298</v>
      </c>
    </row>
    <row r="1719" spans="2:10" ht="52.5" customHeight="1" x14ac:dyDescent="0.15">
      <c r="B1719" s="158"/>
      <c r="C1719" s="30" t="s">
        <v>95</v>
      </c>
      <c r="D1719" s="1">
        <v>39538</v>
      </c>
      <c r="E1719" s="12" t="s">
        <v>47</v>
      </c>
      <c r="F1719" s="35">
        <v>110</v>
      </c>
      <c r="G1719" s="13" t="s">
        <v>25</v>
      </c>
      <c r="H1719" s="16" t="s">
        <v>419</v>
      </c>
      <c r="I1719" s="2" t="s">
        <v>93</v>
      </c>
      <c r="J1719" s="3" t="s">
        <v>298</v>
      </c>
    </row>
    <row r="1720" spans="2:10" ht="109.5" customHeight="1" x14ac:dyDescent="0.15">
      <c r="B1720" s="158"/>
      <c r="C1720" s="38" t="s">
        <v>64</v>
      </c>
      <c r="D1720" s="1">
        <v>40556</v>
      </c>
      <c r="E1720" s="12" t="s">
        <v>1077</v>
      </c>
      <c r="F1720" s="35">
        <v>21877.8</v>
      </c>
      <c r="G1720" s="13" t="s">
        <v>456</v>
      </c>
      <c r="H1720" s="16" t="s">
        <v>325</v>
      </c>
      <c r="I1720" s="2" t="s">
        <v>21</v>
      </c>
      <c r="J1720" s="4" t="s">
        <v>298</v>
      </c>
    </row>
    <row r="1721" spans="2:10" ht="52.5" customHeight="1" x14ac:dyDescent="0.15">
      <c r="B1721" s="158"/>
      <c r="C1721" s="30" t="s">
        <v>24</v>
      </c>
      <c r="D1721" s="1">
        <v>40612</v>
      </c>
      <c r="E1721" s="12" t="s">
        <v>1078</v>
      </c>
      <c r="F1721" s="35">
        <v>278.8</v>
      </c>
      <c r="G1721" s="13" t="s">
        <v>20</v>
      </c>
      <c r="H1721" s="16" t="s">
        <v>62</v>
      </c>
      <c r="I1721" s="2" t="s">
        <v>21</v>
      </c>
      <c r="J1721" s="3" t="s">
        <v>298</v>
      </c>
    </row>
    <row r="1722" spans="2:10" ht="52.5" customHeight="1" x14ac:dyDescent="0.15">
      <c r="B1722" s="158"/>
      <c r="C1722" s="30" t="s">
        <v>24</v>
      </c>
      <c r="D1722" s="1">
        <v>40724</v>
      </c>
      <c r="E1722" s="68" t="s">
        <v>1079</v>
      </c>
      <c r="F1722" s="35">
        <v>1062.07</v>
      </c>
      <c r="G1722" s="13" t="s">
        <v>456</v>
      </c>
      <c r="H1722" s="16" t="s">
        <v>83</v>
      </c>
      <c r="I1722" s="2" t="s">
        <v>21</v>
      </c>
      <c r="J1722" s="3" t="s">
        <v>298</v>
      </c>
    </row>
    <row r="1723" spans="2:10" ht="52.5" customHeight="1" x14ac:dyDescent="0.15">
      <c r="B1723" s="158"/>
      <c r="C1723" s="30" t="s">
        <v>24</v>
      </c>
      <c r="D1723" s="1">
        <v>40815</v>
      </c>
      <c r="E1723" s="68" t="s">
        <v>1080</v>
      </c>
      <c r="F1723" s="35">
        <v>20418.55</v>
      </c>
      <c r="G1723" s="13" t="s">
        <v>456</v>
      </c>
      <c r="H1723" s="16" t="s">
        <v>6</v>
      </c>
      <c r="I1723" s="2" t="s">
        <v>21</v>
      </c>
      <c r="J1723" s="4" t="s">
        <v>298</v>
      </c>
    </row>
    <row r="1724" spans="2:10" ht="52.5" customHeight="1" x14ac:dyDescent="0.15">
      <c r="B1724" s="158"/>
      <c r="C1724" s="30" t="s">
        <v>24</v>
      </c>
      <c r="D1724" s="1">
        <v>40864</v>
      </c>
      <c r="E1724" s="68" t="s">
        <v>1081</v>
      </c>
      <c r="F1724" s="35">
        <v>22249.89</v>
      </c>
      <c r="G1724" s="13" t="s">
        <v>456</v>
      </c>
      <c r="H1724" s="16" t="s">
        <v>83</v>
      </c>
      <c r="I1724" s="2" t="s">
        <v>21</v>
      </c>
      <c r="J1724" s="3" t="s">
        <v>298</v>
      </c>
    </row>
    <row r="1725" spans="2:10" ht="52.5" customHeight="1" x14ac:dyDescent="0.15">
      <c r="B1725" s="158"/>
      <c r="C1725" s="30" t="s">
        <v>64</v>
      </c>
      <c r="D1725" s="1">
        <v>41242</v>
      </c>
      <c r="E1725" s="12" t="s">
        <v>1082</v>
      </c>
      <c r="F1725" s="35">
        <v>1000</v>
      </c>
      <c r="G1725" s="13" t="s">
        <v>25</v>
      </c>
      <c r="H1725" s="16" t="s">
        <v>88</v>
      </c>
      <c r="I1725" s="2" t="s">
        <v>21</v>
      </c>
      <c r="J1725" s="3" t="s">
        <v>298</v>
      </c>
    </row>
    <row r="1726" spans="2:10" ht="60" customHeight="1" x14ac:dyDescent="0.15">
      <c r="B1726" s="158"/>
      <c r="C1726" s="30" t="s">
        <v>24</v>
      </c>
      <c r="D1726" s="1">
        <v>41655</v>
      </c>
      <c r="E1726" s="12" t="s">
        <v>1083</v>
      </c>
      <c r="F1726" s="35">
        <v>1047</v>
      </c>
      <c r="G1726" s="13" t="s">
        <v>465</v>
      </c>
      <c r="H1726" s="16" t="s">
        <v>398</v>
      </c>
      <c r="I1726" s="2" t="s">
        <v>21</v>
      </c>
      <c r="J1726" s="3" t="s">
        <v>298</v>
      </c>
    </row>
    <row r="1727" spans="2:10" ht="69.95" customHeight="1" x14ac:dyDescent="0.15">
      <c r="B1727" s="158"/>
      <c r="C1727" s="30" t="s">
        <v>24</v>
      </c>
      <c r="D1727" s="1">
        <v>41732</v>
      </c>
      <c r="E1727" s="12" t="s">
        <v>1084</v>
      </c>
      <c r="F1727" s="35">
        <v>4658.7</v>
      </c>
      <c r="G1727" s="13" t="s">
        <v>457</v>
      </c>
      <c r="H1727" s="16" t="s">
        <v>173</v>
      </c>
      <c r="I1727" s="2" t="s">
        <v>21</v>
      </c>
      <c r="J1727" s="3" t="s">
        <v>298</v>
      </c>
    </row>
    <row r="1728" spans="2:10" ht="52.5" customHeight="1" x14ac:dyDescent="0.15">
      <c r="B1728" s="158"/>
      <c r="C1728" s="30" t="s">
        <v>203</v>
      </c>
      <c r="D1728" s="1">
        <v>42089</v>
      </c>
      <c r="E1728" s="12" t="s">
        <v>1085</v>
      </c>
      <c r="F1728" s="35">
        <v>165665.32999999999</v>
      </c>
      <c r="G1728" s="13" t="s">
        <v>477</v>
      </c>
      <c r="H1728" s="16" t="s">
        <v>339</v>
      </c>
      <c r="I1728" s="2" t="s">
        <v>21</v>
      </c>
      <c r="J1728" s="3" t="s">
        <v>298</v>
      </c>
    </row>
    <row r="1729" spans="2:10" ht="52.5" customHeight="1" x14ac:dyDescent="0.15">
      <c r="B1729" s="161"/>
      <c r="C1729" s="30" t="s">
        <v>64</v>
      </c>
      <c r="D1729" s="1">
        <v>42299</v>
      </c>
      <c r="E1729" s="12" t="s">
        <v>1086</v>
      </c>
      <c r="F1729" s="35">
        <v>111.49</v>
      </c>
      <c r="G1729" s="13" t="s">
        <v>477</v>
      </c>
      <c r="H1729" s="16" t="s">
        <v>681</v>
      </c>
      <c r="I1729" s="2" t="s">
        <v>21</v>
      </c>
      <c r="J1729" s="3" t="s">
        <v>298</v>
      </c>
    </row>
    <row r="1730" spans="2:10" ht="52.5" customHeight="1" x14ac:dyDescent="0.15">
      <c r="B1730" s="161"/>
      <c r="C1730" s="30" t="s">
        <v>28</v>
      </c>
      <c r="D1730" s="1" t="s">
        <v>6405</v>
      </c>
      <c r="E1730" s="12" t="s">
        <v>1086</v>
      </c>
      <c r="F1730" s="35">
        <v>192.29</v>
      </c>
      <c r="G1730" s="13" t="s">
        <v>477</v>
      </c>
      <c r="H1730" s="16" t="s">
        <v>335</v>
      </c>
      <c r="I1730" s="2" t="s">
        <v>308</v>
      </c>
      <c r="J1730" s="3" t="s">
        <v>298</v>
      </c>
    </row>
    <row r="1731" spans="2:10" ht="52.5" customHeight="1" x14ac:dyDescent="0.15">
      <c r="B1731" s="161"/>
      <c r="C1731" s="30" t="s">
        <v>203</v>
      </c>
      <c r="D1731" s="1" t="s">
        <v>6406</v>
      </c>
      <c r="E1731" s="12" t="s">
        <v>1086</v>
      </c>
      <c r="F1731" s="35">
        <v>4627.75</v>
      </c>
      <c r="G1731" s="13" t="s">
        <v>477</v>
      </c>
      <c r="H1731" s="16" t="s">
        <v>83</v>
      </c>
      <c r="I1731" s="2" t="s">
        <v>21</v>
      </c>
      <c r="J1731" s="3" t="s">
        <v>298</v>
      </c>
    </row>
    <row r="1732" spans="2:10" ht="60" customHeight="1" x14ac:dyDescent="0.15">
      <c r="B1732" s="161"/>
      <c r="C1732" s="30" t="s">
        <v>2092</v>
      </c>
      <c r="D1732" s="1" t="s">
        <v>5285</v>
      </c>
      <c r="E1732" s="12" t="s">
        <v>3175</v>
      </c>
      <c r="F1732" s="35">
        <v>5472</v>
      </c>
      <c r="G1732" s="13" t="s">
        <v>25</v>
      </c>
      <c r="H1732" s="16" t="s">
        <v>5284</v>
      </c>
      <c r="I1732" s="2" t="s">
        <v>21</v>
      </c>
      <c r="J1732" s="3" t="s">
        <v>298</v>
      </c>
    </row>
    <row r="1733" spans="2:10" ht="95.25" customHeight="1" x14ac:dyDescent="0.15">
      <c r="B1733" s="161"/>
      <c r="C1733" s="30" t="s">
        <v>28</v>
      </c>
      <c r="D1733" s="1">
        <v>42985</v>
      </c>
      <c r="E1733" s="12" t="s">
        <v>2385</v>
      </c>
      <c r="F1733" s="35">
        <v>10370.64</v>
      </c>
      <c r="G1733" s="13" t="s">
        <v>682</v>
      </c>
      <c r="H1733" s="16" t="s">
        <v>5776</v>
      </c>
      <c r="I1733" s="2" t="s">
        <v>308</v>
      </c>
      <c r="J1733" s="3" t="s">
        <v>298</v>
      </c>
    </row>
    <row r="1734" spans="2:10" ht="52.5" customHeight="1" x14ac:dyDescent="0.15">
      <c r="B1734" s="161"/>
      <c r="C1734" s="30" t="s">
        <v>28</v>
      </c>
      <c r="D1734" s="1">
        <v>43377</v>
      </c>
      <c r="E1734" s="12" t="s">
        <v>3024</v>
      </c>
      <c r="F1734" s="35">
        <v>68.650000000000006</v>
      </c>
      <c r="G1734" s="13" t="s">
        <v>1781</v>
      </c>
      <c r="H1734" s="16" t="s">
        <v>361</v>
      </c>
      <c r="I1734" s="2" t="s">
        <v>308</v>
      </c>
      <c r="J1734" s="3" t="s">
        <v>298</v>
      </c>
    </row>
    <row r="1735" spans="2:10" ht="52.5" customHeight="1" x14ac:dyDescent="0.15">
      <c r="B1735" s="161"/>
      <c r="C1735" s="30" t="s">
        <v>2092</v>
      </c>
      <c r="D1735" s="1">
        <v>43682</v>
      </c>
      <c r="E1735" s="12" t="s">
        <v>3426</v>
      </c>
      <c r="F1735" s="35">
        <v>7340</v>
      </c>
      <c r="G1735" s="13" t="s">
        <v>1522</v>
      </c>
      <c r="H1735" s="16" t="s">
        <v>359</v>
      </c>
      <c r="I1735" s="2" t="s">
        <v>308</v>
      </c>
      <c r="J1735" s="3" t="s">
        <v>298</v>
      </c>
    </row>
    <row r="1736" spans="2:10" ht="52.5" customHeight="1" x14ac:dyDescent="0.15">
      <c r="B1736" s="161"/>
      <c r="C1736" s="30" t="s">
        <v>28</v>
      </c>
      <c r="D1736" s="1">
        <v>43794</v>
      </c>
      <c r="E1736" s="12" t="s">
        <v>3612</v>
      </c>
      <c r="F1736" s="35">
        <v>128.69999999999999</v>
      </c>
      <c r="G1736" s="13" t="s">
        <v>3610</v>
      </c>
      <c r="H1736" s="16" t="s">
        <v>3611</v>
      </c>
      <c r="I1736" s="2" t="s">
        <v>308</v>
      </c>
      <c r="J1736" s="3" t="s">
        <v>298</v>
      </c>
    </row>
    <row r="1737" spans="2:10" ht="52.5" customHeight="1" x14ac:dyDescent="0.15">
      <c r="B1737" s="161"/>
      <c r="C1737" s="30" t="s">
        <v>28</v>
      </c>
      <c r="D1737" s="1">
        <v>43909</v>
      </c>
      <c r="E1737" s="12" t="s">
        <v>3866</v>
      </c>
      <c r="F1737" s="35">
        <v>100</v>
      </c>
      <c r="G1737" s="13" t="s">
        <v>3867</v>
      </c>
      <c r="H1737" s="16" t="s">
        <v>3868</v>
      </c>
      <c r="I1737" s="2" t="s">
        <v>308</v>
      </c>
      <c r="J1737" s="3" t="s">
        <v>298</v>
      </c>
    </row>
    <row r="1738" spans="2:10" ht="52.5" customHeight="1" x14ac:dyDescent="0.15">
      <c r="B1738" s="161"/>
      <c r="C1738" s="30" t="s">
        <v>28</v>
      </c>
      <c r="D1738" s="1">
        <v>44126</v>
      </c>
      <c r="E1738" s="12" t="s">
        <v>5240</v>
      </c>
      <c r="F1738" s="35">
        <v>900</v>
      </c>
      <c r="G1738" s="13" t="s">
        <v>4949</v>
      </c>
      <c r="H1738" s="16" t="s">
        <v>5239</v>
      </c>
      <c r="I1738" s="2" t="s">
        <v>308</v>
      </c>
      <c r="J1738" s="3" t="s">
        <v>298</v>
      </c>
    </row>
    <row r="1739" spans="2:10" ht="60" customHeight="1" x14ac:dyDescent="0.15">
      <c r="B1739" s="161"/>
      <c r="C1739" s="30" t="s">
        <v>59</v>
      </c>
      <c r="D1739" s="1">
        <v>44182</v>
      </c>
      <c r="E1739" s="12" t="s">
        <v>5283</v>
      </c>
      <c r="F1739" s="35">
        <v>1896.56</v>
      </c>
      <c r="G1739" s="13" t="s">
        <v>4965</v>
      </c>
      <c r="H1739" s="16" t="s">
        <v>5282</v>
      </c>
      <c r="I1739" s="2" t="s">
        <v>308</v>
      </c>
      <c r="J1739" s="3" t="s">
        <v>298</v>
      </c>
    </row>
    <row r="1740" spans="2:10" ht="52.5" customHeight="1" x14ac:dyDescent="0.15">
      <c r="B1740" s="161"/>
      <c r="C1740" s="30" t="s">
        <v>59</v>
      </c>
      <c r="D1740" s="1">
        <v>44256</v>
      </c>
      <c r="E1740" s="12" t="s">
        <v>5468</v>
      </c>
      <c r="F1740" s="35">
        <v>1160</v>
      </c>
      <c r="G1740" s="13" t="s">
        <v>25</v>
      </c>
      <c r="H1740" s="16" t="s">
        <v>173</v>
      </c>
      <c r="I1740" s="2" t="s">
        <v>308</v>
      </c>
      <c r="J1740" s="3" t="s">
        <v>298</v>
      </c>
    </row>
    <row r="1741" spans="2:10" ht="52.5" customHeight="1" x14ac:dyDescent="0.15">
      <c r="B1741" s="161"/>
      <c r="C1741" s="30" t="s">
        <v>28</v>
      </c>
      <c r="D1741" s="1">
        <v>44256</v>
      </c>
      <c r="E1741" s="12" t="s">
        <v>5468</v>
      </c>
      <c r="F1741" s="35">
        <v>120</v>
      </c>
      <c r="G1741" s="13" t="s">
        <v>25</v>
      </c>
      <c r="H1741" s="16" t="s">
        <v>40</v>
      </c>
      <c r="I1741" s="2" t="s">
        <v>298</v>
      </c>
      <c r="J1741" s="3" t="s">
        <v>308</v>
      </c>
    </row>
    <row r="1742" spans="2:10" ht="60" customHeight="1" x14ac:dyDescent="0.15">
      <c r="B1742" s="161"/>
      <c r="C1742" s="30" t="s">
        <v>28</v>
      </c>
      <c r="D1742" s="1">
        <v>44578</v>
      </c>
      <c r="E1742" s="12" t="s">
        <v>6426</v>
      </c>
      <c r="F1742" s="35">
        <v>168.8</v>
      </c>
      <c r="G1742" s="13" t="s">
        <v>25</v>
      </c>
      <c r="H1742" s="16" t="s">
        <v>173</v>
      </c>
      <c r="I1742" s="2" t="s">
        <v>308</v>
      </c>
      <c r="J1742" s="3" t="s">
        <v>298</v>
      </c>
    </row>
    <row r="1743" spans="2:10" ht="107.25" customHeight="1" x14ac:dyDescent="0.15">
      <c r="B1743" s="158" t="s">
        <v>6230</v>
      </c>
      <c r="C1743" s="30" t="s">
        <v>481</v>
      </c>
      <c r="D1743" s="1">
        <v>41751</v>
      </c>
      <c r="E1743" s="12" t="s">
        <v>3126</v>
      </c>
      <c r="F1743" s="35">
        <v>111200</v>
      </c>
      <c r="G1743" s="13" t="s">
        <v>477</v>
      </c>
      <c r="H1743" s="16" t="s">
        <v>601</v>
      </c>
      <c r="I1743" s="2" t="s">
        <v>2000</v>
      </c>
      <c r="J1743" s="3" t="s">
        <v>308</v>
      </c>
    </row>
    <row r="1744" spans="2:10" ht="52.5" customHeight="1" x14ac:dyDescent="0.15">
      <c r="B1744" s="158"/>
      <c r="C1744" s="30" t="s">
        <v>481</v>
      </c>
      <c r="D1744" s="1">
        <v>41808</v>
      </c>
      <c r="E1744" s="12" t="s">
        <v>1087</v>
      </c>
      <c r="F1744" s="35">
        <v>1123</v>
      </c>
      <c r="G1744" s="13" t="s">
        <v>477</v>
      </c>
      <c r="H1744" s="16" t="s">
        <v>593</v>
      </c>
      <c r="I1744" s="2" t="s">
        <v>21</v>
      </c>
      <c r="J1744" s="3" t="s">
        <v>298</v>
      </c>
    </row>
    <row r="1745" spans="2:10" ht="52.5" customHeight="1" x14ac:dyDescent="0.15">
      <c r="B1745" s="158"/>
      <c r="C1745" s="30" t="s">
        <v>481</v>
      </c>
      <c r="D1745" s="1">
        <v>42100</v>
      </c>
      <c r="E1745" s="12" t="s">
        <v>1088</v>
      </c>
      <c r="F1745" s="35">
        <v>200</v>
      </c>
      <c r="G1745" s="13" t="s">
        <v>477</v>
      </c>
      <c r="H1745" s="16" t="s">
        <v>2543</v>
      </c>
      <c r="I1745" s="2" t="s">
        <v>308</v>
      </c>
      <c r="J1745" s="3" t="s">
        <v>298</v>
      </c>
    </row>
    <row r="1746" spans="2:10" ht="52.5" customHeight="1" x14ac:dyDescent="0.15">
      <c r="B1746" s="158"/>
      <c r="C1746" s="30" t="s">
        <v>481</v>
      </c>
      <c r="D1746" s="1" t="s">
        <v>4405</v>
      </c>
      <c r="E1746" s="12" t="s">
        <v>3011</v>
      </c>
      <c r="F1746" s="35">
        <v>2186</v>
      </c>
      <c r="G1746" s="13" t="s">
        <v>477</v>
      </c>
      <c r="H1746" s="16" t="s">
        <v>6</v>
      </c>
      <c r="I1746" s="2" t="s">
        <v>21</v>
      </c>
      <c r="J1746" s="3" t="s">
        <v>308</v>
      </c>
    </row>
    <row r="1747" spans="2:10" ht="102" customHeight="1" x14ac:dyDescent="0.15">
      <c r="B1747" s="158"/>
      <c r="C1747" s="30" t="s">
        <v>64</v>
      </c>
      <c r="D1747" s="1">
        <v>42387</v>
      </c>
      <c r="E1747" s="22" t="s">
        <v>3125</v>
      </c>
      <c r="F1747" s="51">
        <v>259.83</v>
      </c>
      <c r="G1747" s="109" t="s">
        <v>682</v>
      </c>
      <c r="H1747" s="110" t="s">
        <v>11</v>
      </c>
      <c r="I1747" s="2" t="s">
        <v>21</v>
      </c>
      <c r="J1747" s="3" t="s">
        <v>298</v>
      </c>
    </row>
    <row r="1748" spans="2:10" ht="52.5" customHeight="1" x14ac:dyDescent="0.15">
      <c r="B1748" s="158"/>
      <c r="C1748" s="30" t="s">
        <v>28</v>
      </c>
      <c r="D1748" s="1" t="s">
        <v>4052</v>
      </c>
      <c r="E1748" s="22" t="s">
        <v>4053</v>
      </c>
      <c r="F1748" s="51">
        <v>343.34</v>
      </c>
      <c r="G1748" s="109" t="s">
        <v>3679</v>
      </c>
      <c r="H1748" s="110" t="s">
        <v>2132</v>
      </c>
      <c r="I1748" s="2" t="s">
        <v>308</v>
      </c>
      <c r="J1748" s="3" t="s">
        <v>298</v>
      </c>
    </row>
    <row r="1749" spans="2:10" ht="52.5" customHeight="1" x14ac:dyDescent="0.15">
      <c r="B1749" s="158"/>
      <c r="C1749" s="30" t="s">
        <v>28</v>
      </c>
      <c r="D1749" s="1">
        <v>44097</v>
      </c>
      <c r="E1749" s="22" t="s">
        <v>5142</v>
      </c>
      <c r="F1749" s="51">
        <v>500</v>
      </c>
      <c r="G1749" s="109" t="s">
        <v>4965</v>
      </c>
      <c r="H1749" s="22" t="s">
        <v>5141</v>
      </c>
      <c r="I1749" s="2" t="s">
        <v>308</v>
      </c>
      <c r="J1749" s="3" t="s">
        <v>298</v>
      </c>
    </row>
    <row r="1750" spans="2:10" ht="52.5" customHeight="1" x14ac:dyDescent="0.15">
      <c r="B1750" s="158"/>
      <c r="C1750" s="30" t="s">
        <v>28</v>
      </c>
      <c r="D1750" s="1" t="s">
        <v>6339</v>
      </c>
      <c r="E1750" s="22" t="s">
        <v>5723</v>
      </c>
      <c r="F1750" s="51">
        <v>100</v>
      </c>
      <c r="G1750" s="109" t="s">
        <v>4965</v>
      </c>
      <c r="H1750" s="22" t="s">
        <v>4951</v>
      </c>
      <c r="I1750" s="2" t="s">
        <v>308</v>
      </c>
      <c r="J1750" s="3" t="s">
        <v>308</v>
      </c>
    </row>
    <row r="1751" spans="2:10" ht="52.5" customHeight="1" x14ac:dyDescent="0.15">
      <c r="B1751" s="158"/>
      <c r="C1751" s="30" t="s">
        <v>28</v>
      </c>
      <c r="D1751" s="1">
        <v>44442</v>
      </c>
      <c r="E1751" s="22" t="s">
        <v>6104</v>
      </c>
      <c r="F1751" s="51">
        <v>52</v>
      </c>
      <c r="G1751" s="109" t="s">
        <v>4965</v>
      </c>
      <c r="H1751" s="22" t="s">
        <v>5727</v>
      </c>
      <c r="I1751" s="2" t="s">
        <v>308</v>
      </c>
      <c r="J1751" s="3" t="s">
        <v>298</v>
      </c>
    </row>
    <row r="1752" spans="2:10" ht="52.5" customHeight="1" x14ac:dyDescent="0.15">
      <c r="B1752" s="158" t="s">
        <v>6620</v>
      </c>
      <c r="C1752" s="30" t="s">
        <v>95</v>
      </c>
      <c r="D1752" s="1">
        <v>38562</v>
      </c>
      <c r="E1752" s="12" t="s">
        <v>60</v>
      </c>
      <c r="F1752" s="35">
        <v>260.97000000000003</v>
      </c>
      <c r="G1752" s="13" t="s">
        <v>25</v>
      </c>
      <c r="H1752" s="16" t="s">
        <v>228</v>
      </c>
      <c r="I1752" s="2" t="s">
        <v>93</v>
      </c>
      <c r="J1752" s="3" t="s">
        <v>298</v>
      </c>
    </row>
    <row r="1753" spans="2:10" ht="52.5" customHeight="1" x14ac:dyDescent="0.15">
      <c r="B1753" s="158"/>
      <c r="C1753" s="30" t="s">
        <v>95</v>
      </c>
      <c r="D1753" s="1">
        <v>38646</v>
      </c>
      <c r="E1753" s="12" t="s">
        <v>61</v>
      </c>
      <c r="F1753" s="35">
        <v>335.58</v>
      </c>
      <c r="G1753" s="13" t="s">
        <v>25</v>
      </c>
      <c r="H1753" s="16" t="s">
        <v>62</v>
      </c>
      <c r="I1753" s="2" t="s">
        <v>93</v>
      </c>
      <c r="J1753" s="4" t="s">
        <v>298</v>
      </c>
    </row>
    <row r="1754" spans="2:10" ht="69.95" customHeight="1" x14ac:dyDescent="0.15">
      <c r="B1754" s="158"/>
      <c r="C1754" s="30" t="s">
        <v>95</v>
      </c>
      <c r="D1754" s="1">
        <v>40053</v>
      </c>
      <c r="E1754" s="12" t="s">
        <v>3225</v>
      </c>
      <c r="F1754" s="35">
        <v>5360.72</v>
      </c>
      <c r="G1754" s="13" t="s">
        <v>25</v>
      </c>
      <c r="H1754" s="16" t="s">
        <v>63</v>
      </c>
      <c r="I1754" s="2" t="s">
        <v>93</v>
      </c>
      <c r="J1754" s="4" t="s">
        <v>298</v>
      </c>
    </row>
    <row r="1755" spans="2:10" ht="52.5" customHeight="1" x14ac:dyDescent="0.15">
      <c r="B1755" s="158"/>
      <c r="C1755" s="30" t="s">
        <v>28</v>
      </c>
      <c r="D1755" s="1">
        <v>40893</v>
      </c>
      <c r="E1755" s="12" t="s">
        <v>1089</v>
      </c>
      <c r="F1755" s="35">
        <v>500</v>
      </c>
      <c r="G1755" s="13" t="s">
        <v>468</v>
      </c>
      <c r="H1755" s="16" t="s">
        <v>155</v>
      </c>
      <c r="I1755" s="2" t="s">
        <v>21</v>
      </c>
      <c r="J1755" s="3" t="s">
        <v>298</v>
      </c>
    </row>
    <row r="1756" spans="2:10" ht="52.5" customHeight="1" x14ac:dyDescent="0.15">
      <c r="B1756" s="158"/>
      <c r="C1756" s="30" t="s">
        <v>28</v>
      </c>
      <c r="D1756" s="1">
        <v>41089</v>
      </c>
      <c r="E1756" s="12" t="s">
        <v>1090</v>
      </c>
      <c r="F1756" s="35">
        <v>13226.1</v>
      </c>
      <c r="G1756" s="13" t="s">
        <v>456</v>
      </c>
      <c r="H1756" s="16" t="s">
        <v>6</v>
      </c>
      <c r="I1756" s="2" t="s">
        <v>21</v>
      </c>
      <c r="J1756" s="4" t="s">
        <v>298</v>
      </c>
    </row>
    <row r="1757" spans="2:10" ht="52.5" customHeight="1" x14ac:dyDescent="0.15">
      <c r="B1757" s="158"/>
      <c r="C1757" s="30" t="s">
        <v>28</v>
      </c>
      <c r="D1757" s="1">
        <v>41558</v>
      </c>
      <c r="E1757" s="12" t="s">
        <v>1091</v>
      </c>
      <c r="F1757" s="35">
        <v>90.91</v>
      </c>
      <c r="G1757" s="13" t="s">
        <v>470</v>
      </c>
      <c r="H1757" s="16" t="s">
        <v>314</v>
      </c>
      <c r="I1757" s="2" t="s">
        <v>308</v>
      </c>
      <c r="J1757" s="4" t="s">
        <v>298</v>
      </c>
    </row>
    <row r="1758" spans="2:10" ht="52.5" customHeight="1" x14ac:dyDescent="0.15">
      <c r="B1758" s="158"/>
      <c r="C1758" s="30" t="s">
        <v>59</v>
      </c>
      <c r="D1758" s="1">
        <v>41807</v>
      </c>
      <c r="E1758" s="12" t="s">
        <v>1092</v>
      </c>
      <c r="F1758" s="35">
        <v>205</v>
      </c>
      <c r="G1758" s="13" t="s">
        <v>508</v>
      </c>
      <c r="H1758" s="16" t="s">
        <v>509</v>
      </c>
      <c r="I1758" s="2" t="s">
        <v>308</v>
      </c>
      <c r="J1758" s="4" t="s">
        <v>298</v>
      </c>
    </row>
    <row r="1759" spans="2:10" ht="52.5" customHeight="1" x14ac:dyDescent="0.15">
      <c r="B1759" s="158"/>
      <c r="C1759" s="30" t="s">
        <v>28</v>
      </c>
      <c r="D1759" s="1">
        <v>42073</v>
      </c>
      <c r="E1759" s="12" t="s">
        <v>1093</v>
      </c>
      <c r="F1759" s="35">
        <v>1145.5</v>
      </c>
      <c r="G1759" s="13" t="s">
        <v>496</v>
      </c>
      <c r="H1759" s="16" t="s">
        <v>614</v>
      </c>
      <c r="I1759" s="2" t="s">
        <v>308</v>
      </c>
      <c r="J1759" s="4" t="s">
        <v>298</v>
      </c>
    </row>
    <row r="1760" spans="2:10" ht="52.5" customHeight="1" x14ac:dyDescent="0.15">
      <c r="B1760" s="158"/>
      <c r="C1760" s="30" t="s">
        <v>28</v>
      </c>
      <c r="D1760" s="1">
        <v>42097</v>
      </c>
      <c r="E1760" s="12" t="s">
        <v>628</v>
      </c>
      <c r="F1760" s="35">
        <v>748</v>
      </c>
      <c r="G1760" s="13" t="s">
        <v>470</v>
      </c>
      <c r="H1760" s="16" t="s">
        <v>83</v>
      </c>
      <c r="I1760" s="2" t="s">
        <v>308</v>
      </c>
      <c r="J1760" s="4" t="s">
        <v>298</v>
      </c>
    </row>
    <row r="1761" spans="2:10" ht="52.5" customHeight="1" x14ac:dyDescent="0.15">
      <c r="B1761" s="158"/>
      <c r="C1761" s="18" t="s">
        <v>28</v>
      </c>
      <c r="D1761" s="1">
        <v>42353</v>
      </c>
      <c r="E1761" s="18" t="s">
        <v>2600</v>
      </c>
      <c r="F1761" s="41">
        <v>2491.4299999999998</v>
      </c>
      <c r="G1761" s="27" t="s">
        <v>682</v>
      </c>
      <c r="H1761" s="18" t="s">
        <v>2</v>
      </c>
      <c r="I1761" s="2" t="s">
        <v>308</v>
      </c>
      <c r="J1761" s="4" t="s">
        <v>298</v>
      </c>
    </row>
    <row r="1762" spans="2:10" ht="52.5" customHeight="1" x14ac:dyDescent="0.15">
      <c r="B1762" s="158"/>
      <c r="C1762" s="18" t="s">
        <v>28</v>
      </c>
      <c r="D1762" s="1">
        <v>42377</v>
      </c>
      <c r="E1762" s="18" t="s">
        <v>1517</v>
      </c>
      <c r="F1762" s="41">
        <v>998.85</v>
      </c>
      <c r="G1762" s="27" t="s">
        <v>682</v>
      </c>
      <c r="H1762" s="18" t="s">
        <v>83</v>
      </c>
      <c r="I1762" s="2" t="s">
        <v>308</v>
      </c>
      <c r="J1762" s="4" t="s">
        <v>298</v>
      </c>
    </row>
    <row r="1763" spans="2:10" ht="52.5" customHeight="1" x14ac:dyDescent="0.15">
      <c r="B1763" s="158"/>
      <c r="C1763" s="18" t="s">
        <v>28</v>
      </c>
      <c r="D1763" s="1">
        <v>42944</v>
      </c>
      <c r="E1763" s="18" t="s">
        <v>2384</v>
      </c>
      <c r="F1763" s="41">
        <v>5745.28</v>
      </c>
      <c r="G1763" s="27" t="s">
        <v>1522</v>
      </c>
      <c r="H1763" s="18" t="s">
        <v>2132</v>
      </c>
      <c r="I1763" s="2" t="s">
        <v>308</v>
      </c>
      <c r="J1763" s="4" t="s">
        <v>298</v>
      </c>
    </row>
    <row r="1764" spans="2:10" ht="52.5" customHeight="1" x14ac:dyDescent="0.15">
      <c r="B1764" s="158"/>
      <c r="C1764" s="18" t="s">
        <v>28</v>
      </c>
      <c r="D1764" s="1" t="s">
        <v>4406</v>
      </c>
      <c r="E1764" s="18" t="s">
        <v>2405</v>
      </c>
      <c r="F1764" s="41">
        <v>2610.3000000000002</v>
      </c>
      <c r="G1764" s="27" t="s">
        <v>2008</v>
      </c>
      <c r="H1764" s="18" t="s">
        <v>2404</v>
      </c>
      <c r="I1764" s="2" t="s">
        <v>308</v>
      </c>
      <c r="J1764" s="4" t="s">
        <v>298</v>
      </c>
    </row>
    <row r="1765" spans="2:10" ht="52.5" customHeight="1" x14ac:dyDescent="0.15">
      <c r="B1765" s="158"/>
      <c r="C1765" s="18" t="s">
        <v>28</v>
      </c>
      <c r="D1765" s="1">
        <v>43284</v>
      </c>
      <c r="E1765" s="18" t="s">
        <v>2405</v>
      </c>
      <c r="F1765" s="41">
        <v>1559.73</v>
      </c>
      <c r="G1765" s="27" t="s">
        <v>1781</v>
      </c>
      <c r="H1765" s="18" t="s">
        <v>2404</v>
      </c>
      <c r="I1765" s="2" t="s">
        <v>308</v>
      </c>
      <c r="J1765" s="4" t="s">
        <v>298</v>
      </c>
    </row>
    <row r="1766" spans="2:10" ht="52.5" customHeight="1" x14ac:dyDescent="0.15">
      <c r="B1766" s="158"/>
      <c r="C1766" s="18" t="s">
        <v>28</v>
      </c>
      <c r="D1766" s="1">
        <v>43371</v>
      </c>
      <c r="E1766" s="18" t="s">
        <v>3021</v>
      </c>
      <c r="F1766" s="41">
        <v>493.8</v>
      </c>
      <c r="G1766" s="27" t="s">
        <v>1781</v>
      </c>
      <c r="H1766" s="18" t="s">
        <v>2103</v>
      </c>
      <c r="I1766" s="2" t="s">
        <v>308</v>
      </c>
      <c r="J1766" s="4" t="s">
        <v>298</v>
      </c>
    </row>
    <row r="1767" spans="2:10" ht="52.5" customHeight="1" x14ac:dyDescent="0.15">
      <c r="B1767" s="158"/>
      <c r="C1767" s="18" t="s">
        <v>28</v>
      </c>
      <c r="D1767" s="1">
        <v>43382</v>
      </c>
      <c r="E1767" s="18" t="s">
        <v>3027</v>
      </c>
      <c r="F1767" s="41">
        <v>600</v>
      </c>
      <c r="G1767" s="27" t="s">
        <v>176</v>
      </c>
      <c r="H1767" s="18" t="s">
        <v>403</v>
      </c>
      <c r="I1767" s="2" t="s">
        <v>308</v>
      </c>
      <c r="J1767" s="4" t="s">
        <v>298</v>
      </c>
    </row>
    <row r="1768" spans="2:10" ht="52.5" customHeight="1" x14ac:dyDescent="0.15">
      <c r="B1768" s="158"/>
      <c r="C1768" s="18" t="s">
        <v>28</v>
      </c>
      <c r="D1768" s="1" t="s">
        <v>5711</v>
      </c>
      <c r="E1768" s="18" t="s">
        <v>3213</v>
      </c>
      <c r="F1768" s="41">
        <v>4558.1000000000004</v>
      </c>
      <c r="G1768" s="27" t="s">
        <v>295</v>
      </c>
      <c r="H1768" s="18" t="s">
        <v>2132</v>
      </c>
      <c r="I1768" s="2" t="s">
        <v>308</v>
      </c>
      <c r="J1768" s="4" t="s">
        <v>308</v>
      </c>
    </row>
    <row r="1769" spans="2:10" ht="60" customHeight="1" x14ac:dyDescent="0.15">
      <c r="B1769" s="158"/>
      <c r="C1769" s="18" t="s">
        <v>59</v>
      </c>
      <c r="D1769" s="1">
        <v>43875</v>
      </c>
      <c r="E1769" s="18" t="s">
        <v>3797</v>
      </c>
      <c r="F1769" s="41">
        <v>1248</v>
      </c>
      <c r="G1769" s="27" t="s">
        <v>3795</v>
      </c>
      <c r="H1769" s="18" t="s">
        <v>2554</v>
      </c>
      <c r="I1769" s="2" t="s">
        <v>308</v>
      </c>
      <c r="J1769" s="4" t="s">
        <v>298</v>
      </c>
    </row>
    <row r="1770" spans="2:10" ht="52.5" customHeight="1" x14ac:dyDescent="0.15">
      <c r="B1770" s="158"/>
      <c r="C1770" s="18" t="s">
        <v>28</v>
      </c>
      <c r="D1770" s="1">
        <v>43875</v>
      </c>
      <c r="E1770" s="18" t="s">
        <v>3797</v>
      </c>
      <c r="F1770" s="41">
        <v>200</v>
      </c>
      <c r="G1770" s="27" t="s">
        <v>3795</v>
      </c>
      <c r="H1770" s="18" t="s">
        <v>3796</v>
      </c>
      <c r="I1770" s="2" t="s">
        <v>298</v>
      </c>
      <c r="J1770" s="4" t="s">
        <v>308</v>
      </c>
    </row>
    <row r="1771" spans="2:10" ht="52.5" customHeight="1" x14ac:dyDescent="0.15">
      <c r="B1771" s="158"/>
      <c r="C1771" s="18" t="s">
        <v>28</v>
      </c>
      <c r="D1771" s="1" t="s">
        <v>6235</v>
      </c>
      <c r="E1771" s="18" t="s">
        <v>5654</v>
      </c>
      <c r="F1771" s="41">
        <v>2354</v>
      </c>
      <c r="G1771" s="27" t="s">
        <v>4955</v>
      </c>
      <c r="H1771" s="18" t="s">
        <v>4950</v>
      </c>
      <c r="I1771" s="2" t="s">
        <v>308</v>
      </c>
      <c r="J1771" s="4" t="s">
        <v>298</v>
      </c>
    </row>
    <row r="1772" spans="2:10" ht="52.5" customHeight="1" x14ac:dyDescent="0.15">
      <c r="B1772" s="158"/>
      <c r="C1772" s="18" t="s">
        <v>59</v>
      </c>
      <c r="D1772" s="1">
        <v>44418</v>
      </c>
      <c r="E1772" s="18" t="s">
        <v>6006</v>
      </c>
      <c r="F1772" s="41">
        <v>699.5</v>
      </c>
      <c r="G1772" s="27" t="s">
        <v>4965</v>
      </c>
      <c r="H1772" s="18" t="s">
        <v>4960</v>
      </c>
      <c r="I1772" s="2" t="s">
        <v>308</v>
      </c>
      <c r="J1772" s="4" t="s">
        <v>298</v>
      </c>
    </row>
    <row r="1773" spans="2:10" ht="52.5" customHeight="1" x14ac:dyDescent="0.15">
      <c r="B1773" s="158"/>
      <c r="C1773" s="18" t="s">
        <v>28</v>
      </c>
      <c r="D1773" s="1">
        <v>44418</v>
      </c>
      <c r="E1773" s="18" t="s">
        <v>6006</v>
      </c>
      <c r="F1773" s="41">
        <v>699.5</v>
      </c>
      <c r="G1773" s="27" t="s">
        <v>4965</v>
      </c>
      <c r="H1773" s="18" t="s">
        <v>4960</v>
      </c>
      <c r="I1773" s="2" t="s">
        <v>298</v>
      </c>
      <c r="J1773" s="4" t="s">
        <v>308</v>
      </c>
    </row>
    <row r="1774" spans="2:10" ht="52.5" customHeight="1" x14ac:dyDescent="0.15">
      <c r="B1774" s="158"/>
      <c r="C1774" s="18" t="s">
        <v>59</v>
      </c>
      <c r="D1774" s="1" t="s">
        <v>6622</v>
      </c>
      <c r="E1774" s="18" t="s">
        <v>6016</v>
      </c>
      <c r="F1774" s="41">
        <v>3896.64</v>
      </c>
      <c r="G1774" s="27" t="s">
        <v>5329</v>
      </c>
      <c r="H1774" s="18" t="s">
        <v>6015</v>
      </c>
      <c r="I1774" s="2" t="s">
        <v>308</v>
      </c>
      <c r="J1774" s="4" t="s">
        <v>298</v>
      </c>
    </row>
    <row r="1775" spans="2:10" ht="52.5" customHeight="1" x14ac:dyDescent="0.15">
      <c r="B1775" s="158"/>
      <c r="C1775" s="18" t="s">
        <v>28</v>
      </c>
      <c r="D1775" s="1" t="s">
        <v>6500</v>
      </c>
      <c r="E1775" s="18" t="s">
        <v>6017</v>
      </c>
      <c r="F1775" s="41">
        <v>927.43</v>
      </c>
      <c r="G1775" s="27" t="s">
        <v>5329</v>
      </c>
      <c r="H1775" s="18" t="s">
        <v>5182</v>
      </c>
      <c r="I1775" s="2" t="s">
        <v>298</v>
      </c>
      <c r="J1775" s="4" t="s">
        <v>308</v>
      </c>
    </row>
    <row r="1776" spans="2:10" ht="52.5" customHeight="1" x14ac:dyDescent="0.15">
      <c r="B1776" s="158"/>
      <c r="C1776" s="18" t="s">
        <v>28</v>
      </c>
      <c r="D1776" s="1">
        <v>44502</v>
      </c>
      <c r="E1776" s="18" t="s">
        <v>6236</v>
      </c>
      <c r="F1776" s="41">
        <v>330.4</v>
      </c>
      <c r="G1776" s="27" t="s">
        <v>208</v>
      </c>
      <c r="H1776" s="18" t="s">
        <v>2132</v>
      </c>
      <c r="I1776" s="2" t="s">
        <v>308</v>
      </c>
      <c r="J1776" s="4" t="s">
        <v>298</v>
      </c>
    </row>
    <row r="1777" spans="2:10" ht="84" customHeight="1" x14ac:dyDescent="0.15">
      <c r="B1777" s="158"/>
      <c r="C1777" s="18" t="s">
        <v>59</v>
      </c>
      <c r="D1777" s="1">
        <v>44509</v>
      </c>
      <c r="E1777" s="18" t="s">
        <v>6255</v>
      </c>
      <c r="F1777" s="41">
        <v>5810.9</v>
      </c>
      <c r="G1777" s="27" t="s">
        <v>4965</v>
      </c>
      <c r="H1777" s="18" t="s">
        <v>6253</v>
      </c>
      <c r="I1777" s="2" t="s">
        <v>308</v>
      </c>
      <c r="J1777" s="4" t="s">
        <v>308</v>
      </c>
    </row>
    <row r="1778" spans="2:10" ht="60" customHeight="1" x14ac:dyDescent="0.15">
      <c r="B1778" s="158"/>
      <c r="C1778" s="18" t="s">
        <v>28</v>
      </c>
      <c r="D1778" s="1">
        <v>44509</v>
      </c>
      <c r="E1778" s="18" t="s">
        <v>6256</v>
      </c>
      <c r="F1778" s="41">
        <v>867.9</v>
      </c>
      <c r="G1778" s="27" t="s">
        <v>4965</v>
      </c>
      <c r="H1778" s="18" t="s">
        <v>6254</v>
      </c>
      <c r="I1778" s="2" t="s">
        <v>308</v>
      </c>
      <c r="J1778" s="4" t="s">
        <v>308</v>
      </c>
    </row>
    <row r="1779" spans="2:10" ht="52.5" customHeight="1" x14ac:dyDescent="0.15">
      <c r="B1779" s="158"/>
      <c r="C1779" s="18" t="s">
        <v>59</v>
      </c>
      <c r="D1779" s="1">
        <v>44533</v>
      </c>
      <c r="E1779" s="18" t="s">
        <v>6338</v>
      </c>
      <c r="F1779" s="41">
        <v>447.9</v>
      </c>
      <c r="G1779" s="27" t="s">
        <v>4955</v>
      </c>
      <c r="H1779" s="18" t="s">
        <v>6337</v>
      </c>
      <c r="I1779" s="2" t="s">
        <v>308</v>
      </c>
      <c r="J1779" s="4" t="s">
        <v>298</v>
      </c>
    </row>
    <row r="1780" spans="2:10" ht="72" customHeight="1" x14ac:dyDescent="0.15">
      <c r="B1780" s="158"/>
      <c r="C1780" s="18" t="s">
        <v>28</v>
      </c>
      <c r="D1780" s="1">
        <v>44638</v>
      </c>
      <c r="E1780" s="18" t="s">
        <v>6621</v>
      </c>
      <c r="F1780" s="41">
        <v>2239.652</v>
      </c>
      <c r="G1780" s="27" t="s">
        <v>4965</v>
      </c>
      <c r="H1780" s="18" t="s">
        <v>6619</v>
      </c>
      <c r="I1780" s="2" t="s">
        <v>308</v>
      </c>
      <c r="J1780" s="4" t="s">
        <v>308</v>
      </c>
    </row>
    <row r="1781" spans="2:10" ht="52.5" customHeight="1" x14ac:dyDescent="0.15">
      <c r="B1781" s="160" t="s">
        <v>6105</v>
      </c>
      <c r="C1781" s="30" t="s">
        <v>95</v>
      </c>
      <c r="D1781" s="6">
        <v>40225</v>
      </c>
      <c r="E1781" s="66" t="s">
        <v>1094</v>
      </c>
      <c r="F1781" s="35">
        <v>243.57</v>
      </c>
      <c r="G1781" s="13" t="s">
        <v>25</v>
      </c>
      <c r="H1781" s="16" t="s">
        <v>118</v>
      </c>
      <c r="I1781" s="2" t="s">
        <v>93</v>
      </c>
      <c r="J1781" s="3" t="s">
        <v>298</v>
      </c>
    </row>
    <row r="1782" spans="2:10" ht="52.5" customHeight="1" x14ac:dyDescent="0.15">
      <c r="B1782" s="160"/>
      <c r="C1782" s="30" t="s">
        <v>95</v>
      </c>
      <c r="D1782" s="6">
        <v>40263</v>
      </c>
      <c r="E1782" s="66" t="s">
        <v>1095</v>
      </c>
      <c r="F1782" s="35">
        <v>99.23</v>
      </c>
      <c r="G1782" s="13" t="s">
        <v>25</v>
      </c>
      <c r="H1782" s="16" t="s">
        <v>23</v>
      </c>
      <c r="I1782" s="2" t="s">
        <v>21</v>
      </c>
      <c r="J1782" s="3" t="s">
        <v>298</v>
      </c>
    </row>
    <row r="1783" spans="2:10" ht="52.5" customHeight="1" x14ac:dyDescent="0.15">
      <c r="B1783" s="160"/>
      <c r="C1783" s="30" t="s">
        <v>203</v>
      </c>
      <c r="D1783" s="1" t="s">
        <v>4407</v>
      </c>
      <c r="E1783" s="66" t="s">
        <v>2883</v>
      </c>
      <c r="F1783" s="35">
        <v>749.51</v>
      </c>
      <c r="G1783" s="13" t="s">
        <v>456</v>
      </c>
      <c r="H1783" s="16" t="s">
        <v>155</v>
      </c>
      <c r="I1783" s="2" t="s">
        <v>21</v>
      </c>
      <c r="J1783" s="3" t="s">
        <v>308</v>
      </c>
    </row>
    <row r="1784" spans="2:10" ht="84" customHeight="1" x14ac:dyDescent="0.15">
      <c r="B1784" s="160"/>
      <c r="C1784" s="30" t="s">
        <v>59</v>
      </c>
      <c r="D1784" s="1" t="s">
        <v>4408</v>
      </c>
      <c r="E1784" s="66" t="s">
        <v>3423</v>
      </c>
      <c r="F1784" s="35">
        <v>6968.43</v>
      </c>
      <c r="G1784" s="13" t="s">
        <v>1781</v>
      </c>
      <c r="H1784" s="16" t="s">
        <v>3421</v>
      </c>
      <c r="I1784" s="2" t="s">
        <v>308</v>
      </c>
      <c r="J1784" s="3" t="s">
        <v>308</v>
      </c>
    </row>
    <row r="1785" spans="2:10" ht="84" customHeight="1" x14ac:dyDescent="0.15">
      <c r="B1785" s="160"/>
      <c r="C1785" s="30" t="s">
        <v>59</v>
      </c>
      <c r="D1785" s="1" t="s">
        <v>4409</v>
      </c>
      <c r="E1785" s="66" t="s">
        <v>3422</v>
      </c>
      <c r="F1785" s="90">
        <v>1000</v>
      </c>
      <c r="G1785" s="13" t="s">
        <v>1522</v>
      </c>
      <c r="H1785" s="16" t="s">
        <v>3421</v>
      </c>
      <c r="I1785" s="2" t="s">
        <v>308</v>
      </c>
      <c r="J1785" s="3" t="s">
        <v>308</v>
      </c>
    </row>
    <row r="1786" spans="2:10" ht="52.5" customHeight="1" x14ac:dyDescent="0.15">
      <c r="B1786" s="160"/>
      <c r="C1786" s="30" t="s">
        <v>28</v>
      </c>
      <c r="D1786" s="1">
        <v>44223</v>
      </c>
      <c r="E1786" s="66" t="s">
        <v>5403</v>
      </c>
      <c r="F1786" s="90">
        <v>58.13</v>
      </c>
      <c r="G1786" s="13" t="s">
        <v>4955</v>
      </c>
      <c r="H1786" s="16" t="s">
        <v>4950</v>
      </c>
      <c r="I1786" s="2" t="s">
        <v>308</v>
      </c>
      <c r="J1786" s="3" t="s">
        <v>298</v>
      </c>
    </row>
    <row r="1787" spans="2:10" ht="52.5" customHeight="1" x14ac:dyDescent="0.15">
      <c r="B1787" s="160"/>
      <c r="C1787" s="30" t="s">
        <v>59</v>
      </c>
      <c r="D1787" s="1">
        <v>44271</v>
      </c>
      <c r="E1787" s="66" t="s">
        <v>5527</v>
      </c>
      <c r="F1787" s="90">
        <v>272</v>
      </c>
      <c r="G1787" s="13" t="s">
        <v>4965</v>
      </c>
      <c r="H1787" s="16" t="s">
        <v>5526</v>
      </c>
      <c r="I1787" s="2" t="s">
        <v>308</v>
      </c>
      <c r="J1787" s="3" t="s">
        <v>298</v>
      </c>
    </row>
    <row r="1788" spans="2:10" ht="52.5" customHeight="1" x14ac:dyDescent="0.15">
      <c r="B1788" s="161" t="s">
        <v>6581</v>
      </c>
      <c r="C1788" s="30" t="s">
        <v>28</v>
      </c>
      <c r="D1788" s="1">
        <v>41705</v>
      </c>
      <c r="E1788" s="12" t="s">
        <v>2067</v>
      </c>
      <c r="F1788" s="35">
        <v>81.2</v>
      </c>
      <c r="G1788" s="13" t="s">
        <v>1522</v>
      </c>
      <c r="H1788" s="16" t="s">
        <v>173</v>
      </c>
      <c r="I1788" s="2" t="s">
        <v>308</v>
      </c>
      <c r="J1788" s="4" t="s">
        <v>298</v>
      </c>
    </row>
    <row r="1789" spans="2:10" ht="52.5" customHeight="1" x14ac:dyDescent="0.15">
      <c r="B1789" s="161"/>
      <c r="C1789" s="30" t="s">
        <v>28</v>
      </c>
      <c r="D1789" s="1">
        <v>41852</v>
      </c>
      <c r="E1789" s="12" t="s">
        <v>2654</v>
      </c>
      <c r="F1789" s="35">
        <v>1470.7</v>
      </c>
      <c r="G1789" s="13" t="s">
        <v>1781</v>
      </c>
      <c r="H1789" s="16" t="s">
        <v>2068</v>
      </c>
      <c r="I1789" s="2" t="s">
        <v>308</v>
      </c>
      <c r="J1789" s="4" t="s">
        <v>298</v>
      </c>
    </row>
    <row r="1790" spans="2:10" ht="52.5" customHeight="1" x14ac:dyDescent="0.15">
      <c r="B1790" s="161"/>
      <c r="C1790" s="30" t="s">
        <v>28</v>
      </c>
      <c r="D1790" s="1" t="s">
        <v>4410</v>
      </c>
      <c r="E1790" s="12" t="s">
        <v>2070</v>
      </c>
      <c r="F1790" s="35">
        <v>2953.7</v>
      </c>
      <c r="G1790" s="13" t="s">
        <v>1522</v>
      </c>
      <c r="H1790" s="16" t="s">
        <v>6648</v>
      </c>
      <c r="I1790" s="2" t="s">
        <v>308</v>
      </c>
      <c r="J1790" s="3" t="s">
        <v>298</v>
      </c>
    </row>
    <row r="1791" spans="2:10" ht="52.5" customHeight="1" x14ac:dyDescent="0.15">
      <c r="B1791" s="161"/>
      <c r="C1791" s="30" t="s">
        <v>28</v>
      </c>
      <c r="D1791" s="1" t="s">
        <v>4411</v>
      </c>
      <c r="E1791" s="12" t="s">
        <v>2655</v>
      </c>
      <c r="F1791" s="35">
        <v>283.06</v>
      </c>
      <c r="G1791" s="13" t="s">
        <v>1522</v>
      </c>
      <c r="H1791" s="16" t="s">
        <v>2035</v>
      </c>
      <c r="I1791" s="2" t="s">
        <v>308</v>
      </c>
      <c r="J1791" s="3" t="s">
        <v>298</v>
      </c>
    </row>
    <row r="1792" spans="2:10" ht="52.5" customHeight="1" x14ac:dyDescent="0.15">
      <c r="B1792" s="161"/>
      <c r="C1792" s="30" t="s">
        <v>24</v>
      </c>
      <c r="D1792" s="1">
        <v>42591</v>
      </c>
      <c r="E1792" s="12" t="s">
        <v>1721</v>
      </c>
      <c r="F1792" s="35">
        <v>100</v>
      </c>
      <c r="G1792" s="13" t="s">
        <v>1722</v>
      </c>
      <c r="H1792" s="16" t="s">
        <v>1723</v>
      </c>
      <c r="I1792" s="2" t="s">
        <v>21</v>
      </c>
      <c r="J1792" s="3" t="s">
        <v>298</v>
      </c>
    </row>
    <row r="1793" spans="2:10" ht="52.5" customHeight="1" x14ac:dyDescent="0.15">
      <c r="B1793" s="161"/>
      <c r="C1793" s="30" t="s">
        <v>24</v>
      </c>
      <c r="D1793" s="1" t="s">
        <v>4412</v>
      </c>
      <c r="E1793" s="12" t="s">
        <v>1724</v>
      </c>
      <c r="F1793" s="35">
        <v>700</v>
      </c>
      <c r="G1793" s="13" t="s">
        <v>1722</v>
      </c>
      <c r="H1793" s="16" t="s">
        <v>2076</v>
      </c>
      <c r="I1793" s="2" t="s">
        <v>21</v>
      </c>
      <c r="J1793" s="3" t="s">
        <v>298</v>
      </c>
    </row>
    <row r="1794" spans="2:10" ht="75" customHeight="1" x14ac:dyDescent="0.15">
      <c r="B1794" s="161"/>
      <c r="C1794" s="30" t="s">
        <v>28</v>
      </c>
      <c r="D1794" s="1" t="s">
        <v>4413</v>
      </c>
      <c r="E1794" s="12" t="s">
        <v>3775</v>
      </c>
      <c r="F1794" s="35">
        <v>690.65</v>
      </c>
      <c r="G1794" s="13" t="s">
        <v>208</v>
      </c>
      <c r="H1794" s="16" t="s">
        <v>126</v>
      </c>
      <c r="I1794" s="2" t="s">
        <v>308</v>
      </c>
      <c r="J1794" s="3" t="s">
        <v>298</v>
      </c>
    </row>
    <row r="1795" spans="2:10" ht="52.5" customHeight="1" x14ac:dyDescent="0.15">
      <c r="B1795" s="161"/>
      <c r="C1795" s="30" t="s">
        <v>28</v>
      </c>
      <c r="D1795" s="1">
        <v>43511</v>
      </c>
      <c r="E1795" s="12" t="s">
        <v>3127</v>
      </c>
      <c r="F1795" s="35">
        <v>7277.37</v>
      </c>
      <c r="G1795" s="13" t="s">
        <v>1781</v>
      </c>
      <c r="H1795" s="16" t="s">
        <v>2009</v>
      </c>
      <c r="I1795" s="2" t="s">
        <v>308</v>
      </c>
      <c r="J1795" s="3" t="s">
        <v>298</v>
      </c>
    </row>
    <row r="1796" spans="2:10" ht="60" customHeight="1" x14ac:dyDescent="0.15">
      <c r="B1796" s="161"/>
      <c r="C1796" s="30" t="s">
        <v>28</v>
      </c>
      <c r="D1796" s="1">
        <v>43648</v>
      </c>
      <c r="E1796" s="12" t="s">
        <v>3778</v>
      </c>
      <c r="F1796" s="35">
        <v>500</v>
      </c>
      <c r="G1796" s="13" t="s">
        <v>3379</v>
      </c>
      <c r="H1796" s="16" t="s">
        <v>3077</v>
      </c>
      <c r="I1796" s="2" t="s">
        <v>308</v>
      </c>
      <c r="J1796" s="3" t="s">
        <v>298</v>
      </c>
    </row>
    <row r="1797" spans="2:10" ht="162" customHeight="1" x14ac:dyDescent="0.15">
      <c r="B1797" s="161"/>
      <c r="C1797" s="30" t="s">
        <v>28</v>
      </c>
      <c r="D1797" s="1">
        <v>43812</v>
      </c>
      <c r="E1797" s="12" t="s">
        <v>3794</v>
      </c>
      <c r="F1797" s="35">
        <v>24729</v>
      </c>
      <c r="G1797" s="13" t="s">
        <v>6328</v>
      </c>
      <c r="H1797" s="16" t="s">
        <v>3792</v>
      </c>
      <c r="I1797" s="2" t="s">
        <v>308</v>
      </c>
      <c r="J1797" s="3" t="s">
        <v>308</v>
      </c>
    </row>
    <row r="1798" spans="2:10" ht="52.5" customHeight="1" x14ac:dyDescent="0.15">
      <c r="B1798" s="161"/>
      <c r="C1798" s="30" t="s">
        <v>28</v>
      </c>
      <c r="D1798" s="1">
        <v>43812</v>
      </c>
      <c r="E1798" s="12" t="s">
        <v>3793</v>
      </c>
      <c r="F1798" s="35">
        <v>2473.31</v>
      </c>
      <c r="G1798" s="13" t="s">
        <v>176</v>
      </c>
      <c r="H1798" s="16" t="s">
        <v>173</v>
      </c>
      <c r="I1798" s="2" t="s">
        <v>308</v>
      </c>
      <c r="J1798" s="3" t="s">
        <v>308</v>
      </c>
    </row>
    <row r="1799" spans="2:10" ht="206.25" customHeight="1" x14ac:dyDescent="0.15">
      <c r="B1799" s="161"/>
      <c r="C1799" s="30" t="s">
        <v>28</v>
      </c>
      <c r="D1799" s="1">
        <v>43875</v>
      </c>
      <c r="E1799" s="12" t="s">
        <v>3779</v>
      </c>
      <c r="F1799" s="35">
        <v>7868.37</v>
      </c>
      <c r="G1799" s="13" t="s">
        <v>3776</v>
      </c>
      <c r="H1799" s="16" t="s">
        <v>3777</v>
      </c>
      <c r="I1799" s="2" t="s">
        <v>308</v>
      </c>
      <c r="J1799" s="3" t="s">
        <v>308</v>
      </c>
    </row>
    <row r="1800" spans="2:10" ht="52.5" customHeight="1" x14ac:dyDescent="0.15">
      <c r="B1800" s="161"/>
      <c r="C1800" s="30" t="s">
        <v>28</v>
      </c>
      <c r="D1800" s="1">
        <v>44057</v>
      </c>
      <c r="E1800" s="12" t="s">
        <v>5025</v>
      </c>
      <c r="F1800" s="35">
        <v>3900</v>
      </c>
      <c r="G1800" s="13" t="s">
        <v>4057</v>
      </c>
      <c r="H1800" s="16" t="s">
        <v>5024</v>
      </c>
      <c r="I1800" s="2" t="s">
        <v>298</v>
      </c>
      <c r="J1800" s="3" t="s">
        <v>308</v>
      </c>
    </row>
    <row r="1801" spans="2:10" ht="52.5" customHeight="1" x14ac:dyDescent="0.15">
      <c r="B1801" s="161"/>
      <c r="C1801" s="30" t="s">
        <v>28</v>
      </c>
      <c r="D1801" s="1">
        <v>44530</v>
      </c>
      <c r="E1801" s="12" t="s">
        <v>6326</v>
      </c>
      <c r="F1801" s="35">
        <v>333</v>
      </c>
      <c r="G1801" s="13" t="s">
        <v>6324</v>
      </c>
      <c r="H1801" s="16" t="s">
        <v>6325</v>
      </c>
      <c r="I1801" s="2" t="s">
        <v>308</v>
      </c>
      <c r="J1801" s="3" t="s">
        <v>298</v>
      </c>
    </row>
    <row r="1802" spans="2:10" ht="52.5" customHeight="1" x14ac:dyDescent="0.15">
      <c r="B1802" s="161"/>
      <c r="C1802" s="30" t="s">
        <v>28</v>
      </c>
      <c r="D1802" s="1">
        <v>44544</v>
      </c>
      <c r="E1802" s="12" t="s">
        <v>6354</v>
      </c>
      <c r="F1802" s="35">
        <v>877</v>
      </c>
      <c r="G1802" s="13" t="s">
        <v>25</v>
      </c>
      <c r="H1802" s="16" t="s">
        <v>2132</v>
      </c>
      <c r="I1802" s="2" t="s">
        <v>308</v>
      </c>
      <c r="J1802" s="3" t="s">
        <v>298</v>
      </c>
    </row>
    <row r="1803" spans="2:10" ht="52.5" customHeight="1" x14ac:dyDescent="0.15">
      <c r="B1803" s="161"/>
      <c r="C1803" s="30" t="s">
        <v>28</v>
      </c>
      <c r="D1803" s="1">
        <v>44575</v>
      </c>
      <c r="E1803" s="12" t="s">
        <v>6427</v>
      </c>
      <c r="F1803" s="35">
        <v>1626.3</v>
      </c>
      <c r="G1803" s="13" t="s">
        <v>208</v>
      </c>
      <c r="H1803" s="16" t="s">
        <v>315</v>
      </c>
      <c r="I1803" s="2" t="s">
        <v>308</v>
      </c>
      <c r="J1803" s="3" t="s">
        <v>298</v>
      </c>
    </row>
    <row r="1804" spans="2:10" ht="52.5" customHeight="1" x14ac:dyDescent="0.15">
      <c r="B1804" s="161"/>
      <c r="C1804" s="30" t="s">
        <v>28</v>
      </c>
      <c r="D1804" s="1">
        <v>44610</v>
      </c>
      <c r="E1804" s="12" t="s">
        <v>6528</v>
      </c>
      <c r="F1804" s="35">
        <v>30.25</v>
      </c>
      <c r="G1804" s="13" t="s">
        <v>25</v>
      </c>
      <c r="H1804" s="16" t="s">
        <v>6527</v>
      </c>
      <c r="I1804" s="2" t="s">
        <v>308</v>
      </c>
      <c r="J1804" s="3" t="s">
        <v>298</v>
      </c>
    </row>
    <row r="1805" spans="2:10" ht="52.5" customHeight="1" x14ac:dyDescent="0.15">
      <c r="B1805" s="161"/>
      <c r="C1805" s="30" t="s">
        <v>28</v>
      </c>
      <c r="D1805" s="1">
        <v>44610</v>
      </c>
      <c r="E1805" s="12" t="s">
        <v>6543</v>
      </c>
      <c r="F1805" s="35">
        <v>123.97</v>
      </c>
      <c r="G1805" s="13" t="s">
        <v>6540</v>
      </c>
      <c r="H1805" s="16" t="s">
        <v>6541</v>
      </c>
      <c r="I1805" s="2" t="s">
        <v>308</v>
      </c>
      <c r="J1805" s="3" t="s">
        <v>298</v>
      </c>
    </row>
    <row r="1806" spans="2:10" ht="52.5" customHeight="1" x14ac:dyDescent="0.15">
      <c r="B1806" s="161"/>
      <c r="C1806" s="30" t="s">
        <v>28</v>
      </c>
      <c r="D1806" s="1">
        <v>44610</v>
      </c>
      <c r="E1806" s="12" t="s">
        <v>6542</v>
      </c>
      <c r="F1806" s="35">
        <v>353.86</v>
      </c>
      <c r="G1806" s="13" t="s">
        <v>6540</v>
      </c>
      <c r="H1806" s="16" t="s">
        <v>6541</v>
      </c>
      <c r="I1806" s="2" t="s">
        <v>308</v>
      </c>
      <c r="J1806" s="3" t="s">
        <v>298</v>
      </c>
    </row>
    <row r="1807" spans="2:10" ht="95.25" customHeight="1" x14ac:dyDescent="0.15">
      <c r="B1807" s="158" t="s">
        <v>6351</v>
      </c>
      <c r="C1807" s="30" t="s">
        <v>24</v>
      </c>
      <c r="D1807" s="1">
        <v>40451</v>
      </c>
      <c r="E1807" s="22" t="s">
        <v>1096</v>
      </c>
      <c r="F1807" s="35">
        <v>4517.6000000000004</v>
      </c>
      <c r="G1807" s="13" t="s">
        <v>20</v>
      </c>
      <c r="H1807" s="16" t="s">
        <v>83</v>
      </c>
      <c r="I1807" s="2" t="s">
        <v>21</v>
      </c>
      <c r="J1807" s="3" t="s">
        <v>298</v>
      </c>
    </row>
    <row r="1808" spans="2:10" ht="52.5" customHeight="1" x14ac:dyDescent="0.15">
      <c r="B1808" s="158"/>
      <c r="C1808" s="30" t="s">
        <v>24</v>
      </c>
      <c r="D1808" s="1">
        <v>40501</v>
      </c>
      <c r="E1808" s="22" t="s">
        <v>1097</v>
      </c>
      <c r="F1808" s="35">
        <v>11709.8</v>
      </c>
      <c r="G1808" s="13" t="s">
        <v>468</v>
      </c>
      <c r="H1808" s="16" t="s">
        <v>11</v>
      </c>
      <c r="I1808" s="2" t="s">
        <v>21</v>
      </c>
      <c r="J1808" s="4" t="s">
        <v>298</v>
      </c>
    </row>
    <row r="1809" spans="2:10" ht="52.5" customHeight="1" x14ac:dyDescent="0.15">
      <c r="B1809" s="158"/>
      <c r="C1809" s="30" t="s">
        <v>24</v>
      </c>
      <c r="D1809" s="1">
        <v>41299</v>
      </c>
      <c r="E1809" s="22" t="s">
        <v>1098</v>
      </c>
      <c r="F1809" s="35">
        <v>1459.2</v>
      </c>
      <c r="G1809" s="13" t="s">
        <v>456</v>
      </c>
      <c r="H1809" s="16" t="s">
        <v>131</v>
      </c>
      <c r="I1809" s="2" t="s">
        <v>21</v>
      </c>
      <c r="J1809" s="4" t="s">
        <v>298</v>
      </c>
    </row>
    <row r="1810" spans="2:10" ht="52.5" customHeight="1" x14ac:dyDescent="0.15">
      <c r="B1810" s="158"/>
      <c r="C1810" s="30" t="s">
        <v>24</v>
      </c>
      <c r="D1810" s="1">
        <v>41299</v>
      </c>
      <c r="E1810" s="22" t="s">
        <v>1099</v>
      </c>
      <c r="F1810" s="35">
        <v>138146.57999999999</v>
      </c>
      <c r="G1810" s="13" t="s">
        <v>456</v>
      </c>
      <c r="H1810" s="16" t="s">
        <v>11</v>
      </c>
      <c r="I1810" s="2" t="s">
        <v>21</v>
      </c>
      <c r="J1810" s="4" t="s">
        <v>298</v>
      </c>
    </row>
    <row r="1811" spans="2:10" ht="52.5" customHeight="1" x14ac:dyDescent="0.15">
      <c r="B1811" s="158"/>
      <c r="C1811" s="30" t="s">
        <v>24</v>
      </c>
      <c r="D1811" s="1">
        <v>42048</v>
      </c>
      <c r="E1811" s="22" t="s">
        <v>1100</v>
      </c>
      <c r="F1811" s="35">
        <v>2100</v>
      </c>
      <c r="G1811" s="13" t="s">
        <v>496</v>
      </c>
      <c r="H1811" s="16" t="s">
        <v>3541</v>
      </c>
      <c r="I1811" s="2" t="s">
        <v>21</v>
      </c>
      <c r="J1811" s="4" t="s">
        <v>298</v>
      </c>
    </row>
    <row r="1812" spans="2:10" ht="52.5" customHeight="1" x14ac:dyDescent="0.15">
      <c r="B1812" s="158"/>
      <c r="C1812" s="12" t="s">
        <v>28</v>
      </c>
      <c r="D1812" s="1">
        <v>42328</v>
      </c>
      <c r="E1812" s="12" t="s">
        <v>1505</v>
      </c>
      <c r="F1812" s="35">
        <v>112.26</v>
      </c>
      <c r="G1812" s="13" t="s">
        <v>683</v>
      </c>
      <c r="H1812" s="12" t="s">
        <v>173</v>
      </c>
      <c r="I1812" s="2" t="s">
        <v>21</v>
      </c>
      <c r="J1812" s="4" t="s">
        <v>298</v>
      </c>
    </row>
    <row r="1813" spans="2:10" ht="52.5" customHeight="1" x14ac:dyDescent="0.15">
      <c r="B1813" s="158"/>
      <c r="C1813" s="12" t="s">
        <v>28</v>
      </c>
      <c r="D1813" s="1">
        <v>42328</v>
      </c>
      <c r="E1813" s="12" t="s">
        <v>2002</v>
      </c>
      <c r="F1813" s="35">
        <v>49.38</v>
      </c>
      <c r="G1813" s="13" t="s">
        <v>683</v>
      </c>
      <c r="H1813" s="12" t="s">
        <v>688</v>
      </c>
      <c r="I1813" s="2" t="s">
        <v>21</v>
      </c>
      <c r="J1813" s="4" t="s">
        <v>298</v>
      </c>
    </row>
    <row r="1814" spans="2:10" ht="52.5" customHeight="1" x14ac:dyDescent="0.15">
      <c r="B1814" s="158"/>
      <c r="C1814" s="12" t="s">
        <v>481</v>
      </c>
      <c r="D1814" s="1">
        <v>42667</v>
      </c>
      <c r="E1814" s="12" t="s">
        <v>1831</v>
      </c>
      <c r="F1814" s="35">
        <v>100</v>
      </c>
      <c r="G1814" s="13" t="s">
        <v>1832</v>
      </c>
      <c r="H1814" s="12" t="s">
        <v>1833</v>
      </c>
      <c r="I1814" s="2" t="s">
        <v>21</v>
      </c>
      <c r="J1814" s="4" t="s">
        <v>298</v>
      </c>
    </row>
    <row r="1815" spans="2:10" ht="52.5" customHeight="1" x14ac:dyDescent="0.15">
      <c r="B1815" s="158"/>
      <c r="C1815" s="12" t="s">
        <v>481</v>
      </c>
      <c r="D1815" s="1">
        <v>42667</v>
      </c>
      <c r="E1815" s="12" t="s">
        <v>1831</v>
      </c>
      <c r="F1815" s="35">
        <v>200</v>
      </c>
      <c r="G1815" s="13" t="s">
        <v>686</v>
      </c>
      <c r="H1815" s="12" t="s">
        <v>6</v>
      </c>
      <c r="I1815" s="2" t="s">
        <v>21</v>
      </c>
      <c r="J1815" s="4" t="s">
        <v>298</v>
      </c>
    </row>
    <row r="1816" spans="2:10" ht="52.5" customHeight="1" x14ac:dyDescent="0.15">
      <c r="B1816" s="158"/>
      <c r="C1816" s="12" t="s">
        <v>28</v>
      </c>
      <c r="D1816" s="1">
        <v>42830</v>
      </c>
      <c r="E1816" s="12" t="s">
        <v>2408</v>
      </c>
      <c r="F1816" s="35">
        <v>300</v>
      </c>
      <c r="G1816" s="13" t="s">
        <v>1522</v>
      </c>
      <c r="H1816" s="12" t="s">
        <v>2407</v>
      </c>
      <c r="I1816" s="2" t="s">
        <v>308</v>
      </c>
      <c r="J1816" s="4" t="s">
        <v>308</v>
      </c>
    </row>
    <row r="1817" spans="2:10" ht="72" customHeight="1" x14ac:dyDescent="0.15">
      <c r="B1817" s="158"/>
      <c r="C1817" s="12" t="s">
        <v>28</v>
      </c>
      <c r="D1817" s="1" t="s">
        <v>6364</v>
      </c>
      <c r="E1817" s="12" t="s">
        <v>6365</v>
      </c>
      <c r="F1817" s="35">
        <v>750.9</v>
      </c>
      <c r="G1817" s="13" t="s">
        <v>2008</v>
      </c>
      <c r="H1817" s="12" t="s">
        <v>6363</v>
      </c>
      <c r="I1817" s="2" t="s">
        <v>308</v>
      </c>
      <c r="J1817" s="4" t="s">
        <v>308</v>
      </c>
    </row>
    <row r="1818" spans="2:10" ht="52.5" customHeight="1" x14ac:dyDescent="0.15">
      <c r="B1818" s="158"/>
      <c r="C1818" s="30" t="s">
        <v>203</v>
      </c>
      <c r="D1818" s="1">
        <v>43650</v>
      </c>
      <c r="E1818" s="12" t="s">
        <v>3385</v>
      </c>
      <c r="F1818" s="35">
        <v>7294</v>
      </c>
      <c r="G1818" s="13" t="s">
        <v>1522</v>
      </c>
      <c r="H1818" s="12" t="s">
        <v>2132</v>
      </c>
      <c r="I1818" s="2" t="s">
        <v>308</v>
      </c>
      <c r="J1818" s="4" t="s">
        <v>298</v>
      </c>
    </row>
    <row r="1819" spans="2:10" ht="52.5" customHeight="1" x14ac:dyDescent="0.15">
      <c r="B1819" s="158"/>
      <c r="C1819" s="30" t="s">
        <v>59</v>
      </c>
      <c r="D1819" s="1">
        <v>44028</v>
      </c>
      <c r="E1819" s="12" t="s">
        <v>4181</v>
      </c>
      <c r="F1819" s="35">
        <v>110.4</v>
      </c>
      <c r="G1819" s="13" t="s">
        <v>4180</v>
      </c>
      <c r="H1819" s="12" t="s">
        <v>280</v>
      </c>
      <c r="I1819" s="2" t="s">
        <v>308</v>
      </c>
      <c r="J1819" s="4" t="s">
        <v>298</v>
      </c>
    </row>
    <row r="1820" spans="2:10" ht="52.5" customHeight="1" x14ac:dyDescent="0.15">
      <c r="B1820" s="158"/>
      <c r="C1820" s="30" t="s">
        <v>59</v>
      </c>
      <c r="D1820" s="1" t="s">
        <v>5555</v>
      </c>
      <c r="E1820" s="12" t="s">
        <v>5556</v>
      </c>
      <c r="F1820" s="35">
        <v>100</v>
      </c>
      <c r="G1820" s="13" t="s">
        <v>4965</v>
      </c>
      <c r="H1820" s="12" t="s">
        <v>5557</v>
      </c>
      <c r="I1820" s="2" t="s">
        <v>308</v>
      </c>
      <c r="J1820" s="4" t="s">
        <v>298</v>
      </c>
    </row>
    <row r="1821" spans="2:10" ht="99" customHeight="1" x14ac:dyDescent="0.15">
      <c r="B1821" s="158"/>
      <c r="C1821" s="30" t="s">
        <v>28</v>
      </c>
      <c r="D1821" s="1">
        <v>44071</v>
      </c>
      <c r="E1821" s="12" t="s">
        <v>5105</v>
      </c>
      <c r="F1821" s="35">
        <v>7809.31</v>
      </c>
      <c r="G1821" s="13" t="s">
        <v>4965</v>
      </c>
      <c r="H1821" s="12" t="s">
        <v>2137</v>
      </c>
      <c r="I1821" s="2" t="s">
        <v>308</v>
      </c>
      <c r="J1821" s="4" t="s">
        <v>308</v>
      </c>
    </row>
    <row r="1822" spans="2:10" ht="52.5" customHeight="1" x14ac:dyDescent="0.15">
      <c r="B1822" s="158"/>
      <c r="C1822" s="30" t="s">
        <v>28</v>
      </c>
      <c r="D1822" s="1">
        <v>44088</v>
      </c>
      <c r="E1822" s="12" t="s">
        <v>5125</v>
      </c>
      <c r="F1822" s="35">
        <v>2800</v>
      </c>
      <c r="G1822" s="13" t="s">
        <v>4965</v>
      </c>
      <c r="H1822" s="12" t="s">
        <v>173</v>
      </c>
      <c r="I1822" s="2" t="s">
        <v>308</v>
      </c>
      <c r="J1822" s="4" t="s">
        <v>308</v>
      </c>
    </row>
    <row r="1823" spans="2:10" ht="52.5" customHeight="1" x14ac:dyDescent="0.15">
      <c r="B1823" s="158"/>
      <c r="C1823" s="30" t="s">
        <v>28</v>
      </c>
      <c r="D1823" s="1">
        <v>44180</v>
      </c>
      <c r="E1823" s="12" t="s">
        <v>5279</v>
      </c>
      <c r="F1823" s="35">
        <v>200</v>
      </c>
      <c r="G1823" s="13" t="s">
        <v>4965</v>
      </c>
      <c r="H1823" s="12" t="s">
        <v>2132</v>
      </c>
      <c r="I1823" s="2" t="s">
        <v>308</v>
      </c>
      <c r="J1823" s="4" t="s">
        <v>298</v>
      </c>
    </row>
    <row r="1824" spans="2:10" ht="60" customHeight="1" x14ac:dyDescent="0.15">
      <c r="B1824" s="158"/>
      <c r="C1824" s="30" t="s">
        <v>4877</v>
      </c>
      <c r="D1824" s="1">
        <v>44228</v>
      </c>
      <c r="E1824" s="12" t="s">
        <v>5388</v>
      </c>
      <c r="F1824" s="35">
        <v>3423.5</v>
      </c>
      <c r="G1824" s="13" t="s">
        <v>4955</v>
      </c>
      <c r="H1824" s="12" t="s">
        <v>2146</v>
      </c>
      <c r="I1824" s="2" t="s">
        <v>308</v>
      </c>
      <c r="J1824" s="4" t="s">
        <v>308</v>
      </c>
    </row>
    <row r="1825" spans="2:10" ht="52.5" customHeight="1" x14ac:dyDescent="0.15">
      <c r="B1825" s="158"/>
      <c r="C1825" s="30" t="s">
        <v>28</v>
      </c>
      <c r="D1825" s="1">
        <v>44236</v>
      </c>
      <c r="E1825" s="12" t="s">
        <v>5410</v>
      </c>
      <c r="F1825" s="35">
        <v>151.1</v>
      </c>
      <c r="G1825" s="13" t="s">
        <v>4949</v>
      </c>
      <c r="H1825" s="12" t="s">
        <v>293</v>
      </c>
      <c r="I1825" s="2" t="s">
        <v>298</v>
      </c>
      <c r="J1825" s="4" t="s">
        <v>308</v>
      </c>
    </row>
    <row r="1826" spans="2:10" ht="60" customHeight="1" x14ac:dyDescent="0.15">
      <c r="B1826" s="158"/>
      <c r="C1826" s="30" t="s">
        <v>587</v>
      </c>
      <c r="D1826" s="1">
        <v>44312</v>
      </c>
      <c r="E1826" s="12" t="s">
        <v>6196</v>
      </c>
      <c r="F1826" s="35">
        <v>2503</v>
      </c>
      <c r="G1826" s="13" t="s">
        <v>176</v>
      </c>
      <c r="H1826" s="12" t="s">
        <v>2146</v>
      </c>
      <c r="I1826" s="2" t="s">
        <v>308</v>
      </c>
      <c r="J1826" s="4" t="s">
        <v>308</v>
      </c>
    </row>
    <row r="1827" spans="2:10" ht="60" customHeight="1" x14ac:dyDescent="0.15">
      <c r="B1827" s="158"/>
      <c r="C1827" s="30" t="s">
        <v>28</v>
      </c>
      <c r="D1827" s="1">
        <v>44489</v>
      </c>
      <c r="E1827" s="12" t="s">
        <v>6195</v>
      </c>
      <c r="F1827" s="35">
        <v>4322.12</v>
      </c>
      <c r="G1827" s="13" t="s">
        <v>4949</v>
      </c>
      <c r="H1827" s="12" t="s">
        <v>280</v>
      </c>
      <c r="I1827" s="2" t="s">
        <v>308</v>
      </c>
      <c r="J1827" s="4" t="s">
        <v>308</v>
      </c>
    </row>
    <row r="1828" spans="2:10" ht="60" customHeight="1" x14ac:dyDescent="0.15">
      <c r="B1828" s="158"/>
      <c r="C1828" s="30" t="s">
        <v>59</v>
      </c>
      <c r="D1828" s="1">
        <v>44545</v>
      </c>
      <c r="E1828" s="12" t="s">
        <v>6350</v>
      </c>
      <c r="F1828" s="35">
        <v>270.99</v>
      </c>
      <c r="G1828" s="13" t="s">
        <v>4965</v>
      </c>
      <c r="H1828" s="12" t="s">
        <v>6349</v>
      </c>
      <c r="I1828" s="2" t="s">
        <v>308</v>
      </c>
      <c r="J1828" s="4" t="s">
        <v>298</v>
      </c>
    </row>
    <row r="1829" spans="2:10" ht="52.5" customHeight="1" x14ac:dyDescent="0.15">
      <c r="B1829" s="158" t="s">
        <v>6260</v>
      </c>
      <c r="C1829" s="30" t="s">
        <v>64</v>
      </c>
      <c r="D1829" s="1" t="s">
        <v>4414</v>
      </c>
      <c r="E1829" s="22" t="s">
        <v>1912</v>
      </c>
      <c r="F1829" s="35">
        <v>1900</v>
      </c>
      <c r="G1829" s="13" t="s">
        <v>456</v>
      </c>
      <c r="H1829" s="16" t="s">
        <v>119</v>
      </c>
      <c r="I1829" s="2" t="s">
        <v>21</v>
      </c>
      <c r="J1829" s="4" t="s">
        <v>298</v>
      </c>
    </row>
    <row r="1830" spans="2:10" ht="52.5" customHeight="1" x14ac:dyDescent="0.15">
      <c r="B1830" s="158"/>
      <c r="C1830" s="30" t="s">
        <v>24</v>
      </c>
      <c r="D1830" s="1" t="s">
        <v>4415</v>
      </c>
      <c r="E1830" s="22" t="s">
        <v>4157</v>
      </c>
      <c r="F1830" s="35">
        <v>52767.45</v>
      </c>
      <c r="G1830" s="13" t="s">
        <v>456</v>
      </c>
      <c r="H1830" s="111" t="s">
        <v>158</v>
      </c>
      <c r="I1830" s="2" t="s">
        <v>21</v>
      </c>
      <c r="J1830" s="4" t="s">
        <v>298</v>
      </c>
    </row>
    <row r="1831" spans="2:10" ht="119.25" customHeight="1" x14ac:dyDescent="0.15">
      <c r="B1831" s="158"/>
      <c r="C1831" s="30" t="s">
        <v>28</v>
      </c>
      <c r="D1831" s="1">
        <v>44337</v>
      </c>
      <c r="E1831" s="22" t="s">
        <v>5695</v>
      </c>
      <c r="F1831" s="35">
        <v>8093.3</v>
      </c>
      <c r="G1831" s="13" t="s">
        <v>176</v>
      </c>
      <c r="H1831" s="16" t="s">
        <v>5694</v>
      </c>
      <c r="I1831" s="2" t="s">
        <v>308</v>
      </c>
      <c r="J1831" s="4" t="s">
        <v>308</v>
      </c>
    </row>
    <row r="1832" spans="2:10" ht="52.5" customHeight="1" x14ac:dyDescent="0.15">
      <c r="B1832" s="158"/>
      <c r="C1832" s="30" t="s">
        <v>28</v>
      </c>
      <c r="D1832" s="1" t="s">
        <v>6107</v>
      </c>
      <c r="E1832" s="22" t="s">
        <v>6109</v>
      </c>
      <c r="F1832" s="35">
        <v>748.31799999999998</v>
      </c>
      <c r="G1832" s="13" t="s">
        <v>295</v>
      </c>
      <c r="H1832" s="16" t="s">
        <v>6108</v>
      </c>
      <c r="I1832" s="2" t="s">
        <v>308</v>
      </c>
      <c r="J1832" s="4" t="s">
        <v>298</v>
      </c>
    </row>
    <row r="1833" spans="2:10" ht="52.5" customHeight="1" x14ac:dyDescent="0.15">
      <c r="B1833" s="158"/>
      <c r="C1833" s="30" t="s">
        <v>28</v>
      </c>
      <c r="D1833" s="1">
        <v>44448</v>
      </c>
      <c r="E1833" s="22" t="s">
        <v>6106</v>
      </c>
      <c r="F1833" s="35">
        <v>16.23</v>
      </c>
      <c r="G1833" s="13" t="s">
        <v>176</v>
      </c>
      <c r="H1833" s="16" t="s">
        <v>40</v>
      </c>
      <c r="I1833" s="2" t="s">
        <v>298</v>
      </c>
      <c r="J1833" s="4" t="s">
        <v>308</v>
      </c>
    </row>
    <row r="1834" spans="2:10" ht="52.5" customHeight="1" x14ac:dyDescent="0.15">
      <c r="B1834" s="158"/>
      <c r="C1834" s="30" t="s">
        <v>59</v>
      </c>
      <c r="D1834" s="1">
        <v>44470</v>
      </c>
      <c r="E1834" s="22" t="s">
        <v>6151</v>
      </c>
      <c r="F1834" s="35">
        <v>199.8</v>
      </c>
      <c r="G1834" s="13" t="s">
        <v>176</v>
      </c>
      <c r="H1834" s="16" t="s">
        <v>40</v>
      </c>
      <c r="I1834" s="2" t="s">
        <v>298</v>
      </c>
      <c r="J1834" s="4" t="s">
        <v>308</v>
      </c>
    </row>
    <row r="1835" spans="2:10" ht="52.5" customHeight="1" x14ac:dyDescent="0.15">
      <c r="B1835" s="158"/>
      <c r="C1835" s="30" t="s">
        <v>28</v>
      </c>
      <c r="D1835" s="1">
        <v>44624</v>
      </c>
      <c r="E1835" s="22" t="s">
        <v>6570</v>
      </c>
      <c r="F1835" s="35">
        <v>200</v>
      </c>
      <c r="G1835" s="13" t="s">
        <v>4949</v>
      </c>
      <c r="H1835" s="16" t="s">
        <v>403</v>
      </c>
      <c r="I1835" s="2" t="s">
        <v>308</v>
      </c>
      <c r="J1835" s="4" t="s">
        <v>298</v>
      </c>
    </row>
    <row r="1836" spans="2:10" ht="52.5" customHeight="1" x14ac:dyDescent="0.15">
      <c r="B1836" s="156" t="s">
        <v>2923</v>
      </c>
      <c r="C1836" s="30" t="s">
        <v>28</v>
      </c>
      <c r="D1836" s="1" t="s">
        <v>4416</v>
      </c>
      <c r="E1836" s="22" t="s">
        <v>2409</v>
      </c>
      <c r="F1836" s="35">
        <v>52.1</v>
      </c>
      <c r="G1836" s="13" t="s">
        <v>1522</v>
      </c>
      <c r="H1836" s="16" t="s">
        <v>2091</v>
      </c>
      <c r="I1836" s="2" t="s">
        <v>308</v>
      </c>
      <c r="J1836" s="4" t="s">
        <v>308</v>
      </c>
    </row>
    <row r="1837" spans="2:10" ht="60" customHeight="1" x14ac:dyDescent="0.15">
      <c r="B1837" s="162"/>
      <c r="C1837" s="30" t="s">
        <v>28</v>
      </c>
      <c r="D1837" s="1">
        <v>43284</v>
      </c>
      <c r="E1837" s="22" t="s">
        <v>2968</v>
      </c>
      <c r="F1837" s="35">
        <v>5363.4</v>
      </c>
      <c r="G1837" s="13" t="s">
        <v>25</v>
      </c>
      <c r="H1837" s="16" t="s">
        <v>2708</v>
      </c>
      <c r="I1837" s="2" t="s">
        <v>308</v>
      </c>
      <c r="J1837" s="4" t="s">
        <v>298</v>
      </c>
    </row>
    <row r="1838" spans="2:10" ht="52.5" customHeight="1" x14ac:dyDescent="0.15">
      <c r="B1838" s="163" t="s">
        <v>3812</v>
      </c>
      <c r="C1838" s="30" t="s">
        <v>28</v>
      </c>
      <c r="D1838" s="1">
        <v>43669</v>
      </c>
      <c r="E1838" s="22" t="s">
        <v>3415</v>
      </c>
      <c r="F1838" s="35">
        <v>200</v>
      </c>
      <c r="G1838" s="13" t="s">
        <v>1781</v>
      </c>
      <c r="H1838" s="16" t="s">
        <v>3414</v>
      </c>
      <c r="I1838" s="2" t="s">
        <v>308</v>
      </c>
      <c r="J1838" s="4" t="s">
        <v>298</v>
      </c>
    </row>
    <row r="1839" spans="2:10" ht="52.5" customHeight="1" x14ac:dyDescent="0.15">
      <c r="B1839" s="162"/>
      <c r="C1839" s="30" t="s">
        <v>28</v>
      </c>
      <c r="D1839" s="1">
        <v>43847</v>
      </c>
      <c r="E1839" s="22" t="s">
        <v>3719</v>
      </c>
      <c r="F1839" s="35">
        <v>820.3</v>
      </c>
      <c r="G1839" s="13" t="s">
        <v>3713</v>
      </c>
      <c r="H1839" s="16" t="s">
        <v>3720</v>
      </c>
      <c r="I1839" s="2" t="s">
        <v>308</v>
      </c>
      <c r="J1839" s="4" t="s">
        <v>298</v>
      </c>
    </row>
    <row r="1840" spans="2:10" ht="60" customHeight="1" x14ac:dyDescent="0.15">
      <c r="B1840" s="158" t="s">
        <v>6496</v>
      </c>
      <c r="C1840" s="30" t="s">
        <v>24</v>
      </c>
      <c r="D1840" s="1">
        <v>39269</v>
      </c>
      <c r="E1840" s="12" t="s">
        <v>1101</v>
      </c>
      <c r="F1840" s="35">
        <v>2410.9</v>
      </c>
      <c r="G1840" s="13" t="s">
        <v>25</v>
      </c>
      <c r="H1840" s="16" t="s">
        <v>5108</v>
      </c>
      <c r="I1840" s="2" t="s">
        <v>21</v>
      </c>
      <c r="J1840" s="4" t="s">
        <v>308</v>
      </c>
    </row>
    <row r="1841" spans="2:10" ht="52.5" customHeight="1" x14ac:dyDescent="0.15">
      <c r="B1841" s="158"/>
      <c r="C1841" s="30" t="s">
        <v>24</v>
      </c>
      <c r="D1841" s="1">
        <v>39801</v>
      </c>
      <c r="E1841" s="12" t="s">
        <v>72</v>
      </c>
      <c r="F1841" s="35">
        <v>1943</v>
      </c>
      <c r="G1841" s="13" t="s">
        <v>25</v>
      </c>
      <c r="H1841" s="16" t="s">
        <v>417</v>
      </c>
      <c r="I1841" s="2" t="s">
        <v>21</v>
      </c>
      <c r="J1841" s="3" t="s">
        <v>298</v>
      </c>
    </row>
    <row r="1842" spans="2:10" ht="52.5" customHeight="1" x14ac:dyDescent="0.15">
      <c r="B1842" s="158"/>
      <c r="C1842" s="30" t="s">
        <v>24</v>
      </c>
      <c r="D1842" s="1">
        <v>39885</v>
      </c>
      <c r="E1842" s="12" t="s">
        <v>73</v>
      </c>
      <c r="F1842" s="35">
        <v>5886</v>
      </c>
      <c r="G1842" s="13" t="s">
        <v>25</v>
      </c>
      <c r="H1842" s="16" t="s">
        <v>74</v>
      </c>
      <c r="I1842" s="2" t="s">
        <v>21</v>
      </c>
      <c r="J1842" s="3" t="s">
        <v>298</v>
      </c>
    </row>
    <row r="1843" spans="2:10" ht="52.5" customHeight="1" x14ac:dyDescent="0.15">
      <c r="B1843" s="158"/>
      <c r="C1843" s="30" t="s">
        <v>28</v>
      </c>
      <c r="D1843" s="1">
        <v>40445</v>
      </c>
      <c r="E1843" s="12" t="s">
        <v>1102</v>
      </c>
      <c r="F1843" s="35">
        <v>67935</v>
      </c>
      <c r="G1843" s="13" t="s">
        <v>456</v>
      </c>
      <c r="H1843" s="16" t="s">
        <v>75</v>
      </c>
      <c r="I1843" s="2" t="s">
        <v>21</v>
      </c>
      <c r="J1843" s="3" t="s">
        <v>298</v>
      </c>
    </row>
    <row r="1844" spans="2:10" ht="52.5" customHeight="1" x14ac:dyDescent="0.15">
      <c r="B1844" s="158"/>
      <c r="C1844" s="30" t="s">
        <v>28</v>
      </c>
      <c r="D1844" s="1" t="s">
        <v>4417</v>
      </c>
      <c r="E1844" s="12" t="s">
        <v>1103</v>
      </c>
      <c r="F1844" s="35">
        <v>14241.99</v>
      </c>
      <c r="G1844" s="13" t="s">
        <v>456</v>
      </c>
      <c r="H1844" s="16" t="s">
        <v>83</v>
      </c>
      <c r="I1844" s="2" t="s">
        <v>21</v>
      </c>
      <c r="J1844" s="4" t="s">
        <v>308</v>
      </c>
    </row>
    <row r="1845" spans="2:10" ht="52.5" customHeight="1" x14ac:dyDescent="0.15">
      <c r="B1845" s="158"/>
      <c r="C1845" s="30" t="s">
        <v>28</v>
      </c>
      <c r="D1845" s="1" t="s">
        <v>4418</v>
      </c>
      <c r="E1845" s="12" t="s">
        <v>1104</v>
      </c>
      <c r="F1845" s="35">
        <v>4054.1</v>
      </c>
      <c r="G1845" s="13" t="s">
        <v>20</v>
      </c>
      <c r="H1845" s="16" t="s">
        <v>6</v>
      </c>
      <c r="I1845" s="2" t="s">
        <v>21</v>
      </c>
      <c r="J1845" s="4" t="s">
        <v>308</v>
      </c>
    </row>
    <row r="1846" spans="2:10" ht="60" customHeight="1" x14ac:dyDescent="0.15">
      <c r="B1846" s="158"/>
      <c r="C1846" s="30" t="s">
        <v>24</v>
      </c>
      <c r="D1846" s="1">
        <v>40799</v>
      </c>
      <c r="E1846" s="12" t="s">
        <v>1105</v>
      </c>
      <c r="F1846" s="35">
        <v>31272.81</v>
      </c>
      <c r="G1846" s="13" t="s">
        <v>456</v>
      </c>
      <c r="H1846" s="16" t="s">
        <v>189</v>
      </c>
      <c r="I1846" s="2" t="s">
        <v>21</v>
      </c>
      <c r="J1846" s="3" t="s">
        <v>298</v>
      </c>
    </row>
    <row r="1847" spans="2:10" ht="52.5" customHeight="1" x14ac:dyDescent="0.15">
      <c r="B1847" s="158"/>
      <c r="C1847" s="30" t="s">
        <v>24</v>
      </c>
      <c r="D1847" s="1">
        <v>40960</v>
      </c>
      <c r="E1847" s="12" t="s">
        <v>1106</v>
      </c>
      <c r="F1847" s="35">
        <v>3461.1</v>
      </c>
      <c r="G1847" s="13" t="s">
        <v>456</v>
      </c>
      <c r="H1847" s="16" t="s">
        <v>6</v>
      </c>
      <c r="I1847" s="2" t="s">
        <v>21</v>
      </c>
      <c r="J1847" s="3" t="s">
        <v>298</v>
      </c>
    </row>
    <row r="1848" spans="2:10" ht="52.5" customHeight="1" x14ac:dyDescent="0.15">
      <c r="B1848" s="158"/>
      <c r="C1848" s="30" t="s">
        <v>24</v>
      </c>
      <c r="D1848" s="1">
        <v>41310</v>
      </c>
      <c r="E1848" s="12" t="s">
        <v>1107</v>
      </c>
      <c r="F1848" s="35">
        <v>2487.73</v>
      </c>
      <c r="G1848" s="13" t="s">
        <v>20</v>
      </c>
      <c r="H1848" s="16" t="s">
        <v>290</v>
      </c>
      <c r="I1848" s="2" t="s">
        <v>2004</v>
      </c>
      <c r="J1848" s="4" t="s">
        <v>308</v>
      </c>
    </row>
    <row r="1849" spans="2:10" ht="52.5" customHeight="1" x14ac:dyDescent="0.15">
      <c r="B1849" s="158"/>
      <c r="C1849" s="30" t="s">
        <v>24</v>
      </c>
      <c r="D1849" s="1" t="s">
        <v>4419</v>
      </c>
      <c r="E1849" s="12" t="s">
        <v>2005</v>
      </c>
      <c r="F1849" s="35">
        <v>158.5</v>
      </c>
      <c r="G1849" s="13" t="s">
        <v>20</v>
      </c>
      <c r="H1849" s="16" t="s">
        <v>1602</v>
      </c>
      <c r="I1849" s="2" t="s">
        <v>21</v>
      </c>
      <c r="J1849" s="3" t="s">
        <v>298</v>
      </c>
    </row>
    <row r="1850" spans="2:10" ht="138" customHeight="1" x14ac:dyDescent="0.15">
      <c r="B1850" s="158"/>
      <c r="C1850" s="30" t="s">
        <v>338</v>
      </c>
      <c r="D1850" s="1">
        <v>41614</v>
      </c>
      <c r="E1850" s="12" t="s">
        <v>1108</v>
      </c>
      <c r="F1850" s="35">
        <v>11151</v>
      </c>
      <c r="G1850" s="13" t="s">
        <v>457</v>
      </c>
      <c r="H1850" s="16" t="s">
        <v>341</v>
      </c>
      <c r="I1850" s="2" t="s">
        <v>2006</v>
      </c>
      <c r="J1850" s="3" t="s">
        <v>298</v>
      </c>
    </row>
    <row r="1851" spans="2:10" ht="60" customHeight="1" x14ac:dyDescent="0.15">
      <c r="B1851" s="158"/>
      <c r="C1851" s="30" t="s">
        <v>85</v>
      </c>
      <c r="D1851" s="1" t="s">
        <v>4420</v>
      </c>
      <c r="E1851" s="12" t="s">
        <v>1629</v>
      </c>
      <c r="F1851" s="35">
        <v>339.94</v>
      </c>
      <c r="G1851" s="13" t="s">
        <v>489</v>
      </c>
      <c r="H1851" s="16" t="s">
        <v>547</v>
      </c>
      <c r="I1851" s="2" t="s">
        <v>548</v>
      </c>
      <c r="J1851" s="3" t="s">
        <v>298</v>
      </c>
    </row>
    <row r="1852" spans="2:10" ht="52.5" customHeight="1" x14ac:dyDescent="0.15">
      <c r="B1852" s="158"/>
      <c r="C1852" s="30" t="s">
        <v>28</v>
      </c>
      <c r="D1852" s="1">
        <v>42069</v>
      </c>
      <c r="E1852" s="12" t="s">
        <v>1109</v>
      </c>
      <c r="F1852" s="35">
        <v>9</v>
      </c>
      <c r="G1852" s="13" t="s">
        <v>496</v>
      </c>
      <c r="H1852" s="16" t="s">
        <v>335</v>
      </c>
      <c r="I1852" s="2" t="s">
        <v>21</v>
      </c>
      <c r="J1852" s="3" t="s">
        <v>298</v>
      </c>
    </row>
    <row r="1853" spans="2:10" ht="52.5" customHeight="1" x14ac:dyDescent="0.15">
      <c r="B1853" s="158"/>
      <c r="C1853" s="30" t="s">
        <v>28</v>
      </c>
      <c r="D1853" s="1">
        <v>42069</v>
      </c>
      <c r="E1853" s="12" t="s">
        <v>1110</v>
      </c>
      <c r="F1853" s="35">
        <v>264.94</v>
      </c>
      <c r="G1853" s="13" t="s">
        <v>479</v>
      </c>
      <c r="H1853" s="16" t="s">
        <v>358</v>
      </c>
      <c r="I1853" s="2" t="s">
        <v>298</v>
      </c>
      <c r="J1853" s="3" t="s">
        <v>308</v>
      </c>
    </row>
    <row r="1854" spans="2:10" ht="52.5" customHeight="1" x14ac:dyDescent="0.15">
      <c r="B1854" s="158"/>
      <c r="C1854" s="30" t="s">
        <v>28</v>
      </c>
      <c r="D1854" s="1" t="s">
        <v>4421</v>
      </c>
      <c r="E1854" s="12" t="s">
        <v>3876</v>
      </c>
      <c r="F1854" s="35">
        <v>100</v>
      </c>
      <c r="G1854" s="13" t="s">
        <v>25</v>
      </c>
      <c r="H1854" s="16" t="s">
        <v>40</v>
      </c>
      <c r="I1854" s="5" t="s">
        <v>308</v>
      </c>
      <c r="J1854" s="4" t="s">
        <v>298</v>
      </c>
    </row>
    <row r="1855" spans="2:10" ht="52.5" customHeight="1" x14ac:dyDescent="0.15">
      <c r="B1855" s="158"/>
      <c r="C1855" s="30" t="s">
        <v>28</v>
      </c>
      <c r="D1855" s="1">
        <v>43483</v>
      </c>
      <c r="E1855" s="12" t="s">
        <v>3104</v>
      </c>
      <c r="F1855" s="35">
        <v>108.3</v>
      </c>
      <c r="G1855" s="13" t="s">
        <v>1781</v>
      </c>
      <c r="H1855" s="16" t="s">
        <v>2344</v>
      </c>
      <c r="I1855" s="5" t="s">
        <v>308</v>
      </c>
      <c r="J1855" s="4" t="s">
        <v>298</v>
      </c>
    </row>
    <row r="1856" spans="2:10" ht="66" customHeight="1" x14ac:dyDescent="0.15">
      <c r="B1856" s="158"/>
      <c r="C1856" s="30" t="s">
        <v>28</v>
      </c>
      <c r="D1856" s="1" t="s">
        <v>5417</v>
      </c>
      <c r="E1856" s="12" t="s">
        <v>5416</v>
      </c>
      <c r="F1856" s="35">
        <v>1200</v>
      </c>
      <c r="G1856" s="13" t="s">
        <v>4965</v>
      </c>
      <c r="H1856" s="16" t="s">
        <v>4962</v>
      </c>
      <c r="I1856" s="5" t="s">
        <v>308</v>
      </c>
      <c r="J1856" s="4" t="s">
        <v>298</v>
      </c>
    </row>
    <row r="1857" spans="2:10" ht="200.25" customHeight="1" x14ac:dyDescent="0.15">
      <c r="B1857" s="158"/>
      <c r="C1857" s="30" t="s">
        <v>2016</v>
      </c>
      <c r="D1857" s="1" t="s">
        <v>6275</v>
      </c>
      <c r="E1857" s="12" t="s">
        <v>6274</v>
      </c>
      <c r="F1857" s="35">
        <v>205769.9</v>
      </c>
      <c r="G1857" s="13" t="s">
        <v>1522</v>
      </c>
      <c r="H1857" s="16" t="s">
        <v>3707</v>
      </c>
      <c r="I1857" s="5" t="s">
        <v>308</v>
      </c>
      <c r="J1857" s="4" t="s">
        <v>308</v>
      </c>
    </row>
    <row r="1858" spans="2:10" ht="52.5" customHeight="1" x14ac:dyDescent="0.15">
      <c r="B1858" s="158"/>
      <c r="C1858" s="30" t="s">
        <v>2115</v>
      </c>
      <c r="D1858" s="1">
        <v>43728</v>
      </c>
      <c r="E1858" s="12" t="s">
        <v>3449</v>
      </c>
      <c r="F1858" s="35">
        <v>12614.73</v>
      </c>
      <c r="G1858" s="13" t="s">
        <v>1522</v>
      </c>
      <c r="H1858" s="16" t="s">
        <v>2009</v>
      </c>
      <c r="I1858" s="5" t="s">
        <v>308</v>
      </c>
      <c r="J1858" s="4" t="s">
        <v>308</v>
      </c>
    </row>
    <row r="1859" spans="2:10" ht="52.5" customHeight="1" x14ac:dyDescent="0.15">
      <c r="B1859" s="158"/>
      <c r="C1859" s="30" t="s">
        <v>3576</v>
      </c>
      <c r="D1859" s="1">
        <v>43784</v>
      </c>
      <c r="E1859" s="12" t="s">
        <v>3577</v>
      </c>
      <c r="F1859" s="35">
        <v>1110</v>
      </c>
      <c r="G1859" s="13" t="s">
        <v>3578</v>
      </c>
      <c r="H1859" s="16" t="s">
        <v>3579</v>
      </c>
      <c r="I1859" s="5" t="s">
        <v>308</v>
      </c>
      <c r="J1859" s="4" t="s">
        <v>298</v>
      </c>
    </row>
    <row r="1860" spans="2:10" ht="52.5" customHeight="1" x14ac:dyDescent="0.15">
      <c r="B1860" s="158"/>
      <c r="C1860" s="30" t="s">
        <v>28</v>
      </c>
      <c r="D1860" s="1">
        <v>43847</v>
      </c>
      <c r="E1860" s="12" t="s">
        <v>3715</v>
      </c>
      <c r="F1860" s="35">
        <v>2105.67</v>
      </c>
      <c r="G1860" s="13" t="s">
        <v>3713</v>
      </c>
      <c r="H1860" s="16" t="s">
        <v>3714</v>
      </c>
      <c r="I1860" s="5" t="s">
        <v>308</v>
      </c>
      <c r="J1860" s="4" t="s">
        <v>298</v>
      </c>
    </row>
    <row r="1861" spans="2:10" ht="52.5" customHeight="1" x14ac:dyDescent="0.15">
      <c r="B1861" s="158"/>
      <c r="C1861" s="30" t="s">
        <v>28</v>
      </c>
      <c r="D1861" s="1">
        <v>43931</v>
      </c>
      <c r="E1861" s="12" t="s">
        <v>3715</v>
      </c>
      <c r="F1861" s="35">
        <v>497.5</v>
      </c>
      <c r="G1861" s="13" t="s">
        <v>3920</v>
      </c>
      <c r="H1861" s="16" t="s">
        <v>3921</v>
      </c>
      <c r="I1861" s="5" t="s">
        <v>308</v>
      </c>
      <c r="J1861" s="4" t="s">
        <v>298</v>
      </c>
    </row>
    <row r="1862" spans="2:10" ht="52.5" customHeight="1" x14ac:dyDescent="0.15">
      <c r="B1862" s="158"/>
      <c r="C1862" s="30" t="s">
        <v>4182</v>
      </c>
      <c r="D1862" s="1">
        <v>44040</v>
      </c>
      <c r="E1862" s="12" t="s">
        <v>5109</v>
      </c>
      <c r="F1862" s="130">
        <v>250.006</v>
      </c>
      <c r="G1862" s="13" t="s">
        <v>4183</v>
      </c>
      <c r="H1862" s="16" t="s">
        <v>4184</v>
      </c>
      <c r="I1862" s="5" t="s">
        <v>308</v>
      </c>
      <c r="J1862" s="4" t="s">
        <v>298</v>
      </c>
    </row>
    <row r="1863" spans="2:10" ht="52.5" customHeight="1" x14ac:dyDescent="0.15">
      <c r="B1863" s="158"/>
      <c r="C1863" s="30" t="s">
        <v>4877</v>
      </c>
      <c r="D1863" s="1">
        <v>44139</v>
      </c>
      <c r="E1863" s="12" t="s">
        <v>5109</v>
      </c>
      <c r="F1863" s="35">
        <v>5126.04</v>
      </c>
      <c r="G1863" s="13" t="s">
        <v>4965</v>
      </c>
      <c r="H1863" s="16" t="s">
        <v>4957</v>
      </c>
      <c r="I1863" s="5" t="s">
        <v>308</v>
      </c>
      <c r="J1863" s="4" t="s">
        <v>298</v>
      </c>
    </row>
    <row r="1864" spans="2:10" ht="52.5" customHeight="1" x14ac:dyDescent="0.15">
      <c r="B1864" s="158"/>
      <c r="C1864" s="30" t="s">
        <v>5380</v>
      </c>
      <c r="D1864" s="1">
        <v>44225</v>
      </c>
      <c r="E1864" s="12" t="s">
        <v>5381</v>
      </c>
      <c r="F1864" s="35">
        <v>92.7</v>
      </c>
      <c r="G1864" s="13" t="s">
        <v>4965</v>
      </c>
      <c r="H1864" s="16" t="s">
        <v>318</v>
      </c>
      <c r="I1864" s="5" t="s">
        <v>308</v>
      </c>
      <c r="J1864" s="4" t="s">
        <v>298</v>
      </c>
    </row>
    <row r="1865" spans="2:10" ht="52.5" customHeight="1" x14ac:dyDescent="0.15">
      <c r="B1865" s="158"/>
      <c r="C1865" s="30" t="s">
        <v>28</v>
      </c>
      <c r="D1865" s="1">
        <v>44253</v>
      </c>
      <c r="E1865" s="12" t="s">
        <v>5449</v>
      </c>
      <c r="F1865" s="35">
        <v>158.19999999999999</v>
      </c>
      <c r="G1865" s="13" t="s">
        <v>4965</v>
      </c>
      <c r="H1865" s="16" t="s">
        <v>4950</v>
      </c>
      <c r="I1865" s="5" t="s">
        <v>308</v>
      </c>
      <c r="J1865" s="4" t="s">
        <v>298</v>
      </c>
    </row>
    <row r="1866" spans="2:10" ht="211.5" customHeight="1" x14ac:dyDescent="0.15">
      <c r="B1866" s="158"/>
      <c r="C1866" s="30" t="s">
        <v>4877</v>
      </c>
      <c r="D1866" s="1" t="s">
        <v>6276</v>
      </c>
      <c r="E1866" s="12" t="s">
        <v>6277</v>
      </c>
      <c r="F1866" s="35">
        <v>371547.4</v>
      </c>
      <c r="G1866" s="13" t="s">
        <v>4949</v>
      </c>
      <c r="H1866" s="16" t="s">
        <v>5510</v>
      </c>
      <c r="I1866" s="5" t="s">
        <v>308</v>
      </c>
      <c r="J1866" s="4" t="s">
        <v>308</v>
      </c>
    </row>
    <row r="1867" spans="2:10" ht="52.5" customHeight="1" x14ac:dyDescent="0.15">
      <c r="B1867" s="158"/>
      <c r="C1867" s="30" t="s">
        <v>5019</v>
      </c>
      <c r="D1867" s="1">
        <v>44309</v>
      </c>
      <c r="E1867" s="12" t="s">
        <v>5563</v>
      </c>
      <c r="F1867" s="35">
        <v>4959.09</v>
      </c>
      <c r="G1867" s="13" t="s">
        <v>4955</v>
      </c>
      <c r="H1867" s="16" t="s">
        <v>4950</v>
      </c>
      <c r="I1867" s="5" t="s">
        <v>308</v>
      </c>
      <c r="J1867" s="4" t="s">
        <v>298</v>
      </c>
    </row>
    <row r="1868" spans="2:10" ht="52.5" customHeight="1" x14ac:dyDescent="0.15">
      <c r="B1868" s="158"/>
      <c r="C1868" s="30" t="s">
        <v>4877</v>
      </c>
      <c r="D1868" s="1" t="s">
        <v>6663</v>
      </c>
      <c r="E1868" s="12" t="s">
        <v>5564</v>
      </c>
      <c r="F1868" s="35">
        <v>99.14</v>
      </c>
      <c r="G1868" s="13" t="s">
        <v>4955</v>
      </c>
      <c r="H1868" s="16" t="s">
        <v>403</v>
      </c>
      <c r="I1868" s="5" t="s">
        <v>308</v>
      </c>
      <c r="J1868" s="4" t="s">
        <v>298</v>
      </c>
    </row>
    <row r="1869" spans="2:10" ht="52.5" customHeight="1" x14ac:dyDescent="0.15">
      <c r="B1869" s="158"/>
      <c r="C1869" s="30" t="s">
        <v>587</v>
      </c>
      <c r="D1869" s="1">
        <v>44414</v>
      </c>
      <c r="E1869" s="12" t="s">
        <v>6005</v>
      </c>
      <c r="F1869" s="35">
        <v>3005</v>
      </c>
      <c r="G1869" s="13" t="s">
        <v>25</v>
      </c>
      <c r="H1869" s="16" t="s">
        <v>2146</v>
      </c>
      <c r="I1869" s="5" t="s">
        <v>308</v>
      </c>
      <c r="J1869" s="4" t="s">
        <v>308</v>
      </c>
    </row>
    <row r="1870" spans="2:10" ht="52.5" customHeight="1" x14ac:dyDescent="0.15">
      <c r="B1870" s="158"/>
      <c r="C1870" s="30" t="s">
        <v>28</v>
      </c>
      <c r="D1870" s="1">
        <v>44505</v>
      </c>
      <c r="E1870" s="12" t="s">
        <v>6251</v>
      </c>
      <c r="F1870" s="35">
        <v>318.04000000000002</v>
      </c>
      <c r="G1870" s="13" t="s">
        <v>4965</v>
      </c>
      <c r="H1870" s="16" t="s">
        <v>4957</v>
      </c>
      <c r="I1870" s="5" t="s">
        <v>308</v>
      </c>
      <c r="J1870" s="4" t="s">
        <v>298</v>
      </c>
    </row>
    <row r="1871" spans="2:10" ht="52.5" customHeight="1" x14ac:dyDescent="0.15">
      <c r="B1871" s="158" t="s">
        <v>6311</v>
      </c>
      <c r="C1871" s="30" t="s">
        <v>24</v>
      </c>
      <c r="D1871" s="1">
        <v>38219</v>
      </c>
      <c r="E1871" s="12" t="s">
        <v>1111</v>
      </c>
      <c r="F1871" s="35">
        <v>470.79</v>
      </c>
      <c r="G1871" s="13" t="s">
        <v>25</v>
      </c>
      <c r="H1871" s="16" t="s">
        <v>38</v>
      </c>
      <c r="I1871" s="2" t="s">
        <v>21</v>
      </c>
      <c r="J1871" s="4" t="s">
        <v>298</v>
      </c>
    </row>
    <row r="1872" spans="2:10" ht="69" customHeight="1" x14ac:dyDescent="0.15">
      <c r="B1872" s="158"/>
      <c r="C1872" s="30" t="s">
        <v>24</v>
      </c>
      <c r="D1872" s="1" t="s">
        <v>4422</v>
      </c>
      <c r="E1872" s="12" t="s">
        <v>2524</v>
      </c>
      <c r="F1872" s="35">
        <v>21558</v>
      </c>
      <c r="G1872" s="13" t="s">
        <v>25</v>
      </c>
      <c r="H1872" s="16" t="s">
        <v>420</v>
      </c>
      <c r="I1872" s="2" t="s">
        <v>21</v>
      </c>
      <c r="J1872" s="3" t="s">
        <v>298</v>
      </c>
    </row>
    <row r="1873" spans="2:10" ht="60" customHeight="1" x14ac:dyDescent="0.15">
      <c r="B1873" s="158"/>
      <c r="C1873" s="30" t="s">
        <v>24</v>
      </c>
      <c r="D1873" s="1">
        <v>38845</v>
      </c>
      <c r="E1873" s="12" t="s">
        <v>39</v>
      </c>
      <c r="F1873" s="35">
        <v>10748</v>
      </c>
      <c r="G1873" s="13" t="s">
        <v>25</v>
      </c>
      <c r="H1873" s="16" t="s">
        <v>416</v>
      </c>
      <c r="I1873" s="2" t="s">
        <v>21</v>
      </c>
      <c r="J1873" s="3" t="s">
        <v>298</v>
      </c>
    </row>
    <row r="1874" spans="2:10" ht="52.5" customHeight="1" x14ac:dyDescent="0.15">
      <c r="B1874" s="158"/>
      <c r="C1874" s="30" t="s">
        <v>24</v>
      </c>
      <c r="D1874" s="1">
        <v>39520</v>
      </c>
      <c r="E1874" s="12" t="s">
        <v>1112</v>
      </c>
      <c r="F1874" s="35">
        <v>1954</v>
      </c>
      <c r="G1874" s="13" t="s">
        <v>25</v>
      </c>
      <c r="H1874" s="16" t="s">
        <v>2007</v>
      </c>
      <c r="I1874" s="2" t="s">
        <v>21</v>
      </c>
      <c r="J1874" s="4" t="s">
        <v>298</v>
      </c>
    </row>
    <row r="1875" spans="2:10" ht="52.5" customHeight="1" x14ac:dyDescent="0.15">
      <c r="B1875" s="158"/>
      <c r="C1875" s="30" t="s">
        <v>24</v>
      </c>
      <c r="D1875" s="1">
        <v>39682</v>
      </c>
      <c r="E1875" s="12" t="s">
        <v>41</v>
      </c>
      <c r="F1875" s="35">
        <v>73</v>
      </c>
      <c r="G1875" s="13" t="s">
        <v>25</v>
      </c>
      <c r="H1875" s="16" t="s">
        <v>377</v>
      </c>
      <c r="I1875" s="2" t="s">
        <v>21</v>
      </c>
      <c r="J1875" s="3" t="s">
        <v>298</v>
      </c>
    </row>
    <row r="1876" spans="2:10" ht="52.5" customHeight="1" x14ac:dyDescent="0.15">
      <c r="B1876" s="158"/>
      <c r="C1876" s="30" t="s">
        <v>24</v>
      </c>
      <c r="D1876" s="1">
        <v>39777</v>
      </c>
      <c r="E1876" s="12" t="s">
        <v>1821</v>
      </c>
      <c r="F1876" s="35">
        <v>203.04</v>
      </c>
      <c r="G1876" s="13" t="s">
        <v>20</v>
      </c>
      <c r="H1876" s="16" t="s">
        <v>5750</v>
      </c>
      <c r="I1876" s="2" t="s">
        <v>21</v>
      </c>
      <c r="J1876" s="3" t="s">
        <v>298</v>
      </c>
    </row>
    <row r="1877" spans="2:10" ht="52.5" customHeight="1" x14ac:dyDescent="0.15">
      <c r="B1877" s="158"/>
      <c r="C1877" s="30" t="s">
        <v>24</v>
      </c>
      <c r="D1877" s="1" t="s">
        <v>4423</v>
      </c>
      <c r="E1877" s="12" t="s">
        <v>3485</v>
      </c>
      <c r="F1877" s="35">
        <v>4675</v>
      </c>
      <c r="G1877" s="13" t="s">
        <v>20</v>
      </c>
      <c r="H1877" s="16" t="s">
        <v>425</v>
      </c>
      <c r="I1877" s="2" t="s">
        <v>21</v>
      </c>
      <c r="J1877" s="4" t="s">
        <v>298</v>
      </c>
    </row>
    <row r="1878" spans="2:10" ht="52.5" customHeight="1" x14ac:dyDescent="0.15">
      <c r="B1878" s="158"/>
      <c r="C1878" s="30" t="s">
        <v>28</v>
      </c>
      <c r="D1878" s="1" t="s">
        <v>4424</v>
      </c>
      <c r="E1878" s="12" t="s">
        <v>1603</v>
      </c>
      <c r="F1878" s="35">
        <v>300</v>
      </c>
      <c r="G1878" s="13" t="s">
        <v>20</v>
      </c>
      <c r="H1878" s="16" t="s">
        <v>11</v>
      </c>
      <c r="I1878" s="2" t="s">
        <v>120</v>
      </c>
      <c r="J1878" s="3" t="s">
        <v>298</v>
      </c>
    </row>
    <row r="1879" spans="2:10" ht="52.5" customHeight="1" x14ac:dyDescent="0.15">
      <c r="B1879" s="158"/>
      <c r="C1879" s="30" t="s">
        <v>28</v>
      </c>
      <c r="D1879" s="1" t="s">
        <v>4425</v>
      </c>
      <c r="E1879" s="12" t="s">
        <v>1113</v>
      </c>
      <c r="F1879" s="35">
        <v>1204.3</v>
      </c>
      <c r="G1879" s="13" t="s">
        <v>20</v>
      </c>
      <c r="H1879" s="16" t="s">
        <v>121</v>
      </c>
      <c r="I1879" s="2" t="s">
        <v>120</v>
      </c>
      <c r="J1879" s="4" t="s">
        <v>298</v>
      </c>
    </row>
    <row r="1880" spans="2:10" ht="52.5" customHeight="1" x14ac:dyDescent="0.15">
      <c r="B1880" s="158"/>
      <c r="C1880" s="39" t="s">
        <v>36</v>
      </c>
      <c r="D1880" s="1" t="s">
        <v>4426</v>
      </c>
      <c r="E1880" s="12" t="s">
        <v>1114</v>
      </c>
      <c r="F1880" s="35">
        <v>5947.5</v>
      </c>
      <c r="G1880" s="13" t="s">
        <v>20</v>
      </c>
      <c r="H1880" s="16" t="s">
        <v>650</v>
      </c>
      <c r="I1880" s="2" t="s">
        <v>21</v>
      </c>
      <c r="J1880" s="4" t="s">
        <v>298</v>
      </c>
    </row>
    <row r="1881" spans="2:10" ht="52.5" customHeight="1" x14ac:dyDescent="0.15">
      <c r="B1881" s="158"/>
      <c r="C1881" s="30" t="s">
        <v>28</v>
      </c>
      <c r="D1881" s="1">
        <v>41072</v>
      </c>
      <c r="E1881" s="12" t="s">
        <v>1115</v>
      </c>
      <c r="F1881" s="35">
        <v>99.97</v>
      </c>
      <c r="G1881" s="13" t="s">
        <v>20</v>
      </c>
      <c r="H1881" s="16" t="s">
        <v>106</v>
      </c>
      <c r="I1881" s="2" t="s">
        <v>21</v>
      </c>
      <c r="J1881" s="3" t="s">
        <v>298</v>
      </c>
    </row>
    <row r="1882" spans="2:10" ht="52.5" customHeight="1" x14ac:dyDescent="0.15">
      <c r="B1882" s="158"/>
      <c r="C1882" s="30" t="s">
        <v>203</v>
      </c>
      <c r="D1882" s="1">
        <v>41113</v>
      </c>
      <c r="E1882" s="12" t="s">
        <v>1116</v>
      </c>
      <c r="F1882" s="35">
        <v>21711.07</v>
      </c>
      <c r="G1882" s="13" t="s">
        <v>456</v>
      </c>
      <c r="H1882" s="16" t="s">
        <v>83</v>
      </c>
      <c r="I1882" s="2" t="s">
        <v>21</v>
      </c>
      <c r="J1882" s="3" t="s">
        <v>298</v>
      </c>
    </row>
    <row r="1883" spans="2:10" ht="52.5" customHeight="1" x14ac:dyDescent="0.15">
      <c r="B1883" s="158"/>
      <c r="C1883" s="30" t="s">
        <v>28</v>
      </c>
      <c r="D1883" s="1">
        <v>41208</v>
      </c>
      <c r="E1883" s="12" t="s">
        <v>1117</v>
      </c>
      <c r="F1883" s="35">
        <v>84</v>
      </c>
      <c r="G1883" s="13" t="s">
        <v>20</v>
      </c>
      <c r="H1883" s="16" t="s">
        <v>2</v>
      </c>
      <c r="I1883" s="2" t="s">
        <v>21</v>
      </c>
      <c r="J1883" s="3" t="s">
        <v>298</v>
      </c>
    </row>
    <row r="1884" spans="2:10" ht="52.5" customHeight="1" x14ac:dyDescent="0.15">
      <c r="B1884" s="158"/>
      <c r="C1884" s="30" t="s">
        <v>28</v>
      </c>
      <c r="D1884" s="1" t="s">
        <v>4427</v>
      </c>
      <c r="E1884" s="12" t="s">
        <v>1118</v>
      </c>
      <c r="F1884" s="35">
        <v>6016</v>
      </c>
      <c r="G1884" s="13" t="s">
        <v>176</v>
      </c>
      <c r="H1884" s="16" t="s">
        <v>304</v>
      </c>
      <c r="I1884" s="2" t="s">
        <v>21</v>
      </c>
      <c r="J1884" s="3" t="s">
        <v>298</v>
      </c>
    </row>
    <row r="1885" spans="2:10" ht="52.5" customHeight="1" x14ac:dyDescent="0.15">
      <c r="B1885" s="158"/>
      <c r="C1885" s="30" t="s">
        <v>28</v>
      </c>
      <c r="D1885" s="1" t="s">
        <v>4428</v>
      </c>
      <c r="E1885" s="12" t="s">
        <v>1119</v>
      </c>
      <c r="F1885" s="35">
        <v>381.5</v>
      </c>
      <c r="G1885" s="13" t="s">
        <v>176</v>
      </c>
      <c r="H1885" s="16" t="s">
        <v>27</v>
      </c>
      <c r="I1885" s="2" t="s">
        <v>21</v>
      </c>
      <c r="J1885" s="3" t="s">
        <v>298</v>
      </c>
    </row>
    <row r="1886" spans="2:10" ht="52.5" customHeight="1" x14ac:dyDescent="0.15">
      <c r="B1886" s="158"/>
      <c r="C1886" s="30" t="s">
        <v>28</v>
      </c>
      <c r="D1886" s="1">
        <v>41435</v>
      </c>
      <c r="E1886" s="12" t="s">
        <v>1120</v>
      </c>
      <c r="F1886" s="35">
        <v>1870</v>
      </c>
      <c r="G1886" s="13" t="s">
        <v>176</v>
      </c>
      <c r="H1886" s="16" t="s">
        <v>83</v>
      </c>
      <c r="I1886" s="2" t="s">
        <v>308</v>
      </c>
      <c r="J1886" s="3" t="s">
        <v>298</v>
      </c>
    </row>
    <row r="1887" spans="2:10" ht="63.75" customHeight="1" x14ac:dyDescent="0.15">
      <c r="B1887" s="158"/>
      <c r="C1887" s="30" t="s">
        <v>28</v>
      </c>
      <c r="D1887" s="1">
        <v>41521</v>
      </c>
      <c r="E1887" s="12" t="s">
        <v>1121</v>
      </c>
      <c r="F1887" s="35">
        <v>2456</v>
      </c>
      <c r="G1887" s="13" t="s">
        <v>457</v>
      </c>
      <c r="H1887" s="12" t="s">
        <v>355</v>
      </c>
      <c r="I1887" s="98" t="s">
        <v>308</v>
      </c>
      <c r="J1887" s="3" t="s">
        <v>298</v>
      </c>
    </row>
    <row r="1888" spans="2:10" ht="52.5" customHeight="1" x14ac:dyDescent="0.15">
      <c r="B1888" s="158"/>
      <c r="C1888" s="30" t="s">
        <v>203</v>
      </c>
      <c r="D1888" s="1">
        <v>41555</v>
      </c>
      <c r="E1888" s="12" t="s">
        <v>1122</v>
      </c>
      <c r="F1888" s="35">
        <v>8073.83</v>
      </c>
      <c r="G1888" s="13" t="s">
        <v>457</v>
      </c>
      <c r="H1888" s="12" t="s">
        <v>359</v>
      </c>
      <c r="I1888" s="98" t="s">
        <v>308</v>
      </c>
      <c r="J1888" s="3" t="s">
        <v>298</v>
      </c>
    </row>
    <row r="1889" spans="2:10" ht="52.5" customHeight="1" x14ac:dyDescent="0.15">
      <c r="B1889" s="158"/>
      <c r="C1889" s="30" t="s">
        <v>28</v>
      </c>
      <c r="D1889" s="1" t="s">
        <v>4429</v>
      </c>
      <c r="E1889" s="12" t="s">
        <v>1123</v>
      </c>
      <c r="F1889" s="35">
        <v>128</v>
      </c>
      <c r="G1889" s="13" t="s">
        <v>465</v>
      </c>
      <c r="H1889" s="12" t="s">
        <v>359</v>
      </c>
      <c r="I1889" s="98" t="s">
        <v>308</v>
      </c>
      <c r="J1889" s="3" t="s">
        <v>298</v>
      </c>
    </row>
    <row r="1890" spans="2:10" ht="52.5" customHeight="1" x14ac:dyDescent="0.15">
      <c r="B1890" s="158"/>
      <c r="C1890" s="30" t="s">
        <v>28</v>
      </c>
      <c r="D1890" s="1">
        <v>41710</v>
      </c>
      <c r="E1890" s="12" t="s">
        <v>1124</v>
      </c>
      <c r="F1890" s="35">
        <v>1121.4000000000001</v>
      </c>
      <c r="G1890" s="13" t="s">
        <v>457</v>
      </c>
      <c r="H1890" s="12" t="s">
        <v>341</v>
      </c>
      <c r="I1890" s="98" t="s">
        <v>308</v>
      </c>
      <c r="J1890" s="3" t="s">
        <v>298</v>
      </c>
    </row>
    <row r="1891" spans="2:10" ht="52.5" customHeight="1" x14ac:dyDescent="0.15">
      <c r="B1891" s="158"/>
      <c r="C1891" s="30" t="s">
        <v>28</v>
      </c>
      <c r="D1891" s="1" t="s">
        <v>4430</v>
      </c>
      <c r="E1891" s="12" t="s">
        <v>2011</v>
      </c>
      <c r="F1891" s="35">
        <v>203.018</v>
      </c>
      <c r="G1891" s="13" t="s">
        <v>457</v>
      </c>
      <c r="H1891" s="12" t="s">
        <v>448</v>
      </c>
      <c r="I1891" s="98" t="s">
        <v>308</v>
      </c>
      <c r="J1891" s="3" t="s">
        <v>298</v>
      </c>
    </row>
    <row r="1892" spans="2:10" ht="52.5" customHeight="1" x14ac:dyDescent="0.15">
      <c r="B1892" s="158"/>
      <c r="C1892" s="30" t="s">
        <v>2183</v>
      </c>
      <c r="D1892" s="1" t="s">
        <v>4431</v>
      </c>
      <c r="E1892" s="12" t="s">
        <v>2164</v>
      </c>
      <c r="F1892" s="35">
        <v>400</v>
      </c>
      <c r="G1892" s="13" t="s">
        <v>682</v>
      </c>
      <c r="H1892" s="12" t="s">
        <v>149</v>
      </c>
      <c r="I1892" s="98" t="s">
        <v>308</v>
      </c>
      <c r="J1892" s="3" t="s">
        <v>298</v>
      </c>
    </row>
    <row r="1893" spans="2:10" ht="52.5" customHeight="1" x14ac:dyDescent="0.15">
      <c r="B1893" s="158"/>
      <c r="C1893" s="30" t="s">
        <v>64</v>
      </c>
      <c r="D1893" s="1">
        <v>41743</v>
      </c>
      <c r="E1893" s="12" t="s">
        <v>1125</v>
      </c>
      <c r="F1893" s="35">
        <v>184.1</v>
      </c>
      <c r="G1893" s="13" t="s">
        <v>489</v>
      </c>
      <c r="H1893" s="12" t="s">
        <v>490</v>
      </c>
      <c r="I1893" s="98" t="s">
        <v>308</v>
      </c>
      <c r="J1893" s="3" t="s">
        <v>298</v>
      </c>
    </row>
    <row r="1894" spans="2:10" ht="52.5" customHeight="1" x14ac:dyDescent="0.15">
      <c r="B1894" s="158"/>
      <c r="C1894" s="30" t="s">
        <v>28</v>
      </c>
      <c r="D1894" s="1">
        <v>41743</v>
      </c>
      <c r="E1894" s="12" t="s">
        <v>1125</v>
      </c>
      <c r="F1894" s="35">
        <v>93.1</v>
      </c>
      <c r="G1894" s="13" t="s">
        <v>489</v>
      </c>
      <c r="H1894" s="12" t="s">
        <v>379</v>
      </c>
      <c r="I1894" s="98" t="s">
        <v>308</v>
      </c>
      <c r="J1894" s="3" t="s">
        <v>298</v>
      </c>
    </row>
    <row r="1895" spans="2:10" ht="52.5" customHeight="1" x14ac:dyDescent="0.15">
      <c r="B1895" s="158"/>
      <c r="C1895" s="30" t="s">
        <v>28</v>
      </c>
      <c r="D1895" s="1">
        <v>41747</v>
      </c>
      <c r="E1895" s="12" t="s">
        <v>1126</v>
      </c>
      <c r="F1895" s="35">
        <v>1002</v>
      </c>
      <c r="G1895" s="13" t="s">
        <v>477</v>
      </c>
      <c r="H1895" s="12" t="s">
        <v>2840</v>
      </c>
      <c r="I1895" s="98" t="s">
        <v>308</v>
      </c>
      <c r="J1895" s="3" t="s">
        <v>298</v>
      </c>
    </row>
    <row r="1896" spans="2:10" ht="52.5" customHeight="1" x14ac:dyDescent="0.15">
      <c r="B1896" s="158"/>
      <c r="C1896" s="30" t="s">
        <v>28</v>
      </c>
      <c r="D1896" s="1" t="s">
        <v>4432</v>
      </c>
      <c r="E1896" s="12" t="s">
        <v>3084</v>
      </c>
      <c r="F1896" s="35">
        <v>1985.12</v>
      </c>
      <c r="G1896" s="13" t="s">
        <v>477</v>
      </c>
      <c r="H1896" s="12" t="s">
        <v>493</v>
      </c>
      <c r="I1896" s="98" t="s">
        <v>308</v>
      </c>
      <c r="J1896" s="3" t="s">
        <v>298</v>
      </c>
    </row>
    <row r="1897" spans="2:10" ht="60" customHeight="1" x14ac:dyDescent="0.15">
      <c r="B1897" s="158"/>
      <c r="C1897" s="30" t="s">
        <v>28</v>
      </c>
      <c r="D1897" s="1">
        <v>41780</v>
      </c>
      <c r="E1897" s="12" t="s">
        <v>1127</v>
      </c>
      <c r="F1897" s="35">
        <v>2936.8</v>
      </c>
      <c r="G1897" s="13" t="s">
        <v>477</v>
      </c>
      <c r="H1897" s="12" t="s">
        <v>359</v>
      </c>
      <c r="I1897" s="98" t="s">
        <v>308</v>
      </c>
      <c r="J1897" s="3" t="s">
        <v>298</v>
      </c>
    </row>
    <row r="1898" spans="2:10" ht="52.5" customHeight="1" x14ac:dyDescent="0.15">
      <c r="B1898" s="158"/>
      <c r="C1898" s="30" t="s">
        <v>28</v>
      </c>
      <c r="D1898" s="1" t="s">
        <v>4433</v>
      </c>
      <c r="E1898" s="12" t="s">
        <v>1128</v>
      </c>
      <c r="F1898" s="35">
        <v>1538.63</v>
      </c>
      <c r="G1898" s="13" t="s">
        <v>477</v>
      </c>
      <c r="H1898" s="12" t="s">
        <v>359</v>
      </c>
      <c r="I1898" s="98" t="s">
        <v>534</v>
      </c>
      <c r="J1898" s="3" t="s">
        <v>298</v>
      </c>
    </row>
    <row r="1899" spans="2:10" ht="72" customHeight="1" x14ac:dyDescent="0.15">
      <c r="B1899" s="158"/>
      <c r="C1899" s="30" t="s">
        <v>200</v>
      </c>
      <c r="D1899" s="1">
        <v>41880</v>
      </c>
      <c r="E1899" s="12" t="s">
        <v>1129</v>
      </c>
      <c r="F1899" s="35">
        <v>9871.92</v>
      </c>
      <c r="G1899" s="13" t="s">
        <v>477</v>
      </c>
      <c r="H1899" s="12" t="s">
        <v>557</v>
      </c>
      <c r="I1899" s="98" t="s">
        <v>556</v>
      </c>
      <c r="J1899" s="3" t="s">
        <v>298</v>
      </c>
    </row>
    <row r="1900" spans="2:10" ht="52.5" customHeight="1" x14ac:dyDescent="0.15">
      <c r="B1900" s="158"/>
      <c r="C1900" s="30" t="s">
        <v>28</v>
      </c>
      <c r="D1900" s="1" t="s">
        <v>4684</v>
      </c>
      <c r="E1900" s="12" t="s">
        <v>3677</v>
      </c>
      <c r="F1900" s="35">
        <v>200</v>
      </c>
      <c r="G1900" s="13" t="s">
        <v>477</v>
      </c>
      <c r="H1900" s="12" t="s">
        <v>335</v>
      </c>
      <c r="I1900" s="98" t="s">
        <v>21</v>
      </c>
      <c r="J1900" s="3" t="s">
        <v>298</v>
      </c>
    </row>
    <row r="1901" spans="2:10" ht="52.5" customHeight="1" x14ac:dyDescent="0.15">
      <c r="B1901" s="158"/>
      <c r="C1901" s="30" t="s">
        <v>28</v>
      </c>
      <c r="D1901" s="1" t="s">
        <v>4434</v>
      </c>
      <c r="E1901" s="12" t="s">
        <v>1630</v>
      </c>
      <c r="F1901" s="35">
        <v>417</v>
      </c>
      <c r="G1901" s="13" t="s">
        <v>477</v>
      </c>
      <c r="H1901" s="12" t="s">
        <v>560</v>
      </c>
      <c r="I1901" s="98" t="s">
        <v>21</v>
      </c>
      <c r="J1901" s="3" t="s">
        <v>298</v>
      </c>
    </row>
    <row r="1902" spans="2:10" ht="108" customHeight="1" x14ac:dyDescent="0.15">
      <c r="B1902" s="158"/>
      <c r="C1902" s="30" t="s">
        <v>28</v>
      </c>
      <c r="D1902" s="1" t="s">
        <v>6310</v>
      </c>
      <c r="E1902" s="108" t="s">
        <v>5450</v>
      </c>
      <c r="F1902" s="35">
        <v>21237.51</v>
      </c>
      <c r="G1902" s="13" t="s">
        <v>496</v>
      </c>
      <c r="H1902" s="12" t="s">
        <v>603</v>
      </c>
      <c r="I1902" s="98" t="s">
        <v>21</v>
      </c>
      <c r="J1902" s="3" t="s">
        <v>308</v>
      </c>
    </row>
    <row r="1903" spans="2:10" ht="72" customHeight="1" x14ac:dyDescent="0.15">
      <c r="B1903" s="158"/>
      <c r="C1903" s="30" t="s">
        <v>28</v>
      </c>
      <c r="D1903" s="1" t="s">
        <v>4435</v>
      </c>
      <c r="E1903" s="12" t="s">
        <v>1631</v>
      </c>
      <c r="F1903" s="35">
        <v>36629</v>
      </c>
      <c r="G1903" s="13" t="s">
        <v>496</v>
      </c>
      <c r="H1903" s="12" t="s">
        <v>656</v>
      </c>
      <c r="I1903" s="98" t="s">
        <v>21</v>
      </c>
      <c r="J1903" s="3" t="s">
        <v>298</v>
      </c>
    </row>
    <row r="1904" spans="2:10" ht="52.5" customHeight="1" x14ac:dyDescent="0.15">
      <c r="B1904" s="158"/>
      <c r="C1904" s="30" t="s">
        <v>200</v>
      </c>
      <c r="D1904" s="1">
        <v>42111</v>
      </c>
      <c r="E1904" s="12" t="s">
        <v>1130</v>
      </c>
      <c r="F1904" s="35">
        <v>1226</v>
      </c>
      <c r="G1904" s="13" t="s">
        <v>496</v>
      </c>
      <c r="H1904" s="12" t="s">
        <v>169</v>
      </c>
      <c r="I1904" s="2" t="s">
        <v>308</v>
      </c>
      <c r="J1904" s="3" t="s">
        <v>298</v>
      </c>
    </row>
    <row r="1905" spans="2:10" ht="52.5" customHeight="1" x14ac:dyDescent="0.15">
      <c r="B1905" s="158"/>
      <c r="C1905" s="30" t="s">
        <v>28</v>
      </c>
      <c r="D1905" s="1" t="s">
        <v>4436</v>
      </c>
      <c r="E1905" s="12" t="s">
        <v>1604</v>
      </c>
      <c r="F1905" s="35">
        <v>355.57</v>
      </c>
      <c r="G1905" s="13" t="s">
        <v>496</v>
      </c>
      <c r="H1905" s="12" t="s">
        <v>83</v>
      </c>
      <c r="I1905" s="98" t="s">
        <v>21</v>
      </c>
      <c r="J1905" s="3" t="s">
        <v>298</v>
      </c>
    </row>
    <row r="1906" spans="2:10" ht="52.5" customHeight="1" x14ac:dyDescent="0.15">
      <c r="B1906" s="158"/>
      <c r="C1906" s="30" t="s">
        <v>200</v>
      </c>
      <c r="D1906" s="1" t="s">
        <v>4437</v>
      </c>
      <c r="E1906" s="12" t="s">
        <v>1131</v>
      </c>
      <c r="F1906" s="35">
        <v>30448.87</v>
      </c>
      <c r="G1906" s="13" t="s">
        <v>496</v>
      </c>
      <c r="H1906" s="12" t="s">
        <v>158</v>
      </c>
      <c r="I1906" s="98" t="s">
        <v>21</v>
      </c>
      <c r="J1906" s="3" t="s">
        <v>298</v>
      </c>
    </row>
    <row r="1907" spans="2:10" ht="52.5" customHeight="1" x14ac:dyDescent="0.15">
      <c r="B1907" s="158"/>
      <c r="C1907" s="30" t="s">
        <v>28</v>
      </c>
      <c r="D1907" s="1">
        <v>42226</v>
      </c>
      <c r="E1907" s="12" t="s">
        <v>1514</v>
      </c>
      <c r="F1907" s="35">
        <v>77.599999999999994</v>
      </c>
      <c r="G1907" s="13" t="s">
        <v>682</v>
      </c>
      <c r="H1907" s="12" t="s">
        <v>103</v>
      </c>
      <c r="I1907" s="98" t="s">
        <v>21</v>
      </c>
      <c r="J1907" s="3" t="s">
        <v>298</v>
      </c>
    </row>
    <row r="1908" spans="2:10" ht="52.5" customHeight="1" x14ac:dyDescent="0.15">
      <c r="B1908" s="158"/>
      <c r="C1908" s="30" t="s">
        <v>28</v>
      </c>
      <c r="D1908" s="1" t="s">
        <v>4438</v>
      </c>
      <c r="E1908" s="12" t="s">
        <v>2898</v>
      </c>
      <c r="F1908" s="35">
        <v>190</v>
      </c>
      <c r="G1908" s="13" t="s">
        <v>682</v>
      </c>
      <c r="H1908" s="12" t="s">
        <v>173</v>
      </c>
      <c r="I1908" s="98" t="s">
        <v>21</v>
      </c>
      <c r="J1908" s="3" t="s">
        <v>298</v>
      </c>
    </row>
    <row r="1909" spans="2:10" ht="52.5" customHeight="1" x14ac:dyDescent="0.15">
      <c r="B1909" s="158"/>
      <c r="C1909" s="30" t="s">
        <v>28</v>
      </c>
      <c r="D1909" s="1">
        <v>42244</v>
      </c>
      <c r="E1909" s="12" t="s">
        <v>1521</v>
      </c>
      <c r="F1909" s="35">
        <v>600</v>
      </c>
      <c r="G1909" s="13" t="s">
        <v>682</v>
      </c>
      <c r="H1909" s="12" t="s">
        <v>1515</v>
      </c>
      <c r="I1909" s="98" t="s">
        <v>21</v>
      </c>
      <c r="J1909" s="3" t="s">
        <v>298</v>
      </c>
    </row>
    <row r="1910" spans="2:10" ht="52.5" customHeight="1" x14ac:dyDescent="0.15">
      <c r="B1910" s="158"/>
      <c r="C1910" s="30" t="s">
        <v>28</v>
      </c>
      <c r="D1910" s="1">
        <v>42305</v>
      </c>
      <c r="E1910" s="12" t="s">
        <v>1520</v>
      </c>
      <c r="F1910" s="35">
        <v>978.67</v>
      </c>
      <c r="G1910" s="13" t="s">
        <v>682</v>
      </c>
      <c r="H1910" s="12" t="s">
        <v>1516</v>
      </c>
      <c r="I1910" s="2" t="s">
        <v>308</v>
      </c>
      <c r="J1910" s="3" t="s">
        <v>298</v>
      </c>
    </row>
    <row r="1911" spans="2:10" ht="52.5" customHeight="1" x14ac:dyDescent="0.15">
      <c r="B1911" s="158"/>
      <c r="C1911" s="30" t="s">
        <v>28</v>
      </c>
      <c r="D1911" s="1" t="s">
        <v>4439</v>
      </c>
      <c r="E1911" s="12" t="s">
        <v>1681</v>
      </c>
      <c r="F1911" s="35">
        <v>1879</v>
      </c>
      <c r="G1911" s="13" t="s">
        <v>682</v>
      </c>
      <c r="H1911" s="12" t="s">
        <v>401</v>
      </c>
      <c r="I1911" s="2" t="s">
        <v>308</v>
      </c>
      <c r="J1911" s="3" t="s">
        <v>298</v>
      </c>
    </row>
    <row r="1912" spans="2:10" ht="60" customHeight="1" x14ac:dyDescent="0.15">
      <c r="B1912" s="158"/>
      <c r="C1912" s="30" t="s">
        <v>28</v>
      </c>
      <c r="D1912" s="1" t="s">
        <v>4440</v>
      </c>
      <c r="E1912" s="12" t="s">
        <v>1682</v>
      </c>
      <c r="F1912" s="35">
        <v>12793</v>
      </c>
      <c r="G1912" s="13" t="s">
        <v>682</v>
      </c>
      <c r="H1912" s="12" t="s">
        <v>3956</v>
      </c>
      <c r="I1912" s="2" t="s">
        <v>308</v>
      </c>
      <c r="J1912" s="3" t="s">
        <v>298</v>
      </c>
    </row>
    <row r="1913" spans="2:10" ht="95.25" customHeight="1" x14ac:dyDescent="0.15">
      <c r="B1913" s="158"/>
      <c r="C1913" s="30" t="s">
        <v>28</v>
      </c>
      <c r="D1913" s="1" t="s">
        <v>6300</v>
      </c>
      <c r="E1913" s="12" t="s">
        <v>6298</v>
      </c>
      <c r="F1913" s="35">
        <v>6866</v>
      </c>
      <c r="G1913" s="13" t="s">
        <v>2185</v>
      </c>
      <c r="H1913" s="12" t="s">
        <v>6297</v>
      </c>
      <c r="I1913" s="98" t="s">
        <v>21</v>
      </c>
      <c r="J1913" s="3" t="s">
        <v>298</v>
      </c>
    </row>
    <row r="1914" spans="2:10" ht="52.5" customHeight="1" x14ac:dyDescent="0.15">
      <c r="B1914" s="158"/>
      <c r="C1914" s="30" t="s">
        <v>2165</v>
      </c>
      <c r="D1914" s="1" t="s">
        <v>4441</v>
      </c>
      <c r="E1914" s="12" t="s">
        <v>2166</v>
      </c>
      <c r="F1914" s="35">
        <v>2346.56</v>
      </c>
      <c r="G1914" s="13" t="s">
        <v>1522</v>
      </c>
      <c r="H1914" s="12" t="s">
        <v>2132</v>
      </c>
      <c r="I1914" s="98" t="s">
        <v>308</v>
      </c>
      <c r="J1914" s="3" t="s">
        <v>298</v>
      </c>
    </row>
    <row r="1915" spans="2:10" ht="72" customHeight="1" x14ac:dyDescent="0.15">
      <c r="B1915" s="158"/>
      <c r="C1915" s="30" t="s">
        <v>2133</v>
      </c>
      <c r="D1915" s="1" t="s">
        <v>4685</v>
      </c>
      <c r="E1915" s="12" t="s">
        <v>2167</v>
      </c>
      <c r="F1915" s="35">
        <v>3104.6</v>
      </c>
      <c r="G1915" s="13" t="s">
        <v>2185</v>
      </c>
      <c r="H1915" s="12" t="s">
        <v>3624</v>
      </c>
      <c r="I1915" s="98" t="s">
        <v>308</v>
      </c>
      <c r="J1915" s="3" t="s">
        <v>298</v>
      </c>
    </row>
    <row r="1916" spans="2:10" ht="52.5" customHeight="1" x14ac:dyDescent="0.15">
      <c r="B1916" s="158"/>
      <c r="C1916" s="30" t="s">
        <v>2126</v>
      </c>
      <c r="D1916" s="1">
        <v>42612</v>
      </c>
      <c r="E1916" s="12" t="s">
        <v>2127</v>
      </c>
      <c r="F1916" s="35">
        <v>600</v>
      </c>
      <c r="G1916" s="13" t="s">
        <v>1522</v>
      </c>
      <c r="H1916" s="12" t="s">
        <v>2128</v>
      </c>
      <c r="I1916" s="98" t="s">
        <v>308</v>
      </c>
      <c r="J1916" s="3" t="s">
        <v>298</v>
      </c>
    </row>
    <row r="1917" spans="2:10" ht="52.5" customHeight="1" x14ac:dyDescent="0.15">
      <c r="B1917" s="158"/>
      <c r="C1917" s="30" t="s">
        <v>2168</v>
      </c>
      <c r="D1917" s="1" t="s">
        <v>4442</v>
      </c>
      <c r="E1917" s="12" t="s">
        <v>2692</v>
      </c>
      <c r="F1917" s="35">
        <v>1310.2</v>
      </c>
      <c r="G1917" s="13" t="s">
        <v>1522</v>
      </c>
      <c r="H1917" s="12" t="s">
        <v>2130</v>
      </c>
      <c r="I1917" s="98" t="s">
        <v>308</v>
      </c>
      <c r="J1917" s="3" t="s">
        <v>298</v>
      </c>
    </row>
    <row r="1918" spans="2:10" ht="52.5" customHeight="1" x14ac:dyDescent="0.15">
      <c r="B1918" s="158"/>
      <c r="C1918" s="30" t="s">
        <v>2126</v>
      </c>
      <c r="D1918" s="1">
        <v>42710</v>
      </c>
      <c r="E1918" s="12" t="s">
        <v>2129</v>
      </c>
      <c r="F1918" s="35">
        <v>157</v>
      </c>
      <c r="G1918" s="13" t="s">
        <v>2008</v>
      </c>
      <c r="H1918" s="12" t="s">
        <v>2130</v>
      </c>
      <c r="I1918" s="98" t="s">
        <v>298</v>
      </c>
      <c r="J1918" s="3" t="s">
        <v>308</v>
      </c>
    </row>
    <row r="1919" spans="2:10" ht="52.5" customHeight="1" x14ac:dyDescent="0.15">
      <c r="B1919" s="158"/>
      <c r="C1919" s="30" t="s">
        <v>2126</v>
      </c>
      <c r="D1919" s="1">
        <v>42747</v>
      </c>
      <c r="E1919" s="12" t="s">
        <v>2131</v>
      </c>
      <c r="F1919" s="35">
        <v>107.7</v>
      </c>
      <c r="G1919" s="13" t="s">
        <v>1522</v>
      </c>
      <c r="H1919" s="12" t="s">
        <v>377</v>
      </c>
      <c r="I1919" s="98" t="s">
        <v>308</v>
      </c>
      <c r="J1919" s="3" t="s">
        <v>298</v>
      </c>
    </row>
    <row r="1920" spans="2:10" ht="52.5" customHeight="1" x14ac:dyDescent="0.15">
      <c r="B1920" s="158"/>
      <c r="C1920" s="30" t="s">
        <v>2016</v>
      </c>
      <c r="D1920" s="1" t="s">
        <v>4443</v>
      </c>
      <c r="E1920" s="12" t="s">
        <v>2134</v>
      </c>
      <c r="F1920" s="35">
        <v>2200</v>
      </c>
      <c r="G1920" s="13" t="s">
        <v>1522</v>
      </c>
      <c r="H1920" s="12" t="s">
        <v>40</v>
      </c>
      <c r="I1920" s="98" t="s">
        <v>308</v>
      </c>
      <c r="J1920" s="3" t="s">
        <v>308</v>
      </c>
    </row>
    <row r="1921" spans="2:10" ht="52.5" customHeight="1" x14ac:dyDescent="0.15">
      <c r="B1921" s="158"/>
      <c r="C1921" s="30" t="s">
        <v>2273</v>
      </c>
      <c r="D1921" s="1">
        <v>42818</v>
      </c>
      <c r="E1921" s="12" t="s">
        <v>2275</v>
      </c>
      <c r="F1921" s="35">
        <v>247.5</v>
      </c>
      <c r="G1921" s="13" t="s">
        <v>479</v>
      </c>
      <c r="H1921" s="12" t="s">
        <v>318</v>
      </c>
      <c r="I1921" s="98" t="s">
        <v>308</v>
      </c>
      <c r="J1921" s="3" t="s">
        <v>298</v>
      </c>
    </row>
    <row r="1922" spans="2:10" ht="52.5" customHeight="1" x14ac:dyDescent="0.15">
      <c r="B1922" s="158"/>
      <c r="C1922" s="30" t="s">
        <v>2016</v>
      </c>
      <c r="D1922" s="1" t="s">
        <v>4444</v>
      </c>
      <c r="E1922" s="12" t="s">
        <v>2427</v>
      </c>
      <c r="F1922" s="35">
        <v>82.88</v>
      </c>
      <c r="G1922" s="13" t="s">
        <v>1522</v>
      </c>
      <c r="H1922" s="12" t="s">
        <v>40</v>
      </c>
      <c r="I1922" s="98" t="s">
        <v>308</v>
      </c>
      <c r="J1922" s="3" t="s">
        <v>308</v>
      </c>
    </row>
    <row r="1923" spans="2:10" ht="52.5" customHeight="1" x14ac:dyDescent="0.15">
      <c r="B1923" s="158"/>
      <c r="C1923" s="30" t="s">
        <v>2016</v>
      </c>
      <c r="D1923" s="1">
        <v>42915</v>
      </c>
      <c r="E1923" s="12" t="s">
        <v>2333</v>
      </c>
      <c r="F1923" s="35">
        <v>6967</v>
      </c>
      <c r="G1923" s="13" t="s">
        <v>496</v>
      </c>
      <c r="H1923" s="12" t="s">
        <v>2146</v>
      </c>
      <c r="I1923" s="98" t="s">
        <v>308</v>
      </c>
      <c r="J1923" s="3" t="s">
        <v>308</v>
      </c>
    </row>
    <row r="1924" spans="2:10" ht="52.5" customHeight="1" x14ac:dyDescent="0.15">
      <c r="B1924" s="158"/>
      <c r="C1924" s="30" t="s">
        <v>28</v>
      </c>
      <c r="D1924" s="1" t="s">
        <v>4445</v>
      </c>
      <c r="E1924" s="12" t="s">
        <v>3486</v>
      </c>
      <c r="F1924" s="35">
        <v>831.1</v>
      </c>
      <c r="G1924" s="13" t="s">
        <v>1522</v>
      </c>
      <c r="H1924" s="12" t="s">
        <v>2146</v>
      </c>
      <c r="I1924" s="98" t="s">
        <v>308</v>
      </c>
      <c r="J1924" s="3" t="s">
        <v>308</v>
      </c>
    </row>
    <row r="1925" spans="2:10" ht="60" customHeight="1" x14ac:dyDescent="0.15">
      <c r="B1925" s="158"/>
      <c r="C1925" s="30" t="s">
        <v>28</v>
      </c>
      <c r="D1925" s="1">
        <v>43076</v>
      </c>
      <c r="E1925" s="12" t="s">
        <v>2577</v>
      </c>
      <c r="F1925" s="35">
        <v>725</v>
      </c>
      <c r="G1925" s="13" t="s">
        <v>176</v>
      </c>
      <c r="H1925" s="12" t="s">
        <v>2575</v>
      </c>
      <c r="I1925" s="98" t="s">
        <v>308</v>
      </c>
      <c r="J1925" s="3" t="s">
        <v>298</v>
      </c>
    </row>
    <row r="1926" spans="2:10" ht="52.5" customHeight="1" x14ac:dyDescent="0.15">
      <c r="B1926" s="158"/>
      <c r="C1926" s="30" t="s">
        <v>587</v>
      </c>
      <c r="D1926" s="1" t="s">
        <v>2713</v>
      </c>
      <c r="E1926" s="12" t="s">
        <v>2576</v>
      </c>
      <c r="F1926" s="35">
        <v>339</v>
      </c>
      <c r="G1926" s="13" t="s">
        <v>176</v>
      </c>
      <c r="H1926" s="12" t="s">
        <v>2132</v>
      </c>
      <c r="I1926" s="98" t="s">
        <v>308</v>
      </c>
      <c r="J1926" s="3" t="s">
        <v>298</v>
      </c>
    </row>
    <row r="1927" spans="2:10" ht="75" customHeight="1" x14ac:dyDescent="0.15">
      <c r="B1927" s="158"/>
      <c r="C1927" s="30" t="s">
        <v>2897</v>
      </c>
      <c r="D1927" s="1">
        <v>43166</v>
      </c>
      <c r="E1927" s="12" t="s">
        <v>3625</v>
      </c>
      <c r="F1927" s="35">
        <v>1286</v>
      </c>
      <c r="G1927" s="13" t="s">
        <v>1522</v>
      </c>
      <c r="H1927" s="12" t="s">
        <v>2132</v>
      </c>
      <c r="I1927" s="98" t="s">
        <v>308</v>
      </c>
      <c r="J1927" s="3" t="s">
        <v>298</v>
      </c>
    </row>
    <row r="1928" spans="2:10" ht="52.5" customHeight="1" x14ac:dyDescent="0.15">
      <c r="B1928" s="158"/>
      <c r="C1928" s="30" t="s">
        <v>28</v>
      </c>
      <c r="D1928" s="1" t="s">
        <v>5673</v>
      </c>
      <c r="E1928" s="12" t="s">
        <v>5674</v>
      </c>
      <c r="F1928" s="35">
        <v>366.3</v>
      </c>
      <c r="G1928" s="13" t="s">
        <v>295</v>
      </c>
      <c r="H1928" s="12" t="s">
        <v>173</v>
      </c>
      <c r="I1928" s="98" t="s">
        <v>308</v>
      </c>
      <c r="J1928" s="3" t="s">
        <v>298</v>
      </c>
    </row>
    <row r="1929" spans="2:10" ht="52.5" customHeight="1" x14ac:dyDescent="0.15">
      <c r="B1929" s="158"/>
      <c r="C1929" s="30" t="s">
        <v>2016</v>
      </c>
      <c r="D1929" s="1">
        <v>43214</v>
      </c>
      <c r="E1929" s="12" t="s">
        <v>2899</v>
      </c>
      <c r="F1929" s="35">
        <v>4335</v>
      </c>
      <c r="G1929" s="13" t="s">
        <v>1522</v>
      </c>
      <c r="H1929" s="12" t="s">
        <v>2102</v>
      </c>
      <c r="I1929" s="98" t="s">
        <v>308</v>
      </c>
      <c r="J1929" s="3" t="s">
        <v>298</v>
      </c>
    </row>
    <row r="1930" spans="2:10" ht="52.5" customHeight="1" x14ac:dyDescent="0.15">
      <c r="B1930" s="158"/>
      <c r="C1930" s="30" t="s">
        <v>28</v>
      </c>
      <c r="D1930" s="1">
        <v>43214</v>
      </c>
      <c r="E1930" s="12" t="s">
        <v>3627</v>
      </c>
      <c r="F1930" s="35">
        <v>22845.84</v>
      </c>
      <c r="G1930" s="13" t="s">
        <v>1522</v>
      </c>
      <c r="H1930" s="12" t="s">
        <v>2102</v>
      </c>
      <c r="I1930" s="98" t="s">
        <v>308</v>
      </c>
      <c r="J1930" s="3" t="s">
        <v>298</v>
      </c>
    </row>
    <row r="1931" spans="2:10" ht="52.5" customHeight="1" x14ac:dyDescent="0.15">
      <c r="B1931" s="158"/>
      <c r="C1931" s="30" t="s">
        <v>28</v>
      </c>
      <c r="D1931" s="1" t="s">
        <v>3626</v>
      </c>
      <c r="E1931" s="12" t="s">
        <v>3628</v>
      </c>
      <c r="F1931" s="35">
        <v>1602.5</v>
      </c>
      <c r="G1931" s="13" t="s">
        <v>176</v>
      </c>
      <c r="H1931" s="12" t="s">
        <v>2102</v>
      </c>
      <c r="I1931" s="98" t="s">
        <v>308</v>
      </c>
      <c r="J1931" s="3" t="s">
        <v>298</v>
      </c>
    </row>
    <row r="1932" spans="2:10" ht="52.5" customHeight="1" x14ac:dyDescent="0.15">
      <c r="B1932" s="158"/>
      <c r="C1932" s="30" t="s">
        <v>2897</v>
      </c>
      <c r="D1932" s="1">
        <v>43335</v>
      </c>
      <c r="E1932" s="12" t="s">
        <v>3082</v>
      </c>
      <c r="F1932" s="35">
        <v>127</v>
      </c>
      <c r="G1932" s="13" t="s">
        <v>1781</v>
      </c>
      <c r="H1932" s="12" t="s">
        <v>3081</v>
      </c>
      <c r="I1932" s="98" t="s">
        <v>308</v>
      </c>
      <c r="J1932" s="3" t="s">
        <v>298</v>
      </c>
    </row>
    <row r="1933" spans="2:10" ht="52.5" customHeight="1" x14ac:dyDescent="0.15">
      <c r="B1933" s="158"/>
      <c r="C1933" s="30" t="s">
        <v>28</v>
      </c>
      <c r="D1933" s="1">
        <v>43368</v>
      </c>
      <c r="E1933" s="12" t="s">
        <v>3083</v>
      </c>
      <c r="F1933" s="35">
        <v>438.57</v>
      </c>
      <c r="G1933" s="13" t="s">
        <v>1522</v>
      </c>
      <c r="H1933" s="12" t="s">
        <v>2091</v>
      </c>
      <c r="I1933" s="98" t="s">
        <v>308</v>
      </c>
      <c r="J1933" s="3" t="s">
        <v>298</v>
      </c>
    </row>
    <row r="1934" spans="2:10" ht="60" customHeight="1" x14ac:dyDescent="0.15">
      <c r="B1934" s="158"/>
      <c r="C1934" s="30" t="s">
        <v>28</v>
      </c>
      <c r="D1934" s="1" t="s">
        <v>6021</v>
      </c>
      <c r="E1934" s="12" t="s">
        <v>3188</v>
      </c>
      <c r="F1934" s="35">
        <v>4070.53</v>
      </c>
      <c r="G1934" s="13" t="s">
        <v>176</v>
      </c>
      <c r="H1934" s="12" t="s">
        <v>2563</v>
      </c>
      <c r="I1934" s="98" t="s">
        <v>308</v>
      </c>
      <c r="J1934" s="3" t="s">
        <v>308</v>
      </c>
    </row>
    <row r="1935" spans="2:10" ht="52.5" customHeight="1" x14ac:dyDescent="0.15">
      <c r="B1935" s="158"/>
      <c r="C1935" s="30" t="s">
        <v>28</v>
      </c>
      <c r="D1935" s="1">
        <v>43460</v>
      </c>
      <c r="E1935" s="12" t="s">
        <v>3189</v>
      </c>
      <c r="F1935" s="35">
        <v>145</v>
      </c>
      <c r="G1935" s="13" t="s">
        <v>25</v>
      </c>
      <c r="H1935" s="12" t="s">
        <v>2132</v>
      </c>
      <c r="I1935" s="98" t="s">
        <v>308</v>
      </c>
      <c r="J1935" s="3" t="s">
        <v>298</v>
      </c>
    </row>
    <row r="1936" spans="2:10" ht="52.5" customHeight="1" x14ac:dyDescent="0.15">
      <c r="B1936" s="158"/>
      <c r="C1936" s="30" t="s">
        <v>28</v>
      </c>
      <c r="D1936" s="1" t="s">
        <v>4446</v>
      </c>
      <c r="E1936" s="12" t="s">
        <v>3631</v>
      </c>
      <c r="F1936" s="35">
        <v>100</v>
      </c>
      <c r="G1936" s="13" t="s">
        <v>3629</v>
      </c>
      <c r="H1936" s="12" t="s">
        <v>3630</v>
      </c>
      <c r="I1936" s="98" t="s">
        <v>308</v>
      </c>
      <c r="J1936" s="3" t="s">
        <v>308</v>
      </c>
    </row>
    <row r="1937" spans="2:10" ht="52.5" customHeight="1" x14ac:dyDescent="0.15">
      <c r="B1937" s="158"/>
      <c r="C1937" s="30" t="s">
        <v>28</v>
      </c>
      <c r="D1937" s="1">
        <v>43500</v>
      </c>
      <c r="E1937" s="12" t="s">
        <v>3190</v>
      </c>
      <c r="F1937" s="35">
        <v>473.5</v>
      </c>
      <c r="G1937" s="13" t="s">
        <v>176</v>
      </c>
      <c r="H1937" s="12" t="s">
        <v>2132</v>
      </c>
      <c r="I1937" s="98" t="s">
        <v>308</v>
      </c>
      <c r="J1937" s="3" t="s">
        <v>298</v>
      </c>
    </row>
    <row r="1938" spans="2:10" ht="52.5" customHeight="1" x14ac:dyDescent="0.15">
      <c r="B1938" s="158"/>
      <c r="C1938" s="30" t="s">
        <v>28</v>
      </c>
      <c r="D1938" s="1">
        <v>43514</v>
      </c>
      <c r="E1938" s="12" t="s">
        <v>3192</v>
      </c>
      <c r="F1938" s="35">
        <v>476.64</v>
      </c>
      <c r="G1938" s="13" t="s">
        <v>25</v>
      </c>
      <c r="H1938" s="12" t="s">
        <v>2102</v>
      </c>
      <c r="I1938" s="98" t="s">
        <v>308</v>
      </c>
      <c r="J1938" s="3" t="s">
        <v>298</v>
      </c>
    </row>
    <row r="1939" spans="2:10" ht="52.5" customHeight="1" x14ac:dyDescent="0.15">
      <c r="B1939" s="158"/>
      <c r="C1939" s="30" t="s">
        <v>59</v>
      </c>
      <c r="D1939" s="1" t="s">
        <v>5452</v>
      </c>
      <c r="E1939" s="12" t="s">
        <v>5451</v>
      </c>
      <c r="F1939" s="35">
        <v>200</v>
      </c>
      <c r="G1939" s="13" t="s">
        <v>176</v>
      </c>
      <c r="H1939" s="12" t="s">
        <v>5453</v>
      </c>
      <c r="I1939" s="98" t="s">
        <v>308</v>
      </c>
      <c r="J1939" s="3" t="s">
        <v>298</v>
      </c>
    </row>
    <row r="1940" spans="2:10" ht="52.5" customHeight="1" x14ac:dyDescent="0.15">
      <c r="B1940" s="158"/>
      <c r="C1940" s="30" t="s">
        <v>28</v>
      </c>
      <c r="D1940" s="1">
        <v>43536</v>
      </c>
      <c r="E1940" s="12" t="s">
        <v>3191</v>
      </c>
      <c r="F1940" s="35" ph="1">
        <v>100</v>
      </c>
      <c r="G1940" s="13" t="s">
        <v>176</v>
      </c>
      <c r="H1940" s="12" t="s">
        <v>2132</v>
      </c>
      <c r="I1940" s="98" t="s">
        <v>308</v>
      </c>
      <c r="J1940" s="3" t="s">
        <v>298</v>
      </c>
    </row>
    <row r="1941" spans="2:10" ht="52.5" customHeight="1" x14ac:dyDescent="0.15">
      <c r="B1941" s="158"/>
      <c r="C1941" s="30" t="s">
        <v>28</v>
      </c>
      <c r="D1941" s="1" t="s">
        <v>4447</v>
      </c>
      <c r="E1941" s="12" t="s">
        <v>4146</v>
      </c>
      <c r="F1941" s="35" ph="1">
        <v>1669.6</v>
      </c>
      <c r="G1941" s="13" t="s">
        <v>3629</v>
      </c>
      <c r="H1941" s="12" t="s">
        <v>3630</v>
      </c>
      <c r="I1941" s="98" t="s">
        <v>308</v>
      </c>
      <c r="J1941" s="3" t="s">
        <v>298</v>
      </c>
    </row>
    <row r="1942" spans="2:10" ht="72" customHeight="1" x14ac:dyDescent="0.15">
      <c r="B1942" s="158"/>
      <c r="C1942" s="30" t="s">
        <v>3633</v>
      </c>
      <c r="D1942" s="1" t="s">
        <v>4448</v>
      </c>
      <c r="E1942" s="12" t="s">
        <v>4145</v>
      </c>
      <c r="F1942" s="35" ph="1">
        <v>3105.13</v>
      </c>
      <c r="G1942" s="13" t="s">
        <v>3629</v>
      </c>
      <c r="H1942" s="12" t="s">
        <v>3634</v>
      </c>
      <c r="I1942" s="98" t="s">
        <v>308</v>
      </c>
      <c r="J1942" s="3" t="s">
        <v>308</v>
      </c>
    </row>
    <row r="1943" spans="2:10" ht="52.5" customHeight="1" x14ac:dyDescent="0.15">
      <c r="B1943" s="158"/>
      <c r="C1943" s="30" t="s">
        <v>28</v>
      </c>
      <c r="D1943" s="1">
        <v>43703</v>
      </c>
      <c r="E1943" s="12" t="s">
        <v>3636</v>
      </c>
      <c r="F1943" s="35" ph="1">
        <v>760.95</v>
      </c>
      <c r="G1943" s="13" t="s">
        <v>3629</v>
      </c>
      <c r="H1943" s="12" t="s">
        <v>3635</v>
      </c>
      <c r="I1943" s="98" t="s">
        <v>308</v>
      </c>
      <c r="J1943" s="3" t="s">
        <v>298</v>
      </c>
    </row>
    <row r="1944" spans="2:10" ht="52.5" customHeight="1" x14ac:dyDescent="0.15">
      <c r="B1944" s="158"/>
      <c r="C1944" s="30" t="s">
        <v>28</v>
      </c>
      <c r="D1944" s="1">
        <v>43703</v>
      </c>
      <c r="E1944" s="12" t="s">
        <v>3637</v>
      </c>
      <c r="F1944" s="35" ph="1">
        <v>521.86300000000006</v>
      </c>
      <c r="G1944" s="13" t="s">
        <v>3629</v>
      </c>
      <c r="H1944" s="12" t="s">
        <v>3635</v>
      </c>
      <c r="I1944" s="98" t="s">
        <v>308</v>
      </c>
      <c r="J1944" s="3" t="s">
        <v>298</v>
      </c>
    </row>
    <row r="1945" spans="2:10" ht="118.5" customHeight="1" x14ac:dyDescent="0.15">
      <c r="B1945" s="158"/>
      <c r="C1945" s="30" t="s">
        <v>3633</v>
      </c>
      <c r="D1945" s="1" t="s">
        <v>5455</v>
      </c>
      <c r="E1945" s="12" t="s">
        <v>3638</v>
      </c>
      <c r="F1945" s="35" ph="1">
        <v>13600</v>
      </c>
      <c r="G1945" s="13" t="s">
        <v>3629</v>
      </c>
      <c r="H1945" s="12" t="s">
        <v>5454</v>
      </c>
      <c r="I1945" s="98" t="s">
        <v>308</v>
      </c>
      <c r="J1945" s="3" t="s">
        <v>298</v>
      </c>
    </row>
    <row r="1946" spans="2:10" ht="141" customHeight="1" x14ac:dyDescent="0.15">
      <c r="B1946" s="158"/>
      <c r="C1946" s="30" t="s">
        <v>28</v>
      </c>
      <c r="D1946" s="1" t="s">
        <v>4449</v>
      </c>
      <c r="E1946" s="12" t="s">
        <v>3678</v>
      </c>
      <c r="F1946" s="35" ph="1">
        <v>2251.1</v>
      </c>
      <c r="G1946" s="13" t="s">
        <v>3629</v>
      </c>
      <c r="H1946" s="12" t="s">
        <v>3639</v>
      </c>
      <c r="I1946" s="98" t="s">
        <v>308</v>
      </c>
      <c r="J1946" s="3" t="s">
        <v>298</v>
      </c>
    </row>
    <row r="1947" spans="2:10" ht="52.5" customHeight="1" x14ac:dyDescent="0.15">
      <c r="B1947" s="158"/>
      <c r="C1947" s="30" t="s">
        <v>28</v>
      </c>
      <c r="D1947" s="1" t="s">
        <v>6511</v>
      </c>
      <c r="E1947" s="12" t="s">
        <v>3640</v>
      </c>
      <c r="F1947" s="35" ph="1">
        <v>500</v>
      </c>
      <c r="G1947" s="13" t="s">
        <v>3629</v>
      </c>
      <c r="H1947" s="12" t="s">
        <v>3635</v>
      </c>
      <c r="I1947" s="98" t="s">
        <v>308</v>
      </c>
      <c r="J1947" s="3" t="s">
        <v>298</v>
      </c>
    </row>
    <row r="1948" spans="2:10" ht="117.75" customHeight="1" x14ac:dyDescent="0.15">
      <c r="B1948" s="158"/>
      <c r="C1948" s="30" t="s">
        <v>28</v>
      </c>
      <c r="D1948" s="1" t="s">
        <v>6026</v>
      </c>
      <c r="E1948" s="12" t="s">
        <v>6027</v>
      </c>
      <c r="F1948" s="35" ph="1">
        <v>1498.01</v>
      </c>
      <c r="G1948" s="13" t="s">
        <v>3629</v>
      </c>
      <c r="H1948" s="12" t="s">
        <v>3632</v>
      </c>
      <c r="I1948" s="98" t="s">
        <v>308</v>
      </c>
      <c r="J1948" s="3" t="s">
        <v>298</v>
      </c>
    </row>
    <row r="1949" spans="2:10" ht="52.5" customHeight="1" x14ac:dyDescent="0.15">
      <c r="B1949" s="158"/>
      <c r="C1949" s="30" t="s">
        <v>28</v>
      </c>
      <c r="D1949" s="1" t="s">
        <v>6299</v>
      </c>
      <c r="E1949" s="12" t="s">
        <v>3704</v>
      </c>
      <c r="F1949" s="35" ph="1">
        <v>2043.5</v>
      </c>
      <c r="G1949" s="13" t="s">
        <v>25</v>
      </c>
      <c r="H1949" s="12" t="s">
        <v>275</v>
      </c>
      <c r="I1949" s="98" t="s">
        <v>308</v>
      </c>
      <c r="J1949" s="3" t="s">
        <v>298</v>
      </c>
    </row>
    <row r="1950" spans="2:10" ht="52.5" customHeight="1" x14ac:dyDescent="0.15">
      <c r="B1950" s="158"/>
      <c r="C1950" s="30" t="s">
        <v>28</v>
      </c>
      <c r="D1950" s="1" t="s">
        <v>5671</v>
      </c>
      <c r="E1950" s="12" t="s">
        <v>4147</v>
      </c>
      <c r="F1950" s="35" ph="1">
        <v>40987.550000000003</v>
      </c>
      <c r="G1950" s="13" t="s">
        <v>4144</v>
      </c>
      <c r="H1950" s="12" t="s">
        <v>3952</v>
      </c>
      <c r="I1950" s="98" t="s">
        <v>308</v>
      </c>
      <c r="J1950" s="3" t="s">
        <v>298</v>
      </c>
    </row>
    <row r="1951" spans="2:10" ht="52.5" customHeight="1" x14ac:dyDescent="0.15">
      <c r="B1951" s="158"/>
      <c r="C1951" s="30" t="s">
        <v>3949</v>
      </c>
      <c r="D1951" s="1">
        <v>43871</v>
      </c>
      <c r="E1951" s="12" t="s">
        <v>3957</v>
      </c>
      <c r="F1951" s="35" ph="1">
        <v>2328.6999999999998</v>
      </c>
      <c r="G1951" s="13" t="s">
        <v>3950</v>
      </c>
      <c r="H1951" s="12" t="s">
        <v>3955</v>
      </c>
      <c r="I1951" s="98" t="s">
        <v>308</v>
      </c>
      <c r="J1951" s="3" t="s">
        <v>308</v>
      </c>
    </row>
    <row r="1952" spans="2:10" ht="52.5" customHeight="1" x14ac:dyDescent="0.15">
      <c r="B1952" s="158"/>
      <c r="C1952" s="30" t="s">
        <v>28</v>
      </c>
      <c r="D1952" s="1" t="s">
        <v>6024</v>
      </c>
      <c r="E1952" s="12" t="s">
        <v>6025</v>
      </c>
      <c r="F1952" s="35" ph="1">
        <v>1870.0229999999999</v>
      </c>
      <c r="G1952" s="13" t="s">
        <v>3950</v>
      </c>
      <c r="H1952" s="12" t="s">
        <v>3952</v>
      </c>
      <c r="I1952" s="98" t="s">
        <v>308</v>
      </c>
      <c r="J1952" s="3" t="s">
        <v>298</v>
      </c>
    </row>
    <row r="1953" spans="2:10" ht="52.5" customHeight="1" x14ac:dyDescent="0.15">
      <c r="B1953" s="158"/>
      <c r="C1953" s="30" t="s">
        <v>3977</v>
      </c>
      <c r="D1953" s="1">
        <v>43920</v>
      </c>
      <c r="E1953" s="12" t="s">
        <v>3978</v>
      </c>
      <c r="F1953" s="35" ph="1">
        <v>1730.1</v>
      </c>
      <c r="G1953" s="13" t="s">
        <v>25</v>
      </c>
      <c r="H1953" s="12" t="s">
        <v>5261</v>
      </c>
      <c r="I1953" s="98" t="s">
        <v>308</v>
      </c>
      <c r="J1953" s="3" t="s">
        <v>308</v>
      </c>
    </row>
    <row r="1954" spans="2:10" ht="52.5" customHeight="1" x14ac:dyDescent="0.15">
      <c r="B1954" s="158"/>
      <c r="C1954" s="30" t="s">
        <v>28</v>
      </c>
      <c r="D1954" s="1" t="s">
        <v>4450</v>
      </c>
      <c r="E1954" s="12" t="s">
        <v>4140</v>
      </c>
      <c r="F1954" s="35" ph="1">
        <v>200</v>
      </c>
      <c r="G1954" s="13" t="s">
        <v>4137</v>
      </c>
      <c r="H1954" s="12" t="s">
        <v>4141</v>
      </c>
      <c r="I1954" s="98" t="s">
        <v>308</v>
      </c>
      <c r="J1954" s="3" t="s">
        <v>298</v>
      </c>
    </row>
    <row r="1955" spans="2:10" ht="52.5" customHeight="1" x14ac:dyDescent="0.15">
      <c r="B1955" s="158"/>
      <c r="C1955" s="30" t="s">
        <v>28</v>
      </c>
      <c r="D1955" s="1" t="s">
        <v>5156</v>
      </c>
      <c r="E1955" s="12" t="s">
        <v>4142</v>
      </c>
      <c r="F1955" s="35" ph="1">
        <v>1055.021</v>
      </c>
      <c r="G1955" s="13" t="s">
        <v>4138</v>
      </c>
      <c r="H1955" s="12" t="s">
        <v>5157</v>
      </c>
      <c r="I1955" s="98" t="s">
        <v>308</v>
      </c>
      <c r="J1955" s="3" t="s">
        <v>298</v>
      </c>
    </row>
    <row r="1956" spans="2:10" ht="52.5" customHeight="1" x14ac:dyDescent="0.15">
      <c r="B1956" s="158"/>
      <c r="C1956" s="30" t="s">
        <v>28</v>
      </c>
      <c r="D1956" s="1" t="s">
        <v>6301</v>
      </c>
      <c r="E1956" s="12" t="s">
        <v>4143</v>
      </c>
      <c r="F1956" s="35" ph="1">
        <v>356.7</v>
      </c>
      <c r="G1956" s="13" t="s">
        <v>4137</v>
      </c>
      <c r="H1956" s="12" t="s">
        <v>2901</v>
      </c>
      <c r="I1956" s="98" t="s">
        <v>308</v>
      </c>
      <c r="J1956" s="3" t="s">
        <v>298</v>
      </c>
    </row>
    <row r="1957" spans="2:10" ht="52.5" customHeight="1" x14ac:dyDescent="0.15">
      <c r="B1957" s="158"/>
      <c r="C1957" s="30" t="s">
        <v>28</v>
      </c>
      <c r="D1957" s="1">
        <v>44077</v>
      </c>
      <c r="E1957" s="12" t="s">
        <v>5155</v>
      </c>
      <c r="F1957" s="35" ph="1">
        <v>187.4</v>
      </c>
      <c r="G1957" s="13" t="s">
        <v>2008</v>
      </c>
      <c r="H1957" s="12" t="s">
        <v>4957</v>
      </c>
      <c r="I1957" s="98" t="s">
        <v>308</v>
      </c>
      <c r="J1957" s="3" t="s">
        <v>298</v>
      </c>
    </row>
    <row r="1958" spans="2:10" ht="52.5" customHeight="1" x14ac:dyDescent="0.15">
      <c r="B1958" s="158"/>
      <c r="C1958" s="30" t="s">
        <v>59</v>
      </c>
      <c r="D1958" s="1" t="s">
        <v>6023</v>
      </c>
      <c r="E1958" s="12" t="s">
        <v>5158</v>
      </c>
      <c r="F1958" s="35" ph="1">
        <v>349.2</v>
      </c>
      <c r="G1958" s="13" t="s">
        <v>2185</v>
      </c>
      <c r="H1958" s="12" t="s">
        <v>4959</v>
      </c>
      <c r="I1958" s="98" t="s">
        <v>308</v>
      </c>
      <c r="J1958" s="3" t="s">
        <v>298</v>
      </c>
    </row>
    <row r="1959" spans="2:10" ht="60" customHeight="1" x14ac:dyDescent="0.15">
      <c r="B1959" s="158"/>
      <c r="C1959" s="30" t="s">
        <v>28</v>
      </c>
      <c r="D1959" s="1" t="s">
        <v>6023</v>
      </c>
      <c r="E1959" s="12" t="s">
        <v>5159</v>
      </c>
      <c r="F1959" s="35" ph="1">
        <v>470.1</v>
      </c>
      <c r="G1959" s="13" t="s">
        <v>2185</v>
      </c>
      <c r="H1959" s="12" t="s">
        <v>2554</v>
      </c>
      <c r="I1959" s="98" t="s">
        <v>308</v>
      </c>
      <c r="J1959" s="3" t="s">
        <v>298</v>
      </c>
    </row>
    <row r="1960" spans="2:10" ht="52.5" customHeight="1" x14ac:dyDescent="0.15">
      <c r="B1960" s="158"/>
      <c r="C1960" s="30" t="s">
        <v>28</v>
      </c>
      <c r="D1960" s="1">
        <v>44172</v>
      </c>
      <c r="E1960" s="12" t="s">
        <v>5669</v>
      </c>
      <c r="F1960" s="35" ph="1">
        <v>500</v>
      </c>
      <c r="G1960" s="13" t="s">
        <v>4965</v>
      </c>
      <c r="H1960" s="12" t="s">
        <v>5456</v>
      </c>
      <c r="I1960" s="98" t="s">
        <v>308</v>
      </c>
      <c r="J1960" s="3" t="s">
        <v>298</v>
      </c>
    </row>
    <row r="1961" spans="2:10" ht="60" customHeight="1" x14ac:dyDescent="0.15">
      <c r="B1961" s="158"/>
      <c r="C1961" s="30" t="s">
        <v>28</v>
      </c>
      <c r="D1961" s="1" t="s">
        <v>6022</v>
      </c>
      <c r="E1961" s="12" t="s">
        <v>5461</v>
      </c>
      <c r="F1961" s="35" ph="1">
        <v>7883.66</v>
      </c>
      <c r="G1961" s="13" t="s">
        <v>295</v>
      </c>
      <c r="H1961" s="12" t="s">
        <v>2146</v>
      </c>
      <c r="I1961" s="98" t="s">
        <v>308</v>
      </c>
      <c r="J1961" s="3" t="s">
        <v>298</v>
      </c>
    </row>
    <row r="1962" spans="2:10" ht="111.75" customHeight="1" x14ac:dyDescent="0.15">
      <c r="B1962" s="158"/>
      <c r="C1962" s="30" t="s">
        <v>2296</v>
      </c>
      <c r="D1962" s="1" t="s">
        <v>5675</v>
      </c>
      <c r="E1962" s="12" t="s">
        <v>5462</v>
      </c>
      <c r="F1962" s="35" ph="1">
        <v>1582.6</v>
      </c>
      <c r="G1962" s="13" t="s">
        <v>4949</v>
      </c>
      <c r="H1962" s="12" t="s">
        <v>5457</v>
      </c>
      <c r="I1962" s="98" t="s">
        <v>308</v>
      </c>
      <c r="J1962" s="3" t="s">
        <v>308</v>
      </c>
    </row>
    <row r="1963" spans="2:10" ht="52.5" customHeight="1" x14ac:dyDescent="0.15">
      <c r="B1963" s="158"/>
      <c r="C1963" s="30" t="s">
        <v>28</v>
      </c>
      <c r="D1963" s="1">
        <v>44175</v>
      </c>
      <c r="E1963" s="12" t="s">
        <v>5463</v>
      </c>
      <c r="F1963" s="35" ph="1">
        <v>1205.3</v>
      </c>
      <c r="G1963" s="13" t="s">
        <v>4949</v>
      </c>
      <c r="H1963" s="12" t="s">
        <v>2102</v>
      </c>
      <c r="I1963" s="98" t="s">
        <v>308</v>
      </c>
      <c r="J1963" s="3" t="s">
        <v>298</v>
      </c>
    </row>
    <row r="1964" spans="2:10" ht="93.75" customHeight="1" x14ac:dyDescent="0.15">
      <c r="B1964" s="158"/>
      <c r="C1964" s="30" t="s">
        <v>59</v>
      </c>
      <c r="D1964" s="1">
        <v>44188</v>
      </c>
      <c r="E1964" s="12" t="s">
        <v>5464</v>
      </c>
      <c r="F1964" s="35" ph="1">
        <v>2754</v>
      </c>
      <c r="G1964" s="13" t="s">
        <v>4949</v>
      </c>
      <c r="H1964" s="12" t="s">
        <v>5458</v>
      </c>
      <c r="I1964" s="98" t="s">
        <v>308</v>
      </c>
      <c r="J1964" s="3" t="s">
        <v>298</v>
      </c>
    </row>
    <row r="1965" spans="2:10" ht="60" customHeight="1" x14ac:dyDescent="0.15">
      <c r="B1965" s="158"/>
      <c r="C1965" s="30" t="s">
        <v>28</v>
      </c>
      <c r="D1965" s="1">
        <v>44188</v>
      </c>
      <c r="E1965" s="12" t="s">
        <v>5460</v>
      </c>
      <c r="F1965" s="35" ph="1">
        <v>433.65</v>
      </c>
      <c r="G1965" s="13" t="s">
        <v>4949</v>
      </c>
      <c r="H1965" s="12" t="s">
        <v>5459</v>
      </c>
      <c r="I1965" s="98" t="s">
        <v>308</v>
      </c>
      <c r="J1965" s="3" t="s">
        <v>308</v>
      </c>
    </row>
    <row r="1966" spans="2:10" ht="52.5" customHeight="1" x14ac:dyDescent="0.15">
      <c r="B1966" s="158"/>
      <c r="C1966" s="30" t="s">
        <v>4877</v>
      </c>
      <c r="D1966" s="1">
        <v>44188</v>
      </c>
      <c r="E1966" s="12" t="s">
        <v>5465</v>
      </c>
      <c r="F1966" s="35" ph="1">
        <v>761</v>
      </c>
      <c r="G1966" s="13" t="s">
        <v>4949</v>
      </c>
      <c r="H1966" s="12" t="s">
        <v>40</v>
      </c>
      <c r="I1966" s="98" t="s">
        <v>308</v>
      </c>
      <c r="J1966" s="3" t="s">
        <v>298</v>
      </c>
    </row>
    <row r="1967" spans="2:10" ht="52.5" customHeight="1" x14ac:dyDescent="0.15">
      <c r="B1967" s="158"/>
      <c r="C1967" s="30" t="s">
        <v>28</v>
      </c>
      <c r="D1967" s="1">
        <v>44259</v>
      </c>
      <c r="E1967" s="12" t="s">
        <v>5670</v>
      </c>
      <c r="F1967" s="35" ph="1">
        <v>1806.7</v>
      </c>
      <c r="G1967" s="13" t="s">
        <v>295</v>
      </c>
      <c r="H1967" s="12" t="s">
        <v>2102</v>
      </c>
      <c r="I1967" s="98" t="s">
        <v>308</v>
      </c>
      <c r="J1967" s="3" t="s">
        <v>298</v>
      </c>
    </row>
    <row r="1968" spans="2:10" ht="52.5" customHeight="1" x14ac:dyDescent="0.15">
      <c r="B1968" s="158"/>
      <c r="C1968" s="30" t="s">
        <v>28</v>
      </c>
      <c r="D1968" s="1">
        <v>44263</v>
      </c>
      <c r="E1968" s="12" t="s">
        <v>5672</v>
      </c>
      <c r="F1968" s="35" ph="1">
        <v>2305.54</v>
      </c>
      <c r="G1968" s="13" t="s">
        <v>176</v>
      </c>
      <c r="H1968" s="12" t="s">
        <v>2146</v>
      </c>
      <c r="I1968" s="98" t="s">
        <v>308</v>
      </c>
      <c r="J1968" s="3" t="s">
        <v>298</v>
      </c>
    </row>
    <row r="1969" spans="2:11" ht="130.5" customHeight="1" x14ac:dyDescent="0.15">
      <c r="B1969" s="158"/>
      <c r="C1969" s="30" t="s">
        <v>28</v>
      </c>
      <c r="D1969" s="1">
        <v>44312</v>
      </c>
      <c r="E1969" s="12" t="s">
        <v>6020</v>
      </c>
      <c r="F1969" s="35" ph="1">
        <v>74984.399999999994</v>
      </c>
      <c r="G1969" s="13" t="s">
        <v>4965</v>
      </c>
      <c r="H1969" s="12" t="s">
        <v>6018</v>
      </c>
      <c r="I1969" s="98" t="s">
        <v>308</v>
      </c>
      <c r="J1969" s="3" t="s">
        <v>308</v>
      </c>
    </row>
    <row r="1970" spans="2:11" ht="52.5" customHeight="1" x14ac:dyDescent="0.15">
      <c r="B1970" s="158"/>
      <c r="C1970" s="30" t="s">
        <v>5274</v>
      </c>
      <c r="D1970" s="1">
        <v>44349</v>
      </c>
      <c r="E1970" s="12" t="s">
        <v>6019</v>
      </c>
      <c r="F1970" s="35" ph="1">
        <v>152.6</v>
      </c>
      <c r="G1970" s="13" t="s">
        <v>4965</v>
      </c>
      <c r="H1970" s="12" t="s">
        <v>4962</v>
      </c>
      <c r="I1970" s="98" t="s">
        <v>308</v>
      </c>
      <c r="J1970" s="3" t="s">
        <v>308</v>
      </c>
    </row>
    <row r="1971" spans="2:11" ht="72.75" customHeight="1" x14ac:dyDescent="0.15">
      <c r="B1971" s="158"/>
      <c r="C1971" s="30" t="s">
        <v>28</v>
      </c>
      <c r="D1971" s="1">
        <v>44420</v>
      </c>
      <c r="E1971" s="12" t="s">
        <v>6303</v>
      </c>
      <c r="F1971" s="35" t="s" ph="1">
        <v>6302</v>
      </c>
      <c r="G1971" s="13" t="s">
        <v>4965</v>
      </c>
      <c r="H1971" s="12" t="s">
        <v>5014</v>
      </c>
      <c r="I1971" s="98" t="s">
        <v>308</v>
      </c>
      <c r="J1971" s="3" t="s">
        <v>308</v>
      </c>
    </row>
    <row r="1972" spans="2:11" ht="52.5" customHeight="1" x14ac:dyDescent="0.15">
      <c r="B1972" s="158"/>
      <c r="C1972" s="30" t="s">
        <v>28</v>
      </c>
      <c r="D1972" s="1">
        <v>44426</v>
      </c>
      <c r="E1972" s="12" t="s">
        <v>6304</v>
      </c>
      <c r="F1972" s="35" ph="1">
        <v>3625.77</v>
      </c>
      <c r="G1972" s="13" t="s">
        <v>4955</v>
      </c>
      <c r="H1972" s="12" t="s">
        <v>4962</v>
      </c>
      <c r="I1972" s="98" t="s">
        <v>308</v>
      </c>
      <c r="J1972" s="3" t="s">
        <v>308</v>
      </c>
    </row>
    <row r="1973" spans="2:11" ht="60" customHeight="1" x14ac:dyDescent="0.15">
      <c r="B1973" s="158"/>
      <c r="C1973" s="30" t="s">
        <v>59</v>
      </c>
      <c r="D1973" s="1">
        <v>44438</v>
      </c>
      <c r="E1973" s="12" t="s">
        <v>6305</v>
      </c>
      <c r="F1973" s="35" ph="1">
        <v>134.75</v>
      </c>
      <c r="G1973" s="13" t="s">
        <v>25</v>
      </c>
      <c r="H1973" s="12" t="s">
        <v>4959</v>
      </c>
      <c r="I1973" s="98" t="s">
        <v>308</v>
      </c>
      <c r="J1973" s="3" t="s">
        <v>308</v>
      </c>
    </row>
    <row r="1974" spans="2:11" ht="60" customHeight="1" x14ac:dyDescent="0.15">
      <c r="B1974" s="158"/>
      <c r="C1974" s="30" t="s">
        <v>5274</v>
      </c>
      <c r="D1974" s="1">
        <v>44438</v>
      </c>
      <c r="E1974" s="12" t="s">
        <v>6306</v>
      </c>
      <c r="F1974" s="35" ph="1">
        <v>59.76</v>
      </c>
      <c r="G1974" s="13" t="s">
        <v>25</v>
      </c>
      <c r="H1974" s="12" t="s">
        <v>5284</v>
      </c>
      <c r="I1974" s="98" t="s">
        <v>308</v>
      </c>
      <c r="J1974" s="3" t="s">
        <v>308</v>
      </c>
    </row>
    <row r="1975" spans="2:11" ht="52.5" customHeight="1" x14ac:dyDescent="0.15">
      <c r="B1975" s="158"/>
      <c r="C1975" s="30" t="s">
        <v>28</v>
      </c>
      <c r="D1975" s="1">
        <v>44438</v>
      </c>
      <c r="E1975" s="12" t="s">
        <v>6307</v>
      </c>
      <c r="F1975" s="35" ph="1">
        <v>518.09</v>
      </c>
      <c r="G1975" s="13" t="s">
        <v>4955</v>
      </c>
      <c r="H1975" s="12" t="s">
        <v>4957</v>
      </c>
      <c r="I1975" s="98" t="s">
        <v>308</v>
      </c>
      <c r="J1975" s="3" t="s">
        <v>298</v>
      </c>
    </row>
    <row r="1976" spans="2:11" ht="52.5" customHeight="1" x14ac:dyDescent="0.15">
      <c r="B1976" s="158"/>
      <c r="C1976" s="30" t="s">
        <v>28</v>
      </c>
      <c r="D1976" s="1">
        <v>44484</v>
      </c>
      <c r="E1976" s="12" t="s">
        <v>6308</v>
      </c>
      <c r="F1976" s="35" ph="1">
        <v>1093.2</v>
      </c>
      <c r="G1976" s="13" t="s">
        <v>4949</v>
      </c>
      <c r="H1976" s="12" t="s">
        <v>4937</v>
      </c>
      <c r="I1976" s="98" t="s">
        <v>308</v>
      </c>
      <c r="J1976" s="3" t="s">
        <v>298</v>
      </c>
    </row>
    <row r="1977" spans="2:11" ht="52.5" customHeight="1" x14ac:dyDescent="0.15">
      <c r="B1977" s="158"/>
      <c r="C1977" s="30" t="s">
        <v>28</v>
      </c>
      <c r="D1977" s="1">
        <v>44496</v>
      </c>
      <c r="E1977" s="12" t="s">
        <v>6309</v>
      </c>
      <c r="F1977" s="35" ph="1">
        <v>162</v>
      </c>
      <c r="G1977" s="13" t="s">
        <v>25</v>
      </c>
      <c r="H1977" s="12" t="s">
        <v>5284</v>
      </c>
      <c r="I1977" s="98" t="s">
        <v>308</v>
      </c>
      <c r="J1977" s="3" t="s">
        <v>298</v>
      </c>
    </row>
    <row r="1978" spans="2:11" ht="60" customHeight="1" x14ac:dyDescent="0.15">
      <c r="B1978" s="158" t="s">
        <v>5491</v>
      </c>
      <c r="C1978" s="30" t="s">
        <v>28</v>
      </c>
      <c r="D1978" s="1">
        <v>41416</v>
      </c>
      <c r="E1978" s="12" t="s">
        <v>2012</v>
      </c>
      <c r="F1978" s="35">
        <v>1391.63</v>
      </c>
      <c r="G1978" s="13" t="s">
        <v>20</v>
      </c>
      <c r="H1978" s="16" t="s">
        <v>290</v>
      </c>
      <c r="I1978" s="2" t="s">
        <v>308</v>
      </c>
      <c r="J1978" s="3" t="s">
        <v>298</v>
      </c>
    </row>
    <row r="1979" spans="2:11" ht="75" customHeight="1" x14ac:dyDescent="0.15">
      <c r="B1979" s="158"/>
      <c r="C1979" s="39" t="s">
        <v>28</v>
      </c>
      <c r="D1979" s="1">
        <v>41992</v>
      </c>
      <c r="E1979" s="12" t="s">
        <v>2013</v>
      </c>
      <c r="F1979" s="35">
        <v>2111.6999999999998</v>
      </c>
      <c r="G1979" s="13" t="s">
        <v>496</v>
      </c>
      <c r="H1979" s="16" t="s">
        <v>622</v>
      </c>
      <c r="I1979" s="2" t="s">
        <v>623</v>
      </c>
      <c r="J1979" s="3" t="s">
        <v>298</v>
      </c>
    </row>
    <row r="1980" spans="2:11" ht="285" customHeight="1" x14ac:dyDescent="0.15">
      <c r="B1980" s="158"/>
      <c r="C1980" s="30" t="s">
        <v>236</v>
      </c>
      <c r="D1980" s="1" t="s">
        <v>4451</v>
      </c>
      <c r="E1980" s="12" t="s">
        <v>2656</v>
      </c>
      <c r="F1980" s="35">
        <v>11346.8</v>
      </c>
      <c r="G1980" s="13" t="s">
        <v>496</v>
      </c>
      <c r="H1980" s="16" t="s">
        <v>493</v>
      </c>
      <c r="I1980" s="2" t="s">
        <v>623</v>
      </c>
      <c r="J1980" s="3" t="s">
        <v>298</v>
      </c>
      <c r="K1980" s="65"/>
    </row>
    <row r="1981" spans="2:11" ht="52.5" customHeight="1" x14ac:dyDescent="0.15">
      <c r="B1981" s="158"/>
      <c r="C1981" s="39" t="s">
        <v>64</v>
      </c>
      <c r="D1981" s="1">
        <v>42678</v>
      </c>
      <c r="E1981" s="12" t="s">
        <v>1844</v>
      </c>
      <c r="F1981" s="35">
        <v>233.04</v>
      </c>
      <c r="G1981" s="13" t="s">
        <v>1845</v>
      </c>
      <c r="H1981" s="16" t="s">
        <v>1846</v>
      </c>
      <c r="I1981" s="2" t="s">
        <v>21</v>
      </c>
      <c r="J1981" s="3" t="s">
        <v>298</v>
      </c>
    </row>
    <row r="1982" spans="2:11" ht="52.5" customHeight="1" x14ac:dyDescent="0.15">
      <c r="B1982" s="158"/>
      <c r="C1982" s="39" t="s">
        <v>157</v>
      </c>
      <c r="D1982" s="1">
        <v>42678</v>
      </c>
      <c r="E1982" s="12" t="s">
        <v>1844</v>
      </c>
      <c r="F1982" s="35">
        <v>273.32</v>
      </c>
      <c r="G1982" s="13" t="s">
        <v>683</v>
      </c>
      <c r="H1982" s="16" t="s">
        <v>9</v>
      </c>
      <c r="I1982" s="2" t="s">
        <v>120</v>
      </c>
      <c r="J1982" s="3" t="s">
        <v>298</v>
      </c>
    </row>
    <row r="1983" spans="2:11" ht="52.5" customHeight="1" x14ac:dyDescent="0.15">
      <c r="B1983" s="158"/>
      <c r="C1983" s="39" t="s">
        <v>28</v>
      </c>
      <c r="D1983" s="1">
        <v>44267</v>
      </c>
      <c r="E1983" s="12" t="s">
        <v>5490</v>
      </c>
      <c r="F1983" s="35">
        <v>34</v>
      </c>
      <c r="G1983" s="13" t="s">
        <v>4949</v>
      </c>
      <c r="H1983" s="16" t="s">
        <v>4962</v>
      </c>
      <c r="I1983" s="2" t="s">
        <v>308</v>
      </c>
      <c r="J1983" s="3" t="s">
        <v>298</v>
      </c>
    </row>
    <row r="1984" spans="2:11" ht="52.5" customHeight="1" x14ac:dyDescent="0.15">
      <c r="B1984" s="158"/>
      <c r="C1984" s="39" t="s">
        <v>28</v>
      </c>
      <c r="D1984" s="1">
        <v>44631</v>
      </c>
      <c r="E1984" s="12" t="s">
        <v>6677</v>
      </c>
      <c r="F1984" s="35">
        <v>619.9</v>
      </c>
      <c r="G1984" s="13" t="s">
        <v>4949</v>
      </c>
      <c r="H1984" s="16" t="s">
        <v>4962</v>
      </c>
      <c r="I1984" s="2" t="s">
        <v>308</v>
      </c>
      <c r="J1984" s="3" t="s">
        <v>298</v>
      </c>
    </row>
    <row r="1985" spans="2:10" ht="52.5" customHeight="1" x14ac:dyDescent="0.15">
      <c r="B1985" s="138" t="s">
        <v>5717</v>
      </c>
      <c r="C1985" s="39" t="s">
        <v>59</v>
      </c>
      <c r="D1985" s="1" t="s">
        <v>5714</v>
      </c>
      <c r="E1985" s="12" t="s">
        <v>5716</v>
      </c>
      <c r="F1985" s="35">
        <v>38.18</v>
      </c>
      <c r="G1985" s="13" t="s">
        <v>682</v>
      </c>
      <c r="H1985" s="16" t="s">
        <v>5715</v>
      </c>
      <c r="I1985" s="2" t="s">
        <v>308</v>
      </c>
      <c r="J1985" s="3" t="s">
        <v>298</v>
      </c>
    </row>
    <row r="1986" spans="2:10" ht="60" customHeight="1" x14ac:dyDescent="0.15">
      <c r="B1986" s="160" t="s">
        <v>5095</v>
      </c>
      <c r="C1986" s="30" t="s">
        <v>122</v>
      </c>
      <c r="D1986" s="6">
        <v>40268</v>
      </c>
      <c r="E1986" s="66" t="s">
        <v>1132</v>
      </c>
      <c r="F1986" s="35">
        <v>1390</v>
      </c>
      <c r="G1986" s="13" t="s">
        <v>25</v>
      </c>
      <c r="H1986" s="16" t="s">
        <v>1808</v>
      </c>
      <c r="I1986" s="2" t="s">
        <v>120</v>
      </c>
      <c r="J1986" s="3" t="s">
        <v>298</v>
      </c>
    </row>
    <row r="1987" spans="2:10" ht="52.5" customHeight="1" x14ac:dyDescent="0.15">
      <c r="B1987" s="160"/>
      <c r="C1987" s="30" t="s">
        <v>122</v>
      </c>
      <c r="D1987" s="6">
        <v>42065</v>
      </c>
      <c r="E1987" s="12" t="s">
        <v>1542</v>
      </c>
      <c r="F1987" s="35">
        <v>106.95</v>
      </c>
      <c r="G1987" s="13" t="s">
        <v>683</v>
      </c>
      <c r="H1987" s="12" t="s">
        <v>1543</v>
      </c>
      <c r="I1987" s="2" t="s">
        <v>120</v>
      </c>
      <c r="J1987" s="3" t="s">
        <v>298</v>
      </c>
    </row>
    <row r="1988" spans="2:10" ht="60" customHeight="1" x14ac:dyDescent="0.15">
      <c r="B1988" s="160"/>
      <c r="C1988" s="30" t="s">
        <v>28</v>
      </c>
      <c r="D1988" s="1" t="s">
        <v>4452</v>
      </c>
      <c r="E1988" s="12" t="s">
        <v>3947</v>
      </c>
      <c r="F1988" s="35">
        <v>2125.5300000000002</v>
      </c>
      <c r="G1988" s="13" t="s">
        <v>1781</v>
      </c>
      <c r="H1988" s="12" t="s">
        <v>3378</v>
      </c>
      <c r="I1988" s="2" t="s">
        <v>308</v>
      </c>
      <c r="J1988" s="3" t="s">
        <v>308</v>
      </c>
    </row>
    <row r="1989" spans="2:10" ht="84.95" customHeight="1" x14ac:dyDescent="0.15">
      <c r="B1989" s="160"/>
      <c r="C1989" s="30" t="s">
        <v>28</v>
      </c>
      <c r="D1989" s="1" t="s">
        <v>5495</v>
      </c>
      <c r="E1989" s="12" t="s">
        <v>3403</v>
      </c>
      <c r="F1989" s="35">
        <v>680</v>
      </c>
      <c r="G1989" s="13" t="s">
        <v>1781</v>
      </c>
      <c r="H1989" s="12" t="s">
        <v>5494</v>
      </c>
      <c r="I1989" s="2" t="s">
        <v>308</v>
      </c>
      <c r="J1989" s="3" t="s">
        <v>298</v>
      </c>
    </row>
    <row r="1990" spans="2:10" ht="52.5" customHeight="1" x14ac:dyDescent="0.15">
      <c r="B1990" s="160"/>
      <c r="C1990" s="30" t="s">
        <v>28</v>
      </c>
      <c r="D1990" s="1">
        <v>43963</v>
      </c>
      <c r="E1990" s="12" t="s">
        <v>4036</v>
      </c>
      <c r="F1990" s="35">
        <v>100</v>
      </c>
      <c r="G1990" s="13" t="s">
        <v>25</v>
      </c>
      <c r="H1990" s="12" t="s">
        <v>4037</v>
      </c>
      <c r="I1990" s="2" t="s">
        <v>308</v>
      </c>
      <c r="J1990" s="3" t="s">
        <v>298</v>
      </c>
    </row>
    <row r="1991" spans="2:10" ht="60" customHeight="1" x14ac:dyDescent="0.15">
      <c r="B1991" s="158" t="s">
        <v>6476</v>
      </c>
      <c r="C1991" s="30" t="s">
        <v>28</v>
      </c>
      <c r="D1991" s="1">
        <v>39135</v>
      </c>
      <c r="E1991" s="12" t="s">
        <v>5391</v>
      </c>
      <c r="F1991" s="35">
        <v>1281.5999999999999</v>
      </c>
      <c r="G1991" s="13" t="s">
        <v>4965</v>
      </c>
      <c r="H1991" s="16" t="s">
        <v>5181</v>
      </c>
      <c r="I1991" s="2" t="s">
        <v>308</v>
      </c>
      <c r="J1991" s="3" t="s">
        <v>298</v>
      </c>
    </row>
    <row r="1992" spans="2:10" ht="52.5" customHeight="1" x14ac:dyDescent="0.15">
      <c r="B1992" s="158"/>
      <c r="C1992" s="30" t="s">
        <v>24</v>
      </c>
      <c r="D1992" s="1" t="s">
        <v>4453</v>
      </c>
      <c r="E1992" s="12" t="s">
        <v>2015</v>
      </c>
      <c r="F1992" s="35">
        <v>1154</v>
      </c>
      <c r="G1992" s="13" t="s">
        <v>25</v>
      </c>
      <c r="H1992" s="16" t="s">
        <v>8</v>
      </c>
      <c r="I1992" s="2" t="s">
        <v>82</v>
      </c>
      <c r="J1992" s="3" t="s">
        <v>298</v>
      </c>
    </row>
    <row r="1993" spans="2:10" ht="75" customHeight="1" x14ac:dyDescent="0.15">
      <c r="B1993" s="158"/>
      <c r="C1993" s="30" t="s">
        <v>28</v>
      </c>
      <c r="D1993" s="1">
        <v>43539</v>
      </c>
      <c r="E1993" s="12" t="s">
        <v>5393</v>
      </c>
      <c r="F1993" s="35">
        <v>2210.3000000000002</v>
      </c>
      <c r="G1993" s="13" t="s">
        <v>4955</v>
      </c>
      <c r="H1993" s="16" t="s">
        <v>5392</v>
      </c>
      <c r="I1993" s="2" t="s">
        <v>308</v>
      </c>
      <c r="J1993" s="3" t="s">
        <v>308</v>
      </c>
    </row>
    <row r="1994" spans="2:10" ht="52.5" customHeight="1" x14ac:dyDescent="0.15">
      <c r="B1994" s="158"/>
      <c r="C1994" s="30" t="s">
        <v>28</v>
      </c>
      <c r="D1994" s="1">
        <v>44530</v>
      </c>
      <c r="E1994" s="12" t="s">
        <v>6323</v>
      </c>
      <c r="F1994" s="35">
        <v>138.88</v>
      </c>
      <c r="G1994" s="13" t="s">
        <v>25</v>
      </c>
      <c r="H1994" s="16" t="s">
        <v>173</v>
      </c>
      <c r="I1994" s="2" t="s">
        <v>308</v>
      </c>
      <c r="J1994" s="3" t="s">
        <v>298</v>
      </c>
    </row>
    <row r="1995" spans="2:10" ht="52.5" customHeight="1" x14ac:dyDescent="0.15">
      <c r="B1995" s="158"/>
      <c r="C1995" s="30" t="s">
        <v>28</v>
      </c>
      <c r="D1995" s="1">
        <v>44587</v>
      </c>
      <c r="E1995" s="12" t="s">
        <v>6475</v>
      </c>
      <c r="F1995" s="35">
        <v>1539</v>
      </c>
      <c r="G1995" s="13" t="s">
        <v>4965</v>
      </c>
      <c r="H1995" s="16" t="s">
        <v>5181</v>
      </c>
      <c r="I1995" s="2" t="s">
        <v>308</v>
      </c>
      <c r="J1995" s="3" t="s">
        <v>298</v>
      </c>
    </row>
    <row r="1996" spans="2:10" ht="52.5" customHeight="1" x14ac:dyDescent="0.15">
      <c r="B1996" s="156" t="s">
        <v>6425</v>
      </c>
      <c r="C1996" s="30" t="s">
        <v>172</v>
      </c>
      <c r="D1996" s="1">
        <v>40438</v>
      </c>
      <c r="E1996" s="12" t="s">
        <v>1133</v>
      </c>
      <c r="F1996" s="35">
        <v>95431</v>
      </c>
      <c r="G1996" s="13" t="s">
        <v>456</v>
      </c>
      <c r="H1996" s="16" t="s">
        <v>123</v>
      </c>
      <c r="I1996" s="2" t="s">
        <v>21</v>
      </c>
      <c r="J1996" s="3" t="s">
        <v>298</v>
      </c>
    </row>
    <row r="1997" spans="2:10" ht="52.5" customHeight="1" x14ac:dyDescent="0.15">
      <c r="B1997" s="159"/>
      <c r="C1997" s="30" t="s">
        <v>172</v>
      </c>
      <c r="D1997" s="7">
        <v>41586</v>
      </c>
      <c r="E1997" s="12" t="s">
        <v>1524</v>
      </c>
      <c r="F1997" s="35">
        <v>3336</v>
      </c>
      <c r="G1997" s="13" t="s">
        <v>682</v>
      </c>
      <c r="H1997" s="12" t="s">
        <v>11</v>
      </c>
      <c r="I1997" s="2" t="s">
        <v>21</v>
      </c>
      <c r="J1997" s="3" t="s">
        <v>298</v>
      </c>
    </row>
    <row r="1998" spans="2:10" ht="60" customHeight="1" x14ac:dyDescent="0.15">
      <c r="B1998" s="159"/>
      <c r="C1998" s="30" t="s">
        <v>172</v>
      </c>
      <c r="D1998" s="7">
        <v>42332</v>
      </c>
      <c r="E1998" s="12" t="s">
        <v>2633</v>
      </c>
      <c r="F1998" s="35">
        <v>109623.61</v>
      </c>
      <c r="G1998" s="13" t="s">
        <v>682</v>
      </c>
      <c r="H1998" s="12" t="s">
        <v>169</v>
      </c>
      <c r="I1998" s="2" t="s">
        <v>21</v>
      </c>
      <c r="J1998" s="3" t="s">
        <v>298</v>
      </c>
    </row>
    <row r="1999" spans="2:10" ht="52.5" customHeight="1" x14ac:dyDescent="0.15">
      <c r="B1999" s="159"/>
      <c r="C1999" s="30" t="s">
        <v>28</v>
      </c>
      <c r="D1999" s="7">
        <v>42944</v>
      </c>
      <c r="E1999" s="12" t="s">
        <v>2395</v>
      </c>
      <c r="F1999" s="35">
        <v>71.900000000000006</v>
      </c>
      <c r="G1999" s="13" t="s">
        <v>682</v>
      </c>
      <c r="H1999" s="12" t="s">
        <v>40</v>
      </c>
      <c r="I1999" s="2" t="s">
        <v>308</v>
      </c>
      <c r="J1999" s="3" t="s">
        <v>298</v>
      </c>
    </row>
    <row r="2000" spans="2:10" ht="96" customHeight="1" x14ac:dyDescent="0.15">
      <c r="B2000" s="159"/>
      <c r="C2000" s="30" t="s">
        <v>200</v>
      </c>
      <c r="D2000" s="7">
        <v>43161</v>
      </c>
      <c r="E2000" s="12" t="s">
        <v>2735</v>
      </c>
      <c r="F2000" s="35">
        <v>41696</v>
      </c>
      <c r="G2000" s="13" t="s">
        <v>1522</v>
      </c>
      <c r="H2000" s="12" t="s">
        <v>2734</v>
      </c>
      <c r="I2000" s="2" t="s">
        <v>308</v>
      </c>
      <c r="J2000" s="3" t="s">
        <v>308</v>
      </c>
    </row>
    <row r="2001" spans="2:10" ht="52.5" customHeight="1" x14ac:dyDescent="0.15">
      <c r="B2001" s="159"/>
      <c r="C2001" s="30" t="s">
        <v>3985</v>
      </c>
      <c r="D2001" s="7">
        <v>43644</v>
      </c>
      <c r="E2001" s="12" t="s">
        <v>3983</v>
      </c>
      <c r="F2001" s="35">
        <v>4330</v>
      </c>
      <c r="G2001" s="13" t="s">
        <v>3979</v>
      </c>
      <c r="H2001" s="12" t="s">
        <v>3982</v>
      </c>
      <c r="I2001" s="2" t="s">
        <v>308</v>
      </c>
      <c r="J2001" s="3" t="s">
        <v>308</v>
      </c>
    </row>
    <row r="2002" spans="2:10" ht="52.5" customHeight="1" x14ac:dyDescent="0.15">
      <c r="B2002" s="159"/>
      <c r="C2002" s="30" t="s">
        <v>3926</v>
      </c>
      <c r="D2002" s="7">
        <v>43746</v>
      </c>
      <c r="E2002" s="12" t="s">
        <v>3938</v>
      </c>
      <c r="F2002" s="35">
        <v>2100</v>
      </c>
      <c r="G2002" s="13" t="s">
        <v>3920</v>
      </c>
      <c r="H2002" s="12" t="s">
        <v>3937</v>
      </c>
      <c r="I2002" s="2" t="s">
        <v>308</v>
      </c>
      <c r="J2002" s="3" t="s">
        <v>308</v>
      </c>
    </row>
    <row r="2003" spans="2:10" ht="52.5" customHeight="1" x14ac:dyDescent="0.15">
      <c r="B2003" s="159"/>
      <c r="C2003" s="30" t="s">
        <v>3926</v>
      </c>
      <c r="D2003" s="7">
        <v>43931</v>
      </c>
      <c r="E2003" s="12" t="s">
        <v>3938</v>
      </c>
      <c r="F2003" s="35">
        <v>2700</v>
      </c>
      <c r="G2003" s="13" t="s">
        <v>3920</v>
      </c>
      <c r="H2003" s="12" t="s">
        <v>3937</v>
      </c>
      <c r="I2003" s="2" t="s">
        <v>308</v>
      </c>
      <c r="J2003" s="3" t="s">
        <v>308</v>
      </c>
    </row>
    <row r="2004" spans="2:10" ht="52.5" customHeight="1" x14ac:dyDescent="0.15">
      <c r="B2004" s="159"/>
      <c r="C2004" s="30" t="s">
        <v>28</v>
      </c>
      <c r="D2004" s="7">
        <v>44110</v>
      </c>
      <c r="E2004" s="12" t="s">
        <v>5176</v>
      </c>
      <c r="F2004" s="35">
        <v>245.5</v>
      </c>
      <c r="G2004" s="13" t="s">
        <v>4949</v>
      </c>
      <c r="H2004" s="12" t="s">
        <v>5175</v>
      </c>
      <c r="I2004" s="2" t="s">
        <v>308</v>
      </c>
      <c r="J2004" s="3" t="s">
        <v>298</v>
      </c>
    </row>
    <row r="2005" spans="2:10" ht="52.5" customHeight="1" x14ac:dyDescent="0.15">
      <c r="B2005" s="157"/>
      <c r="C2005" s="30" t="s">
        <v>59</v>
      </c>
      <c r="D2005" s="7">
        <v>44551</v>
      </c>
      <c r="E2005" s="12" t="s">
        <v>6369</v>
      </c>
      <c r="F2005" s="35">
        <v>209.26</v>
      </c>
      <c r="G2005" s="13" t="s">
        <v>25</v>
      </c>
      <c r="H2005" s="12" t="s">
        <v>6370</v>
      </c>
      <c r="I2005" s="2" t="s">
        <v>308</v>
      </c>
      <c r="J2005" s="3" t="s">
        <v>298</v>
      </c>
    </row>
    <row r="2006" spans="2:10" ht="60" customHeight="1" x14ac:dyDescent="0.15">
      <c r="B2006" s="137" t="s">
        <v>6115</v>
      </c>
      <c r="C2006" s="39" t="s">
        <v>28</v>
      </c>
      <c r="D2006" s="1">
        <v>44455</v>
      </c>
      <c r="E2006" s="12" t="s">
        <v>6116</v>
      </c>
      <c r="F2006" s="35">
        <v>1500</v>
      </c>
      <c r="G2006" s="13" t="s">
        <v>208</v>
      </c>
      <c r="H2006" s="14" t="s">
        <v>2575</v>
      </c>
      <c r="I2006" s="2" t="s">
        <v>308</v>
      </c>
      <c r="J2006" s="4" t="s">
        <v>308</v>
      </c>
    </row>
    <row r="2007" spans="2:10" ht="52.5" customHeight="1" x14ac:dyDescent="0.15">
      <c r="B2007" s="160" t="s">
        <v>6389</v>
      </c>
      <c r="C2007" s="39" t="s">
        <v>157</v>
      </c>
      <c r="D2007" s="1">
        <v>40984</v>
      </c>
      <c r="E2007" s="12" t="s">
        <v>1134</v>
      </c>
      <c r="F2007" s="35">
        <v>180</v>
      </c>
      <c r="G2007" s="13" t="s">
        <v>457</v>
      </c>
      <c r="H2007" s="14" t="s">
        <v>360</v>
      </c>
      <c r="I2007" s="2" t="s">
        <v>308</v>
      </c>
      <c r="J2007" s="4" t="s">
        <v>298</v>
      </c>
    </row>
    <row r="2008" spans="2:10" ht="52.5" customHeight="1" x14ac:dyDescent="0.15">
      <c r="B2008" s="160"/>
      <c r="C2008" s="39" t="s">
        <v>157</v>
      </c>
      <c r="D2008" s="1">
        <v>41507</v>
      </c>
      <c r="E2008" s="12" t="s">
        <v>1135</v>
      </c>
      <c r="F2008" s="35">
        <v>90.85</v>
      </c>
      <c r="G2008" s="13" t="s">
        <v>470</v>
      </c>
      <c r="H2008" s="14" t="s">
        <v>6</v>
      </c>
      <c r="I2008" s="2" t="s">
        <v>308</v>
      </c>
      <c r="J2008" s="4" t="s">
        <v>298</v>
      </c>
    </row>
    <row r="2009" spans="2:10" ht="60" customHeight="1" x14ac:dyDescent="0.15">
      <c r="B2009" s="160"/>
      <c r="C2009" s="39" t="s">
        <v>157</v>
      </c>
      <c r="D2009" s="1" t="s">
        <v>4454</v>
      </c>
      <c r="E2009" s="12" t="s">
        <v>4023</v>
      </c>
      <c r="F2009" s="41">
        <v>7205.9170000000004</v>
      </c>
      <c r="G2009" s="13" t="s">
        <v>4006</v>
      </c>
      <c r="H2009" s="12" t="s">
        <v>169</v>
      </c>
      <c r="I2009" s="2" t="s">
        <v>308</v>
      </c>
      <c r="J2009" s="4" t="s">
        <v>298</v>
      </c>
    </row>
    <row r="2010" spans="2:10" ht="52.5" customHeight="1" x14ac:dyDescent="0.15">
      <c r="B2010" s="160"/>
      <c r="C2010" s="39" t="s">
        <v>157</v>
      </c>
      <c r="D2010" s="1">
        <v>41883</v>
      </c>
      <c r="E2010" s="12" t="s">
        <v>1560</v>
      </c>
      <c r="F2010" s="41">
        <v>67.17</v>
      </c>
      <c r="G2010" s="13" t="s">
        <v>686</v>
      </c>
      <c r="H2010" s="12" t="s">
        <v>83</v>
      </c>
      <c r="I2010" s="2" t="s">
        <v>308</v>
      </c>
      <c r="J2010" s="4" t="s">
        <v>298</v>
      </c>
    </row>
    <row r="2011" spans="2:10" ht="52.5" customHeight="1" x14ac:dyDescent="0.15">
      <c r="B2011" s="160"/>
      <c r="C2011" s="39" t="s">
        <v>157</v>
      </c>
      <c r="D2011" s="1">
        <v>41922</v>
      </c>
      <c r="E2011" s="12" t="s">
        <v>1561</v>
      </c>
      <c r="F2011" s="41">
        <v>862.8</v>
      </c>
      <c r="G2011" s="13" t="s">
        <v>686</v>
      </c>
      <c r="H2011" s="12" t="s">
        <v>155</v>
      </c>
      <c r="I2011" s="2" t="s">
        <v>308</v>
      </c>
      <c r="J2011" s="4" t="s">
        <v>298</v>
      </c>
    </row>
    <row r="2012" spans="2:10" ht="52.5" customHeight="1" x14ac:dyDescent="0.15">
      <c r="B2012" s="160"/>
      <c r="C2012" s="39" t="s">
        <v>85</v>
      </c>
      <c r="D2012" s="1">
        <v>42172</v>
      </c>
      <c r="E2012" s="12" t="s">
        <v>2523</v>
      </c>
      <c r="F2012" s="41">
        <v>117.6</v>
      </c>
      <c r="G2012" s="13" t="s">
        <v>686</v>
      </c>
      <c r="H2012" s="12" t="s">
        <v>3954</v>
      </c>
      <c r="I2012" s="2" t="s">
        <v>308</v>
      </c>
      <c r="J2012" s="4" t="s">
        <v>298</v>
      </c>
    </row>
    <row r="2013" spans="2:10" ht="52.5" customHeight="1" x14ac:dyDescent="0.15">
      <c r="B2013" s="160"/>
      <c r="C2013" s="39" t="s">
        <v>157</v>
      </c>
      <c r="D2013" s="1">
        <v>42256</v>
      </c>
      <c r="E2013" s="12" t="s">
        <v>2601</v>
      </c>
      <c r="F2013" s="41">
        <v>1400</v>
      </c>
      <c r="G2013" s="13" t="s">
        <v>682</v>
      </c>
      <c r="H2013" s="12" t="s">
        <v>169</v>
      </c>
      <c r="I2013" s="2" t="s">
        <v>308</v>
      </c>
      <c r="J2013" s="4" t="s">
        <v>298</v>
      </c>
    </row>
    <row r="2014" spans="2:10" ht="52.5" customHeight="1" x14ac:dyDescent="0.15">
      <c r="B2014" s="160"/>
      <c r="C2014" s="39" t="s">
        <v>157</v>
      </c>
      <c r="D2014" s="1" t="s">
        <v>4455</v>
      </c>
      <c r="E2014" s="12" t="s">
        <v>1562</v>
      </c>
      <c r="F2014" s="41">
        <v>700</v>
      </c>
      <c r="G2014" s="13" t="s">
        <v>683</v>
      </c>
      <c r="H2014" s="12" t="s">
        <v>11</v>
      </c>
      <c r="I2014" s="2" t="s">
        <v>308</v>
      </c>
      <c r="J2014" s="4" t="s">
        <v>298</v>
      </c>
    </row>
    <row r="2015" spans="2:10" ht="52.5" customHeight="1" x14ac:dyDescent="0.15">
      <c r="B2015" s="160"/>
      <c r="C2015" s="39" t="s">
        <v>85</v>
      </c>
      <c r="D2015" s="1">
        <v>42454</v>
      </c>
      <c r="E2015" s="12" t="s">
        <v>1668</v>
      </c>
      <c r="F2015" s="41">
        <v>59.54</v>
      </c>
      <c r="G2015" s="13" t="s">
        <v>686</v>
      </c>
      <c r="H2015" s="12" t="s">
        <v>124</v>
      </c>
      <c r="I2015" s="2" t="s">
        <v>308</v>
      </c>
      <c r="J2015" s="4" t="s">
        <v>298</v>
      </c>
    </row>
    <row r="2016" spans="2:10" ht="60" customHeight="1" x14ac:dyDescent="0.15">
      <c r="B2016" s="160"/>
      <c r="C2016" s="39" t="s">
        <v>59</v>
      </c>
      <c r="D2016" s="1">
        <v>43112</v>
      </c>
      <c r="E2016" s="12" t="s">
        <v>4024</v>
      </c>
      <c r="F2016" s="41">
        <v>860.34</v>
      </c>
      <c r="G2016" s="13" t="s">
        <v>4007</v>
      </c>
      <c r="H2016" s="12" t="s">
        <v>4126</v>
      </c>
      <c r="I2016" s="2" t="s">
        <v>308</v>
      </c>
      <c r="J2016" s="4" t="s">
        <v>298</v>
      </c>
    </row>
    <row r="2017" spans="2:10" ht="52.5" customHeight="1" x14ac:dyDescent="0.15">
      <c r="B2017" s="160"/>
      <c r="C2017" s="39" t="s">
        <v>28</v>
      </c>
      <c r="D2017" s="1">
        <v>43168</v>
      </c>
      <c r="E2017" s="12" t="s">
        <v>4009</v>
      </c>
      <c r="F2017" s="41">
        <v>201.24</v>
      </c>
      <c r="G2017" s="13" t="s">
        <v>4007</v>
      </c>
      <c r="H2017" s="12" t="s">
        <v>4008</v>
      </c>
      <c r="I2017" s="2" t="s">
        <v>308</v>
      </c>
      <c r="J2017" s="4" t="s">
        <v>298</v>
      </c>
    </row>
    <row r="2018" spans="2:10" ht="52.5" customHeight="1" x14ac:dyDescent="0.15">
      <c r="B2018" s="160"/>
      <c r="C2018" s="39" t="s">
        <v>4011</v>
      </c>
      <c r="D2018" s="1">
        <v>43361</v>
      </c>
      <c r="E2018" s="12" t="s">
        <v>4010</v>
      </c>
      <c r="F2018" s="41">
        <v>10336.299999999999</v>
      </c>
      <c r="G2018" s="13" t="s">
        <v>4006</v>
      </c>
      <c r="H2018" s="12" t="s">
        <v>5770</v>
      </c>
      <c r="I2018" s="2" t="s">
        <v>308</v>
      </c>
      <c r="J2018" s="4" t="s">
        <v>308</v>
      </c>
    </row>
    <row r="2019" spans="2:10" ht="52.5" customHeight="1" x14ac:dyDescent="0.15">
      <c r="B2019" s="160"/>
      <c r="C2019" s="39" t="s">
        <v>4012</v>
      </c>
      <c r="D2019" s="1">
        <v>43361</v>
      </c>
      <c r="E2019" s="12" t="s">
        <v>4013</v>
      </c>
      <c r="F2019" s="41">
        <v>10736</v>
      </c>
      <c r="G2019" s="13" t="s">
        <v>4006</v>
      </c>
      <c r="H2019" s="12" t="s">
        <v>2132</v>
      </c>
      <c r="I2019" s="2" t="s">
        <v>308</v>
      </c>
      <c r="J2019" s="4" t="s">
        <v>298</v>
      </c>
    </row>
    <row r="2020" spans="2:10" ht="52.5" customHeight="1" x14ac:dyDescent="0.15">
      <c r="B2020" s="160"/>
      <c r="C2020" s="39" t="s">
        <v>28</v>
      </c>
      <c r="D2020" s="1" t="s">
        <v>4456</v>
      </c>
      <c r="E2020" s="12" t="s">
        <v>4015</v>
      </c>
      <c r="F2020" s="41">
        <v>206.9</v>
      </c>
      <c r="G2020" s="13" t="s">
        <v>4007</v>
      </c>
      <c r="H2020" s="12" t="s">
        <v>4014</v>
      </c>
      <c r="I2020" s="2" t="s">
        <v>308</v>
      </c>
      <c r="J2020" s="4" t="s">
        <v>298</v>
      </c>
    </row>
    <row r="2021" spans="2:10" ht="52.5" customHeight="1" x14ac:dyDescent="0.15">
      <c r="B2021" s="160"/>
      <c r="C2021" s="39" t="s">
        <v>28</v>
      </c>
      <c r="D2021" s="1" t="s">
        <v>5790</v>
      </c>
      <c r="E2021" s="12" t="s">
        <v>4016</v>
      </c>
      <c r="F2021" s="41">
        <v>192.77</v>
      </c>
      <c r="G2021" s="13" t="s">
        <v>4007</v>
      </c>
      <c r="H2021" s="12" t="s">
        <v>173</v>
      </c>
      <c r="I2021" s="2" t="s">
        <v>308</v>
      </c>
      <c r="J2021" s="4" t="s">
        <v>298</v>
      </c>
    </row>
    <row r="2022" spans="2:10" ht="52.5" customHeight="1" x14ac:dyDescent="0.15">
      <c r="B2022" s="160"/>
      <c r="C2022" s="39" t="s">
        <v>28</v>
      </c>
      <c r="D2022" s="1" t="s">
        <v>5787</v>
      </c>
      <c r="E2022" s="12" t="s">
        <v>4017</v>
      </c>
      <c r="F2022" s="41">
        <v>200</v>
      </c>
      <c r="G2022" s="13" t="s">
        <v>4006</v>
      </c>
      <c r="H2022" s="12" t="s">
        <v>4014</v>
      </c>
      <c r="I2022" s="2" t="s">
        <v>308</v>
      </c>
      <c r="J2022" s="4" t="s">
        <v>308</v>
      </c>
    </row>
    <row r="2023" spans="2:10" ht="52.5" customHeight="1" x14ac:dyDescent="0.15">
      <c r="B2023" s="160"/>
      <c r="C2023" s="39" t="s">
        <v>28</v>
      </c>
      <c r="D2023" s="1" t="s">
        <v>5786</v>
      </c>
      <c r="E2023" s="12" t="s">
        <v>5788</v>
      </c>
      <c r="F2023" s="41">
        <v>100</v>
      </c>
      <c r="G2023" s="13" t="s">
        <v>4007</v>
      </c>
      <c r="H2023" s="12" t="s">
        <v>40</v>
      </c>
      <c r="I2023" s="2" t="s">
        <v>308</v>
      </c>
      <c r="J2023" s="4" t="s">
        <v>298</v>
      </c>
    </row>
    <row r="2024" spans="2:10" ht="52.5" customHeight="1" x14ac:dyDescent="0.15">
      <c r="B2024" s="160"/>
      <c r="C2024" s="39" t="s">
        <v>28</v>
      </c>
      <c r="D2024" s="1">
        <v>43686</v>
      </c>
      <c r="E2024" s="12" t="s">
        <v>4019</v>
      </c>
      <c r="F2024" s="41">
        <v>400</v>
      </c>
      <c r="G2024" s="13" t="s">
        <v>4018</v>
      </c>
      <c r="H2024" s="12" t="s">
        <v>40</v>
      </c>
      <c r="I2024" s="2" t="s">
        <v>308</v>
      </c>
      <c r="J2024" s="4" t="s">
        <v>308</v>
      </c>
    </row>
    <row r="2025" spans="2:10" ht="52.5" customHeight="1" x14ac:dyDescent="0.15">
      <c r="B2025" s="160"/>
      <c r="C2025" s="39" t="s">
        <v>28</v>
      </c>
      <c r="D2025" s="1">
        <v>43879</v>
      </c>
      <c r="E2025" s="12" t="s">
        <v>4021</v>
      </c>
      <c r="F2025" s="41">
        <v>400</v>
      </c>
      <c r="G2025" s="13" t="s">
        <v>4018</v>
      </c>
      <c r="H2025" s="12" t="s">
        <v>40</v>
      </c>
      <c r="I2025" s="2" t="s">
        <v>308</v>
      </c>
      <c r="J2025" s="4" t="s">
        <v>298</v>
      </c>
    </row>
    <row r="2026" spans="2:10" ht="52.5" customHeight="1" x14ac:dyDescent="0.15">
      <c r="B2026" s="160"/>
      <c r="C2026" s="39" t="s">
        <v>28</v>
      </c>
      <c r="D2026" s="1">
        <v>43921</v>
      </c>
      <c r="E2026" s="12" t="s">
        <v>4022</v>
      </c>
      <c r="F2026" s="41">
        <v>1063.97</v>
      </c>
      <c r="G2026" s="13" t="s">
        <v>4020</v>
      </c>
      <c r="H2026" s="12" t="s">
        <v>217</v>
      </c>
      <c r="I2026" s="2" t="s">
        <v>308</v>
      </c>
      <c r="J2026" s="4" t="s">
        <v>298</v>
      </c>
    </row>
    <row r="2027" spans="2:10" ht="52.5" customHeight="1" x14ac:dyDescent="0.15">
      <c r="B2027" s="160"/>
      <c r="C2027" s="39" t="s">
        <v>5088</v>
      </c>
      <c r="D2027" s="1">
        <v>43998</v>
      </c>
      <c r="E2027" s="12" t="s">
        <v>5364</v>
      </c>
      <c r="F2027" s="41">
        <v>14183.5</v>
      </c>
      <c r="G2027" s="13" t="s">
        <v>4949</v>
      </c>
      <c r="H2027" s="12" t="s">
        <v>4937</v>
      </c>
      <c r="I2027" s="2" t="s">
        <v>308</v>
      </c>
      <c r="J2027" s="4" t="s">
        <v>308</v>
      </c>
    </row>
    <row r="2028" spans="2:10" ht="60" customHeight="1" x14ac:dyDescent="0.15">
      <c r="B2028" s="160"/>
      <c r="C2028" s="39" t="s">
        <v>28</v>
      </c>
      <c r="D2028" s="1" t="s">
        <v>5363</v>
      </c>
      <c r="E2028" s="12" t="s">
        <v>5362</v>
      </c>
      <c r="F2028" s="41">
        <v>622.03599999999994</v>
      </c>
      <c r="G2028" s="13" t="s">
        <v>4955</v>
      </c>
      <c r="H2028" s="12" t="s">
        <v>4959</v>
      </c>
      <c r="I2028" s="2" t="s">
        <v>308</v>
      </c>
      <c r="J2028" s="4" t="s">
        <v>308</v>
      </c>
    </row>
    <row r="2029" spans="2:10" ht="52.5" customHeight="1" x14ac:dyDescent="0.15">
      <c r="B2029" s="160"/>
      <c r="C2029" s="39" t="s">
        <v>28</v>
      </c>
      <c r="D2029" s="1">
        <v>44099</v>
      </c>
      <c r="E2029" s="12" t="s">
        <v>5365</v>
      </c>
      <c r="F2029" s="41">
        <v>94</v>
      </c>
      <c r="G2029" s="13" t="s">
        <v>4955</v>
      </c>
      <c r="H2029" s="12" t="s">
        <v>40</v>
      </c>
      <c r="I2029" s="2" t="s">
        <v>308</v>
      </c>
      <c r="J2029" s="4" t="s">
        <v>298</v>
      </c>
    </row>
    <row r="2030" spans="2:10" ht="52.5" customHeight="1" x14ac:dyDescent="0.15">
      <c r="B2030" s="160"/>
      <c r="C2030" s="39" t="s">
        <v>28</v>
      </c>
      <c r="D2030" s="1">
        <v>44218</v>
      </c>
      <c r="E2030" s="12" t="s">
        <v>5781</v>
      </c>
      <c r="F2030" s="41">
        <v>300</v>
      </c>
      <c r="G2030" s="13" t="s">
        <v>4955</v>
      </c>
      <c r="H2030" s="12" t="s">
        <v>4962</v>
      </c>
      <c r="I2030" s="2" t="s">
        <v>308</v>
      </c>
      <c r="J2030" s="4" t="s">
        <v>298</v>
      </c>
    </row>
    <row r="2031" spans="2:10" ht="52.5" customHeight="1" x14ac:dyDescent="0.15">
      <c r="B2031" s="160"/>
      <c r="C2031" s="39" t="s">
        <v>28</v>
      </c>
      <c r="D2031" s="1">
        <v>44225</v>
      </c>
      <c r="E2031" s="12" t="s">
        <v>5783</v>
      </c>
      <c r="F2031" s="41">
        <v>221.14</v>
      </c>
      <c r="G2031" s="13" t="s">
        <v>4965</v>
      </c>
      <c r="H2031" s="12" t="s">
        <v>5782</v>
      </c>
      <c r="I2031" s="2" t="s">
        <v>308</v>
      </c>
      <c r="J2031" s="4" t="s">
        <v>298</v>
      </c>
    </row>
    <row r="2032" spans="2:10" ht="52.5" customHeight="1" x14ac:dyDescent="0.15">
      <c r="B2032" s="160"/>
      <c r="C2032" s="39" t="s">
        <v>28</v>
      </c>
      <c r="D2032" s="1">
        <v>44239</v>
      </c>
      <c r="E2032" s="12" t="s">
        <v>5785</v>
      </c>
      <c r="F2032" s="41">
        <v>595.5</v>
      </c>
      <c r="G2032" s="13" t="s">
        <v>4955</v>
      </c>
      <c r="H2032" s="12" t="s">
        <v>5784</v>
      </c>
      <c r="I2032" s="2" t="s">
        <v>308</v>
      </c>
      <c r="J2032" s="4" t="s">
        <v>298</v>
      </c>
    </row>
    <row r="2033" spans="2:10" ht="52.5" customHeight="1" x14ac:dyDescent="0.15">
      <c r="B2033" s="160"/>
      <c r="C2033" s="39" t="s">
        <v>28</v>
      </c>
      <c r="D2033" s="1">
        <v>44327</v>
      </c>
      <c r="E2033" s="12" t="s">
        <v>5789</v>
      </c>
      <c r="F2033" s="41">
        <v>207.08</v>
      </c>
      <c r="G2033" s="13" t="s">
        <v>4965</v>
      </c>
      <c r="H2033" s="12" t="s">
        <v>2132</v>
      </c>
      <c r="I2033" s="2" t="s">
        <v>308</v>
      </c>
      <c r="J2033" s="4" t="s">
        <v>298</v>
      </c>
    </row>
    <row r="2034" spans="2:10" ht="52.5" customHeight="1" x14ac:dyDescent="0.15">
      <c r="B2034" s="160"/>
      <c r="C2034" s="39" t="s">
        <v>28</v>
      </c>
      <c r="D2034" s="1">
        <v>44358</v>
      </c>
      <c r="E2034" s="12" t="s">
        <v>5791</v>
      </c>
      <c r="F2034" s="41">
        <v>273.7</v>
      </c>
      <c r="G2034" s="13" t="s">
        <v>4955</v>
      </c>
      <c r="H2034" s="12" t="s">
        <v>2132</v>
      </c>
      <c r="I2034" s="2" t="s">
        <v>308</v>
      </c>
      <c r="J2034" s="4" t="s">
        <v>298</v>
      </c>
    </row>
    <row r="2035" spans="2:10" ht="52.5" customHeight="1" x14ac:dyDescent="0.15">
      <c r="B2035" s="160"/>
      <c r="C2035" s="39" t="s">
        <v>59</v>
      </c>
      <c r="D2035" s="1">
        <v>44376</v>
      </c>
      <c r="E2035" s="12" t="s">
        <v>5792</v>
      </c>
      <c r="F2035" s="41">
        <v>340.64</v>
      </c>
      <c r="G2035" s="13" t="s">
        <v>4949</v>
      </c>
      <c r="H2035" s="12" t="s">
        <v>4960</v>
      </c>
      <c r="I2035" s="2" t="s">
        <v>308</v>
      </c>
      <c r="J2035" s="4" t="s">
        <v>298</v>
      </c>
    </row>
    <row r="2036" spans="2:10" ht="72" customHeight="1" x14ac:dyDescent="0.15">
      <c r="B2036" s="160"/>
      <c r="C2036" s="39" t="s">
        <v>28</v>
      </c>
      <c r="D2036" s="1">
        <v>44453</v>
      </c>
      <c r="E2036" s="12" t="s">
        <v>6390</v>
      </c>
      <c r="F2036" s="41">
        <v>1729.94</v>
      </c>
      <c r="G2036" s="13" t="s">
        <v>4965</v>
      </c>
      <c r="H2036" s="12" t="s">
        <v>6388</v>
      </c>
      <c r="I2036" s="2" t="s">
        <v>308</v>
      </c>
      <c r="J2036" s="4" t="s">
        <v>298</v>
      </c>
    </row>
    <row r="2037" spans="2:10" ht="72" customHeight="1" x14ac:dyDescent="0.15">
      <c r="B2037" s="160"/>
      <c r="C2037" s="39" t="s">
        <v>59</v>
      </c>
      <c r="D2037" s="1">
        <v>44460</v>
      </c>
      <c r="E2037" s="12" t="s">
        <v>6391</v>
      </c>
      <c r="F2037" s="41">
        <v>4131.41</v>
      </c>
      <c r="G2037" s="13" t="s">
        <v>4955</v>
      </c>
      <c r="H2037" s="12" t="s">
        <v>4960</v>
      </c>
      <c r="I2037" s="2" t="s">
        <v>308</v>
      </c>
      <c r="J2037" s="4" t="s">
        <v>298</v>
      </c>
    </row>
    <row r="2038" spans="2:10" ht="52.5" customHeight="1" x14ac:dyDescent="0.15">
      <c r="B2038" s="156" t="s">
        <v>6198</v>
      </c>
      <c r="C2038" s="39" t="s">
        <v>28</v>
      </c>
      <c r="D2038" s="1">
        <v>43647</v>
      </c>
      <c r="E2038" s="12" t="s">
        <v>5084</v>
      </c>
      <c r="F2038" s="41">
        <v>1041.3</v>
      </c>
      <c r="G2038" s="13" t="s">
        <v>4949</v>
      </c>
      <c r="H2038" s="12" t="s">
        <v>2132</v>
      </c>
      <c r="I2038" s="2" t="s">
        <v>308</v>
      </c>
      <c r="J2038" s="4" t="s">
        <v>298</v>
      </c>
    </row>
    <row r="2039" spans="2:10" ht="52.5" customHeight="1" x14ac:dyDescent="0.15">
      <c r="B2039" s="159"/>
      <c r="C2039" s="39" t="s">
        <v>28</v>
      </c>
      <c r="D2039" s="1">
        <v>44166</v>
      </c>
      <c r="E2039" s="12" t="s">
        <v>5433</v>
      </c>
      <c r="F2039" s="41">
        <v>100</v>
      </c>
      <c r="G2039" s="13" t="s">
        <v>208</v>
      </c>
      <c r="H2039" s="12" t="s">
        <v>40</v>
      </c>
      <c r="I2039" s="2" t="s">
        <v>308</v>
      </c>
      <c r="J2039" s="4" t="s">
        <v>298</v>
      </c>
    </row>
    <row r="2040" spans="2:10" ht="52.5" customHeight="1" x14ac:dyDescent="0.15">
      <c r="B2040" s="159"/>
      <c r="C2040" s="39" t="s">
        <v>28</v>
      </c>
      <c r="D2040" s="1">
        <v>44211</v>
      </c>
      <c r="E2040" s="12" t="s">
        <v>5434</v>
      </c>
      <c r="F2040" s="41">
        <v>420.4</v>
      </c>
      <c r="G2040" s="13" t="s">
        <v>25</v>
      </c>
      <c r="H2040" s="12" t="s">
        <v>2132</v>
      </c>
      <c r="I2040" s="2" t="s">
        <v>308</v>
      </c>
      <c r="J2040" s="4" t="s">
        <v>298</v>
      </c>
    </row>
    <row r="2041" spans="2:10" ht="52.5" customHeight="1" x14ac:dyDescent="0.15">
      <c r="B2041" s="157"/>
      <c r="C2041" s="39" t="s">
        <v>28</v>
      </c>
      <c r="D2041" s="1">
        <v>44470</v>
      </c>
      <c r="E2041" s="12" t="s">
        <v>6199</v>
      </c>
      <c r="F2041" s="41">
        <v>744.77</v>
      </c>
      <c r="G2041" s="13" t="s">
        <v>25</v>
      </c>
      <c r="H2041" s="12" t="s">
        <v>401</v>
      </c>
      <c r="I2041" s="2" t="s">
        <v>308</v>
      </c>
      <c r="J2041" s="4" t="s">
        <v>308</v>
      </c>
    </row>
    <row r="2042" spans="2:10" ht="60" customHeight="1" x14ac:dyDescent="0.15">
      <c r="B2042" s="158" t="s">
        <v>6657</v>
      </c>
      <c r="C2042" s="30" t="s">
        <v>24</v>
      </c>
      <c r="D2042" s="1">
        <v>40680</v>
      </c>
      <c r="E2042" s="12" t="s">
        <v>1136</v>
      </c>
      <c r="F2042" s="35">
        <v>2955.91</v>
      </c>
      <c r="G2042" s="13" t="s">
        <v>20</v>
      </c>
      <c r="H2042" s="16" t="s">
        <v>202</v>
      </c>
      <c r="I2042" s="2" t="s">
        <v>21</v>
      </c>
      <c r="J2042" s="4" t="s">
        <v>298</v>
      </c>
    </row>
    <row r="2043" spans="2:10" ht="52.5" customHeight="1" x14ac:dyDescent="0.15">
      <c r="B2043" s="158"/>
      <c r="C2043" s="30" t="s">
        <v>24</v>
      </c>
      <c r="D2043" s="1">
        <v>40946</v>
      </c>
      <c r="E2043" s="68" t="s">
        <v>1137</v>
      </c>
      <c r="F2043" s="35">
        <v>232.4</v>
      </c>
      <c r="G2043" s="13" t="s">
        <v>468</v>
      </c>
      <c r="H2043" s="16" t="s">
        <v>6</v>
      </c>
      <c r="I2043" s="5" t="s">
        <v>22</v>
      </c>
      <c r="J2043" s="4" t="s">
        <v>308</v>
      </c>
    </row>
    <row r="2044" spans="2:10" ht="52.5" customHeight="1" x14ac:dyDescent="0.15">
      <c r="B2044" s="158"/>
      <c r="C2044" s="30" t="s">
        <v>24</v>
      </c>
      <c r="D2044" s="1">
        <v>41194</v>
      </c>
      <c r="E2044" s="68" t="s">
        <v>1138</v>
      </c>
      <c r="F2044" s="35">
        <v>490.7</v>
      </c>
      <c r="G2044" s="13" t="s">
        <v>468</v>
      </c>
      <c r="H2044" s="16" t="s">
        <v>306</v>
      </c>
      <c r="I2044" s="2" t="s">
        <v>21</v>
      </c>
      <c r="J2044" s="3" t="s">
        <v>298</v>
      </c>
    </row>
    <row r="2045" spans="2:10" ht="52.5" customHeight="1" x14ac:dyDescent="0.15">
      <c r="B2045" s="158"/>
      <c r="C2045" s="30" t="s">
        <v>28</v>
      </c>
      <c r="D2045" s="1" t="s">
        <v>4457</v>
      </c>
      <c r="E2045" s="68" t="s">
        <v>3447</v>
      </c>
      <c r="F2045" s="35">
        <v>200</v>
      </c>
      <c r="G2045" s="13" t="s">
        <v>295</v>
      </c>
      <c r="H2045" s="16" t="s">
        <v>3196</v>
      </c>
      <c r="I2045" s="2" t="s">
        <v>308</v>
      </c>
      <c r="J2045" s="3" t="s">
        <v>298</v>
      </c>
    </row>
    <row r="2046" spans="2:10" ht="52.5" customHeight="1" x14ac:dyDescent="0.15">
      <c r="B2046" s="158"/>
      <c r="C2046" s="30" t="s">
        <v>28</v>
      </c>
      <c r="D2046" s="1">
        <v>43133</v>
      </c>
      <c r="E2046" s="68" t="s">
        <v>2749</v>
      </c>
      <c r="F2046" s="35">
        <v>904.67</v>
      </c>
      <c r="G2046" s="13" t="s">
        <v>25</v>
      </c>
      <c r="H2046" s="16" t="s">
        <v>318</v>
      </c>
      <c r="I2046" s="2" t="s">
        <v>308</v>
      </c>
      <c r="J2046" s="3" t="s">
        <v>298</v>
      </c>
    </row>
    <row r="2047" spans="2:10" ht="52.5" customHeight="1" x14ac:dyDescent="0.15">
      <c r="B2047" s="158"/>
      <c r="C2047" s="30" t="s">
        <v>28</v>
      </c>
      <c r="D2047" s="1">
        <v>43532</v>
      </c>
      <c r="E2047" s="68" t="s">
        <v>3203</v>
      </c>
      <c r="F2047" s="35">
        <v>2690.7</v>
      </c>
      <c r="G2047" s="13" t="s">
        <v>176</v>
      </c>
      <c r="H2047" s="16" t="s">
        <v>3202</v>
      </c>
      <c r="I2047" s="2" t="s">
        <v>308</v>
      </c>
      <c r="J2047" s="3" t="s">
        <v>298</v>
      </c>
    </row>
    <row r="2048" spans="2:10" ht="52.5" customHeight="1" x14ac:dyDescent="0.15">
      <c r="B2048" s="158"/>
      <c r="C2048" s="30" t="s">
        <v>28</v>
      </c>
      <c r="D2048" s="1">
        <v>43630</v>
      </c>
      <c r="E2048" s="68" t="s">
        <v>3389</v>
      </c>
      <c r="F2048" s="35">
        <v>6343.6</v>
      </c>
      <c r="G2048" s="13" t="s">
        <v>1522</v>
      </c>
      <c r="H2048" s="16" t="s">
        <v>3512</v>
      </c>
      <c r="I2048" s="2" t="s">
        <v>308</v>
      </c>
      <c r="J2048" s="3" t="s">
        <v>298</v>
      </c>
    </row>
    <row r="2049" spans="2:10" ht="52.5" customHeight="1" x14ac:dyDescent="0.15">
      <c r="B2049" s="158"/>
      <c r="C2049" s="30" t="s">
        <v>28</v>
      </c>
      <c r="D2049" s="1">
        <v>43721</v>
      </c>
      <c r="E2049" s="68" t="s">
        <v>3446</v>
      </c>
      <c r="F2049" s="35">
        <v>99.8</v>
      </c>
      <c r="G2049" s="13" t="s">
        <v>1781</v>
      </c>
      <c r="H2049" s="16" t="s">
        <v>3512</v>
      </c>
      <c r="I2049" s="2" t="s">
        <v>308</v>
      </c>
      <c r="J2049" s="3" t="s">
        <v>308</v>
      </c>
    </row>
    <row r="2050" spans="2:10" ht="52.5" customHeight="1" x14ac:dyDescent="0.15">
      <c r="B2050" s="158"/>
      <c r="C2050" s="30" t="s">
        <v>28</v>
      </c>
      <c r="D2050" s="1">
        <v>43753</v>
      </c>
      <c r="E2050" s="68" t="s">
        <v>3511</v>
      </c>
      <c r="F2050" s="35">
        <v>10297.01</v>
      </c>
      <c r="G2050" s="13" t="s">
        <v>1522</v>
      </c>
      <c r="H2050" s="16" t="s">
        <v>113</v>
      </c>
      <c r="I2050" s="2" t="s">
        <v>308</v>
      </c>
      <c r="J2050" s="3" t="s">
        <v>308</v>
      </c>
    </row>
    <row r="2051" spans="2:10" ht="52.5" customHeight="1" x14ac:dyDescent="0.15">
      <c r="B2051" s="158"/>
      <c r="C2051" s="30" t="s">
        <v>59</v>
      </c>
      <c r="D2051" s="1">
        <v>43928</v>
      </c>
      <c r="E2051" s="68" t="s">
        <v>3918</v>
      </c>
      <c r="F2051" s="35">
        <v>735.15</v>
      </c>
      <c r="G2051" s="13" t="s">
        <v>3909</v>
      </c>
      <c r="H2051" s="16" t="s">
        <v>367</v>
      </c>
      <c r="I2051" s="2" t="s">
        <v>308</v>
      </c>
      <c r="J2051" s="3" t="s">
        <v>298</v>
      </c>
    </row>
    <row r="2052" spans="2:10" ht="52.5" customHeight="1" x14ac:dyDescent="0.15">
      <c r="B2052" s="158"/>
      <c r="C2052" s="30" t="s">
        <v>28</v>
      </c>
      <c r="D2052" s="1">
        <v>43928</v>
      </c>
      <c r="E2052" s="68" t="s">
        <v>3918</v>
      </c>
      <c r="F2052" s="35">
        <v>735.15</v>
      </c>
      <c r="G2052" s="13" t="s">
        <v>3909</v>
      </c>
      <c r="H2052" s="16" t="s">
        <v>3919</v>
      </c>
      <c r="I2052" s="2" t="s">
        <v>308</v>
      </c>
      <c r="J2052" s="3" t="s">
        <v>308</v>
      </c>
    </row>
    <row r="2053" spans="2:10" ht="52.5" customHeight="1" x14ac:dyDescent="0.15">
      <c r="B2053" s="158"/>
      <c r="C2053" s="30" t="s">
        <v>28</v>
      </c>
      <c r="D2053" s="1" t="s">
        <v>5696</v>
      </c>
      <c r="E2053" s="68" t="s">
        <v>5697</v>
      </c>
      <c r="F2053" s="35">
        <v>726</v>
      </c>
      <c r="G2053" s="13" t="s">
        <v>4118</v>
      </c>
      <c r="H2053" s="16" t="s">
        <v>4197</v>
      </c>
      <c r="I2053" s="2" t="s">
        <v>308</v>
      </c>
      <c r="J2053" s="3" t="s">
        <v>308</v>
      </c>
    </row>
    <row r="2054" spans="2:10" ht="52.5" customHeight="1" x14ac:dyDescent="0.15">
      <c r="B2054" s="158"/>
      <c r="C2054" s="30" t="s">
        <v>28</v>
      </c>
      <c r="D2054" s="1" t="s">
        <v>5511</v>
      </c>
      <c r="E2054" s="68" t="s">
        <v>5512</v>
      </c>
      <c r="F2054" s="35">
        <v>47.13</v>
      </c>
      <c r="G2054" s="13" t="s">
        <v>4955</v>
      </c>
      <c r="H2054" s="16" t="s">
        <v>4951</v>
      </c>
      <c r="I2054" s="2" t="s">
        <v>308</v>
      </c>
      <c r="J2054" s="3" t="s">
        <v>298</v>
      </c>
    </row>
    <row r="2055" spans="2:10" ht="52.5" customHeight="1" x14ac:dyDescent="0.15">
      <c r="B2055" s="158"/>
      <c r="C2055" s="30" t="s">
        <v>28</v>
      </c>
      <c r="D2055" s="1">
        <v>44190</v>
      </c>
      <c r="E2055" s="68" t="s">
        <v>5302</v>
      </c>
      <c r="F2055" s="35">
        <v>200</v>
      </c>
      <c r="G2055" s="13" t="s">
        <v>208</v>
      </c>
      <c r="H2055" s="16" t="s">
        <v>2132</v>
      </c>
      <c r="I2055" s="2" t="s">
        <v>308</v>
      </c>
      <c r="J2055" s="3" t="s">
        <v>298</v>
      </c>
    </row>
    <row r="2056" spans="2:10" ht="60" customHeight="1" x14ac:dyDescent="0.15">
      <c r="B2056" s="158"/>
      <c r="C2056" s="30" t="s">
        <v>28</v>
      </c>
      <c r="D2056" s="1" t="s">
        <v>6607</v>
      </c>
      <c r="E2056" s="68" t="s">
        <v>6606</v>
      </c>
      <c r="F2056" s="35">
        <v>1037.53</v>
      </c>
      <c r="G2056" s="13" t="s">
        <v>208</v>
      </c>
      <c r="H2056" s="16" t="s">
        <v>2132</v>
      </c>
      <c r="I2056" s="2" t="s">
        <v>308</v>
      </c>
      <c r="J2056" s="3" t="s">
        <v>298</v>
      </c>
    </row>
    <row r="2057" spans="2:10" ht="76.5" customHeight="1" x14ac:dyDescent="0.15">
      <c r="B2057" s="158"/>
      <c r="C2057" s="30" t="s">
        <v>28</v>
      </c>
      <c r="D2057" s="1">
        <v>44379</v>
      </c>
      <c r="E2057" s="68" t="s">
        <v>5985</v>
      </c>
      <c r="F2057" s="35">
        <v>378.4</v>
      </c>
      <c r="G2057" s="13" t="s">
        <v>4955</v>
      </c>
      <c r="H2057" s="16" t="s">
        <v>40</v>
      </c>
      <c r="I2057" s="2" t="s">
        <v>308</v>
      </c>
      <c r="J2057" s="3" t="s">
        <v>308</v>
      </c>
    </row>
    <row r="2058" spans="2:10" ht="52.5" customHeight="1" x14ac:dyDescent="0.15">
      <c r="B2058" s="158"/>
      <c r="C2058" s="30" t="s">
        <v>28</v>
      </c>
      <c r="D2058" s="1">
        <v>44390</v>
      </c>
      <c r="E2058" s="68" t="s">
        <v>5990</v>
      </c>
      <c r="F2058" s="35">
        <v>933.58</v>
      </c>
      <c r="G2058" s="13" t="s">
        <v>176</v>
      </c>
      <c r="H2058" s="16" t="s">
        <v>40</v>
      </c>
      <c r="I2058" s="2" t="s">
        <v>308</v>
      </c>
      <c r="J2058" s="3" t="s">
        <v>308</v>
      </c>
    </row>
    <row r="2059" spans="2:10" ht="102" customHeight="1" x14ac:dyDescent="0.15">
      <c r="B2059" s="158"/>
      <c r="C2059" s="30" t="s">
        <v>28</v>
      </c>
      <c r="D2059" s="1">
        <v>44428</v>
      </c>
      <c r="E2059" s="68" t="s">
        <v>6032</v>
      </c>
      <c r="F2059" s="35">
        <v>1880</v>
      </c>
      <c r="G2059" s="13" t="s">
        <v>4955</v>
      </c>
      <c r="H2059" s="16" t="s">
        <v>5727</v>
      </c>
      <c r="I2059" s="2" t="s">
        <v>308</v>
      </c>
      <c r="J2059" s="3" t="s">
        <v>298</v>
      </c>
    </row>
    <row r="2060" spans="2:10" ht="110.25" customHeight="1" x14ac:dyDescent="0.15">
      <c r="B2060" s="158"/>
      <c r="C2060" s="30" t="s">
        <v>28</v>
      </c>
      <c r="D2060" s="1">
        <v>44491</v>
      </c>
      <c r="E2060" s="68" t="s">
        <v>6234</v>
      </c>
      <c r="F2060" s="35">
        <v>9732.4</v>
      </c>
      <c r="G2060" s="13" t="s">
        <v>208</v>
      </c>
      <c r="H2060" s="16" t="s">
        <v>173</v>
      </c>
      <c r="I2060" s="2" t="s">
        <v>308</v>
      </c>
      <c r="J2060" s="3" t="s">
        <v>308</v>
      </c>
    </row>
    <row r="2061" spans="2:10" ht="60" customHeight="1" x14ac:dyDescent="0.15">
      <c r="B2061" s="158"/>
      <c r="C2061" s="30" t="s">
        <v>28</v>
      </c>
      <c r="D2061" s="1">
        <v>44558</v>
      </c>
      <c r="E2061" s="68" t="s">
        <v>6395</v>
      </c>
      <c r="F2061" s="35">
        <v>4700</v>
      </c>
      <c r="G2061" s="13" t="s">
        <v>25</v>
      </c>
      <c r="H2061" s="16" t="s">
        <v>2575</v>
      </c>
      <c r="I2061" s="2" t="s">
        <v>308</v>
      </c>
      <c r="J2061" s="3" t="s">
        <v>308</v>
      </c>
    </row>
    <row r="2062" spans="2:10" ht="52.5" customHeight="1" x14ac:dyDescent="0.15">
      <c r="B2062" s="158"/>
      <c r="C2062" s="30" t="s">
        <v>28</v>
      </c>
      <c r="D2062" s="1">
        <v>44558</v>
      </c>
      <c r="E2062" s="68" t="s">
        <v>6396</v>
      </c>
      <c r="F2062" s="35">
        <v>129.80000000000001</v>
      </c>
      <c r="G2062" s="13" t="s">
        <v>208</v>
      </c>
      <c r="H2062" s="16" t="s">
        <v>40</v>
      </c>
      <c r="I2062" s="2" t="s">
        <v>308</v>
      </c>
      <c r="J2062" s="3" t="s">
        <v>308</v>
      </c>
    </row>
    <row r="2063" spans="2:10" ht="134.25" customHeight="1" x14ac:dyDescent="0.15">
      <c r="B2063" s="158"/>
      <c r="C2063" s="30" t="s">
        <v>28</v>
      </c>
      <c r="D2063" s="1">
        <v>44596</v>
      </c>
      <c r="E2063" s="68" t="s">
        <v>6604</v>
      </c>
      <c r="F2063" s="35">
        <v>903</v>
      </c>
      <c r="G2063" s="13" t="s">
        <v>4955</v>
      </c>
      <c r="H2063" s="16" t="s">
        <v>5727</v>
      </c>
      <c r="I2063" s="2" t="s">
        <v>308</v>
      </c>
      <c r="J2063" s="3" t="s">
        <v>298</v>
      </c>
    </row>
    <row r="2064" spans="2:10" ht="52.5" customHeight="1" x14ac:dyDescent="0.15">
      <c r="B2064" s="158"/>
      <c r="C2064" s="30" t="s">
        <v>28</v>
      </c>
      <c r="D2064" s="1">
        <v>44624</v>
      </c>
      <c r="E2064" s="68" t="s">
        <v>6605</v>
      </c>
      <c r="F2064" s="35">
        <v>542.1</v>
      </c>
      <c r="G2064" s="13" t="s">
        <v>4955</v>
      </c>
      <c r="H2064" s="16" t="s">
        <v>40</v>
      </c>
      <c r="I2064" s="2" t="s">
        <v>308</v>
      </c>
      <c r="J2064" s="3" t="s">
        <v>298</v>
      </c>
    </row>
    <row r="2065" spans="2:11" ht="52.5" customHeight="1" x14ac:dyDescent="0.15">
      <c r="B2065" s="160" t="s">
        <v>6466</v>
      </c>
      <c r="C2065" s="30" t="s">
        <v>28</v>
      </c>
      <c r="D2065" s="1" t="s">
        <v>4458</v>
      </c>
      <c r="E2065" s="12" t="s">
        <v>1139</v>
      </c>
      <c r="F2065" s="35">
        <v>555.9</v>
      </c>
      <c r="G2065" s="13" t="s">
        <v>468</v>
      </c>
      <c r="H2065" s="16" t="s">
        <v>6</v>
      </c>
      <c r="I2065" s="2" t="s">
        <v>120</v>
      </c>
      <c r="J2065" s="4" t="s">
        <v>298</v>
      </c>
    </row>
    <row r="2066" spans="2:11" ht="85.5" customHeight="1" x14ac:dyDescent="0.15">
      <c r="B2066" s="160"/>
      <c r="C2066" s="39" t="s">
        <v>85</v>
      </c>
      <c r="D2066" s="1">
        <v>41078</v>
      </c>
      <c r="E2066" s="68" t="s">
        <v>1140</v>
      </c>
      <c r="F2066" s="35">
        <v>2054.5</v>
      </c>
      <c r="G2066" s="13" t="s">
        <v>20</v>
      </c>
      <c r="H2066" s="16" t="s">
        <v>89</v>
      </c>
      <c r="I2066" s="5" t="s">
        <v>308</v>
      </c>
      <c r="J2066" s="4" t="s">
        <v>298</v>
      </c>
    </row>
    <row r="2067" spans="2:11" ht="72" customHeight="1" x14ac:dyDescent="0.15">
      <c r="B2067" s="160"/>
      <c r="C2067" s="39" t="s">
        <v>36</v>
      </c>
      <c r="D2067" s="1">
        <v>41515</v>
      </c>
      <c r="E2067" s="12" t="s">
        <v>5342</v>
      </c>
      <c r="F2067" s="35">
        <v>1175</v>
      </c>
      <c r="G2067" s="13" t="s">
        <v>463</v>
      </c>
      <c r="H2067" s="16" t="s">
        <v>2018</v>
      </c>
      <c r="I2067" s="2" t="s">
        <v>21</v>
      </c>
      <c r="J2067" s="4" t="s">
        <v>298</v>
      </c>
    </row>
    <row r="2068" spans="2:11" ht="52.5" customHeight="1" x14ac:dyDescent="0.15">
      <c r="B2068" s="160"/>
      <c r="C2068" s="39" t="s">
        <v>36</v>
      </c>
      <c r="D2068" s="1">
        <v>41558</v>
      </c>
      <c r="E2068" s="12" t="s">
        <v>1141</v>
      </c>
      <c r="F2068" s="35">
        <v>265.2</v>
      </c>
      <c r="G2068" s="13" t="s">
        <v>457</v>
      </c>
      <c r="H2068" s="16" t="s">
        <v>314</v>
      </c>
      <c r="I2068" s="2" t="s">
        <v>308</v>
      </c>
      <c r="J2068" s="3" t="s">
        <v>298</v>
      </c>
    </row>
    <row r="2069" spans="2:11" ht="52.5" customHeight="1" x14ac:dyDescent="0.15">
      <c r="B2069" s="160"/>
      <c r="C2069" s="39" t="s">
        <v>36</v>
      </c>
      <c r="D2069" s="1" t="s">
        <v>4459</v>
      </c>
      <c r="E2069" s="12" t="s">
        <v>1142</v>
      </c>
      <c r="F2069" s="35">
        <v>100</v>
      </c>
      <c r="G2069" s="13" t="s">
        <v>465</v>
      </c>
      <c r="H2069" s="16" t="s">
        <v>318</v>
      </c>
      <c r="I2069" s="2" t="s">
        <v>308</v>
      </c>
      <c r="J2069" s="3" t="s">
        <v>298</v>
      </c>
    </row>
    <row r="2070" spans="2:11" ht="52.5" customHeight="1" x14ac:dyDescent="0.15">
      <c r="B2070" s="160"/>
      <c r="C2070" s="39" t="s">
        <v>28</v>
      </c>
      <c r="D2070" s="1">
        <v>41948</v>
      </c>
      <c r="E2070" s="12" t="s">
        <v>1143</v>
      </c>
      <c r="F2070" s="35">
        <v>100</v>
      </c>
      <c r="G2070" s="13" t="s">
        <v>496</v>
      </c>
      <c r="H2070" s="16" t="s">
        <v>339</v>
      </c>
      <c r="I2070" s="2" t="s">
        <v>21</v>
      </c>
      <c r="J2070" s="3" t="s">
        <v>298</v>
      </c>
    </row>
    <row r="2071" spans="2:11" ht="52.5" customHeight="1" x14ac:dyDescent="0.15">
      <c r="B2071" s="160"/>
      <c r="C2071" s="39" t="s">
        <v>28</v>
      </c>
      <c r="D2071" s="1">
        <v>42215</v>
      </c>
      <c r="E2071" s="12" t="s">
        <v>2522</v>
      </c>
      <c r="F2071" s="35">
        <v>9043.1</v>
      </c>
      <c r="G2071" s="13" t="s">
        <v>496</v>
      </c>
      <c r="H2071" s="16" t="s">
        <v>158</v>
      </c>
      <c r="I2071" s="2" t="s">
        <v>308</v>
      </c>
      <c r="J2071" s="4" t="s">
        <v>298</v>
      </c>
    </row>
    <row r="2072" spans="2:11" ht="52.5" customHeight="1" x14ac:dyDescent="0.15">
      <c r="B2072" s="160"/>
      <c r="C2072" s="39" t="s">
        <v>28</v>
      </c>
      <c r="D2072" s="1" t="s">
        <v>4460</v>
      </c>
      <c r="E2072" s="12" t="s">
        <v>1144</v>
      </c>
      <c r="F2072" s="35">
        <v>100</v>
      </c>
      <c r="G2072" s="13" t="s">
        <v>496</v>
      </c>
      <c r="H2072" s="16" t="s">
        <v>83</v>
      </c>
      <c r="I2072" s="2" t="s">
        <v>21</v>
      </c>
      <c r="J2072" s="3" t="s">
        <v>298</v>
      </c>
    </row>
    <row r="2073" spans="2:11" ht="60" customHeight="1" x14ac:dyDescent="0.15">
      <c r="B2073" s="160"/>
      <c r="C2073" s="39" t="s">
        <v>28</v>
      </c>
      <c r="D2073" s="1">
        <v>42410</v>
      </c>
      <c r="E2073" s="12" t="s">
        <v>3487</v>
      </c>
      <c r="F2073" s="41">
        <v>1915.05</v>
      </c>
      <c r="G2073" s="13" t="s">
        <v>682</v>
      </c>
      <c r="H2073" s="12" t="s">
        <v>602</v>
      </c>
      <c r="I2073" s="2" t="s">
        <v>21</v>
      </c>
      <c r="J2073" s="3" t="s">
        <v>298</v>
      </c>
    </row>
    <row r="2074" spans="2:11" ht="52.5" customHeight="1" x14ac:dyDescent="0.15">
      <c r="B2074" s="160"/>
      <c r="C2074" s="12" t="s">
        <v>59</v>
      </c>
      <c r="D2074" s="1">
        <v>42440</v>
      </c>
      <c r="E2074" s="12" t="s">
        <v>2014</v>
      </c>
      <c r="F2074" s="41">
        <v>102.71</v>
      </c>
      <c r="G2074" s="13" t="s">
        <v>683</v>
      </c>
      <c r="H2074" s="12" t="s">
        <v>1571</v>
      </c>
      <c r="I2074" s="2" t="s">
        <v>21</v>
      </c>
      <c r="J2074" s="3" t="s">
        <v>298</v>
      </c>
    </row>
    <row r="2075" spans="2:11" ht="52.5" customHeight="1" x14ac:dyDescent="0.15">
      <c r="B2075" s="160"/>
      <c r="C2075" s="12" t="s">
        <v>59</v>
      </c>
      <c r="D2075" s="1">
        <v>42460</v>
      </c>
      <c r="E2075" s="12" t="s">
        <v>1580</v>
      </c>
      <c r="F2075" s="41">
        <v>277</v>
      </c>
      <c r="G2075" s="13" t="s">
        <v>683</v>
      </c>
      <c r="H2075" s="12" t="s">
        <v>1581</v>
      </c>
      <c r="I2075" s="2" t="s">
        <v>1576</v>
      </c>
      <c r="J2075" s="3" t="s">
        <v>298</v>
      </c>
    </row>
    <row r="2076" spans="2:11" ht="87" customHeight="1" x14ac:dyDescent="0.15">
      <c r="B2076" s="160"/>
      <c r="C2076" s="39" t="s">
        <v>28</v>
      </c>
      <c r="D2076" s="1" t="s">
        <v>4461</v>
      </c>
      <c r="E2076" s="12" t="s">
        <v>2657</v>
      </c>
      <c r="F2076" s="41">
        <v>17259</v>
      </c>
      <c r="G2076" s="13" t="s">
        <v>683</v>
      </c>
      <c r="H2076" s="12" t="s">
        <v>1582</v>
      </c>
      <c r="I2076" s="2" t="s">
        <v>1576</v>
      </c>
      <c r="J2076" s="3" t="s">
        <v>298</v>
      </c>
    </row>
    <row r="2077" spans="2:11" ht="52.5" customHeight="1" x14ac:dyDescent="0.15">
      <c r="B2077" s="160"/>
      <c r="C2077" s="39" t="s">
        <v>1734</v>
      </c>
      <c r="D2077" s="1">
        <v>42517</v>
      </c>
      <c r="E2077" s="12" t="s">
        <v>2980</v>
      </c>
      <c r="F2077" s="41">
        <v>487.89</v>
      </c>
      <c r="G2077" s="13" t="s">
        <v>1735</v>
      </c>
      <c r="H2077" s="12" t="s">
        <v>1736</v>
      </c>
      <c r="I2077" s="2" t="s">
        <v>21</v>
      </c>
      <c r="J2077" s="3" t="s">
        <v>298</v>
      </c>
    </row>
    <row r="2078" spans="2:11" ht="52.5" customHeight="1" x14ac:dyDescent="0.15">
      <c r="B2078" s="160"/>
      <c r="C2078" s="39" t="s">
        <v>28</v>
      </c>
      <c r="D2078" s="1">
        <v>42517</v>
      </c>
      <c r="E2078" s="12" t="s">
        <v>2658</v>
      </c>
      <c r="F2078" s="41">
        <v>66.680000000000007</v>
      </c>
      <c r="G2078" s="13" t="s">
        <v>1735</v>
      </c>
      <c r="H2078" s="12" t="s">
        <v>1737</v>
      </c>
      <c r="I2078" s="2" t="s">
        <v>21</v>
      </c>
      <c r="J2078" s="3" t="s">
        <v>298</v>
      </c>
    </row>
    <row r="2079" spans="2:11" ht="52.5" customHeight="1" x14ac:dyDescent="0.15">
      <c r="B2079" s="160"/>
      <c r="C2079" s="39" t="s">
        <v>157</v>
      </c>
      <c r="D2079" s="1">
        <v>42608</v>
      </c>
      <c r="E2079" s="12" t="s">
        <v>1763</v>
      </c>
      <c r="F2079" s="41">
        <v>594.20000000000005</v>
      </c>
      <c r="G2079" s="13" t="s">
        <v>682</v>
      </c>
      <c r="H2079" s="12" t="s">
        <v>19</v>
      </c>
      <c r="I2079" s="2" t="s">
        <v>21</v>
      </c>
      <c r="J2079" s="3" t="s">
        <v>298</v>
      </c>
    </row>
    <row r="2080" spans="2:11" ht="52.5" customHeight="1" x14ac:dyDescent="0.15">
      <c r="B2080" s="160"/>
      <c r="C2080" s="39" t="s">
        <v>157</v>
      </c>
      <c r="D2080" s="1" t="s">
        <v>5382</v>
      </c>
      <c r="E2080" s="12" t="s">
        <v>5383</v>
      </c>
      <c r="F2080" s="41">
        <v>531.83000000000004</v>
      </c>
      <c r="G2080" s="13" t="s">
        <v>682</v>
      </c>
      <c r="H2080" s="12" t="s">
        <v>6</v>
      </c>
      <c r="I2080" s="2" t="s">
        <v>21</v>
      </c>
      <c r="J2080" s="3" t="s">
        <v>298</v>
      </c>
      <c r="K2080" s="112"/>
    </row>
    <row r="2081" spans="2:10" ht="60" customHeight="1" x14ac:dyDescent="0.15">
      <c r="B2081" s="160"/>
      <c r="C2081" s="39" t="s">
        <v>28</v>
      </c>
      <c r="D2081" s="1">
        <v>42885</v>
      </c>
      <c r="E2081" s="12" t="s">
        <v>2632</v>
      </c>
      <c r="F2081" s="41">
        <v>1986.09</v>
      </c>
      <c r="G2081" s="13" t="s">
        <v>1522</v>
      </c>
      <c r="H2081" s="12" t="s">
        <v>2091</v>
      </c>
      <c r="I2081" s="2" t="s">
        <v>308</v>
      </c>
      <c r="J2081" s="3" t="s">
        <v>308</v>
      </c>
    </row>
    <row r="2082" spans="2:10" ht="52.5" customHeight="1" x14ac:dyDescent="0.15">
      <c r="B2082" s="160"/>
      <c r="C2082" s="39" t="s">
        <v>59</v>
      </c>
      <c r="D2082" s="1">
        <v>42899</v>
      </c>
      <c r="E2082" s="12" t="s">
        <v>2307</v>
      </c>
      <c r="F2082" s="41">
        <v>100</v>
      </c>
      <c r="G2082" s="13" t="s">
        <v>1522</v>
      </c>
      <c r="H2082" s="12" t="s">
        <v>2103</v>
      </c>
      <c r="I2082" s="2" t="s">
        <v>308</v>
      </c>
      <c r="J2082" s="3" t="s">
        <v>298</v>
      </c>
    </row>
    <row r="2083" spans="2:10" ht="52.5" customHeight="1" x14ac:dyDescent="0.15">
      <c r="B2083" s="160"/>
      <c r="C2083" s="39" t="s">
        <v>28</v>
      </c>
      <c r="D2083" s="1">
        <v>42899</v>
      </c>
      <c r="E2083" s="12" t="s">
        <v>3488</v>
      </c>
      <c r="F2083" s="41">
        <v>1899.44</v>
      </c>
      <c r="G2083" s="13" t="s">
        <v>1522</v>
      </c>
      <c r="H2083" s="12" t="s">
        <v>2091</v>
      </c>
      <c r="I2083" s="2" t="s">
        <v>298</v>
      </c>
      <c r="J2083" s="3" t="s">
        <v>308</v>
      </c>
    </row>
    <row r="2084" spans="2:10" ht="52.5" customHeight="1" x14ac:dyDescent="0.15">
      <c r="B2084" s="160"/>
      <c r="C2084" s="39" t="s">
        <v>59</v>
      </c>
      <c r="D2084" s="1">
        <v>43159</v>
      </c>
      <c r="E2084" s="12" t="s">
        <v>3489</v>
      </c>
      <c r="F2084" s="41">
        <v>1388.07</v>
      </c>
      <c r="G2084" s="13" t="s">
        <v>2008</v>
      </c>
      <c r="H2084" s="12" t="s">
        <v>2009</v>
      </c>
      <c r="I2084" s="2" t="s">
        <v>308</v>
      </c>
      <c r="J2084" s="3" t="s">
        <v>298</v>
      </c>
    </row>
    <row r="2085" spans="2:10" ht="52.5" customHeight="1" x14ac:dyDescent="0.15">
      <c r="B2085" s="160"/>
      <c r="C2085" s="39" t="s">
        <v>28</v>
      </c>
      <c r="D2085" s="1">
        <v>43159</v>
      </c>
      <c r="E2085" s="12" t="s">
        <v>3490</v>
      </c>
      <c r="F2085" s="41">
        <v>892.78</v>
      </c>
      <c r="G2085" s="13" t="s">
        <v>2008</v>
      </c>
      <c r="H2085" s="12" t="s">
        <v>2717</v>
      </c>
      <c r="I2085" s="2" t="s">
        <v>308</v>
      </c>
      <c r="J2085" s="3" t="s">
        <v>308</v>
      </c>
    </row>
    <row r="2086" spans="2:10" ht="52.5" customHeight="1" x14ac:dyDescent="0.15">
      <c r="B2086" s="160"/>
      <c r="C2086" s="39" t="s">
        <v>28</v>
      </c>
      <c r="D2086" s="1" t="s">
        <v>4462</v>
      </c>
      <c r="E2086" s="12" t="s">
        <v>3460</v>
      </c>
      <c r="F2086" s="41">
        <v>4593.41</v>
      </c>
      <c r="G2086" s="13" t="s">
        <v>176</v>
      </c>
      <c r="H2086" s="12" t="s">
        <v>2742</v>
      </c>
      <c r="I2086" s="2" t="s">
        <v>308</v>
      </c>
      <c r="J2086" s="3" t="s">
        <v>298</v>
      </c>
    </row>
    <row r="2087" spans="2:10" ht="52.5" customHeight="1" x14ac:dyDescent="0.15">
      <c r="B2087" s="160"/>
      <c r="C2087" s="39" t="s">
        <v>28</v>
      </c>
      <c r="D2087" s="1" t="s">
        <v>4463</v>
      </c>
      <c r="E2087" s="12" t="s">
        <v>3550</v>
      </c>
      <c r="F2087" s="41">
        <v>500</v>
      </c>
      <c r="G2087" s="13" t="s">
        <v>1522</v>
      </c>
      <c r="H2087" s="12" t="s">
        <v>2945</v>
      </c>
      <c r="I2087" s="2" t="s">
        <v>308</v>
      </c>
      <c r="J2087" s="3" t="s">
        <v>298</v>
      </c>
    </row>
    <row r="2088" spans="2:10" ht="52.5" customHeight="1" x14ac:dyDescent="0.15">
      <c r="B2088" s="160"/>
      <c r="C2088" s="39" t="s">
        <v>59</v>
      </c>
      <c r="D2088" s="1" t="s">
        <v>5435</v>
      </c>
      <c r="E2088" s="12" t="s">
        <v>5255</v>
      </c>
      <c r="F2088" s="41">
        <v>700.95</v>
      </c>
      <c r="G2088" s="13" t="s">
        <v>4949</v>
      </c>
      <c r="H2088" s="12" t="s">
        <v>5254</v>
      </c>
      <c r="I2088" s="2" t="s">
        <v>308</v>
      </c>
      <c r="J2088" s="3" t="s">
        <v>298</v>
      </c>
    </row>
    <row r="2089" spans="2:10" ht="52.5" customHeight="1" x14ac:dyDescent="0.15">
      <c r="B2089" s="160"/>
      <c r="C2089" s="39" t="s">
        <v>24</v>
      </c>
      <c r="D2089" s="1" t="s">
        <v>5436</v>
      </c>
      <c r="E2089" s="12" t="s">
        <v>5255</v>
      </c>
      <c r="F2089" s="41">
        <v>4765.0200000000004</v>
      </c>
      <c r="G2089" s="13" t="s">
        <v>176</v>
      </c>
      <c r="H2089" s="12" t="s">
        <v>105</v>
      </c>
      <c r="I2089" s="2" t="s">
        <v>308</v>
      </c>
      <c r="J2089" s="3" t="s">
        <v>308</v>
      </c>
    </row>
    <row r="2090" spans="2:10" ht="52.5" customHeight="1" x14ac:dyDescent="0.15">
      <c r="B2090" s="160"/>
      <c r="C2090" s="39" t="s">
        <v>3456</v>
      </c>
      <c r="D2090" s="1">
        <v>43581</v>
      </c>
      <c r="E2090" s="12" t="s">
        <v>3457</v>
      </c>
      <c r="F2090" s="41">
        <v>400</v>
      </c>
      <c r="G2090" s="13" t="s">
        <v>3455</v>
      </c>
      <c r="H2090" s="12" t="s">
        <v>3458</v>
      </c>
      <c r="I2090" s="2" t="s">
        <v>298</v>
      </c>
      <c r="J2090" s="3" t="s">
        <v>308</v>
      </c>
    </row>
    <row r="2091" spans="2:10" ht="52.5" customHeight="1" x14ac:dyDescent="0.15">
      <c r="B2091" s="160"/>
      <c r="C2091" s="39" t="s">
        <v>3456</v>
      </c>
      <c r="D2091" s="1">
        <v>43623</v>
      </c>
      <c r="E2091" s="12" t="s">
        <v>3459</v>
      </c>
      <c r="F2091" s="41">
        <v>2200</v>
      </c>
      <c r="G2091" s="13" t="s">
        <v>3455</v>
      </c>
      <c r="H2091" s="12" t="s">
        <v>2001</v>
      </c>
      <c r="I2091" s="2" t="s">
        <v>308</v>
      </c>
      <c r="J2091" s="3" t="s">
        <v>308</v>
      </c>
    </row>
    <row r="2092" spans="2:10" ht="52.5" customHeight="1" x14ac:dyDescent="0.15">
      <c r="B2092" s="160"/>
      <c r="C2092" s="39" t="s">
        <v>59</v>
      </c>
      <c r="D2092" s="1" t="s">
        <v>5519</v>
      </c>
      <c r="E2092" s="12" t="s">
        <v>3754</v>
      </c>
      <c r="F2092" s="41">
        <v>200</v>
      </c>
      <c r="G2092" s="13" t="s">
        <v>3752</v>
      </c>
      <c r="H2092" s="12" t="s">
        <v>3753</v>
      </c>
      <c r="I2092" s="2" t="s">
        <v>308</v>
      </c>
      <c r="J2092" s="3" t="s">
        <v>298</v>
      </c>
    </row>
    <row r="2093" spans="2:10" ht="52.5" customHeight="1" x14ac:dyDescent="0.15">
      <c r="B2093" s="160"/>
      <c r="C2093" s="39" t="s">
        <v>28</v>
      </c>
      <c r="D2093" s="1">
        <v>43970</v>
      </c>
      <c r="E2093" s="12" t="s">
        <v>4115</v>
      </c>
      <c r="F2093" s="41">
        <v>100</v>
      </c>
      <c r="G2093" s="13" t="s">
        <v>4112</v>
      </c>
      <c r="H2093" s="12" t="s">
        <v>4113</v>
      </c>
      <c r="I2093" s="2" t="s">
        <v>298</v>
      </c>
      <c r="J2093" s="3" t="s">
        <v>308</v>
      </c>
    </row>
    <row r="2094" spans="2:10" ht="52.5" customHeight="1" x14ac:dyDescent="0.15">
      <c r="B2094" s="160"/>
      <c r="C2094" s="39" t="s">
        <v>28</v>
      </c>
      <c r="D2094" s="1">
        <v>43973</v>
      </c>
      <c r="E2094" s="12" t="s">
        <v>4116</v>
      </c>
      <c r="F2094" s="41">
        <v>533.41999999999996</v>
      </c>
      <c r="G2094" s="13" t="s">
        <v>4112</v>
      </c>
      <c r="H2094" s="12" t="s">
        <v>4113</v>
      </c>
      <c r="I2094" s="2" t="s">
        <v>308</v>
      </c>
      <c r="J2094" s="3" t="s">
        <v>308</v>
      </c>
    </row>
    <row r="2095" spans="2:10" ht="52.5" customHeight="1" x14ac:dyDescent="0.15">
      <c r="B2095" s="160"/>
      <c r="C2095" s="39" t="s">
        <v>28</v>
      </c>
      <c r="D2095" s="1">
        <v>44063</v>
      </c>
      <c r="E2095" s="12" t="s">
        <v>5092</v>
      </c>
      <c r="F2095" s="41">
        <v>238</v>
      </c>
      <c r="G2095" s="13" t="s">
        <v>4955</v>
      </c>
      <c r="H2095" s="12" t="s">
        <v>5089</v>
      </c>
      <c r="I2095" s="2" t="s">
        <v>298</v>
      </c>
      <c r="J2095" s="3" t="s">
        <v>308</v>
      </c>
    </row>
    <row r="2096" spans="2:10" ht="52.5" customHeight="1" x14ac:dyDescent="0.15">
      <c r="B2096" s="160"/>
      <c r="C2096" s="39" t="s">
        <v>28</v>
      </c>
      <c r="D2096" s="1">
        <v>44063</v>
      </c>
      <c r="E2096" s="12" t="s">
        <v>5093</v>
      </c>
      <c r="F2096" s="41">
        <v>614.79999999999995</v>
      </c>
      <c r="G2096" s="13" t="s">
        <v>4955</v>
      </c>
      <c r="H2096" s="12" t="s">
        <v>4698</v>
      </c>
      <c r="I2096" s="2" t="s">
        <v>308</v>
      </c>
      <c r="J2096" s="3" t="s">
        <v>308</v>
      </c>
    </row>
    <row r="2097" spans="2:10" ht="52.5" customHeight="1" x14ac:dyDescent="0.15">
      <c r="B2097" s="160"/>
      <c r="C2097" s="39" t="s">
        <v>59</v>
      </c>
      <c r="D2097" s="1">
        <v>44070</v>
      </c>
      <c r="E2097" s="12" t="s">
        <v>5094</v>
      </c>
      <c r="F2097" s="41">
        <v>894.42</v>
      </c>
      <c r="G2097" s="13" t="s">
        <v>4955</v>
      </c>
      <c r="H2097" s="12" t="s">
        <v>5090</v>
      </c>
      <c r="I2097" s="2" t="s">
        <v>308</v>
      </c>
      <c r="J2097" s="3" t="s">
        <v>298</v>
      </c>
    </row>
    <row r="2098" spans="2:10" ht="52.5" customHeight="1" x14ac:dyDescent="0.15">
      <c r="B2098" s="160"/>
      <c r="C2098" s="39" t="s">
        <v>28</v>
      </c>
      <c r="D2098" s="1">
        <v>44070</v>
      </c>
      <c r="E2098" s="12" t="s">
        <v>5094</v>
      </c>
      <c r="F2098" s="41">
        <v>1432.08</v>
      </c>
      <c r="G2098" s="13" t="s">
        <v>4955</v>
      </c>
      <c r="H2098" s="12" t="s">
        <v>5091</v>
      </c>
      <c r="I2098" s="2" t="s">
        <v>308</v>
      </c>
      <c r="J2098" s="3" t="s">
        <v>308</v>
      </c>
    </row>
    <row r="2099" spans="2:10" ht="52.5" customHeight="1" x14ac:dyDescent="0.15">
      <c r="B2099" s="160"/>
      <c r="C2099" s="39" t="s">
        <v>28</v>
      </c>
      <c r="D2099" s="1" t="s">
        <v>6470</v>
      </c>
      <c r="E2099" s="12" t="s">
        <v>5256</v>
      </c>
      <c r="F2099" s="41">
        <v>512.62</v>
      </c>
      <c r="G2099" s="13" t="s">
        <v>4949</v>
      </c>
      <c r="H2099" s="12" t="s">
        <v>6033</v>
      </c>
      <c r="I2099" s="2" t="s">
        <v>308</v>
      </c>
      <c r="J2099" s="3" t="s">
        <v>298</v>
      </c>
    </row>
    <row r="2100" spans="2:10" ht="52.5" customHeight="1" x14ac:dyDescent="0.15">
      <c r="B2100" s="160"/>
      <c r="C2100" s="39" t="s">
        <v>28</v>
      </c>
      <c r="D2100" s="1">
        <v>44175</v>
      </c>
      <c r="E2100" s="12" t="s">
        <v>5339</v>
      </c>
      <c r="F2100" s="41">
        <v>1729.61</v>
      </c>
      <c r="G2100" s="13" t="s">
        <v>4949</v>
      </c>
      <c r="H2100" s="12" t="s">
        <v>5338</v>
      </c>
      <c r="I2100" s="2" t="s">
        <v>308</v>
      </c>
      <c r="J2100" s="3" t="s">
        <v>298</v>
      </c>
    </row>
    <row r="2101" spans="2:10" ht="79.5" customHeight="1" x14ac:dyDescent="0.15">
      <c r="B2101" s="160"/>
      <c r="C2101" s="39" t="s">
        <v>28</v>
      </c>
      <c r="D2101" s="1">
        <v>44181</v>
      </c>
      <c r="E2101" s="12" t="s">
        <v>5340</v>
      </c>
      <c r="F2101" s="41">
        <v>1500</v>
      </c>
      <c r="G2101" s="13" t="s">
        <v>4955</v>
      </c>
      <c r="H2101" s="12" t="s">
        <v>2416</v>
      </c>
      <c r="I2101" s="2" t="s">
        <v>308</v>
      </c>
      <c r="J2101" s="3" t="s">
        <v>308</v>
      </c>
    </row>
    <row r="2102" spans="2:10" ht="52.5" customHeight="1" x14ac:dyDescent="0.15">
      <c r="B2102" s="160"/>
      <c r="C2102" s="39" t="s">
        <v>28</v>
      </c>
      <c r="D2102" s="1">
        <v>44182</v>
      </c>
      <c r="E2102" s="12" t="s">
        <v>5341</v>
      </c>
      <c r="F2102" s="41">
        <v>2321.4</v>
      </c>
      <c r="G2102" s="13" t="s">
        <v>4965</v>
      </c>
      <c r="H2102" s="12" t="s">
        <v>2132</v>
      </c>
      <c r="I2102" s="2" t="s">
        <v>308</v>
      </c>
      <c r="J2102" s="3" t="s">
        <v>298</v>
      </c>
    </row>
    <row r="2103" spans="2:10" ht="52.5" customHeight="1" x14ac:dyDescent="0.15">
      <c r="B2103" s="160"/>
      <c r="C2103" s="39" t="s">
        <v>28</v>
      </c>
      <c r="D2103" s="1" t="s">
        <v>6471</v>
      </c>
      <c r="E2103" s="12" t="s">
        <v>5256</v>
      </c>
      <c r="F2103" s="41">
        <v>665.28</v>
      </c>
      <c r="G2103" s="13" t="s">
        <v>4965</v>
      </c>
      <c r="H2103" s="12" t="s">
        <v>6034</v>
      </c>
      <c r="I2103" s="2" t="s">
        <v>308</v>
      </c>
      <c r="J2103" s="3" t="s">
        <v>298</v>
      </c>
    </row>
    <row r="2104" spans="2:10" ht="129.75" customHeight="1" x14ac:dyDescent="0.15">
      <c r="B2104" s="160"/>
      <c r="C2104" s="39" t="s">
        <v>28</v>
      </c>
      <c r="D2104" s="1">
        <v>44221</v>
      </c>
      <c r="E2104" s="12" t="s">
        <v>5387</v>
      </c>
      <c r="F2104" s="41">
        <v>2200</v>
      </c>
      <c r="G2104" s="13" t="s">
        <v>208</v>
      </c>
      <c r="H2104" s="12" t="s">
        <v>2416</v>
      </c>
      <c r="I2104" s="2" t="s">
        <v>308</v>
      </c>
      <c r="J2104" s="3" t="s">
        <v>308</v>
      </c>
    </row>
    <row r="2105" spans="2:10" ht="52.5" customHeight="1" x14ac:dyDescent="0.15">
      <c r="B2105" s="160"/>
      <c r="C2105" s="39" t="s">
        <v>59</v>
      </c>
      <c r="D2105" s="1">
        <v>44222</v>
      </c>
      <c r="E2105" s="12" t="s">
        <v>5385</v>
      </c>
      <c r="F2105" s="41">
        <v>574.73</v>
      </c>
      <c r="G2105" s="13" t="s">
        <v>25</v>
      </c>
      <c r="H2105" s="12" t="s">
        <v>2132</v>
      </c>
      <c r="I2105" s="2" t="s">
        <v>308</v>
      </c>
      <c r="J2105" s="3" t="s">
        <v>298</v>
      </c>
    </row>
    <row r="2106" spans="2:10" ht="52.5" customHeight="1" x14ac:dyDescent="0.15">
      <c r="B2106" s="160"/>
      <c r="C2106" s="39" t="s">
        <v>28</v>
      </c>
      <c r="D2106" s="1">
        <v>44222</v>
      </c>
      <c r="E2106" s="12" t="s">
        <v>5386</v>
      </c>
      <c r="F2106" s="41">
        <v>101.19</v>
      </c>
      <c r="G2106" s="13" t="s">
        <v>25</v>
      </c>
      <c r="H2106" s="12" t="s">
        <v>5384</v>
      </c>
      <c r="I2106" s="2" t="s">
        <v>308</v>
      </c>
      <c r="J2106" s="3" t="s">
        <v>298</v>
      </c>
    </row>
    <row r="2107" spans="2:10" ht="52.5" customHeight="1" x14ac:dyDescent="0.15">
      <c r="B2107" s="160"/>
      <c r="C2107" s="39" t="s">
        <v>59</v>
      </c>
      <c r="D2107" s="1">
        <v>44334</v>
      </c>
      <c r="E2107" s="12" t="s">
        <v>6036</v>
      </c>
      <c r="F2107" s="41">
        <v>2972.8</v>
      </c>
      <c r="G2107" s="13" t="s">
        <v>4965</v>
      </c>
      <c r="H2107" s="12" t="s">
        <v>2102</v>
      </c>
      <c r="I2107" s="2" t="s">
        <v>308</v>
      </c>
      <c r="J2107" s="3" t="s">
        <v>298</v>
      </c>
    </row>
    <row r="2108" spans="2:10" ht="52.5" customHeight="1" x14ac:dyDescent="0.15">
      <c r="B2108" s="160"/>
      <c r="C2108" s="39" t="s">
        <v>28</v>
      </c>
      <c r="D2108" s="1">
        <v>44334</v>
      </c>
      <c r="E2108" s="12" t="s">
        <v>6037</v>
      </c>
      <c r="F2108" s="41">
        <v>2648.4</v>
      </c>
      <c r="G2108" s="13" t="s">
        <v>4965</v>
      </c>
      <c r="H2108" s="12" t="s">
        <v>6035</v>
      </c>
      <c r="I2108" s="2" t="s">
        <v>308</v>
      </c>
      <c r="J2108" s="3" t="s">
        <v>298</v>
      </c>
    </row>
    <row r="2109" spans="2:10" ht="52.5" customHeight="1" x14ac:dyDescent="0.15">
      <c r="B2109" s="160"/>
      <c r="C2109" s="39" t="s">
        <v>28</v>
      </c>
      <c r="D2109" s="1">
        <v>44512</v>
      </c>
      <c r="E2109" s="12" t="s">
        <v>6467</v>
      </c>
      <c r="F2109" s="41">
        <v>1077.5999999999999</v>
      </c>
      <c r="G2109" s="13" t="s">
        <v>208</v>
      </c>
      <c r="H2109" s="12" t="s">
        <v>2137</v>
      </c>
      <c r="I2109" s="2" t="s">
        <v>308</v>
      </c>
      <c r="J2109" s="3" t="s">
        <v>298</v>
      </c>
    </row>
    <row r="2110" spans="2:10" ht="52.5" customHeight="1" x14ac:dyDescent="0.15">
      <c r="B2110" s="160"/>
      <c r="C2110" s="39" t="s">
        <v>59</v>
      </c>
      <c r="D2110" s="1">
        <v>44558</v>
      </c>
      <c r="E2110" s="12" t="s">
        <v>6468</v>
      </c>
      <c r="F2110" s="41">
        <v>948.12</v>
      </c>
      <c r="G2110" s="13" t="s">
        <v>4955</v>
      </c>
      <c r="H2110" s="12" t="s">
        <v>2132</v>
      </c>
      <c r="I2110" s="2" t="s">
        <v>308</v>
      </c>
      <c r="J2110" s="3" t="s">
        <v>298</v>
      </c>
    </row>
    <row r="2111" spans="2:10" ht="52.5" customHeight="1" x14ac:dyDescent="0.15">
      <c r="B2111" s="160"/>
      <c r="C2111" s="39" t="s">
        <v>28</v>
      </c>
      <c r="D2111" s="1">
        <v>44558</v>
      </c>
      <c r="E2111" s="12" t="s">
        <v>6468</v>
      </c>
      <c r="F2111" s="41">
        <v>166.77</v>
      </c>
      <c r="G2111" s="13" t="s">
        <v>4955</v>
      </c>
      <c r="H2111" s="12" t="s">
        <v>40</v>
      </c>
      <c r="I2111" s="2" t="s">
        <v>298</v>
      </c>
      <c r="J2111" s="3" t="s">
        <v>308</v>
      </c>
    </row>
    <row r="2112" spans="2:10" ht="52.5" customHeight="1" x14ac:dyDescent="0.15">
      <c r="B2112" s="160"/>
      <c r="C2112" s="39" t="s">
        <v>59</v>
      </c>
      <c r="D2112" s="1">
        <v>44568</v>
      </c>
      <c r="E2112" s="12" t="s">
        <v>6469</v>
      </c>
      <c r="F2112" s="41">
        <v>213</v>
      </c>
      <c r="G2112" s="13" t="s">
        <v>4965</v>
      </c>
      <c r="H2112" s="12" t="s">
        <v>6465</v>
      </c>
      <c r="I2112" s="2" t="s">
        <v>308</v>
      </c>
      <c r="J2112" s="3" t="s">
        <v>298</v>
      </c>
    </row>
    <row r="2113" spans="2:10" ht="52.5" customHeight="1" x14ac:dyDescent="0.15">
      <c r="B2113" s="160" t="s">
        <v>6613</v>
      </c>
      <c r="C2113" s="30" t="s">
        <v>200</v>
      </c>
      <c r="D2113" s="1" t="s">
        <v>4464</v>
      </c>
      <c r="E2113" s="12" t="s">
        <v>2411</v>
      </c>
      <c r="F2113" s="35">
        <v>780</v>
      </c>
      <c r="G2113" s="13" t="s">
        <v>25</v>
      </c>
      <c r="H2113" s="16" t="s">
        <v>124</v>
      </c>
      <c r="I2113" s="2" t="s">
        <v>120</v>
      </c>
      <c r="J2113" s="3" t="s">
        <v>298</v>
      </c>
    </row>
    <row r="2114" spans="2:10" ht="52.5" customHeight="1" x14ac:dyDescent="0.15">
      <c r="B2114" s="160"/>
      <c r="C2114" s="30" t="s">
        <v>122</v>
      </c>
      <c r="D2114" s="1">
        <v>39429</v>
      </c>
      <c r="E2114" s="12" t="s">
        <v>43</v>
      </c>
      <c r="F2114" s="35">
        <v>745</v>
      </c>
      <c r="G2114" s="13" t="s">
        <v>25</v>
      </c>
      <c r="H2114" s="16" t="s">
        <v>8</v>
      </c>
      <c r="I2114" s="2" t="s">
        <v>120</v>
      </c>
      <c r="J2114" s="3" t="s">
        <v>298</v>
      </c>
    </row>
    <row r="2115" spans="2:10" ht="52.5" customHeight="1" x14ac:dyDescent="0.15">
      <c r="B2115" s="160"/>
      <c r="C2115" s="30" t="s">
        <v>122</v>
      </c>
      <c r="D2115" s="1">
        <v>39443</v>
      </c>
      <c r="E2115" s="12" t="s">
        <v>44</v>
      </c>
      <c r="F2115" s="35">
        <v>200</v>
      </c>
      <c r="G2115" s="13" t="s">
        <v>25</v>
      </c>
      <c r="H2115" s="16" t="s">
        <v>45</v>
      </c>
      <c r="I2115" s="2" t="s">
        <v>120</v>
      </c>
      <c r="J2115" s="3" t="s">
        <v>298</v>
      </c>
    </row>
    <row r="2116" spans="2:10" ht="52.5" customHeight="1" x14ac:dyDescent="0.15">
      <c r="B2116" s="160"/>
      <c r="C2116" s="30" t="s">
        <v>122</v>
      </c>
      <c r="D2116" s="1">
        <v>39444</v>
      </c>
      <c r="E2116" s="12" t="s">
        <v>46</v>
      </c>
      <c r="F2116" s="35">
        <v>382</v>
      </c>
      <c r="G2116" s="13" t="s">
        <v>25</v>
      </c>
      <c r="H2116" s="16" t="s">
        <v>146</v>
      </c>
      <c r="I2116" s="2" t="s">
        <v>120</v>
      </c>
      <c r="J2116" s="3" t="s">
        <v>298</v>
      </c>
    </row>
    <row r="2117" spans="2:10" ht="52.5" customHeight="1" x14ac:dyDescent="0.15">
      <c r="B2117" s="160"/>
      <c r="C2117" s="30" t="s">
        <v>28</v>
      </c>
      <c r="D2117" s="1">
        <v>40438</v>
      </c>
      <c r="E2117" s="12" t="s">
        <v>1145</v>
      </c>
      <c r="F2117" s="35">
        <v>200</v>
      </c>
      <c r="G2117" s="13" t="s">
        <v>468</v>
      </c>
      <c r="H2117" s="16" t="s">
        <v>125</v>
      </c>
      <c r="I2117" s="2" t="s">
        <v>93</v>
      </c>
      <c r="J2117" s="3" t="s">
        <v>298</v>
      </c>
    </row>
    <row r="2118" spans="2:10" ht="52.5" customHeight="1" x14ac:dyDescent="0.15">
      <c r="B2118" s="160"/>
      <c r="C2118" s="30" t="s">
        <v>200</v>
      </c>
      <c r="D2118" s="1">
        <v>40490</v>
      </c>
      <c r="E2118" s="12" t="s">
        <v>1146</v>
      </c>
      <c r="F2118" s="35">
        <v>100</v>
      </c>
      <c r="G2118" s="13" t="s">
        <v>468</v>
      </c>
      <c r="H2118" s="16" t="s">
        <v>126</v>
      </c>
      <c r="I2118" s="2" t="s">
        <v>93</v>
      </c>
      <c r="J2118" s="3" t="s">
        <v>298</v>
      </c>
    </row>
    <row r="2119" spans="2:10" ht="52.5" customHeight="1" x14ac:dyDescent="0.15">
      <c r="B2119" s="160"/>
      <c r="C2119" s="30" t="s">
        <v>28</v>
      </c>
      <c r="D2119" s="1">
        <v>40578</v>
      </c>
      <c r="E2119" s="12" t="s">
        <v>1147</v>
      </c>
      <c r="F2119" s="35">
        <v>374.8</v>
      </c>
      <c r="G2119" s="13" t="s">
        <v>20</v>
      </c>
      <c r="H2119" s="16" t="s">
        <v>164</v>
      </c>
      <c r="I2119" s="2" t="s">
        <v>21</v>
      </c>
      <c r="J2119" s="3" t="s">
        <v>298</v>
      </c>
    </row>
    <row r="2120" spans="2:10" ht="72" customHeight="1" x14ac:dyDescent="0.15">
      <c r="B2120" s="160"/>
      <c r="C2120" s="30" t="s">
        <v>28</v>
      </c>
      <c r="D2120" s="1" t="s">
        <v>4465</v>
      </c>
      <c r="E2120" s="12" t="s">
        <v>2602</v>
      </c>
      <c r="F2120" s="35">
        <v>53587</v>
      </c>
      <c r="G2120" s="13" t="s">
        <v>1522</v>
      </c>
      <c r="H2120" s="16" t="s">
        <v>2118</v>
      </c>
      <c r="I2120" s="2" t="s">
        <v>308</v>
      </c>
      <c r="J2120" s="4" t="s">
        <v>298</v>
      </c>
    </row>
    <row r="2121" spans="2:10" ht="52.5" customHeight="1" x14ac:dyDescent="0.15">
      <c r="B2121" s="160"/>
      <c r="C2121" s="30" t="s">
        <v>28</v>
      </c>
      <c r="D2121" s="1">
        <v>40609</v>
      </c>
      <c r="E2121" s="12" t="s">
        <v>1148</v>
      </c>
      <c r="F2121" s="35">
        <v>88</v>
      </c>
      <c r="G2121" s="13" t="s">
        <v>20</v>
      </c>
      <c r="H2121" s="16" t="s">
        <v>166</v>
      </c>
      <c r="I2121" s="2" t="s">
        <v>21</v>
      </c>
      <c r="J2121" s="4" t="s">
        <v>298</v>
      </c>
    </row>
    <row r="2122" spans="2:10" ht="52.5" customHeight="1" x14ac:dyDescent="0.15">
      <c r="B2122" s="160"/>
      <c r="C2122" s="30" t="s">
        <v>28</v>
      </c>
      <c r="D2122" s="1" t="s">
        <v>6577</v>
      </c>
      <c r="E2122" s="12" t="s">
        <v>6576</v>
      </c>
      <c r="F2122" s="35">
        <v>650.63499999999999</v>
      </c>
      <c r="G2122" s="13" t="s">
        <v>468</v>
      </c>
      <c r="H2122" s="16" t="s">
        <v>104</v>
      </c>
      <c r="I2122" s="2" t="s">
        <v>21</v>
      </c>
      <c r="J2122" s="4" t="s">
        <v>298</v>
      </c>
    </row>
    <row r="2123" spans="2:10" ht="52.5" customHeight="1" x14ac:dyDescent="0.15">
      <c r="B2123" s="160"/>
      <c r="C2123" s="30" t="s">
        <v>200</v>
      </c>
      <c r="D2123" s="1">
        <v>40967</v>
      </c>
      <c r="E2123" s="12" t="s">
        <v>1149</v>
      </c>
      <c r="F2123" s="35">
        <v>7400</v>
      </c>
      <c r="G2123" s="13" t="s">
        <v>25</v>
      </c>
      <c r="H2123" s="16" t="s">
        <v>229</v>
      </c>
      <c r="I2123" s="2" t="s">
        <v>21</v>
      </c>
      <c r="J2123" s="4" t="s">
        <v>298</v>
      </c>
    </row>
    <row r="2124" spans="2:10" ht="52.5" customHeight="1" x14ac:dyDescent="0.15">
      <c r="B2124" s="160"/>
      <c r="C2124" s="30" t="s">
        <v>28</v>
      </c>
      <c r="D2124" s="1">
        <v>41065</v>
      </c>
      <c r="E2124" s="12" t="s">
        <v>1150</v>
      </c>
      <c r="F2124" s="35">
        <v>90.3</v>
      </c>
      <c r="G2124" s="13" t="s">
        <v>456</v>
      </c>
      <c r="H2124" s="16" t="s">
        <v>237</v>
      </c>
      <c r="I2124" s="2" t="s">
        <v>21</v>
      </c>
      <c r="J2124" s="3" t="s">
        <v>298</v>
      </c>
    </row>
    <row r="2125" spans="2:10" ht="60" customHeight="1" x14ac:dyDescent="0.15">
      <c r="B2125" s="160"/>
      <c r="C2125" s="30" t="s">
        <v>263</v>
      </c>
      <c r="D2125" s="1" t="s">
        <v>4466</v>
      </c>
      <c r="E2125" s="12" t="s">
        <v>1151</v>
      </c>
      <c r="F2125" s="35">
        <v>68200</v>
      </c>
      <c r="G2125" s="13" t="s">
        <v>468</v>
      </c>
      <c r="H2125" s="16" t="s">
        <v>278</v>
      </c>
      <c r="I2125" s="2" t="s">
        <v>21</v>
      </c>
      <c r="J2125" s="4" t="s">
        <v>298</v>
      </c>
    </row>
    <row r="2126" spans="2:10" ht="52.5" customHeight="1" x14ac:dyDescent="0.15">
      <c r="B2126" s="160"/>
      <c r="C2126" s="30" t="s">
        <v>28</v>
      </c>
      <c r="D2126" s="1" t="s">
        <v>4467</v>
      </c>
      <c r="E2126" s="12" t="s">
        <v>2488</v>
      </c>
      <c r="F2126" s="35">
        <v>2087.5500000000002</v>
      </c>
      <c r="G2126" s="13" t="s">
        <v>456</v>
      </c>
      <c r="H2126" s="16" t="s">
        <v>104</v>
      </c>
      <c r="I2126" s="2" t="s">
        <v>21</v>
      </c>
      <c r="J2126" s="3" t="s">
        <v>298</v>
      </c>
    </row>
    <row r="2127" spans="2:10" ht="60" customHeight="1" x14ac:dyDescent="0.15">
      <c r="B2127" s="160"/>
      <c r="C2127" s="30" t="s">
        <v>28</v>
      </c>
      <c r="D2127" s="1" t="s">
        <v>4468</v>
      </c>
      <c r="E2127" s="12" t="s">
        <v>3198</v>
      </c>
      <c r="F2127" s="35">
        <v>26509.21</v>
      </c>
      <c r="G2127" s="13" t="s">
        <v>1522</v>
      </c>
      <c r="H2127" s="16" t="s">
        <v>3197</v>
      </c>
      <c r="I2127" s="2" t="s">
        <v>308</v>
      </c>
      <c r="J2127" s="3" t="s">
        <v>308</v>
      </c>
    </row>
    <row r="2128" spans="2:10" ht="52.5" customHeight="1" x14ac:dyDescent="0.15">
      <c r="B2128" s="160"/>
      <c r="C2128" s="30" t="s">
        <v>28</v>
      </c>
      <c r="D2128" s="1">
        <v>41407</v>
      </c>
      <c r="E2128" s="12" t="s">
        <v>1152</v>
      </c>
      <c r="F2128" s="35">
        <v>520.86</v>
      </c>
      <c r="G2128" s="13" t="s">
        <v>20</v>
      </c>
      <c r="H2128" s="16" t="s">
        <v>2076</v>
      </c>
      <c r="I2128" s="2" t="s">
        <v>308</v>
      </c>
      <c r="J2128" s="3" t="s">
        <v>298</v>
      </c>
    </row>
    <row r="2129" spans="2:10" ht="72" customHeight="1" x14ac:dyDescent="0.15">
      <c r="B2129" s="160"/>
      <c r="C2129" s="30" t="s">
        <v>28</v>
      </c>
      <c r="D2129" s="1" t="s">
        <v>4469</v>
      </c>
      <c r="E2129" s="12" t="s">
        <v>2139</v>
      </c>
      <c r="F2129" s="35">
        <v>2706</v>
      </c>
      <c r="G2129" s="13" t="s">
        <v>176</v>
      </c>
      <c r="H2129" s="16" t="s">
        <v>123</v>
      </c>
      <c r="I2129" s="2" t="s">
        <v>308</v>
      </c>
      <c r="J2129" s="3" t="s">
        <v>298</v>
      </c>
    </row>
    <row r="2130" spans="2:10" ht="52.5" customHeight="1" x14ac:dyDescent="0.15">
      <c r="B2130" s="160"/>
      <c r="C2130" s="30" t="s">
        <v>28</v>
      </c>
      <c r="D2130" s="1">
        <v>41495</v>
      </c>
      <c r="E2130" s="12" t="s">
        <v>1153</v>
      </c>
      <c r="F2130" s="35">
        <v>311.89999999999998</v>
      </c>
      <c r="G2130" s="13" t="s">
        <v>457</v>
      </c>
      <c r="H2130" s="16" t="s">
        <v>341</v>
      </c>
      <c r="I2130" s="2" t="s">
        <v>308</v>
      </c>
      <c r="J2130" s="3" t="s">
        <v>298</v>
      </c>
    </row>
    <row r="2131" spans="2:10" ht="84.75" customHeight="1" x14ac:dyDescent="0.15">
      <c r="B2131" s="160"/>
      <c r="C2131" s="30" t="s">
        <v>28</v>
      </c>
      <c r="D2131" s="1">
        <v>41507</v>
      </c>
      <c r="E2131" s="12" t="s">
        <v>1154</v>
      </c>
      <c r="F2131" s="35">
        <v>1297.56</v>
      </c>
      <c r="G2131" s="13" t="s">
        <v>457</v>
      </c>
      <c r="H2131" s="16" t="s">
        <v>341</v>
      </c>
      <c r="I2131" s="2" t="s">
        <v>308</v>
      </c>
      <c r="J2131" s="3" t="s">
        <v>298</v>
      </c>
    </row>
    <row r="2132" spans="2:10" ht="52.5" customHeight="1" x14ac:dyDescent="0.15">
      <c r="B2132" s="160"/>
      <c r="C2132" s="30" t="s">
        <v>28</v>
      </c>
      <c r="D2132" s="1">
        <v>41530</v>
      </c>
      <c r="E2132" s="12" t="s">
        <v>1155</v>
      </c>
      <c r="F2132" s="35">
        <v>180.4</v>
      </c>
      <c r="G2132" s="13" t="s">
        <v>176</v>
      </c>
      <c r="H2132" s="16" t="s">
        <v>357</v>
      </c>
      <c r="I2132" s="2" t="s">
        <v>308</v>
      </c>
      <c r="J2132" s="3" t="s">
        <v>298</v>
      </c>
    </row>
    <row r="2133" spans="2:10" ht="60" customHeight="1" x14ac:dyDescent="0.15">
      <c r="B2133" s="160"/>
      <c r="C2133" s="30" t="s">
        <v>28</v>
      </c>
      <c r="D2133" s="1">
        <v>41544</v>
      </c>
      <c r="E2133" s="12" t="s">
        <v>1156</v>
      </c>
      <c r="F2133" s="35">
        <v>301.3</v>
      </c>
      <c r="G2133" s="13" t="s">
        <v>457</v>
      </c>
      <c r="H2133" s="16" t="s">
        <v>3542</v>
      </c>
      <c r="I2133" s="2" t="s">
        <v>308</v>
      </c>
      <c r="J2133" s="3" t="s">
        <v>298</v>
      </c>
    </row>
    <row r="2134" spans="2:10" ht="52.5" customHeight="1" x14ac:dyDescent="0.15">
      <c r="B2134" s="160"/>
      <c r="C2134" s="30" t="s">
        <v>236</v>
      </c>
      <c r="D2134" s="1">
        <v>42115</v>
      </c>
      <c r="E2134" s="12" t="s">
        <v>1157</v>
      </c>
      <c r="F2134" s="35">
        <v>3346.1</v>
      </c>
      <c r="G2134" s="13" t="s">
        <v>477</v>
      </c>
      <c r="H2134" s="16" t="s">
        <v>83</v>
      </c>
      <c r="I2134" s="2" t="s">
        <v>21</v>
      </c>
      <c r="J2134" s="3" t="s">
        <v>298</v>
      </c>
    </row>
    <row r="2135" spans="2:10" ht="52.5" customHeight="1" x14ac:dyDescent="0.15">
      <c r="B2135" s="160"/>
      <c r="C2135" s="30" t="s">
        <v>236</v>
      </c>
      <c r="D2135" s="1">
        <v>42202</v>
      </c>
      <c r="E2135" s="12" t="s">
        <v>1158</v>
      </c>
      <c r="F2135" s="35">
        <v>1512.3</v>
      </c>
      <c r="G2135" s="13" t="s">
        <v>477</v>
      </c>
      <c r="H2135" s="16" t="s">
        <v>83</v>
      </c>
      <c r="I2135" s="2" t="s">
        <v>21</v>
      </c>
      <c r="J2135" s="3" t="s">
        <v>298</v>
      </c>
    </row>
    <row r="2136" spans="2:10" ht="52.5" customHeight="1" x14ac:dyDescent="0.15">
      <c r="B2136" s="160"/>
      <c r="C2136" s="30" t="s">
        <v>81</v>
      </c>
      <c r="D2136" s="1" t="s">
        <v>4470</v>
      </c>
      <c r="E2136" s="12" t="s">
        <v>2271</v>
      </c>
      <c r="F2136" s="35">
        <v>967.04</v>
      </c>
      <c r="G2136" s="13" t="s">
        <v>486</v>
      </c>
      <c r="H2136" s="16" t="s">
        <v>119</v>
      </c>
      <c r="I2136" s="2" t="s">
        <v>21</v>
      </c>
      <c r="J2136" s="3" t="s">
        <v>298</v>
      </c>
    </row>
    <row r="2137" spans="2:10" ht="52.5" customHeight="1" x14ac:dyDescent="0.15">
      <c r="B2137" s="160"/>
      <c r="C2137" s="30" t="s">
        <v>24</v>
      </c>
      <c r="D2137" s="1">
        <v>42202</v>
      </c>
      <c r="E2137" s="12" t="s">
        <v>1159</v>
      </c>
      <c r="F2137" s="35">
        <v>93.65</v>
      </c>
      <c r="G2137" s="13" t="s">
        <v>25</v>
      </c>
      <c r="H2137" s="16" t="s">
        <v>657</v>
      </c>
      <c r="I2137" s="2" t="s">
        <v>21</v>
      </c>
      <c r="J2137" s="3" t="s">
        <v>298</v>
      </c>
    </row>
    <row r="2138" spans="2:10" ht="52.5" customHeight="1" x14ac:dyDescent="0.15">
      <c r="B2138" s="160"/>
      <c r="C2138" s="30" t="s">
        <v>28</v>
      </c>
      <c r="D2138" s="1">
        <v>42557</v>
      </c>
      <c r="E2138" s="66" t="s">
        <v>1702</v>
      </c>
      <c r="F2138" s="41">
        <v>167.44</v>
      </c>
      <c r="G2138" s="13" t="s">
        <v>683</v>
      </c>
      <c r="H2138" s="12" t="s">
        <v>1800</v>
      </c>
      <c r="I2138" s="2" t="s">
        <v>21</v>
      </c>
      <c r="J2138" s="3" t="s">
        <v>298</v>
      </c>
    </row>
    <row r="2139" spans="2:10" ht="93" customHeight="1" x14ac:dyDescent="0.15">
      <c r="B2139" s="160"/>
      <c r="C2139" s="30" t="s">
        <v>157</v>
      </c>
      <c r="D2139" s="1">
        <v>42622</v>
      </c>
      <c r="E2139" s="66" t="s">
        <v>2487</v>
      </c>
      <c r="F2139" s="41">
        <v>555.5</v>
      </c>
      <c r="G2139" s="13" t="s">
        <v>686</v>
      </c>
      <c r="H2139" s="12" t="s">
        <v>131</v>
      </c>
      <c r="I2139" s="2" t="s">
        <v>21</v>
      </c>
      <c r="J2139" s="4" t="s">
        <v>298</v>
      </c>
    </row>
    <row r="2140" spans="2:10" ht="146.25" customHeight="1" x14ac:dyDescent="0.15">
      <c r="B2140" s="160"/>
      <c r="C2140" s="30" t="s">
        <v>28</v>
      </c>
      <c r="D2140" s="1" t="s">
        <v>4471</v>
      </c>
      <c r="E2140" s="66" t="s">
        <v>3690</v>
      </c>
      <c r="F2140" s="41">
        <v>2319.9263999999998</v>
      </c>
      <c r="G2140" s="13" t="s">
        <v>682</v>
      </c>
      <c r="H2140" s="12" t="s">
        <v>6</v>
      </c>
      <c r="I2140" s="2" t="s">
        <v>308</v>
      </c>
      <c r="J2140" s="4" t="s">
        <v>308</v>
      </c>
    </row>
    <row r="2141" spans="2:10" ht="52.5" customHeight="1" x14ac:dyDescent="0.15">
      <c r="B2141" s="160"/>
      <c r="C2141" s="30" t="s">
        <v>28</v>
      </c>
      <c r="D2141" s="1">
        <v>43012</v>
      </c>
      <c r="E2141" s="66" t="s">
        <v>2400</v>
      </c>
      <c r="F2141" s="41">
        <v>1165.06</v>
      </c>
      <c r="G2141" s="13" t="s">
        <v>176</v>
      </c>
      <c r="H2141" s="12" t="s">
        <v>2102</v>
      </c>
      <c r="I2141" s="2" t="s">
        <v>308</v>
      </c>
      <c r="J2141" s="4" t="s">
        <v>298</v>
      </c>
    </row>
    <row r="2142" spans="2:10" ht="52.5" customHeight="1" x14ac:dyDescent="0.15">
      <c r="B2142" s="160"/>
      <c r="C2142" s="37" t="s">
        <v>28</v>
      </c>
      <c r="D2142" s="78">
        <v>43012</v>
      </c>
      <c r="E2142" s="18" t="s">
        <v>2401</v>
      </c>
      <c r="F2142" s="75">
        <v>511.46</v>
      </c>
      <c r="G2142" s="27" t="s">
        <v>176</v>
      </c>
      <c r="H2142" s="18" t="s">
        <v>2399</v>
      </c>
      <c r="I2142" s="77" t="s">
        <v>308</v>
      </c>
      <c r="J2142" s="3" t="s">
        <v>298</v>
      </c>
    </row>
    <row r="2143" spans="2:10" ht="52.5" customHeight="1" x14ac:dyDescent="0.15">
      <c r="B2143" s="160"/>
      <c r="C2143" s="37" t="s">
        <v>28</v>
      </c>
      <c r="D2143" s="78">
        <v>43045</v>
      </c>
      <c r="E2143" s="18" t="s">
        <v>2423</v>
      </c>
      <c r="F2143" s="75">
        <v>8264.52</v>
      </c>
      <c r="G2143" s="27" t="s">
        <v>491</v>
      </c>
      <c r="H2143" s="18" t="s">
        <v>2106</v>
      </c>
      <c r="I2143" s="77" t="s">
        <v>308</v>
      </c>
      <c r="J2143" s="3" t="s">
        <v>298</v>
      </c>
    </row>
    <row r="2144" spans="2:10" ht="52.5" customHeight="1" x14ac:dyDescent="0.15">
      <c r="B2144" s="160"/>
      <c r="C2144" s="37" t="s">
        <v>28</v>
      </c>
      <c r="D2144" s="78" t="s">
        <v>4472</v>
      </c>
      <c r="E2144" s="18" t="s">
        <v>2588</v>
      </c>
      <c r="F2144" s="75">
        <v>2607.1999999999998</v>
      </c>
      <c r="G2144" s="27" t="s">
        <v>1522</v>
      </c>
      <c r="H2144" s="18" t="s">
        <v>2743</v>
      </c>
      <c r="I2144" s="77" t="s">
        <v>308</v>
      </c>
      <c r="J2144" s="3" t="s">
        <v>298</v>
      </c>
    </row>
    <row r="2145" spans="2:10" ht="52.5" customHeight="1" x14ac:dyDescent="0.15">
      <c r="B2145" s="160"/>
      <c r="C2145" s="37" t="s">
        <v>28</v>
      </c>
      <c r="D2145" s="78" t="s">
        <v>5367</v>
      </c>
      <c r="E2145" s="18" t="s">
        <v>2759</v>
      </c>
      <c r="F2145" s="75">
        <v>500</v>
      </c>
      <c r="G2145" s="27" t="s">
        <v>1522</v>
      </c>
      <c r="H2145" s="18" t="s">
        <v>3236</v>
      </c>
      <c r="I2145" s="77" t="s">
        <v>308</v>
      </c>
      <c r="J2145" s="3" t="s">
        <v>298</v>
      </c>
    </row>
    <row r="2146" spans="2:10" ht="52.5" customHeight="1" x14ac:dyDescent="0.15">
      <c r="B2146" s="160"/>
      <c r="C2146" s="37" t="s">
        <v>59</v>
      </c>
      <c r="D2146" s="78">
        <v>43276</v>
      </c>
      <c r="E2146" s="18" t="s">
        <v>2914</v>
      </c>
      <c r="F2146" s="75">
        <v>300</v>
      </c>
      <c r="G2146" s="27" t="s">
        <v>1522</v>
      </c>
      <c r="H2146" s="18" t="s">
        <v>367</v>
      </c>
      <c r="I2146" s="77" t="s">
        <v>308</v>
      </c>
      <c r="J2146" s="3" t="s">
        <v>298</v>
      </c>
    </row>
    <row r="2147" spans="2:10" ht="52.5" customHeight="1" x14ac:dyDescent="0.15">
      <c r="B2147" s="160"/>
      <c r="C2147" s="37" t="s">
        <v>28</v>
      </c>
      <c r="D2147" s="78">
        <v>43573</v>
      </c>
      <c r="E2147" s="18" t="s">
        <v>3195</v>
      </c>
      <c r="F2147" s="75">
        <v>100</v>
      </c>
      <c r="G2147" s="27" t="s">
        <v>1522</v>
      </c>
      <c r="H2147" s="18" t="s">
        <v>3194</v>
      </c>
      <c r="I2147" s="77" t="s">
        <v>308</v>
      </c>
      <c r="J2147" s="3" t="s">
        <v>298</v>
      </c>
    </row>
    <row r="2148" spans="2:10" ht="60" customHeight="1" x14ac:dyDescent="0.15">
      <c r="B2148" s="160"/>
      <c r="C2148" s="37" t="s">
        <v>28</v>
      </c>
      <c r="D2148" s="78" t="s">
        <v>5195</v>
      </c>
      <c r="E2148" s="18" t="s">
        <v>3506</v>
      </c>
      <c r="F2148" s="75">
        <v>37432.839999999997</v>
      </c>
      <c r="G2148" s="27" t="s">
        <v>1522</v>
      </c>
      <c r="H2148" s="18" t="s">
        <v>3211</v>
      </c>
      <c r="I2148" s="77" t="s">
        <v>308</v>
      </c>
      <c r="J2148" s="3" t="s">
        <v>308</v>
      </c>
    </row>
    <row r="2149" spans="2:10" ht="60" customHeight="1" x14ac:dyDescent="0.15">
      <c r="B2149" s="160"/>
      <c r="C2149" s="37" t="s">
        <v>28</v>
      </c>
      <c r="D2149" s="78" t="s">
        <v>5795</v>
      </c>
      <c r="E2149" s="18" t="s">
        <v>5796</v>
      </c>
      <c r="F2149" s="75">
        <v>11114.81</v>
      </c>
      <c r="G2149" s="27" t="s">
        <v>3553</v>
      </c>
      <c r="H2149" s="18" t="s">
        <v>3554</v>
      </c>
      <c r="I2149" s="77" t="s">
        <v>308</v>
      </c>
      <c r="J2149" s="3" t="s">
        <v>308</v>
      </c>
    </row>
    <row r="2150" spans="2:10" ht="52.5" customHeight="1" x14ac:dyDescent="0.15">
      <c r="B2150" s="160"/>
      <c r="C2150" s="37" t="s">
        <v>28</v>
      </c>
      <c r="D2150" s="78">
        <v>43788</v>
      </c>
      <c r="E2150" s="18" t="s">
        <v>3584</v>
      </c>
      <c r="F2150" s="75">
        <v>78.400000000000006</v>
      </c>
      <c r="G2150" s="27" t="s">
        <v>3580</v>
      </c>
      <c r="H2150" s="18" t="s">
        <v>3583</v>
      </c>
      <c r="I2150" s="77" t="s">
        <v>308</v>
      </c>
      <c r="J2150" s="3" t="s">
        <v>308</v>
      </c>
    </row>
    <row r="2151" spans="2:10" ht="52.5" customHeight="1" x14ac:dyDescent="0.15">
      <c r="B2151" s="160"/>
      <c r="C2151" s="37" t="s">
        <v>28</v>
      </c>
      <c r="D2151" s="78" t="s">
        <v>4473</v>
      </c>
      <c r="E2151" s="18" t="s">
        <v>3582</v>
      </c>
      <c r="F2151" s="75">
        <v>600</v>
      </c>
      <c r="G2151" s="27" t="s">
        <v>3580</v>
      </c>
      <c r="H2151" s="18" t="s">
        <v>3581</v>
      </c>
      <c r="I2151" s="77" t="s">
        <v>308</v>
      </c>
      <c r="J2151" s="3" t="s">
        <v>298</v>
      </c>
    </row>
    <row r="2152" spans="2:10" ht="52.5" customHeight="1" x14ac:dyDescent="0.15">
      <c r="B2152" s="160"/>
      <c r="C2152" s="37" t="s">
        <v>28</v>
      </c>
      <c r="D2152" s="78" t="s">
        <v>5366</v>
      </c>
      <c r="E2152" s="18" t="s">
        <v>3590</v>
      </c>
      <c r="F2152" s="75">
        <v>88.05</v>
      </c>
      <c r="G2152" s="27" t="s">
        <v>3589</v>
      </c>
      <c r="H2152" s="18" t="s">
        <v>4959</v>
      </c>
      <c r="I2152" s="77" t="s">
        <v>308</v>
      </c>
      <c r="J2152" s="3" t="s">
        <v>298</v>
      </c>
    </row>
    <row r="2153" spans="2:10" ht="60" customHeight="1" x14ac:dyDescent="0.15">
      <c r="B2153" s="160"/>
      <c r="C2153" s="37" t="s">
        <v>28</v>
      </c>
      <c r="D2153" s="78">
        <v>43819</v>
      </c>
      <c r="E2153" s="18" t="s">
        <v>3661</v>
      </c>
      <c r="F2153" s="75">
        <v>811.42</v>
      </c>
      <c r="G2153" s="27" t="s">
        <v>3659</v>
      </c>
      <c r="H2153" s="18" t="s">
        <v>3660</v>
      </c>
      <c r="I2153" s="77" t="s">
        <v>308</v>
      </c>
      <c r="J2153" s="3" t="s">
        <v>298</v>
      </c>
    </row>
    <row r="2154" spans="2:10" ht="60" customHeight="1" x14ac:dyDescent="0.15">
      <c r="B2154" s="160"/>
      <c r="C2154" s="37" t="s">
        <v>28</v>
      </c>
      <c r="D2154" s="78">
        <v>43839</v>
      </c>
      <c r="E2154" s="18" t="s">
        <v>3699</v>
      </c>
      <c r="F2154" s="75">
        <v>2049.0700000000002</v>
      </c>
      <c r="G2154" s="27" t="s">
        <v>3698</v>
      </c>
      <c r="H2154" s="18" t="s">
        <v>3700</v>
      </c>
      <c r="I2154" s="77" t="s">
        <v>308</v>
      </c>
      <c r="J2154" s="3" t="s">
        <v>308</v>
      </c>
    </row>
    <row r="2155" spans="2:10" ht="90" customHeight="1" x14ac:dyDescent="0.15">
      <c r="B2155" s="160"/>
      <c r="C2155" s="37" t="s">
        <v>3780</v>
      </c>
      <c r="D2155" s="78">
        <v>43875</v>
      </c>
      <c r="E2155" s="18" t="s">
        <v>3783</v>
      </c>
      <c r="F2155" s="75">
        <v>4713</v>
      </c>
      <c r="G2155" s="27" t="s">
        <v>3781</v>
      </c>
      <c r="H2155" s="18" t="s">
        <v>3782</v>
      </c>
      <c r="I2155" s="77" t="s">
        <v>308</v>
      </c>
      <c r="J2155" s="3" t="s">
        <v>298</v>
      </c>
    </row>
    <row r="2156" spans="2:10" ht="52.5" customHeight="1" x14ac:dyDescent="0.15">
      <c r="B2156" s="160"/>
      <c r="C2156" s="37" t="s">
        <v>28</v>
      </c>
      <c r="D2156" s="78" t="s">
        <v>6404</v>
      </c>
      <c r="E2156" s="18" t="s">
        <v>6403</v>
      </c>
      <c r="F2156" s="75">
        <v>91.18</v>
      </c>
      <c r="G2156" s="27" t="s">
        <v>3890</v>
      </c>
      <c r="H2156" s="18" t="s">
        <v>173</v>
      </c>
      <c r="I2156" s="77" t="s">
        <v>308</v>
      </c>
      <c r="J2156" s="3" t="s">
        <v>298</v>
      </c>
    </row>
    <row r="2157" spans="2:10" ht="52.5" customHeight="1" x14ac:dyDescent="0.15">
      <c r="B2157" s="160"/>
      <c r="C2157" s="37" t="s">
        <v>28</v>
      </c>
      <c r="D2157" s="78">
        <v>43948</v>
      </c>
      <c r="E2157" s="18" t="s">
        <v>4004</v>
      </c>
      <c r="F2157" s="75">
        <v>317.5</v>
      </c>
      <c r="G2157" s="27" t="s">
        <v>25</v>
      </c>
      <c r="H2157" s="18" t="s">
        <v>4003</v>
      </c>
      <c r="I2157" s="77" t="s">
        <v>308</v>
      </c>
      <c r="J2157" s="3" t="s">
        <v>298</v>
      </c>
    </row>
    <row r="2158" spans="2:10" ht="60" customHeight="1" x14ac:dyDescent="0.15">
      <c r="B2158" s="160"/>
      <c r="C2158" s="37" t="s">
        <v>4090</v>
      </c>
      <c r="D2158" s="78" t="s">
        <v>6322</v>
      </c>
      <c r="E2158" s="18" t="s">
        <v>4093</v>
      </c>
      <c r="F2158" s="75">
        <v>1200</v>
      </c>
      <c r="G2158" s="27" t="s">
        <v>4091</v>
      </c>
      <c r="H2158" s="18" t="s">
        <v>4092</v>
      </c>
      <c r="I2158" s="77" t="s">
        <v>308</v>
      </c>
      <c r="J2158" s="3" t="s">
        <v>298</v>
      </c>
    </row>
    <row r="2159" spans="2:10" ht="194.25" customHeight="1" x14ac:dyDescent="0.15">
      <c r="B2159" s="160"/>
      <c r="C2159" s="37" t="s">
        <v>4153</v>
      </c>
      <c r="D2159" s="78">
        <v>44025</v>
      </c>
      <c r="E2159" s="18" t="s">
        <v>4156</v>
      </c>
      <c r="F2159" s="75">
        <v>32000</v>
      </c>
      <c r="G2159" s="27" t="s">
        <v>4154</v>
      </c>
      <c r="H2159" s="18" t="s">
        <v>4155</v>
      </c>
      <c r="I2159" s="77" t="s">
        <v>308</v>
      </c>
      <c r="J2159" s="3" t="s">
        <v>308</v>
      </c>
    </row>
    <row r="2160" spans="2:10" ht="52.5" customHeight="1" x14ac:dyDescent="0.15">
      <c r="B2160" s="160"/>
      <c r="C2160" s="37" t="s">
        <v>28</v>
      </c>
      <c r="D2160" s="78">
        <v>44109</v>
      </c>
      <c r="E2160" s="18" t="s">
        <v>5146</v>
      </c>
      <c r="F2160" s="75">
        <v>53.05</v>
      </c>
      <c r="G2160" s="27" t="s">
        <v>4965</v>
      </c>
      <c r="H2160" s="18" t="s">
        <v>5145</v>
      </c>
      <c r="I2160" s="77" t="s">
        <v>308</v>
      </c>
      <c r="J2160" s="3" t="s">
        <v>298</v>
      </c>
    </row>
    <row r="2161" spans="2:10" ht="52.5" customHeight="1" x14ac:dyDescent="0.15">
      <c r="B2161" s="160"/>
      <c r="C2161" s="37" t="s">
        <v>28</v>
      </c>
      <c r="D2161" s="78">
        <v>44189</v>
      </c>
      <c r="E2161" s="18" t="s">
        <v>5293</v>
      </c>
      <c r="F2161" s="75">
        <v>416.85</v>
      </c>
      <c r="G2161" s="27" t="s">
        <v>25</v>
      </c>
      <c r="H2161" s="18" t="s">
        <v>40</v>
      </c>
      <c r="I2161" s="77" t="s">
        <v>308</v>
      </c>
      <c r="J2161" s="3" t="s">
        <v>298</v>
      </c>
    </row>
    <row r="2162" spans="2:10" ht="72" customHeight="1" x14ac:dyDescent="0.15">
      <c r="B2162" s="160"/>
      <c r="C2162" s="37" t="s">
        <v>5228</v>
      </c>
      <c r="D2162" s="78" t="s">
        <v>6642</v>
      </c>
      <c r="E2162" s="18" t="s">
        <v>6356</v>
      </c>
      <c r="F2162" s="75">
        <v>46916.92</v>
      </c>
      <c r="G2162" s="27" t="s">
        <v>1865</v>
      </c>
      <c r="H2162" s="18" t="s">
        <v>6355</v>
      </c>
      <c r="I2162" s="77" t="s">
        <v>308</v>
      </c>
      <c r="J2162" s="3" t="s">
        <v>308</v>
      </c>
    </row>
    <row r="2163" spans="2:10" ht="117.75" customHeight="1" x14ac:dyDescent="0.15">
      <c r="B2163" s="160"/>
      <c r="C2163" s="37" t="s">
        <v>4877</v>
      </c>
      <c r="D2163" s="78">
        <v>44302</v>
      </c>
      <c r="E2163" s="18" t="s">
        <v>5554</v>
      </c>
      <c r="F2163" s="75">
        <v>3213.2</v>
      </c>
      <c r="G2163" s="27" t="s">
        <v>4965</v>
      </c>
      <c r="H2163" s="18" t="s">
        <v>5553</v>
      </c>
      <c r="I2163" s="77" t="s">
        <v>308</v>
      </c>
      <c r="J2163" s="3"/>
    </row>
    <row r="2164" spans="2:10" ht="52.5" customHeight="1" x14ac:dyDescent="0.15">
      <c r="B2164" s="160"/>
      <c r="C2164" s="37" t="s">
        <v>28</v>
      </c>
      <c r="D2164" s="78" t="s">
        <v>6102</v>
      </c>
      <c r="E2164" s="18" t="s">
        <v>6101</v>
      </c>
      <c r="F2164" s="75">
        <v>125.88</v>
      </c>
      <c r="G2164" s="27" t="s">
        <v>4955</v>
      </c>
      <c r="H2164" s="18" t="s">
        <v>2137</v>
      </c>
      <c r="I2164" s="77" t="s">
        <v>308</v>
      </c>
      <c r="J2164" s="3" t="s">
        <v>308</v>
      </c>
    </row>
    <row r="2165" spans="2:10" ht="52.5" customHeight="1" x14ac:dyDescent="0.15">
      <c r="B2165" s="160"/>
      <c r="C2165" s="37" t="s">
        <v>28</v>
      </c>
      <c r="D2165" s="78">
        <v>44328</v>
      </c>
      <c r="E2165" s="18" t="s">
        <v>5685</v>
      </c>
      <c r="F2165" s="75">
        <v>2857.46</v>
      </c>
      <c r="G2165" s="27" t="s">
        <v>176</v>
      </c>
      <c r="H2165" s="18" t="s">
        <v>173</v>
      </c>
      <c r="I2165" s="77" t="s">
        <v>308</v>
      </c>
      <c r="J2165" s="3" t="s">
        <v>298</v>
      </c>
    </row>
    <row r="2166" spans="2:10" ht="52.5" customHeight="1" x14ac:dyDescent="0.15">
      <c r="B2166" s="160"/>
      <c r="C2166" s="151" t="s">
        <v>28</v>
      </c>
      <c r="D2166" s="154">
        <v>44386</v>
      </c>
      <c r="E2166" s="134" t="s">
        <v>5806</v>
      </c>
      <c r="F2166" s="135">
        <v>172.85</v>
      </c>
      <c r="G2166" s="152" t="s">
        <v>4949</v>
      </c>
      <c r="H2166" s="23" t="s">
        <v>5805</v>
      </c>
      <c r="I2166" s="149" t="s">
        <v>308</v>
      </c>
      <c r="J2166" s="63" t="s">
        <v>308</v>
      </c>
    </row>
    <row r="2167" spans="2:10" ht="60" customHeight="1" x14ac:dyDescent="0.15">
      <c r="B2167" s="160"/>
      <c r="C2167" s="151" t="s">
        <v>4877</v>
      </c>
      <c r="D2167" s="154">
        <v>44407</v>
      </c>
      <c r="E2167" s="134" t="s">
        <v>5997</v>
      </c>
      <c r="F2167" s="135">
        <v>1989.7</v>
      </c>
      <c r="G2167" s="152" t="s">
        <v>4965</v>
      </c>
      <c r="H2167" s="23" t="s">
        <v>5996</v>
      </c>
      <c r="I2167" s="149" t="s">
        <v>308</v>
      </c>
      <c r="J2167" s="63" t="s" ph="1">
        <v>298</v>
      </c>
    </row>
    <row r="2168" spans="2:10" ht="60" customHeight="1" x14ac:dyDescent="0.15">
      <c r="B2168" s="160"/>
      <c r="C2168" s="151" t="s">
        <v>28</v>
      </c>
      <c r="D2168" s="154">
        <v>44425</v>
      </c>
      <c r="E2168" s="134" t="s">
        <v>6014</v>
      </c>
      <c r="F2168" s="135">
        <v>1266.5999999999999</v>
      </c>
      <c r="G2168" s="152" t="s">
        <v>4965</v>
      </c>
      <c r="H2168" s="23" t="s">
        <v>6013</v>
      </c>
      <c r="I2168" s="149" t="s">
        <v>308</v>
      </c>
      <c r="J2168" s="63" t="s">
        <v>298</v>
      </c>
    </row>
    <row r="2169" spans="2:10" ht="52.5" customHeight="1" x14ac:dyDescent="0.15">
      <c r="B2169" s="160"/>
      <c r="C2169" s="151" t="s">
        <v>28</v>
      </c>
      <c r="D2169" s="154">
        <v>44487</v>
      </c>
      <c r="E2169" s="134" t="s">
        <v>6241</v>
      </c>
      <c r="F2169" s="135">
        <v>225.21</v>
      </c>
      <c r="G2169" s="152" t="s">
        <v>4965</v>
      </c>
      <c r="H2169" s="23" t="s">
        <v>5982</v>
      </c>
      <c r="I2169" s="149" t="s">
        <v>308</v>
      </c>
      <c r="J2169" s="63" t="s">
        <v>308</v>
      </c>
    </row>
    <row r="2170" spans="2:10" ht="52.5" customHeight="1" x14ac:dyDescent="0.15">
      <c r="B2170" s="160"/>
      <c r="C2170" s="151" t="s">
        <v>28</v>
      </c>
      <c r="D2170" s="154">
        <v>44505</v>
      </c>
      <c r="E2170" s="134" t="s">
        <v>6240</v>
      </c>
      <c r="F2170" s="135">
        <v>100</v>
      </c>
      <c r="G2170" s="152" t="s">
        <v>4949</v>
      </c>
      <c r="H2170" s="23" t="s">
        <v>5235</v>
      </c>
      <c r="I2170" s="149" t="s">
        <v>298</v>
      </c>
      <c r="J2170" s="63" t="s">
        <v>308</v>
      </c>
    </row>
    <row r="2171" spans="2:10" ht="52.5" customHeight="1" x14ac:dyDescent="0.15">
      <c r="B2171" s="160"/>
      <c r="C2171" s="151" t="s">
        <v>28</v>
      </c>
      <c r="D2171" s="154">
        <v>44543</v>
      </c>
      <c r="E2171" s="134" t="s">
        <v>6348</v>
      </c>
      <c r="F2171" s="135">
        <v>61.1</v>
      </c>
      <c r="G2171" s="152" t="s">
        <v>4955</v>
      </c>
      <c r="H2171" s="23" t="s">
        <v>5389</v>
      </c>
      <c r="I2171" s="149" t="s">
        <v>308</v>
      </c>
      <c r="J2171" s="63" t="s">
        <v>298</v>
      </c>
    </row>
    <row r="2172" spans="2:10" ht="52.5" customHeight="1" x14ac:dyDescent="0.15">
      <c r="B2172" s="160"/>
      <c r="C2172" s="151" t="s">
        <v>28</v>
      </c>
      <c r="D2172" s="154">
        <v>44622</v>
      </c>
      <c r="E2172" s="134" t="s">
        <v>6575</v>
      </c>
      <c r="F2172" s="135">
        <v>205.81</v>
      </c>
      <c r="G2172" s="152" t="s">
        <v>4965</v>
      </c>
      <c r="H2172" s="23" t="s">
        <v>4968</v>
      </c>
      <c r="I2172" s="149" t="s">
        <v>308</v>
      </c>
      <c r="J2172" s="63" t="s">
        <v>298</v>
      </c>
    </row>
    <row r="2173" spans="2:10" ht="52.5" customHeight="1" x14ac:dyDescent="0.15">
      <c r="B2173" s="160"/>
      <c r="C2173" s="151" t="s">
        <v>28</v>
      </c>
      <c r="D2173" s="154">
        <v>44636</v>
      </c>
      <c r="E2173" s="134" t="s">
        <v>6612</v>
      </c>
      <c r="F2173" s="35">
        <v>200</v>
      </c>
      <c r="G2173" s="152" t="s">
        <v>4955</v>
      </c>
      <c r="H2173" s="23" t="s">
        <v>6611</v>
      </c>
      <c r="I2173" s="149" t="s">
        <v>308</v>
      </c>
      <c r="J2173" s="63" t="s">
        <v>308</v>
      </c>
    </row>
    <row r="2174" spans="2:10" ht="52.5" customHeight="1" x14ac:dyDescent="0.15">
      <c r="B2174" s="202" t="s">
        <v>6639</v>
      </c>
      <c r="C2174" s="30" t="s">
        <v>1506</v>
      </c>
      <c r="D2174" s="1" t="s">
        <v>4474</v>
      </c>
      <c r="E2174" s="12" t="s">
        <v>1160</v>
      </c>
      <c r="F2174" s="35">
        <v>621.29999999999995</v>
      </c>
      <c r="G2174" s="13" t="s">
        <v>25</v>
      </c>
      <c r="H2174" s="16" t="s">
        <v>6</v>
      </c>
      <c r="I2174" s="2" t="s">
        <v>100</v>
      </c>
      <c r="J2174" s="4" t="s">
        <v>298</v>
      </c>
    </row>
    <row r="2175" spans="2:10" ht="52.5" customHeight="1" x14ac:dyDescent="0.15">
      <c r="B2175" s="203"/>
      <c r="C2175" s="30" t="s">
        <v>101</v>
      </c>
      <c r="D2175" s="1">
        <v>38807</v>
      </c>
      <c r="E2175" s="12" t="s">
        <v>30</v>
      </c>
      <c r="F2175" s="35">
        <v>200</v>
      </c>
      <c r="G2175" s="13" t="s">
        <v>25</v>
      </c>
      <c r="H2175" s="16" t="s">
        <v>31</v>
      </c>
      <c r="I2175" s="2" t="s">
        <v>100</v>
      </c>
      <c r="J2175" s="3" t="s">
        <v>298</v>
      </c>
    </row>
    <row r="2176" spans="2:10" ht="107.25" customHeight="1" x14ac:dyDescent="0.15">
      <c r="B2176" s="203"/>
      <c r="C2176" s="30" t="s">
        <v>101</v>
      </c>
      <c r="D2176" s="1">
        <v>39052</v>
      </c>
      <c r="E2176" s="12" t="s">
        <v>1161</v>
      </c>
      <c r="F2176" s="35">
        <v>795.25</v>
      </c>
      <c r="G2176" s="13" t="s">
        <v>25</v>
      </c>
      <c r="H2176" s="16" t="s">
        <v>426</v>
      </c>
      <c r="I2176" s="2" t="s">
        <v>100</v>
      </c>
      <c r="J2176" s="4" t="s">
        <v>298</v>
      </c>
    </row>
    <row r="2177" spans="2:10" ht="52.5" customHeight="1" x14ac:dyDescent="0.15">
      <c r="B2177" s="203"/>
      <c r="C2177" s="30" t="s">
        <v>101</v>
      </c>
      <c r="D2177" s="1" t="s">
        <v>4475</v>
      </c>
      <c r="E2177" s="12" t="s">
        <v>1632</v>
      </c>
      <c r="F2177" s="35">
        <v>907.1</v>
      </c>
      <c r="G2177" s="13" t="s">
        <v>25</v>
      </c>
      <c r="H2177" s="16" t="s">
        <v>7</v>
      </c>
      <c r="I2177" s="2" t="s">
        <v>100</v>
      </c>
      <c r="J2177" s="4" t="s">
        <v>298</v>
      </c>
    </row>
    <row r="2178" spans="2:10" ht="99.75" customHeight="1" x14ac:dyDescent="0.15">
      <c r="B2178" s="203"/>
      <c r="C2178" s="30" t="s">
        <v>101</v>
      </c>
      <c r="D2178" s="1">
        <v>39787</v>
      </c>
      <c r="E2178" s="12" t="s">
        <v>1162</v>
      </c>
      <c r="F2178" s="35">
        <v>3238.8</v>
      </c>
      <c r="G2178" s="13" t="s">
        <v>25</v>
      </c>
      <c r="H2178" s="16" t="s">
        <v>8</v>
      </c>
      <c r="I2178" s="2" t="s">
        <v>100</v>
      </c>
      <c r="J2178" s="3" t="s">
        <v>298</v>
      </c>
    </row>
    <row r="2179" spans="2:10" ht="52.5" customHeight="1" x14ac:dyDescent="0.15">
      <c r="B2179" s="203"/>
      <c r="C2179" s="30" t="s">
        <v>101</v>
      </c>
      <c r="D2179" s="1">
        <v>39843</v>
      </c>
      <c r="E2179" s="12" t="s">
        <v>32</v>
      </c>
      <c r="F2179" s="35">
        <v>281.10000000000002</v>
      </c>
      <c r="G2179" s="13" t="s">
        <v>25</v>
      </c>
      <c r="H2179" s="16" t="s">
        <v>33</v>
      </c>
      <c r="I2179" s="2" t="s">
        <v>127</v>
      </c>
      <c r="J2179" s="3" t="s">
        <v>298</v>
      </c>
    </row>
    <row r="2180" spans="2:10" ht="99.75" customHeight="1" x14ac:dyDescent="0.15">
      <c r="B2180" s="203"/>
      <c r="C2180" s="30" t="s">
        <v>129</v>
      </c>
      <c r="D2180" s="1">
        <v>39857</v>
      </c>
      <c r="E2180" s="12" t="s">
        <v>34</v>
      </c>
      <c r="F2180" s="35">
        <v>719.24</v>
      </c>
      <c r="G2180" s="13" t="s">
        <v>25</v>
      </c>
      <c r="H2180" s="16" t="s">
        <v>1809</v>
      </c>
      <c r="I2180" s="2" t="s">
        <v>127</v>
      </c>
      <c r="J2180" s="4" t="s">
        <v>298</v>
      </c>
    </row>
    <row r="2181" spans="2:10" ht="107.25" customHeight="1" x14ac:dyDescent="0.15">
      <c r="B2181" s="203"/>
      <c r="C2181" s="30" t="s">
        <v>129</v>
      </c>
      <c r="D2181" s="1" t="s">
        <v>4476</v>
      </c>
      <c r="E2181" s="12" t="s">
        <v>35</v>
      </c>
      <c r="F2181" s="35">
        <v>1215.24</v>
      </c>
      <c r="G2181" s="13" t="s">
        <v>25</v>
      </c>
      <c r="H2181" s="16" t="s">
        <v>2019</v>
      </c>
      <c r="I2181" s="2" t="s">
        <v>127</v>
      </c>
      <c r="J2181" s="4" t="s">
        <v>298</v>
      </c>
    </row>
    <row r="2182" spans="2:10" ht="52.5" customHeight="1" x14ac:dyDescent="0.15">
      <c r="B2182" s="203"/>
      <c r="C2182" s="30" t="s">
        <v>129</v>
      </c>
      <c r="D2182" s="1" t="s">
        <v>4477</v>
      </c>
      <c r="E2182" s="12" t="s">
        <v>1163</v>
      </c>
      <c r="F2182" s="35">
        <v>73.400000000000006</v>
      </c>
      <c r="G2182" s="13" t="s">
        <v>20</v>
      </c>
      <c r="H2182" s="16" t="s">
        <v>2361</v>
      </c>
      <c r="I2182" s="2" t="s">
        <v>127</v>
      </c>
      <c r="J2182" s="4" t="s">
        <v>298</v>
      </c>
    </row>
    <row r="2183" spans="2:10" ht="52.5" customHeight="1" x14ac:dyDescent="0.15">
      <c r="B2183" s="203"/>
      <c r="C2183" s="30" t="s">
        <v>129</v>
      </c>
      <c r="D2183" s="6">
        <v>39969</v>
      </c>
      <c r="E2183" s="66" t="s">
        <v>1164</v>
      </c>
      <c r="F2183" s="35">
        <v>389.91</v>
      </c>
      <c r="G2183" s="13" t="s">
        <v>25</v>
      </c>
      <c r="H2183" s="16" t="s">
        <v>130</v>
      </c>
      <c r="I2183" s="2" t="s">
        <v>127</v>
      </c>
      <c r="J2183" s="3" t="s">
        <v>298</v>
      </c>
    </row>
    <row r="2184" spans="2:10" ht="52.5" customHeight="1" x14ac:dyDescent="0.15">
      <c r="B2184" s="203"/>
      <c r="C2184" s="30" t="s">
        <v>24</v>
      </c>
      <c r="D2184" s="6">
        <v>40018</v>
      </c>
      <c r="E2184" s="66" t="s">
        <v>1165</v>
      </c>
      <c r="F2184" s="35">
        <v>260.2</v>
      </c>
      <c r="G2184" s="13" t="s">
        <v>25</v>
      </c>
      <c r="H2184" s="16" t="s">
        <v>249</v>
      </c>
      <c r="I2184" s="5" t="s">
        <v>22</v>
      </c>
      <c r="J2184" s="4" t="s">
        <v>308</v>
      </c>
    </row>
    <row r="2185" spans="2:10" ht="52.5" customHeight="1" x14ac:dyDescent="0.15">
      <c r="B2185" s="203"/>
      <c r="C2185" s="30" t="s">
        <v>28</v>
      </c>
      <c r="D2185" s="1">
        <v>40053</v>
      </c>
      <c r="E2185" s="12" t="s">
        <v>3551</v>
      </c>
      <c r="F2185" s="41">
        <v>225.9</v>
      </c>
      <c r="G2185" s="13" t="s">
        <v>683</v>
      </c>
      <c r="H2185" s="12" t="s">
        <v>154</v>
      </c>
      <c r="I2185" s="2" t="s">
        <v>120</v>
      </c>
      <c r="J2185" s="4" t="s">
        <v>298</v>
      </c>
    </row>
    <row r="2186" spans="2:10" ht="52.5" customHeight="1" x14ac:dyDescent="0.15">
      <c r="B2186" s="203"/>
      <c r="C2186" s="30" t="s">
        <v>129</v>
      </c>
      <c r="D2186" s="6">
        <v>40263</v>
      </c>
      <c r="E2186" s="66" t="s">
        <v>1166</v>
      </c>
      <c r="F2186" s="35">
        <v>53.7</v>
      </c>
      <c r="G2186" s="13" t="s">
        <v>25</v>
      </c>
      <c r="H2186" s="16" t="s">
        <v>6</v>
      </c>
      <c r="I2186" s="5" t="s">
        <v>128</v>
      </c>
      <c r="J2186" s="4" t="s">
        <v>308</v>
      </c>
    </row>
    <row r="2187" spans="2:10" ht="52.5" customHeight="1" x14ac:dyDescent="0.15">
      <c r="B2187" s="203"/>
      <c r="C2187" s="30" t="s">
        <v>36</v>
      </c>
      <c r="D2187" s="1" t="s">
        <v>4478</v>
      </c>
      <c r="E2187" s="12" t="s">
        <v>2521</v>
      </c>
      <c r="F2187" s="35">
        <v>750.3</v>
      </c>
      <c r="G2187" s="13" t="s">
        <v>491</v>
      </c>
      <c r="H2187" s="16" t="s">
        <v>19</v>
      </c>
      <c r="I2187" s="2" t="s">
        <v>492</v>
      </c>
      <c r="J2187" s="3" t="s">
        <v>298</v>
      </c>
    </row>
    <row r="2188" spans="2:10" ht="72" customHeight="1" x14ac:dyDescent="0.15">
      <c r="B2188" s="203"/>
      <c r="C2188" s="30" t="s">
        <v>28</v>
      </c>
      <c r="D2188" s="1">
        <v>40473</v>
      </c>
      <c r="E2188" s="12" t="s">
        <v>1167</v>
      </c>
      <c r="F2188" s="35">
        <v>532.34</v>
      </c>
      <c r="G2188" s="13" t="s">
        <v>20</v>
      </c>
      <c r="H2188" s="16" t="s">
        <v>326</v>
      </c>
      <c r="I2188" s="2" t="s">
        <v>127</v>
      </c>
      <c r="J2188" s="4" t="s">
        <v>298</v>
      </c>
    </row>
    <row r="2189" spans="2:10" ht="52.5" customHeight="1" x14ac:dyDescent="0.15">
      <c r="B2189" s="203"/>
      <c r="C2189" s="30" t="s">
        <v>28</v>
      </c>
      <c r="D2189" s="1" t="s">
        <v>4479</v>
      </c>
      <c r="E2189" s="22" t="s">
        <v>1168</v>
      </c>
      <c r="F2189" s="35">
        <v>675.41</v>
      </c>
      <c r="G2189" s="13" t="s">
        <v>468</v>
      </c>
      <c r="H2189" s="16" t="s">
        <v>6</v>
      </c>
      <c r="I2189" s="2" t="s">
        <v>127</v>
      </c>
      <c r="J2189" s="4" t="s">
        <v>298</v>
      </c>
    </row>
    <row r="2190" spans="2:10" ht="249.75" customHeight="1" x14ac:dyDescent="0.15">
      <c r="B2190" s="203"/>
      <c r="C2190" s="30" t="s">
        <v>28</v>
      </c>
      <c r="D2190" s="1" t="s">
        <v>4480</v>
      </c>
      <c r="E2190" s="12" t="s">
        <v>1169</v>
      </c>
      <c r="F2190" s="35">
        <v>2448.1</v>
      </c>
      <c r="G2190" s="13" t="s">
        <v>1865</v>
      </c>
      <c r="H2190" s="16" t="s">
        <v>6269</v>
      </c>
      <c r="I2190" s="2" t="s">
        <v>21</v>
      </c>
      <c r="J2190" s="4" t="s">
        <v>308</v>
      </c>
    </row>
    <row r="2191" spans="2:10" ht="118.5" customHeight="1" x14ac:dyDescent="0.15">
      <c r="B2191" s="203"/>
      <c r="C2191" s="30" t="s">
        <v>1511</v>
      </c>
      <c r="D2191" s="7" t="s">
        <v>4481</v>
      </c>
      <c r="E2191" s="12" t="s">
        <v>2216</v>
      </c>
      <c r="F2191" s="75">
        <v>43751.74</v>
      </c>
      <c r="G2191" s="13" t="s">
        <v>683</v>
      </c>
      <c r="H2191" s="12" t="s">
        <v>2215</v>
      </c>
      <c r="I2191" s="2" t="s">
        <v>308</v>
      </c>
      <c r="J2191" s="84" t="s">
        <v>298</v>
      </c>
    </row>
    <row r="2192" spans="2:10" ht="52.5" customHeight="1" x14ac:dyDescent="0.15">
      <c r="B2192" s="203"/>
      <c r="C2192" s="30" t="s">
        <v>28</v>
      </c>
      <c r="D2192" s="1">
        <v>40571</v>
      </c>
      <c r="E2192" s="16" t="s">
        <v>1170</v>
      </c>
      <c r="F2192" s="35">
        <v>2275.44</v>
      </c>
      <c r="G2192" s="13" t="s">
        <v>468</v>
      </c>
      <c r="H2192" s="16" t="s">
        <v>327</v>
      </c>
      <c r="I2192" s="2" t="s">
        <v>21</v>
      </c>
      <c r="J2192" s="4" t="s">
        <v>298</v>
      </c>
    </row>
    <row r="2193" spans="2:10" ht="52.5" customHeight="1" x14ac:dyDescent="0.15">
      <c r="B2193" s="203"/>
      <c r="C2193" s="30" t="s">
        <v>24</v>
      </c>
      <c r="D2193" s="1">
        <v>40599</v>
      </c>
      <c r="E2193" s="66" t="s">
        <v>1171</v>
      </c>
      <c r="F2193" s="35">
        <v>56277</v>
      </c>
      <c r="G2193" s="13" t="s">
        <v>471</v>
      </c>
      <c r="H2193" s="16" t="s">
        <v>158</v>
      </c>
      <c r="I2193" s="2" t="s">
        <v>21</v>
      </c>
      <c r="J2193" s="4" t="s">
        <v>298</v>
      </c>
    </row>
    <row r="2194" spans="2:10" ht="52.5" customHeight="1" x14ac:dyDescent="0.15">
      <c r="B2194" s="203"/>
      <c r="C2194" s="30" t="s">
        <v>24</v>
      </c>
      <c r="D2194" s="1">
        <v>40613</v>
      </c>
      <c r="E2194" s="12" t="s">
        <v>1172</v>
      </c>
      <c r="F2194" s="35">
        <v>320</v>
      </c>
      <c r="G2194" s="13" t="s">
        <v>468</v>
      </c>
      <c r="H2194" s="16" t="s">
        <v>11</v>
      </c>
      <c r="I2194" s="2" t="s">
        <v>21</v>
      </c>
      <c r="J2194" s="3" t="s">
        <v>298</v>
      </c>
    </row>
    <row r="2195" spans="2:10" ht="52.5" customHeight="1" x14ac:dyDescent="0.15">
      <c r="B2195" s="203"/>
      <c r="C2195" s="30" t="s">
        <v>24</v>
      </c>
      <c r="D2195" s="1">
        <v>40620</v>
      </c>
      <c r="E2195" s="12" t="s">
        <v>1173</v>
      </c>
      <c r="F2195" s="35">
        <v>635.80999999999995</v>
      </c>
      <c r="G2195" s="13" t="s">
        <v>468</v>
      </c>
      <c r="H2195" s="16" t="s">
        <v>159</v>
      </c>
      <c r="I2195" s="2" t="s">
        <v>21</v>
      </c>
      <c r="J2195" s="3" t="s">
        <v>298</v>
      </c>
    </row>
    <row r="2196" spans="2:10" ht="52.5" customHeight="1" x14ac:dyDescent="0.15">
      <c r="B2196" s="203"/>
      <c r="C2196" s="30" t="s">
        <v>24</v>
      </c>
      <c r="D2196" s="1">
        <v>40627</v>
      </c>
      <c r="E2196" s="66" t="s">
        <v>1174</v>
      </c>
      <c r="F2196" s="35">
        <v>955</v>
      </c>
      <c r="G2196" s="13" t="s">
        <v>468</v>
      </c>
      <c r="H2196" s="16" t="s">
        <v>6</v>
      </c>
      <c r="I2196" s="5" t="s">
        <v>22</v>
      </c>
      <c r="J2196" s="4" t="s">
        <v>308</v>
      </c>
    </row>
    <row r="2197" spans="2:10" ht="52.5" customHeight="1" x14ac:dyDescent="0.15">
      <c r="B2197" s="203"/>
      <c r="C2197" s="30" t="s">
        <v>24</v>
      </c>
      <c r="D2197" s="1">
        <v>40634</v>
      </c>
      <c r="E2197" s="16" t="s">
        <v>1175</v>
      </c>
      <c r="F2197" s="35">
        <v>5778.52</v>
      </c>
      <c r="G2197" s="13" t="s">
        <v>456</v>
      </c>
      <c r="H2197" s="16" t="s">
        <v>162</v>
      </c>
      <c r="I2197" s="2" t="s">
        <v>21</v>
      </c>
      <c r="J2197" s="4" t="s">
        <v>298</v>
      </c>
    </row>
    <row r="2198" spans="2:10" ht="160.5" customHeight="1" x14ac:dyDescent="0.15">
      <c r="B2198" s="203"/>
      <c r="C2198" s="30" t="s">
        <v>24</v>
      </c>
      <c r="D2198" s="1">
        <v>40653</v>
      </c>
      <c r="E2198" s="66" t="s">
        <v>2603</v>
      </c>
      <c r="F2198" s="35">
        <v>1764.34</v>
      </c>
      <c r="G2198" s="13" t="s">
        <v>468</v>
      </c>
      <c r="H2198" s="16" t="s">
        <v>11</v>
      </c>
      <c r="I2198" s="2" t="s">
        <v>21</v>
      </c>
      <c r="J2198" s="3" t="s">
        <v>298</v>
      </c>
    </row>
    <row r="2199" spans="2:10" ht="185.25" customHeight="1" x14ac:dyDescent="0.15">
      <c r="B2199" s="203"/>
      <c r="C2199" s="30" t="s">
        <v>24</v>
      </c>
      <c r="D2199" s="1">
        <v>40661</v>
      </c>
      <c r="E2199" s="66" t="s">
        <v>1810</v>
      </c>
      <c r="F2199" s="35">
        <v>13451</v>
      </c>
      <c r="G2199" s="13" t="s">
        <v>456</v>
      </c>
      <c r="H2199" s="16" t="s">
        <v>1712</v>
      </c>
      <c r="I2199" s="2" t="s">
        <v>21</v>
      </c>
      <c r="J2199" s="4" t="s">
        <v>298</v>
      </c>
    </row>
    <row r="2200" spans="2:10" ht="52.5" customHeight="1" x14ac:dyDescent="0.15">
      <c r="B2200" s="203"/>
      <c r="C2200" s="30" t="s">
        <v>24</v>
      </c>
      <c r="D2200" s="1">
        <v>40676</v>
      </c>
      <c r="E2200" s="12" t="s">
        <v>1176</v>
      </c>
      <c r="F2200" s="35">
        <v>991.44</v>
      </c>
      <c r="G2200" s="13" t="s">
        <v>456</v>
      </c>
      <c r="H2200" s="16" t="s">
        <v>19</v>
      </c>
      <c r="I2200" s="2" t="s">
        <v>21</v>
      </c>
      <c r="J2200" s="4" t="s">
        <v>298</v>
      </c>
    </row>
    <row r="2201" spans="2:10" ht="52.5" customHeight="1" x14ac:dyDescent="0.15">
      <c r="B2201" s="203"/>
      <c r="C2201" s="30" t="s">
        <v>24</v>
      </c>
      <c r="D2201" s="1" t="s">
        <v>4482</v>
      </c>
      <c r="E2201" s="12" t="s">
        <v>2025</v>
      </c>
      <c r="F2201" s="35">
        <v>4470.8</v>
      </c>
      <c r="G2201" s="13" t="s">
        <v>468</v>
      </c>
      <c r="H2201" s="16" t="s">
        <v>184</v>
      </c>
      <c r="I2201" s="2" t="s">
        <v>21</v>
      </c>
      <c r="J2201" s="4" t="s">
        <v>298</v>
      </c>
    </row>
    <row r="2202" spans="2:10" ht="60" customHeight="1" x14ac:dyDescent="0.15">
      <c r="B2202" s="203"/>
      <c r="C2202" s="30" t="s">
        <v>24</v>
      </c>
      <c r="D2202" s="1">
        <v>40711</v>
      </c>
      <c r="E2202" s="12" t="s">
        <v>1177</v>
      </c>
      <c r="F2202" s="35">
        <v>10001.200000000001</v>
      </c>
      <c r="G2202" s="13" t="s">
        <v>456</v>
      </c>
      <c r="H2202" s="16" t="s">
        <v>185</v>
      </c>
      <c r="I2202" s="2" t="s">
        <v>21</v>
      </c>
      <c r="J2202" s="4" t="s">
        <v>298</v>
      </c>
    </row>
    <row r="2203" spans="2:10" ht="52.5" customHeight="1" x14ac:dyDescent="0.15">
      <c r="B2203" s="203"/>
      <c r="C2203" s="30" t="s">
        <v>24</v>
      </c>
      <c r="D2203" s="1" t="s">
        <v>4483</v>
      </c>
      <c r="E2203" s="12" t="s">
        <v>1633</v>
      </c>
      <c r="F2203" s="35">
        <v>193.4</v>
      </c>
      <c r="G2203" s="13" t="s">
        <v>468</v>
      </c>
      <c r="H2203" s="16" t="s">
        <v>19</v>
      </c>
      <c r="I2203" s="2" t="s">
        <v>21</v>
      </c>
      <c r="J2203" s="4" t="s">
        <v>298</v>
      </c>
    </row>
    <row r="2204" spans="2:10" ht="52.5" customHeight="1" x14ac:dyDescent="0.15">
      <c r="B2204" s="203"/>
      <c r="C2204" s="30" t="s">
        <v>24</v>
      </c>
      <c r="D2204" s="1">
        <v>40739</v>
      </c>
      <c r="E2204" s="12" t="s">
        <v>1178</v>
      </c>
      <c r="F2204" s="35">
        <v>776.26</v>
      </c>
      <c r="G2204" s="13" t="s">
        <v>456</v>
      </c>
      <c r="H2204" s="16" t="s">
        <v>119</v>
      </c>
      <c r="I2204" s="2" t="s">
        <v>21</v>
      </c>
      <c r="J2204" s="3" t="s">
        <v>298</v>
      </c>
    </row>
    <row r="2205" spans="2:10" ht="52.5" customHeight="1" x14ac:dyDescent="0.15">
      <c r="B2205" s="203"/>
      <c r="C2205" s="30" t="s">
        <v>24</v>
      </c>
      <c r="D2205" s="1">
        <v>40753</v>
      </c>
      <c r="E2205" s="12" t="s">
        <v>1179</v>
      </c>
      <c r="F2205" s="35">
        <v>338.6</v>
      </c>
      <c r="G2205" s="13" t="s">
        <v>20</v>
      </c>
      <c r="H2205" s="16" t="s">
        <v>187</v>
      </c>
      <c r="I2205" s="2" t="s">
        <v>21</v>
      </c>
      <c r="J2205" s="4" t="s">
        <v>298</v>
      </c>
    </row>
    <row r="2206" spans="2:10" ht="52.5" customHeight="1" x14ac:dyDescent="0.15">
      <c r="B2206" s="203"/>
      <c r="C2206" s="30" t="s">
        <v>24</v>
      </c>
      <c r="D2206" s="1">
        <v>40767</v>
      </c>
      <c r="E2206" s="12" t="s">
        <v>1180</v>
      </c>
      <c r="F2206" s="35">
        <v>101.5</v>
      </c>
      <c r="G2206" s="13" t="s">
        <v>20</v>
      </c>
      <c r="H2206" s="16" t="s">
        <v>11</v>
      </c>
      <c r="I2206" s="2" t="s">
        <v>21</v>
      </c>
      <c r="J2206" s="3" t="s">
        <v>298</v>
      </c>
    </row>
    <row r="2207" spans="2:10" ht="52.5" customHeight="1" x14ac:dyDescent="0.15">
      <c r="B2207" s="203"/>
      <c r="C2207" s="30" t="s">
        <v>24</v>
      </c>
      <c r="D2207" s="1">
        <v>40816</v>
      </c>
      <c r="E2207" s="12" t="s">
        <v>1181</v>
      </c>
      <c r="F2207" s="35">
        <v>172.5</v>
      </c>
      <c r="G2207" s="13" t="s">
        <v>20</v>
      </c>
      <c r="H2207" s="16" t="s">
        <v>62</v>
      </c>
      <c r="I2207" s="2" t="s">
        <v>21</v>
      </c>
      <c r="J2207" s="4" t="s">
        <v>298</v>
      </c>
    </row>
    <row r="2208" spans="2:10" ht="52.5" customHeight="1" x14ac:dyDescent="0.15">
      <c r="B2208" s="203"/>
      <c r="C2208" s="30" t="s">
        <v>24</v>
      </c>
      <c r="D2208" s="1">
        <v>40816</v>
      </c>
      <c r="E2208" s="12" t="s">
        <v>1182</v>
      </c>
      <c r="F2208" s="35">
        <v>137.6</v>
      </c>
      <c r="G2208" s="13" t="s">
        <v>20</v>
      </c>
      <c r="H2208" s="16" t="s">
        <v>328</v>
      </c>
      <c r="I2208" s="2" t="s">
        <v>21</v>
      </c>
      <c r="J2208" s="4" t="s">
        <v>298</v>
      </c>
    </row>
    <row r="2209" spans="2:10" ht="52.5" customHeight="1" x14ac:dyDescent="0.15">
      <c r="B2209" s="203"/>
      <c r="C2209" s="30" t="s">
        <v>24</v>
      </c>
      <c r="D2209" s="1">
        <v>40830</v>
      </c>
      <c r="E2209" s="66" t="s">
        <v>1183</v>
      </c>
      <c r="F2209" s="35">
        <v>8328.2999999999993</v>
      </c>
      <c r="G2209" s="13" t="s">
        <v>468</v>
      </c>
      <c r="H2209" s="16" t="s">
        <v>5262</v>
      </c>
      <c r="I2209" s="2" t="s">
        <v>21</v>
      </c>
      <c r="J2209" s="3" t="s">
        <v>298</v>
      </c>
    </row>
    <row r="2210" spans="2:10" ht="52.5" customHeight="1" x14ac:dyDescent="0.15">
      <c r="B2210" s="203"/>
      <c r="C2210" s="30" t="s">
        <v>24</v>
      </c>
      <c r="D2210" s="1">
        <v>40851</v>
      </c>
      <c r="E2210" s="66" t="s">
        <v>1184</v>
      </c>
      <c r="F2210" s="35">
        <v>255.64</v>
      </c>
      <c r="G2210" s="13" t="s">
        <v>456</v>
      </c>
      <c r="H2210" s="16" t="s">
        <v>201</v>
      </c>
      <c r="I2210" s="2" t="s">
        <v>21</v>
      </c>
      <c r="J2210" s="4" t="s">
        <v>298</v>
      </c>
    </row>
    <row r="2211" spans="2:10" ht="52.5" customHeight="1" x14ac:dyDescent="0.15">
      <c r="B2211" s="203"/>
      <c r="C2211" s="30" t="s">
        <v>24</v>
      </c>
      <c r="D2211" s="1">
        <v>40865</v>
      </c>
      <c r="E2211" s="12" t="s">
        <v>1185</v>
      </c>
      <c r="F2211" s="35">
        <v>170.38</v>
      </c>
      <c r="G2211" s="13" t="s">
        <v>456</v>
      </c>
      <c r="H2211" s="16" t="s">
        <v>6</v>
      </c>
      <c r="I2211" s="2" t="s">
        <v>21</v>
      </c>
      <c r="J2211" s="3" t="s">
        <v>298</v>
      </c>
    </row>
    <row r="2212" spans="2:10" ht="197.25" customHeight="1" x14ac:dyDescent="0.15">
      <c r="B2212" s="203"/>
      <c r="C2212" s="30" t="s">
        <v>24</v>
      </c>
      <c r="D2212" s="1" t="s">
        <v>4484</v>
      </c>
      <c r="E2212" s="71" t="s">
        <v>2604</v>
      </c>
      <c r="F2212" s="35">
        <v>2369.5500000000002</v>
      </c>
      <c r="G2212" s="13" t="s">
        <v>456</v>
      </c>
      <c r="H2212" s="16" t="s">
        <v>1811</v>
      </c>
      <c r="I2212" s="2" t="s">
        <v>21</v>
      </c>
      <c r="J2212" s="4" t="s">
        <v>298</v>
      </c>
    </row>
    <row r="2213" spans="2:10" ht="84.95" customHeight="1" x14ac:dyDescent="0.15">
      <c r="B2213" s="203"/>
      <c r="C2213" s="30" t="s">
        <v>24</v>
      </c>
      <c r="D2213" s="1" t="s">
        <v>4485</v>
      </c>
      <c r="E2213" s="12" t="s">
        <v>2125</v>
      </c>
      <c r="F2213" s="35">
        <v>36621.480000000003</v>
      </c>
      <c r="G2213" s="13" t="s">
        <v>456</v>
      </c>
      <c r="H2213" s="16" t="s">
        <v>254</v>
      </c>
      <c r="I2213" s="2" t="s">
        <v>21</v>
      </c>
      <c r="J2213" s="3" t="s">
        <v>298</v>
      </c>
    </row>
    <row r="2214" spans="2:10" ht="52.5" customHeight="1" x14ac:dyDescent="0.15">
      <c r="B2214" s="203"/>
      <c r="C2214" s="30" t="s">
        <v>24</v>
      </c>
      <c r="D2214" s="1">
        <v>40921</v>
      </c>
      <c r="E2214" s="12" t="s">
        <v>1186</v>
      </c>
      <c r="F2214" s="35">
        <v>130</v>
      </c>
      <c r="G2214" s="13" t="s">
        <v>20</v>
      </c>
      <c r="H2214" s="16" t="s">
        <v>253</v>
      </c>
      <c r="I2214" s="2" t="s">
        <v>21</v>
      </c>
      <c r="J2214" s="3" t="s">
        <v>298</v>
      </c>
    </row>
    <row r="2215" spans="2:10" ht="52.5" customHeight="1" x14ac:dyDescent="0.15">
      <c r="B2215" s="203"/>
      <c r="C2215" s="30" t="s">
        <v>24</v>
      </c>
      <c r="D2215" s="1">
        <v>40935</v>
      </c>
      <c r="E2215" s="12" t="s">
        <v>1187</v>
      </c>
      <c r="F2215" s="35">
        <v>6442.2</v>
      </c>
      <c r="G2215" s="13" t="s">
        <v>456</v>
      </c>
      <c r="H2215" s="16" t="s">
        <v>214</v>
      </c>
      <c r="I2215" s="2" t="s">
        <v>21</v>
      </c>
      <c r="J2215" s="3" t="s">
        <v>298</v>
      </c>
    </row>
    <row r="2216" spans="2:10" ht="52.5" customHeight="1" x14ac:dyDescent="0.15">
      <c r="B2216" s="203"/>
      <c r="C2216" s="30" t="s">
        <v>24</v>
      </c>
      <c r="D2216" s="1">
        <v>40942</v>
      </c>
      <c r="E2216" s="66" t="s">
        <v>1188</v>
      </c>
      <c r="F2216" s="35">
        <v>194.1</v>
      </c>
      <c r="G2216" s="13" t="s">
        <v>20</v>
      </c>
      <c r="H2216" s="16" t="s">
        <v>114</v>
      </c>
      <c r="I2216" s="2" t="s">
        <v>21</v>
      </c>
      <c r="J2216" s="3" t="s">
        <v>298</v>
      </c>
    </row>
    <row r="2217" spans="2:10" ht="52.5" customHeight="1" x14ac:dyDescent="0.15">
      <c r="B2217" s="203"/>
      <c r="C2217" s="30" t="s">
        <v>24</v>
      </c>
      <c r="D2217" s="1">
        <v>40942</v>
      </c>
      <c r="E2217" s="66" t="s">
        <v>1189</v>
      </c>
      <c r="F2217" s="35">
        <v>56.3</v>
      </c>
      <c r="G2217" s="13" t="s">
        <v>20</v>
      </c>
      <c r="H2217" s="16" t="s">
        <v>220</v>
      </c>
      <c r="I2217" s="2" t="s">
        <v>21</v>
      </c>
      <c r="J2217" s="3" t="s">
        <v>298</v>
      </c>
    </row>
    <row r="2218" spans="2:10" ht="52.5" customHeight="1" x14ac:dyDescent="0.15">
      <c r="B2218" s="203"/>
      <c r="C2218" s="30" t="s">
        <v>24</v>
      </c>
      <c r="D2218" s="1">
        <v>40991</v>
      </c>
      <c r="E2218" s="68" t="s">
        <v>1190</v>
      </c>
      <c r="F2218" s="35">
        <v>1156.9000000000001</v>
      </c>
      <c r="G2218" s="13" t="s">
        <v>456</v>
      </c>
      <c r="H2218" s="16" t="s">
        <v>329</v>
      </c>
      <c r="I2218" s="2" t="s">
        <v>21</v>
      </c>
      <c r="J2218" s="4" t="s">
        <v>298</v>
      </c>
    </row>
    <row r="2219" spans="2:10" ht="52.5" customHeight="1" x14ac:dyDescent="0.15">
      <c r="B2219" s="203"/>
      <c r="C2219" s="30" t="s">
        <v>24</v>
      </c>
      <c r="D2219" s="1">
        <v>40998</v>
      </c>
      <c r="E2219" s="12" t="s">
        <v>1191</v>
      </c>
      <c r="F2219" s="35">
        <v>149.13999999999999</v>
      </c>
      <c r="G2219" s="13" t="s">
        <v>456</v>
      </c>
      <c r="H2219" s="16" t="s">
        <v>6</v>
      </c>
      <c r="I2219" s="2" t="s">
        <v>21</v>
      </c>
      <c r="J2219" s="4" t="s">
        <v>298</v>
      </c>
    </row>
    <row r="2220" spans="2:10" ht="52.5" customHeight="1" x14ac:dyDescent="0.15">
      <c r="B2220" s="203"/>
      <c r="C2220" s="30" t="s">
        <v>24</v>
      </c>
      <c r="D2220" s="1">
        <v>41019</v>
      </c>
      <c r="E2220" s="12" t="s">
        <v>1192</v>
      </c>
      <c r="F2220" s="35">
        <v>591.9</v>
      </c>
      <c r="G2220" s="13" t="s">
        <v>456</v>
      </c>
      <c r="H2220" s="16" t="s">
        <v>103</v>
      </c>
      <c r="I2220" s="2" t="s">
        <v>21</v>
      </c>
      <c r="J2220" s="3" t="s">
        <v>298</v>
      </c>
    </row>
    <row r="2221" spans="2:10" ht="52.5" customHeight="1" x14ac:dyDescent="0.15">
      <c r="B2221" s="203"/>
      <c r="C2221" s="30" t="s">
        <v>24</v>
      </c>
      <c r="D2221" s="1" t="s">
        <v>4486</v>
      </c>
      <c r="E2221" s="12" t="s">
        <v>1193</v>
      </c>
      <c r="F2221" s="35">
        <v>3412</v>
      </c>
      <c r="G2221" s="13" t="s">
        <v>456</v>
      </c>
      <c r="H2221" s="16" t="s">
        <v>184</v>
      </c>
      <c r="I2221" s="2" t="s">
        <v>21</v>
      </c>
      <c r="J2221" s="3" t="s">
        <v>298</v>
      </c>
    </row>
    <row r="2222" spans="2:10" ht="52.5" customHeight="1" x14ac:dyDescent="0.15">
      <c r="B2222" s="203"/>
      <c r="C2222" s="30" t="s">
        <v>263</v>
      </c>
      <c r="D2222" s="1">
        <v>41054</v>
      </c>
      <c r="E2222" s="12" t="s">
        <v>2020</v>
      </c>
      <c r="F2222" s="35">
        <v>12167.95</v>
      </c>
      <c r="G2222" s="13" t="s">
        <v>456</v>
      </c>
      <c r="H2222" s="16" t="s">
        <v>233</v>
      </c>
      <c r="I2222" s="2" t="s">
        <v>21</v>
      </c>
      <c r="J2222" s="4" t="s">
        <v>298</v>
      </c>
    </row>
    <row r="2223" spans="2:10" ht="52.5" customHeight="1" x14ac:dyDescent="0.15">
      <c r="B2223" s="203"/>
      <c r="C2223" s="30" t="s">
        <v>24</v>
      </c>
      <c r="D2223" s="1">
        <v>41061</v>
      </c>
      <c r="E2223" s="12" t="s">
        <v>1194</v>
      </c>
      <c r="F2223" s="35">
        <v>126.6</v>
      </c>
      <c r="G2223" s="13" t="s">
        <v>20</v>
      </c>
      <c r="H2223" s="16" t="s">
        <v>2021</v>
      </c>
      <c r="I2223" s="2" t="s">
        <v>21</v>
      </c>
      <c r="J2223" s="4" t="s">
        <v>298</v>
      </c>
    </row>
    <row r="2224" spans="2:10" ht="52.5" customHeight="1" x14ac:dyDescent="0.15">
      <c r="B2224" s="203"/>
      <c r="C2224" s="30" t="s">
        <v>24</v>
      </c>
      <c r="D2224" s="1">
        <v>41075</v>
      </c>
      <c r="E2224" s="12" t="s">
        <v>1195</v>
      </c>
      <c r="F2224" s="35">
        <v>71.83</v>
      </c>
      <c r="G2224" s="13" t="s">
        <v>20</v>
      </c>
      <c r="H2224" s="16" t="s">
        <v>2022</v>
      </c>
      <c r="I2224" s="2" t="s">
        <v>21</v>
      </c>
      <c r="J2224" s="3" t="s">
        <v>298</v>
      </c>
    </row>
    <row r="2225" spans="2:10" ht="52.5" customHeight="1" x14ac:dyDescent="0.15">
      <c r="B2225" s="203"/>
      <c r="C2225" s="30" t="s">
        <v>24</v>
      </c>
      <c r="D2225" s="1">
        <v>41089</v>
      </c>
      <c r="E2225" s="12" t="s">
        <v>1196</v>
      </c>
      <c r="F2225" s="35">
        <v>706.6</v>
      </c>
      <c r="G2225" s="13" t="s">
        <v>456</v>
      </c>
      <c r="H2225" s="16" t="s">
        <v>149</v>
      </c>
      <c r="I2225" s="2" t="s">
        <v>21</v>
      </c>
      <c r="J2225" s="4" t="s">
        <v>298</v>
      </c>
    </row>
    <row r="2226" spans="2:10" ht="52.5" customHeight="1" x14ac:dyDescent="0.15">
      <c r="B2226" s="203"/>
      <c r="C2226" s="30" t="s">
        <v>24</v>
      </c>
      <c r="D2226" s="1" t="s">
        <v>4487</v>
      </c>
      <c r="E2226" s="12" t="s">
        <v>1197</v>
      </c>
      <c r="F2226" s="35">
        <v>400</v>
      </c>
      <c r="G2226" s="13" t="s">
        <v>20</v>
      </c>
      <c r="H2226" s="16" t="s">
        <v>251</v>
      </c>
      <c r="I2226" s="2" t="s">
        <v>21</v>
      </c>
      <c r="J2226" s="4" t="s">
        <v>298</v>
      </c>
    </row>
    <row r="2227" spans="2:10" ht="52.5" customHeight="1" x14ac:dyDescent="0.15">
      <c r="B2227" s="203"/>
      <c r="C2227" s="30" t="s">
        <v>24</v>
      </c>
      <c r="D2227" s="1" t="s">
        <v>4488</v>
      </c>
      <c r="E2227" s="12" t="s">
        <v>1198</v>
      </c>
      <c r="F2227" s="35">
        <v>800</v>
      </c>
      <c r="G2227" s="13" t="s">
        <v>456</v>
      </c>
      <c r="H2227" s="16" t="s">
        <v>2026</v>
      </c>
      <c r="I2227" s="2" t="s">
        <v>21</v>
      </c>
      <c r="J2227" s="4" t="s">
        <v>298</v>
      </c>
    </row>
    <row r="2228" spans="2:10" ht="52.5" customHeight="1" x14ac:dyDescent="0.15">
      <c r="B2228" s="203"/>
      <c r="C2228" s="30" t="s">
        <v>24</v>
      </c>
      <c r="D2228" s="1">
        <v>41124</v>
      </c>
      <c r="E2228" s="12" t="s">
        <v>1199</v>
      </c>
      <c r="F2228" s="35">
        <v>1224.3</v>
      </c>
      <c r="G2228" s="13" t="s">
        <v>456</v>
      </c>
      <c r="H2228" s="16" t="s">
        <v>149</v>
      </c>
      <c r="I2228" s="2" t="s">
        <v>21</v>
      </c>
      <c r="J2228" s="4" t="s">
        <v>298</v>
      </c>
    </row>
    <row r="2229" spans="2:10" ht="52.5" customHeight="1" x14ac:dyDescent="0.15">
      <c r="B2229" s="203"/>
      <c r="C2229" s="30" t="s">
        <v>24</v>
      </c>
      <c r="D2229" s="1" t="s">
        <v>4489</v>
      </c>
      <c r="E2229" s="12" t="s">
        <v>1200</v>
      </c>
      <c r="F2229" s="35">
        <v>80.56</v>
      </c>
      <c r="G2229" s="13" t="s">
        <v>456</v>
      </c>
      <c r="H2229" s="16" t="s">
        <v>163</v>
      </c>
      <c r="I2229" s="2" t="s">
        <v>21</v>
      </c>
      <c r="J2229" s="3" t="s">
        <v>298</v>
      </c>
    </row>
    <row r="2230" spans="2:10" ht="52.5" customHeight="1" x14ac:dyDescent="0.15">
      <c r="B2230" s="203"/>
      <c r="C2230" s="30" t="s">
        <v>24</v>
      </c>
      <c r="D2230" s="1">
        <v>41145</v>
      </c>
      <c r="E2230" s="12" t="s">
        <v>1201</v>
      </c>
      <c r="F2230" s="35">
        <v>186.7</v>
      </c>
      <c r="G2230" s="13" t="s">
        <v>25</v>
      </c>
      <c r="H2230" s="16" t="s">
        <v>262</v>
      </c>
      <c r="I2230" s="2" t="s">
        <v>21</v>
      </c>
      <c r="J2230" s="4" t="s">
        <v>298</v>
      </c>
    </row>
    <row r="2231" spans="2:10" ht="52.5" customHeight="1" x14ac:dyDescent="0.15">
      <c r="B2231" s="203"/>
      <c r="C2231" s="30" t="s">
        <v>24</v>
      </c>
      <c r="D2231" s="1">
        <v>41159</v>
      </c>
      <c r="E2231" s="12" t="s">
        <v>1202</v>
      </c>
      <c r="F2231" s="35">
        <v>690.89</v>
      </c>
      <c r="G2231" s="13" t="s">
        <v>176</v>
      </c>
      <c r="H2231" s="16" t="s">
        <v>262</v>
      </c>
      <c r="I2231" s="2" t="s">
        <v>21</v>
      </c>
      <c r="J2231" s="4" t="s">
        <v>298</v>
      </c>
    </row>
    <row r="2232" spans="2:10" ht="52.5" customHeight="1" x14ac:dyDescent="0.15">
      <c r="B2232" s="203"/>
      <c r="C2232" s="30" t="s">
        <v>24</v>
      </c>
      <c r="D2232" s="1">
        <v>41166</v>
      </c>
      <c r="E2232" s="12" t="s">
        <v>1203</v>
      </c>
      <c r="F2232" s="35">
        <v>441</v>
      </c>
      <c r="G2232" s="13" t="s">
        <v>176</v>
      </c>
      <c r="H2232" s="16" t="s">
        <v>105</v>
      </c>
      <c r="I2232" s="2" t="s">
        <v>21</v>
      </c>
      <c r="J2232" s="3" t="s">
        <v>298</v>
      </c>
    </row>
    <row r="2233" spans="2:10" ht="52.5" customHeight="1" x14ac:dyDescent="0.15">
      <c r="B2233" s="203"/>
      <c r="C2233" s="30" t="s">
        <v>203</v>
      </c>
      <c r="D2233" s="1">
        <v>41180</v>
      </c>
      <c r="E2233" s="12" t="s">
        <v>1751</v>
      </c>
      <c r="F2233" s="35">
        <v>7945.7</v>
      </c>
      <c r="G2233" s="13" t="s">
        <v>208</v>
      </c>
      <c r="H2233" s="16" t="s">
        <v>269</v>
      </c>
      <c r="I2233" s="2" t="s">
        <v>21</v>
      </c>
      <c r="J2233" s="4" t="s">
        <v>298</v>
      </c>
    </row>
    <row r="2234" spans="2:10" ht="60" customHeight="1" x14ac:dyDescent="0.15">
      <c r="B2234" s="203"/>
      <c r="C2234" s="30" t="s">
        <v>203</v>
      </c>
      <c r="D2234" s="1" t="s">
        <v>4490</v>
      </c>
      <c r="E2234" s="12" t="s">
        <v>4201</v>
      </c>
      <c r="F2234" s="35">
        <v>14067.31</v>
      </c>
      <c r="G2234" s="13" t="s">
        <v>176</v>
      </c>
      <c r="H2234" s="16" t="s">
        <v>270</v>
      </c>
      <c r="I2234" s="2" t="s">
        <v>21</v>
      </c>
      <c r="J2234" s="4" t="s">
        <v>308</v>
      </c>
    </row>
    <row r="2235" spans="2:10" ht="52.5" customHeight="1" x14ac:dyDescent="0.15">
      <c r="B2235" s="203"/>
      <c r="C2235" s="30" t="s">
        <v>263</v>
      </c>
      <c r="D2235" s="1">
        <v>41201</v>
      </c>
      <c r="E2235" s="12" t="s">
        <v>1204</v>
      </c>
      <c r="F2235" s="35">
        <v>5000</v>
      </c>
      <c r="G2235" s="13" t="s">
        <v>176</v>
      </c>
      <c r="H2235" s="16" t="s">
        <v>275</v>
      </c>
      <c r="I2235" s="2" t="s">
        <v>21</v>
      </c>
      <c r="J2235" s="4" t="s">
        <v>298</v>
      </c>
    </row>
    <row r="2236" spans="2:10" ht="72" customHeight="1" x14ac:dyDescent="0.15">
      <c r="B2236" s="203"/>
      <c r="C2236" s="30" t="s">
        <v>1511</v>
      </c>
      <c r="D2236" s="1">
        <v>41201</v>
      </c>
      <c r="E2236" s="12" t="s">
        <v>1751</v>
      </c>
      <c r="F2236" s="35">
        <v>883.5</v>
      </c>
      <c r="G2236" s="13" t="s">
        <v>208</v>
      </c>
      <c r="H2236" s="16" t="s">
        <v>276</v>
      </c>
      <c r="I2236" s="2" t="s">
        <v>21</v>
      </c>
      <c r="J2236" s="4" t="s">
        <v>298</v>
      </c>
    </row>
    <row r="2237" spans="2:10" ht="52.5" customHeight="1" x14ac:dyDescent="0.15">
      <c r="B2237" s="203"/>
      <c r="C2237" s="30" t="s">
        <v>24</v>
      </c>
      <c r="D2237" s="1" t="s">
        <v>4491</v>
      </c>
      <c r="E2237" s="12" t="s">
        <v>1205</v>
      </c>
      <c r="F2237" s="35">
        <v>2433.08</v>
      </c>
      <c r="G2237" s="13" t="s">
        <v>176</v>
      </c>
      <c r="H2237" s="16" t="s">
        <v>3527</v>
      </c>
      <c r="I2237" s="2" t="s">
        <v>21</v>
      </c>
      <c r="J2237" s="4" t="s">
        <v>298</v>
      </c>
    </row>
    <row r="2238" spans="2:10" ht="52.5" customHeight="1" x14ac:dyDescent="0.15">
      <c r="B2238" s="203"/>
      <c r="C2238" s="30" t="s">
        <v>24</v>
      </c>
      <c r="D2238" s="1">
        <v>41243</v>
      </c>
      <c r="E2238" s="12" t="s">
        <v>1206</v>
      </c>
      <c r="F2238" s="35">
        <v>2340.6</v>
      </c>
      <c r="G2238" s="13" t="s">
        <v>25</v>
      </c>
      <c r="H2238" s="16" t="s">
        <v>285</v>
      </c>
      <c r="I2238" s="2" t="s">
        <v>21</v>
      </c>
      <c r="J2238" s="4" t="s">
        <v>298</v>
      </c>
    </row>
    <row r="2239" spans="2:10" ht="52.5" customHeight="1" x14ac:dyDescent="0.15">
      <c r="B2239" s="203"/>
      <c r="C2239" s="30" t="s">
        <v>24</v>
      </c>
      <c r="D2239" s="1" t="s">
        <v>4492</v>
      </c>
      <c r="E2239" s="66" t="s">
        <v>1634</v>
      </c>
      <c r="F2239" s="35">
        <v>163</v>
      </c>
      <c r="G2239" s="13" t="s">
        <v>456</v>
      </c>
      <c r="H2239" s="16" t="s">
        <v>206</v>
      </c>
      <c r="I2239" s="2" t="s">
        <v>21</v>
      </c>
      <c r="J2239" s="3" t="s">
        <v>298</v>
      </c>
    </row>
    <row r="2240" spans="2:10" ht="60" customHeight="1" x14ac:dyDescent="0.15">
      <c r="B2240" s="203"/>
      <c r="C2240" s="30" t="s">
        <v>24</v>
      </c>
      <c r="D2240" s="1" t="s">
        <v>4493</v>
      </c>
      <c r="E2240" s="12" t="s">
        <v>1207</v>
      </c>
      <c r="F2240" s="35">
        <v>669.02</v>
      </c>
      <c r="G2240" s="13" t="s">
        <v>456</v>
      </c>
      <c r="H2240" s="16" t="s">
        <v>1605</v>
      </c>
      <c r="I2240" s="2" t="s">
        <v>21</v>
      </c>
      <c r="J2240" s="4" t="s">
        <v>298</v>
      </c>
    </row>
    <row r="2241" spans="2:10" ht="52.5" customHeight="1" x14ac:dyDescent="0.15">
      <c r="B2241" s="203"/>
      <c r="C2241" s="30" t="s">
        <v>203</v>
      </c>
      <c r="D2241" s="1" t="s">
        <v>4494</v>
      </c>
      <c r="E2241" s="66" t="s">
        <v>1208</v>
      </c>
      <c r="F2241" s="35">
        <v>6347.72</v>
      </c>
      <c r="G2241" s="13" t="s">
        <v>176</v>
      </c>
      <c r="H2241" s="16" t="s">
        <v>158</v>
      </c>
      <c r="I2241" s="2" t="s">
        <v>21</v>
      </c>
      <c r="J2241" s="3" t="s">
        <v>298</v>
      </c>
    </row>
    <row r="2242" spans="2:10" ht="52.5" customHeight="1" x14ac:dyDescent="0.15">
      <c r="B2242" s="203"/>
      <c r="C2242" s="30" t="s">
        <v>28</v>
      </c>
      <c r="D2242" s="1">
        <v>41334</v>
      </c>
      <c r="E2242" s="66" t="s">
        <v>1209</v>
      </c>
      <c r="F2242" s="35">
        <v>333.5</v>
      </c>
      <c r="G2242" s="13" t="s">
        <v>20</v>
      </c>
      <c r="H2242" s="16" t="s">
        <v>293</v>
      </c>
      <c r="I2242" s="2" t="s">
        <v>21</v>
      </c>
      <c r="J2242" s="4" t="s">
        <v>298</v>
      </c>
    </row>
    <row r="2243" spans="2:10" ht="52.5" customHeight="1" x14ac:dyDescent="0.15">
      <c r="B2243" s="203"/>
      <c r="C2243" s="30" t="s">
        <v>28</v>
      </c>
      <c r="D2243" s="1">
        <v>41348</v>
      </c>
      <c r="E2243" s="66" t="s">
        <v>1210</v>
      </c>
      <c r="F2243" s="35">
        <v>677.16</v>
      </c>
      <c r="G2243" s="13" t="s">
        <v>176</v>
      </c>
      <c r="H2243" s="16" t="s">
        <v>292</v>
      </c>
      <c r="I2243" s="2" t="s">
        <v>21</v>
      </c>
      <c r="J2243" s="4" t="s">
        <v>298</v>
      </c>
    </row>
    <row r="2244" spans="2:10" ht="52.5" customHeight="1" x14ac:dyDescent="0.15">
      <c r="B2244" s="203"/>
      <c r="C2244" s="30" t="s">
        <v>28</v>
      </c>
      <c r="D2244" s="1">
        <v>41362</v>
      </c>
      <c r="E2244" s="66" t="s">
        <v>1211</v>
      </c>
      <c r="F2244" s="35">
        <v>983.81</v>
      </c>
      <c r="G2244" s="13" t="s">
        <v>176</v>
      </c>
      <c r="H2244" s="16" t="s">
        <v>11</v>
      </c>
      <c r="I2244" s="2" t="s">
        <v>21</v>
      </c>
      <c r="J2244" s="3" t="s">
        <v>298</v>
      </c>
    </row>
    <row r="2245" spans="2:10" ht="52.5" customHeight="1" x14ac:dyDescent="0.15">
      <c r="B2245" s="203"/>
      <c r="C2245" s="30" t="s">
        <v>28</v>
      </c>
      <c r="D2245" s="1">
        <v>41362</v>
      </c>
      <c r="E2245" s="66" t="s">
        <v>1212</v>
      </c>
      <c r="F2245" s="35">
        <v>55.56</v>
      </c>
      <c r="G2245" s="13" t="s">
        <v>176</v>
      </c>
      <c r="H2245" s="16" t="s">
        <v>306</v>
      </c>
      <c r="I2245" s="2" t="s">
        <v>21</v>
      </c>
      <c r="J2245" s="3" t="s">
        <v>298</v>
      </c>
    </row>
    <row r="2246" spans="2:10" ht="52.5" customHeight="1" x14ac:dyDescent="0.15">
      <c r="B2246" s="203"/>
      <c r="C2246" s="30" t="s">
        <v>28</v>
      </c>
      <c r="D2246" s="1">
        <v>41418</v>
      </c>
      <c r="E2246" s="66" t="s">
        <v>1213</v>
      </c>
      <c r="F2246" s="35">
        <v>388.79</v>
      </c>
      <c r="G2246" s="13" t="s">
        <v>176</v>
      </c>
      <c r="H2246" s="16" t="s">
        <v>316</v>
      </c>
      <c r="I2246" s="5" t="s">
        <v>308</v>
      </c>
      <c r="J2246" s="3" t="s">
        <v>298</v>
      </c>
    </row>
    <row r="2247" spans="2:10" ht="52.5" customHeight="1" x14ac:dyDescent="0.15">
      <c r="B2247" s="203"/>
      <c r="C2247" s="30" t="s">
        <v>28</v>
      </c>
      <c r="D2247" s="1" t="s">
        <v>4495</v>
      </c>
      <c r="E2247" s="66" t="s">
        <v>1635</v>
      </c>
      <c r="F2247" s="35">
        <v>1432.7</v>
      </c>
      <c r="G2247" s="13" t="s">
        <v>457</v>
      </c>
      <c r="H2247" s="16" t="s">
        <v>351</v>
      </c>
      <c r="I2247" s="5" t="s">
        <v>308</v>
      </c>
      <c r="J2247" s="3" t="s">
        <v>298</v>
      </c>
    </row>
    <row r="2248" spans="2:10" ht="52.5" customHeight="1" x14ac:dyDescent="0.15">
      <c r="B2248" s="203"/>
      <c r="C2248" s="30" t="s">
        <v>28</v>
      </c>
      <c r="D2248" s="1">
        <v>41474</v>
      </c>
      <c r="E2248" s="66" t="s">
        <v>1214</v>
      </c>
      <c r="F2248" s="35">
        <v>62.9</v>
      </c>
      <c r="G2248" s="13" t="s">
        <v>176</v>
      </c>
      <c r="H2248" s="16" t="s">
        <v>83</v>
      </c>
      <c r="I2248" s="5" t="s">
        <v>308</v>
      </c>
      <c r="J2248" s="3" t="s">
        <v>298</v>
      </c>
    </row>
    <row r="2249" spans="2:10" ht="240" customHeight="1" x14ac:dyDescent="0.15">
      <c r="B2249" s="203"/>
      <c r="C2249" s="30" t="s">
        <v>28</v>
      </c>
      <c r="D2249" s="1">
        <v>41481</v>
      </c>
      <c r="E2249" s="66" t="s">
        <v>1215</v>
      </c>
      <c r="F2249" s="35">
        <v>20817.52</v>
      </c>
      <c r="G2249" s="13" t="s">
        <v>176</v>
      </c>
      <c r="H2249" s="16" t="s">
        <v>1812</v>
      </c>
      <c r="I2249" s="5" t="s">
        <v>308</v>
      </c>
      <c r="J2249" s="3" t="s">
        <v>298</v>
      </c>
    </row>
    <row r="2250" spans="2:10" ht="52.5" customHeight="1" x14ac:dyDescent="0.15">
      <c r="B2250" s="203"/>
      <c r="C2250" s="30" t="s">
        <v>28</v>
      </c>
      <c r="D2250" s="1" t="s">
        <v>4496</v>
      </c>
      <c r="E2250" s="66" t="s">
        <v>1216</v>
      </c>
      <c r="F2250" s="35">
        <v>100</v>
      </c>
      <c r="G2250" s="13" t="s">
        <v>457</v>
      </c>
      <c r="H2250" s="16" t="s">
        <v>359</v>
      </c>
      <c r="I2250" s="5" t="s">
        <v>308</v>
      </c>
      <c r="J2250" s="3" t="s">
        <v>298</v>
      </c>
    </row>
    <row r="2251" spans="2:10" ht="52.5" customHeight="1" x14ac:dyDescent="0.15">
      <c r="B2251" s="203"/>
      <c r="C2251" s="30" t="s">
        <v>28</v>
      </c>
      <c r="D2251" s="1" t="s">
        <v>5252</v>
      </c>
      <c r="E2251" s="66" t="s">
        <v>4084</v>
      </c>
      <c r="F2251" s="35">
        <v>279.10000000000002</v>
      </c>
      <c r="G2251" s="13" t="s">
        <v>470</v>
      </c>
      <c r="H2251" s="16" t="s">
        <v>314</v>
      </c>
      <c r="I2251" s="5" t="s">
        <v>308</v>
      </c>
      <c r="J2251" s="3" t="s">
        <v>298</v>
      </c>
    </row>
    <row r="2252" spans="2:10" ht="60" customHeight="1" x14ac:dyDescent="0.15">
      <c r="B2252" s="203"/>
      <c r="C2252" s="30" t="s">
        <v>28</v>
      </c>
      <c r="D2252" s="1">
        <v>41488</v>
      </c>
      <c r="E2252" s="66" t="s">
        <v>1217</v>
      </c>
      <c r="F2252" s="35">
        <v>4758</v>
      </c>
      <c r="G2252" s="13" t="s">
        <v>457</v>
      </c>
      <c r="H2252" s="16" t="s">
        <v>314</v>
      </c>
      <c r="I2252" s="5" t="s">
        <v>308</v>
      </c>
      <c r="J2252" s="3" t="s">
        <v>298</v>
      </c>
    </row>
    <row r="2253" spans="2:10" ht="52.5" customHeight="1" x14ac:dyDescent="0.15">
      <c r="B2253" s="203"/>
      <c r="C2253" s="30" t="s">
        <v>28</v>
      </c>
      <c r="D2253" s="1">
        <v>41488</v>
      </c>
      <c r="E2253" s="66" t="s">
        <v>1218</v>
      </c>
      <c r="F2253" s="35">
        <v>1462</v>
      </c>
      <c r="G2253" s="13" t="s">
        <v>457</v>
      </c>
      <c r="H2253" s="16" t="s">
        <v>314</v>
      </c>
      <c r="I2253" s="5" t="s">
        <v>308</v>
      </c>
      <c r="J2253" s="3" t="s">
        <v>298</v>
      </c>
    </row>
    <row r="2254" spans="2:10" ht="60" customHeight="1" x14ac:dyDescent="0.15">
      <c r="B2254" s="203"/>
      <c r="C2254" s="30" t="s">
        <v>28</v>
      </c>
      <c r="D2254" s="1" t="s">
        <v>4497</v>
      </c>
      <c r="E2254" s="66" t="s">
        <v>3147</v>
      </c>
      <c r="F2254" s="35">
        <v>682.6</v>
      </c>
      <c r="G2254" s="13" t="s">
        <v>454</v>
      </c>
      <c r="H2254" s="16" t="s">
        <v>314</v>
      </c>
      <c r="I2254" s="5" t="s">
        <v>308</v>
      </c>
      <c r="J2254" s="3" t="s">
        <v>308</v>
      </c>
    </row>
    <row r="2255" spans="2:10" ht="52.5" customHeight="1" x14ac:dyDescent="0.15">
      <c r="B2255" s="203"/>
      <c r="C2255" s="30" t="s">
        <v>28</v>
      </c>
      <c r="D2255" s="1">
        <v>41516</v>
      </c>
      <c r="E2255" s="66" t="s">
        <v>1219</v>
      </c>
      <c r="F2255" s="35">
        <v>711.9</v>
      </c>
      <c r="G2255" s="13" t="s">
        <v>457</v>
      </c>
      <c r="H2255" s="16" t="s">
        <v>352</v>
      </c>
      <c r="I2255" s="5" t="s">
        <v>308</v>
      </c>
      <c r="J2255" s="3" t="s">
        <v>298</v>
      </c>
    </row>
    <row r="2256" spans="2:10" ht="52.5" customHeight="1" x14ac:dyDescent="0.15">
      <c r="B2256" s="203"/>
      <c r="C2256" s="30" t="s">
        <v>28</v>
      </c>
      <c r="D2256" s="1">
        <v>41516</v>
      </c>
      <c r="E2256" s="66" t="s">
        <v>1220</v>
      </c>
      <c r="F2256" s="35">
        <v>1876</v>
      </c>
      <c r="G2256" s="13" t="s">
        <v>457</v>
      </c>
      <c r="H2256" s="16" t="s">
        <v>351</v>
      </c>
      <c r="I2256" s="5" t="s">
        <v>308</v>
      </c>
      <c r="J2256" s="3" t="s">
        <v>298</v>
      </c>
    </row>
    <row r="2257" spans="2:11" ht="52.5" customHeight="1" x14ac:dyDescent="0.15">
      <c r="B2257" s="203"/>
      <c r="C2257" s="30" t="s">
        <v>28</v>
      </c>
      <c r="D2257" s="1" t="s">
        <v>4498</v>
      </c>
      <c r="E2257" s="66" t="s">
        <v>2913</v>
      </c>
      <c r="F2257" s="35">
        <v>1228.4000000000001</v>
      </c>
      <c r="G2257" s="13" t="s">
        <v>682</v>
      </c>
      <c r="H2257" s="16" t="s">
        <v>345</v>
      </c>
      <c r="I2257" s="5" t="s">
        <v>308</v>
      </c>
      <c r="J2257" s="3" t="s">
        <v>308</v>
      </c>
    </row>
    <row r="2258" spans="2:11" ht="69" customHeight="1" x14ac:dyDescent="0.15">
      <c r="B2258" s="203"/>
      <c r="C2258" s="30" t="s">
        <v>28</v>
      </c>
      <c r="D2258" s="1">
        <v>41530</v>
      </c>
      <c r="E2258" s="66" t="s">
        <v>1221</v>
      </c>
      <c r="F2258" s="35">
        <v>1595</v>
      </c>
      <c r="G2258" s="13" t="s">
        <v>457</v>
      </c>
      <c r="H2258" s="16" t="s">
        <v>314</v>
      </c>
      <c r="I2258" s="5" t="s">
        <v>308</v>
      </c>
      <c r="J2258" s="3" t="s">
        <v>298</v>
      </c>
    </row>
    <row r="2259" spans="2:11" ht="52.5" customHeight="1" x14ac:dyDescent="0.15">
      <c r="B2259" s="203"/>
      <c r="C2259" s="30" t="s">
        <v>28</v>
      </c>
      <c r="D2259" s="1" t="s">
        <v>4499</v>
      </c>
      <c r="E2259" s="66" t="s">
        <v>1222</v>
      </c>
      <c r="F2259" s="35">
        <v>461.83</v>
      </c>
      <c r="G2259" s="13" t="s">
        <v>457</v>
      </c>
      <c r="H2259" s="16" t="s">
        <v>365</v>
      </c>
      <c r="I2259" s="5" t="s">
        <v>308</v>
      </c>
      <c r="J2259" s="3" t="s">
        <v>298</v>
      </c>
    </row>
    <row r="2260" spans="2:11" ht="84.95" customHeight="1" x14ac:dyDescent="0.15">
      <c r="B2260" s="203"/>
      <c r="C2260" s="30" t="s">
        <v>28</v>
      </c>
      <c r="D2260" s="1">
        <v>41565</v>
      </c>
      <c r="E2260" s="66" t="s">
        <v>1223</v>
      </c>
      <c r="F2260" s="35">
        <v>1645.13</v>
      </c>
      <c r="G2260" s="13" t="s">
        <v>457</v>
      </c>
      <c r="H2260" s="16" t="s">
        <v>366</v>
      </c>
      <c r="I2260" s="5" t="s">
        <v>308</v>
      </c>
      <c r="J2260" s="3" t="s">
        <v>298</v>
      </c>
    </row>
    <row r="2261" spans="2:11" ht="52.5" customHeight="1" x14ac:dyDescent="0.15">
      <c r="B2261" s="203"/>
      <c r="C2261" s="30" t="s">
        <v>28</v>
      </c>
      <c r="D2261" s="1">
        <v>41572</v>
      </c>
      <c r="E2261" s="66" t="s">
        <v>1224</v>
      </c>
      <c r="F2261" s="35">
        <v>12691.75</v>
      </c>
      <c r="G2261" s="13" t="s">
        <v>457</v>
      </c>
      <c r="H2261" s="16" t="s">
        <v>343</v>
      </c>
      <c r="I2261" s="5" t="s">
        <v>308</v>
      </c>
      <c r="J2261" s="3" t="s">
        <v>298</v>
      </c>
    </row>
    <row r="2262" spans="2:11" ht="50.25" customHeight="1" x14ac:dyDescent="0.15">
      <c r="B2262" s="203"/>
      <c r="C2262" s="30" t="s">
        <v>28</v>
      </c>
      <c r="D2262" s="1">
        <v>41586</v>
      </c>
      <c r="E2262" s="66" t="s">
        <v>1225</v>
      </c>
      <c r="F2262" s="35">
        <v>29.89</v>
      </c>
      <c r="G2262" s="13" t="s">
        <v>457</v>
      </c>
      <c r="H2262" s="16" t="s">
        <v>370</v>
      </c>
      <c r="I2262" s="2" t="s">
        <v>21</v>
      </c>
      <c r="J2262" s="3" t="s">
        <v>298</v>
      </c>
      <c r="K2262" s="80"/>
    </row>
    <row r="2263" spans="2:11" ht="409.5" customHeight="1" x14ac:dyDescent="0.15">
      <c r="B2263" s="203"/>
      <c r="C2263" s="37" t="s">
        <v>1511</v>
      </c>
      <c r="D2263" s="76" t="s">
        <v>6118</v>
      </c>
      <c r="E2263" s="66" t="s">
        <v>6117</v>
      </c>
      <c r="F2263" s="43">
        <v>229152.59</v>
      </c>
      <c r="G2263" s="27" t="s">
        <v>682</v>
      </c>
      <c r="H2263" s="18" t="s">
        <v>2194</v>
      </c>
      <c r="I2263" s="85" t="s">
        <v>308</v>
      </c>
      <c r="J2263" s="60" t="s">
        <v>308</v>
      </c>
    </row>
    <row r="2264" spans="2:11" ht="52.5" customHeight="1" x14ac:dyDescent="0.15">
      <c r="B2264" s="203"/>
      <c r="C2264" s="30" t="s">
        <v>28</v>
      </c>
      <c r="D2264" s="1" t="s">
        <v>4500</v>
      </c>
      <c r="E2264" s="66" t="s">
        <v>1606</v>
      </c>
      <c r="F2264" s="35">
        <v>42.23</v>
      </c>
      <c r="G2264" s="13" t="s">
        <v>457</v>
      </c>
      <c r="H2264" s="16" t="s">
        <v>339</v>
      </c>
      <c r="I2264" s="2" t="s">
        <v>21</v>
      </c>
      <c r="J2264" s="3" t="s">
        <v>298</v>
      </c>
    </row>
    <row r="2265" spans="2:11" ht="52.5" customHeight="1" x14ac:dyDescent="0.15">
      <c r="B2265" s="203"/>
      <c r="C2265" s="30" t="s">
        <v>383</v>
      </c>
      <c r="D2265" s="1">
        <v>41621</v>
      </c>
      <c r="E2265" s="66" t="s">
        <v>1226</v>
      </c>
      <c r="F2265" s="35">
        <v>4650.46</v>
      </c>
      <c r="G2265" s="13" t="s">
        <v>457</v>
      </c>
      <c r="H2265" s="16" t="s">
        <v>382</v>
      </c>
      <c r="I2265" s="2" t="s">
        <v>21</v>
      </c>
      <c r="J2265" s="3" t="s">
        <v>298</v>
      </c>
    </row>
    <row r="2266" spans="2:11" ht="52.5" customHeight="1" x14ac:dyDescent="0.15">
      <c r="B2266" s="203"/>
      <c r="C2266" s="30" t="s">
        <v>28</v>
      </c>
      <c r="D2266" s="1">
        <v>41628</v>
      </c>
      <c r="E2266" s="66" t="s">
        <v>1227</v>
      </c>
      <c r="F2266" s="35">
        <v>983.1</v>
      </c>
      <c r="G2266" s="13" t="s">
        <v>457</v>
      </c>
      <c r="H2266" s="16" t="s">
        <v>388</v>
      </c>
      <c r="I2266" s="2" t="s">
        <v>21</v>
      </c>
      <c r="J2266" s="3" t="s">
        <v>298</v>
      </c>
    </row>
    <row r="2267" spans="2:11" ht="52.5" customHeight="1" x14ac:dyDescent="0.15">
      <c r="B2267" s="203"/>
      <c r="C2267" s="30" t="s">
        <v>28</v>
      </c>
      <c r="D2267" s="1">
        <v>41663</v>
      </c>
      <c r="E2267" s="66" t="s">
        <v>2693</v>
      </c>
      <c r="F2267" s="35">
        <v>2321.8000000000002</v>
      </c>
      <c r="G2267" s="13" t="s">
        <v>457</v>
      </c>
      <c r="H2267" s="16" t="s">
        <v>402</v>
      </c>
      <c r="I2267" s="2" t="s">
        <v>308</v>
      </c>
      <c r="J2267" s="3" t="s">
        <v>298</v>
      </c>
    </row>
    <row r="2268" spans="2:11" ht="72" customHeight="1" x14ac:dyDescent="0.15">
      <c r="B2268" s="203"/>
      <c r="C2268" s="30" t="s">
        <v>383</v>
      </c>
      <c r="D2268" s="1">
        <v>41670</v>
      </c>
      <c r="E2268" s="12" t="s">
        <v>1228</v>
      </c>
      <c r="F2268" s="35">
        <v>11842</v>
      </c>
      <c r="G2268" s="13" t="s">
        <v>470</v>
      </c>
      <c r="H2268" s="16" t="s">
        <v>404</v>
      </c>
      <c r="I2268" s="2" t="s">
        <v>521</v>
      </c>
      <c r="J2268" s="3" t="s">
        <v>298</v>
      </c>
    </row>
    <row r="2269" spans="2:11" ht="52.5" customHeight="1" x14ac:dyDescent="0.15">
      <c r="B2269" s="203"/>
      <c r="C2269" s="30" t="s">
        <v>28</v>
      </c>
      <c r="D2269" s="1">
        <v>41677</v>
      </c>
      <c r="E2269" s="12" t="s">
        <v>1229</v>
      </c>
      <c r="F2269" s="35">
        <v>503.44</v>
      </c>
      <c r="G2269" s="13" t="s">
        <v>457</v>
      </c>
      <c r="H2269" s="16" t="s">
        <v>353</v>
      </c>
      <c r="I2269" s="2" t="s">
        <v>308</v>
      </c>
      <c r="J2269" s="3" t="s">
        <v>298</v>
      </c>
    </row>
    <row r="2270" spans="2:11" ht="52.5" customHeight="1" x14ac:dyDescent="0.15">
      <c r="B2270" s="203"/>
      <c r="C2270" s="30" t="s">
        <v>28</v>
      </c>
      <c r="D2270" s="1" t="s">
        <v>4501</v>
      </c>
      <c r="E2270" s="12" t="s">
        <v>2027</v>
      </c>
      <c r="F2270" s="35">
        <v>200</v>
      </c>
      <c r="G2270" s="13" t="s">
        <v>457</v>
      </c>
      <c r="H2270" s="16" t="s">
        <v>357</v>
      </c>
      <c r="I2270" s="2" t="s">
        <v>308</v>
      </c>
      <c r="J2270" s="3" t="s">
        <v>298</v>
      </c>
    </row>
    <row r="2271" spans="2:11" ht="52.5" customHeight="1" x14ac:dyDescent="0.15">
      <c r="B2271" s="203"/>
      <c r="C2271" s="30" t="s">
        <v>28</v>
      </c>
      <c r="D2271" s="1" t="s">
        <v>4502</v>
      </c>
      <c r="E2271" s="12" t="s">
        <v>1230</v>
      </c>
      <c r="F2271" s="35">
        <v>2354.52</v>
      </c>
      <c r="G2271" s="13" t="s">
        <v>457</v>
      </c>
      <c r="H2271" s="16" t="s">
        <v>335</v>
      </c>
      <c r="I2271" s="2" t="s">
        <v>308</v>
      </c>
      <c r="J2271" s="3" t="s">
        <v>298</v>
      </c>
    </row>
    <row r="2272" spans="2:11" ht="60" customHeight="1" x14ac:dyDescent="0.15">
      <c r="B2272" s="203"/>
      <c r="C2272" s="30" t="s">
        <v>28</v>
      </c>
      <c r="D2272" s="1" t="s">
        <v>6461</v>
      </c>
      <c r="E2272" s="12" t="s">
        <v>3231</v>
      </c>
      <c r="F2272" s="35">
        <v>158.69999999999999</v>
      </c>
      <c r="G2272" s="13" t="s">
        <v>454</v>
      </c>
      <c r="H2272" s="16" t="s">
        <v>335</v>
      </c>
      <c r="I2272" s="2" t="s">
        <v>308</v>
      </c>
      <c r="J2272" s="3" t="s">
        <v>308</v>
      </c>
    </row>
    <row r="2273" spans="2:10" ht="84.95" customHeight="1" x14ac:dyDescent="0.15">
      <c r="B2273" s="203"/>
      <c r="C2273" s="30" t="s">
        <v>28</v>
      </c>
      <c r="D2273" s="1">
        <v>41754</v>
      </c>
      <c r="E2273" s="12" t="s">
        <v>1231</v>
      </c>
      <c r="F2273" s="35">
        <v>4862.5</v>
      </c>
      <c r="G2273" s="13" t="s">
        <v>477</v>
      </c>
      <c r="H2273" s="16" t="s">
        <v>483</v>
      </c>
      <c r="I2273" s="2" t="s">
        <v>484</v>
      </c>
      <c r="J2273" s="3" t="s">
        <v>298</v>
      </c>
    </row>
    <row r="2274" spans="2:10" ht="52.5" customHeight="1" x14ac:dyDescent="0.15">
      <c r="B2274" s="203"/>
      <c r="C2274" s="30" t="s">
        <v>24</v>
      </c>
      <c r="D2274" s="1" t="s">
        <v>5260</v>
      </c>
      <c r="E2274" s="12" t="s">
        <v>3232</v>
      </c>
      <c r="F2274" s="35">
        <v>1552.55</v>
      </c>
      <c r="G2274" s="13" t="s">
        <v>477</v>
      </c>
      <c r="H2274" s="16" t="s">
        <v>559</v>
      </c>
      <c r="I2274" s="2" t="s">
        <v>21</v>
      </c>
      <c r="J2274" s="3" t="s">
        <v>308</v>
      </c>
    </row>
    <row r="2275" spans="2:10" ht="52.5" customHeight="1" x14ac:dyDescent="0.15">
      <c r="B2275" s="203"/>
      <c r="C2275" s="30" t="s">
        <v>1731</v>
      </c>
      <c r="D2275" s="1" t="s">
        <v>4503</v>
      </c>
      <c r="E2275" s="12" t="s">
        <v>1232</v>
      </c>
      <c r="F2275" s="35">
        <v>27109.7</v>
      </c>
      <c r="G2275" s="13" t="s">
        <v>477</v>
      </c>
      <c r="H2275" s="16" t="s">
        <v>382</v>
      </c>
      <c r="I2275" s="2" t="s">
        <v>515</v>
      </c>
      <c r="J2275" s="3" t="s">
        <v>298</v>
      </c>
    </row>
    <row r="2276" spans="2:10" ht="52.5" customHeight="1" x14ac:dyDescent="0.15">
      <c r="B2276" s="203"/>
      <c r="C2276" s="30" t="s">
        <v>24</v>
      </c>
      <c r="D2276" s="1">
        <v>41831</v>
      </c>
      <c r="E2276" s="12" t="s">
        <v>1233</v>
      </c>
      <c r="F2276" s="35">
        <v>370.35</v>
      </c>
      <c r="G2276" s="13" t="s">
        <v>477</v>
      </c>
      <c r="H2276" s="16" t="s">
        <v>339</v>
      </c>
      <c r="I2276" s="2" t="s">
        <v>21</v>
      </c>
      <c r="J2276" s="3" t="s">
        <v>298</v>
      </c>
    </row>
    <row r="2277" spans="2:10" ht="60" customHeight="1" x14ac:dyDescent="0.15">
      <c r="B2277" s="203"/>
      <c r="C2277" s="30" t="s">
        <v>24</v>
      </c>
      <c r="D2277" s="1">
        <v>41845</v>
      </c>
      <c r="E2277" s="12" t="s">
        <v>1234</v>
      </c>
      <c r="F2277" s="35">
        <v>157.62</v>
      </c>
      <c r="G2277" s="13" t="s">
        <v>489</v>
      </c>
      <c r="H2277" s="16" t="s">
        <v>517</v>
      </c>
      <c r="I2277" s="2" t="s">
        <v>21</v>
      </c>
      <c r="J2277" s="3" t="s">
        <v>298</v>
      </c>
    </row>
    <row r="2278" spans="2:10" ht="52.5" customHeight="1" x14ac:dyDescent="0.15">
      <c r="B2278" s="203"/>
      <c r="C2278" s="30" t="s">
        <v>24</v>
      </c>
      <c r="D2278" s="1">
        <v>41852</v>
      </c>
      <c r="E2278" s="12" t="s">
        <v>1235</v>
      </c>
      <c r="F2278" s="35">
        <v>319.14</v>
      </c>
      <c r="G2278" s="13" t="s">
        <v>489</v>
      </c>
      <c r="H2278" s="16" t="s">
        <v>523</v>
      </c>
      <c r="I2278" s="2" t="s">
        <v>21</v>
      </c>
      <c r="J2278" s="3" t="s">
        <v>298</v>
      </c>
    </row>
    <row r="2279" spans="2:10" ht="52.5" customHeight="1" x14ac:dyDescent="0.15">
      <c r="B2279" s="203"/>
      <c r="C2279" s="30" t="s">
        <v>24</v>
      </c>
      <c r="D2279" s="1">
        <v>41859</v>
      </c>
      <c r="E2279" s="12" t="s">
        <v>1236</v>
      </c>
      <c r="F2279" s="35">
        <v>521.70000000000005</v>
      </c>
      <c r="G2279" s="13" t="s">
        <v>477</v>
      </c>
      <c r="H2279" s="16" t="s">
        <v>309</v>
      </c>
      <c r="I2279" s="2" t="s">
        <v>21</v>
      </c>
      <c r="J2279" s="3" t="s">
        <v>298</v>
      </c>
    </row>
    <row r="2280" spans="2:10" ht="206.25" customHeight="1" x14ac:dyDescent="0.15">
      <c r="B2280" s="203"/>
      <c r="C2280" s="30" t="s">
        <v>549</v>
      </c>
      <c r="D2280" s="1" t="s">
        <v>5160</v>
      </c>
      <c r="E2280" s="12" t="s">
        <v>3786</v>
      </c>
      <c r="F2280" s="35">
        <v>22553.15</v>
      </c>
      <c r="G2280" s="13" t="s">
        <v>477</v>
      </c>
      <c r="H2280" s="16" t="s">
        <v>404</v>
      </c>
      <c r="I2280" s="2" t="s">
        <v>550</v>
      </c>
      <c r="J2280" s="3" t="s">
        <v>308</v>
      </c>
    </row>
    <row r="2281" spans="2:10" ht="103.5" customHeight="1" x14ac:dyDescent="0.15">
      <c r="B2281" s="203"/>
      <c r="C2281" s="30" t="s">
        <v>549</v>
      </c>
      <c r="D2281" s="1">
        <v>41908</v>
      </c>
      <c r="E2281" s="12" t="s">
        <v>2605</v>
      </c>
      <c r="F2281" s="35">
        <v>12129.4</v>
      </c>
      <c r="G2281" s="13" t="s">
        <v>477</v>
      </c>
      <c r="H2281" s="16" t="s">
        <v>404</v>
      </c>
      <c r="I2281" s="2" t="s">
        <v>21</v>
      </c>
      <c r="J2281" s="3" t="s">
        <v>298</v>
      </c>
    </row>
    <row r="2282" spans="2:10" ht="52.5" customHeight="1" x14ac:dyDescent="0.15">
      <c r="B2282" s="203"/>
      <c r="C2282" s="30" t="s">
        <v>28</v>
      </c>
      <c r="D2282" s="1">
        <v>41936</v>
      </c>
      <c r="E2282" s="66" t="s">
        <v>2606</v>
      </c>
      <c r="F2282" s="41">
        <v>255.02</v>
      </c>
      <c r="G2282" s="13" t="s">
        <v>682</v>
      </c>
      <c r="H2282" s="12" t="s">
        <v>6</v>
      </c>
      <c r="I2282" s="2" t="s">
        <v>120</v>
      </c>
      <c r="J2282" s="4" t="s">
        <v>298</v>
      </c>
    </row>
    <row r="2283" spans="2:10" ht="52.5" customHeight="1" x14ac:dyDescent="0.15">
      <c r="B2283" s="203"/>
      <c r="C2283" s="30" t="s">
        <v>24</v>
      </c>
      <c r="D2283" s="1" t="s">
        <v>4504</v>
      </c>
      <c r="E2283" s="12" t="s">
        <v>2044</v>
      </c>
      <c r="F2283" s="35">
        <v>67.010000000000005</v>
      </c>
      <c r="G2283" s="13" t="s">
        <v>477</v>
      </c>
      <c r="H2283" s="16" t="s">
        <v>335</v>
      </c>
      <c r="I2283" s="2" t="s">
        <v>578</v>
      </c>
      <c r="J2283" s="3" t="s">
        <v>298</v>
      </c>
    </row>
    <row r="2284" spans="2:10" ht="72" customHeight="1" x14ac:dyDescent="0.15">
      <c r="B2284" s="203"/>
      <c r="C2284" s="30" t="s">
        <v>24</v>
      </c>
      <c r="D2284" s="1">
        <v>41964</v>
      </c>
      <c r="E2284" s="12" t="s">
        <v>1237</v>
      </c>
      <c r="F2284" s="35">
        <v>255</v>
      </c>
      <c r="G2284" s="13" t="s">
        <v>489</v>
      </c>
      <c r="H2284" s="16" t="s">
        <v>583</v>
      </c>
      <c r="I2284" s="2" t="s">
        <v>21</v>
      </c>
      <c r="J2284" s="3" t="s">
        <v>298</v>
      </c>
    </row>
    <row r="2285" spans="2:10" ht="60" customHeight="1" x14ac:dyDescent="0.15">
      <c r="B2285" s="203"/>
      <c r="C2285" s="30" t="s">
        <v>24</v>
      </c>
      <c r="D2285" s="1">
        <v>41999</v>
      </c>
      <c r="E2285" s="12" t="s">
        <v>1238</v>
      </c>
      <c r="F2285" s="35">
        <v>5812.4</v>
      </c>
      <c r="G2285" s="13" t="s">
        <v>477</v>
      </c>
      <c r="H2285" s="16" t="s">
        <v>595</v>
      </c>
      <c r="I2285" s="2" t="s">
        <v>21</v>
      </c>
      <c r="J2285" s="3" t="s">
        <v>298</v>
      </c>
    </row>
    <row r="2286" spans="2:10" ht="52.5" customHeight="1" x14ac:dyDescent="0.15">
      <c r="B2286" s="203"/>
      <c r="C2286" s="30" t="s">
        <v>24</v>
      </c>
      <c r="D2286" s="1">
        <v>42041</v>
      </c>
      <c r="E2286" s="12" t="s">
        <v>1239</v>
      </c>
      <c r="F2286" s="35">
        <v>29.35</v>
      </c>
      <c r="G2286" s="13" t="s">
        <v>496</v>
      </c>
      <c r="H2286" s="16" t="s">
        <v>309</v>
      </c>
      <c r="I2286" s="2" t="s">
        <v>308</v>
      </c>
      <c r="J2286" s="3" t="s">
        <v>298</v>
      </c>
    </row>
    <row r="2287" spans="2:10" ht="52.5" customHeight="1" x14ac:dyDescent="0.15">
      <c r="B2287" s="203"/>
      <c r="C2287" s="30" t="s">
        <v>549</v>
      </c>
      <c r="D2287" s="1">
        <v>42041</v>
      </c>
      <c r="E2287" s="12" t="s">
        <v>1240</v>
      </c>
      <c r="F2287" s="35">
        <v>12518.85</v>
      </c>
      <c r="G2287" s="13" t="s">
        <v>496</v>
      </c>
      <c r="H2287" s="16" t="s">
        <v>493</v>
      </c>
      <c r="I2287" s="2" t="s">
        <v>21</v>
      </c>
      <c r="J2287" s="3" t="s">
        <v>298</v>
      </c>
    </row>
    <row r="2288" spans="2:10" ht="52.5" customHeight="1" x14ac:dyDescent="0.15">
      <c r="B2288" s="203"/>
      <c r="C2288" s="30" t="s">
        <v>24</v>
      </c>
      <c r="D2288" s="1">
        <v>42055</v>
      </c>
      <c r="E2288" s="12" t="s">
        <v>1241</v>
      </c>
      <c r="F2288" s="35">
        <v>388.4</v>
      </c>
      <c r="G2288" s="13" t="s">
        <v>496</v>
      </c>
      <c r="H2288" s="16" t="s">
        <v>339</v>
      </c>
      <c r="I2288" s="2" t="s">
        <v>21</v>
      </c>
      <c r="J2288" s="3" t="s">
        <v>298</v>
      </c>
    </row>
    <row r="2289" spans="2:10" ht="52.5" customHeight="1" x14ac:dyDescent="0.15">
      <c r="B2289" s="203"/>
      <c r="C2289" s="30" t="s">
        <v>24</v>
      </c>
      <c r="D2289" s="1">
        <v>42055</v>
      </c>
      <c r="E2289" s="12" t="s">
        <v>1242</v>
      </c>
      <c r="F2289" s="35">
        <v>1177.7</v>
      </c>
      <c r="G2289" s="13" t="s">
        <v>496</v>
      </c>
      <c r="H2289" s="16" t="s">
        <v>335</v>
      </c>
      <c r="I2289" s="2" t="s">
        <v>21</v>
      </c>
      <c r="J2289" s="3" t="s">
        <v>298</v>
      </c>
    </row>
    <row r="2290" spans="2:10" ht="52.5" customHeight="1" x14ac:dyDescent="0.15">
      <c r="B2290" s="203"/>
      <c r="C2290" s="30" t="s">
        <v>24</v>
      </c>
      <c r="D2290" s="1">
        <v>42062</v>
      </c>
      <c r="E2290" s="66" t="s">
        <v>1556</v>
      </c>
      <c r="F2290" s="41">
        <v>88.3</v>
      </c>
      <c r="G2290" s="13" t="s">
        <v>683</v>
      </c>
      <c r="H2290" s="12" t="s">
        <v>1557</v>
      </c>
      <c r="I2290" s="2" t="s">
        <v>21</v>
      </c>
      <c r="J2290" s="3" t="s">
        <v>298</v>
      </c>
    </row>
    <row r="2291" spans="2:10" ht="52.5" customHeight="1" x14ac:dyDescent="0.15">
      <c r="B2291" s="203"/>
      <c r="C2291" s="30" t="s">
        <v>24</v>
      </c>
      <c r="D2291" s="1" t="s">
        <v>4505</v>
      </c>
      <c r="E2291" s="12" t="s">
        <v>2607</v>
      </c>
      <c r="F2291" s="35">
        <v>700</v>
      </c>
      <c r="G2291" s="13" t="s">
        <v>496</v>
      </c>
      <c r="H2291" s="16" t="s">
        <v>309</v>
      </c>
      <c r="I2291" s="2" t="s">
        <v>21</v>
      </c>
      <c r="J2291" s="3" t="s">
        <v>298</v>
      </c>
    </row>
    <row r="2292" spans="2:10" ht="75" customHeight="1" x14ac:dyDescent="0.15">
      <c r="B2292" s="203"/>
      <c r="C2292" s="30" t="s">
        <v>549</v>
      </c>
      <c r="D2292" s="1">
        <v>42083</v>
      </c>
      <c r="E2292" s="12" t="s">
        <v>1243</v>
      </c>
      <c r="F2292" s="35">
        <v>6701.08</v>
      </c>
      <c r="G2292" s="13" t="s">
        <v>496</v>
      </c>
      <c r="H2292" s="16" t="s">
        <v>404</v>
      </c>
      <c r="I2292" s="2" t="s">
        <v>21</v>
      </c>
      <c r="J2292" s="3" t="s">
        <v>298</v>
      </c>
    </row>
    <row r="2293" spans="2:10" ht="52.5" customHeight="1" x14ac:dyDescent="0.15">
      <c r="B2293" s="203"/>
      <c r="C2293" s="30" t="s">
        <v>28</v>
      </c>
      <c r="D2293" s="1">
        <v>42090</v>
      </c>
      <c r="E2293" s="66" t="s">
        <v>2608</v>
      </c>
      <c r="F2293" s="41">
        <v>184.43</v>
      </c>
      <c r="G2293" s="13" t="s">
        <v>683</v>
      </c>
      <c r="H2293" s="12" t="s">
        <v>201</v>
      </c>
      <c r="I2293" s="2" t="s">
        <v>120</v>
      </c>
      <c r="J2293" s="4" t="s">
        <v>298</v>
      </c>
    </row>
    <row r="2294" spans="2:10" ht="60" customHeight="1" x14ac:dyDescent="0.15">
      <c r="B2294" s="203"/>
      <c r="C2294" s="30" t="s">
        <v>1732</v>
      </c>
      <c r="D2294" s="1">
        <v>42153</v>
      </c>
      <c r="E2294" s="12" t="s">
        <v>1725</v>
      </c>
      <c r="F2294" s="35">
        <v>7024.36</v>
      </c>
      <c r="G2294" s="13" t="s">
        <v>496</v>
      </c>
      <c r="H2294" s="16" t="s">
        <v>637</v>
      </c>
      <c r="I2294" s="2" t="s">
        <v>21</v>
      </c>
      <c r="J2294" s="3" t="s">
        <v>298</v>
      </c>
    </row>
    <row r="2295" spans="2:10" ht="60" customHeight="1" x14ac:dyDescent="0.15">
      <c r="B2295" s="203"/>
      <c r="C2295" s="30" t="s">
        <v>1732</v>
      </c>
      <c r="D2295" s="1">
        <v>42167</v>
      </c>
      <c r="E2295" s="12" t="s">
        <v>1726</v>
      </c>
      <c r="F2295" s="35">
        <v>2017.2</v>
      </c>
      <c r="G2295" s="13" t="s">
        <v>25</v>
      </c>
      <c r="H2295" s="16" t="s">
        <v>602</v>
      </c>
      <c r="I2295" s="2" t="s">
        <v>21</v>
      </c>
      <c r="J2295" s="3" t="s">
        <v>298</v>
      </c>
    </row>
    <row r="2296" spans="2:10" ht="52.5" customHeight="1" x14ac:dyDescent="0.15">
      <c r="B2296" s="203"/>
      <c r="C2296" s="30" t="s">
        <v>24</v>
      </c>
      <c r="D2296" s="1">
        <v>42174</v>
      </c>
      <c r="E2296" s="12" t="s">
        <v>1244</v>
      </c>
      <c r="F2296" s="35">
        <v>243.34</v>
      </c>
      <c r="G2296" s="13" t="s">
        <v>25</v>
      </c>
      <c r="H2296" s="16" t="s">
        <v>647</v>
      </c>
      <c r="I2296" s="2" t="s">
        <v>21</v>
      </c>
      <c r="J2296" s="3" t="s">
        <v>298</v>
      </c>
    </row>
    <row r="2297" spans="2:10" ht="52.5" customHeight="1" x14ac:dyDescent="0.15">
      <c r="B2297" s="203"/>
      <c r="C2297" s="30" t="s">
        <v>24</v>
      </c>
      <c r="D2297" s="1">
        <v>42174</v>
      </c>
      <c r="E2297" s="12" t="s">
        <v>1245</v>
      </c>
      <c r="F2297" s="35">
        <v>248.04</v>
      </c>
      <c r="G2297" s="13" t="s">
        <v>496</v>
      </c>
      <c r="H2297" s="16" t="s">
        <v>119</v>
      </c>
      <c r="I2297" s="2" t="s">
        <v>21</v>
      </c>
      <c r="J2297" s="3" t="s">
        <v>298</v>
      </c>
    </row>
    <row r="2298" spans="2:10" ht="52.5" customHeight="1" x14ac:dyDescent="0.15">
      <c r="B2298" s="203"/>
      <c r="C2298" s="30" t="s">
        <v>203</v>
      </c>
      <c r="D2298" s="1" t="s">
        <v>4506</v>
      </c>
      <c r="E2298" s="12" t="s">
        <v>1246</v>
      </c>
      <c r="F2298" s="35">
        <v>5709.77</v>
      </c>
      <c r="G2298" s="13" t="s">
        <v>471</v>
      </c>
      <c r="H2298" s="16" t="s">
        <v>189</v>
      </c>
      <c r="I2298" s="2" t="s">
        <v>21</v>
      </c>
      <c r="J2298" s="3" t="s">
        <v>298</v>
      </c>
    </row>
    <row r="2299" spans="2:10" ht="52.5" customHeight="1" x14ac:dyDescent="0.15">
      <c r="B2299" s="203"/>
      <c r="C2299" s="30" t="s">
        <v>2544</v>
      </c>
      <c r="D2299" s="1" t="s">
        <v>2723</v>
      </c>
      <c r="E2299" s="12" t="s">
        <v>1247</v>
      </c>
      <c r="F2299" s="35">
        <v>675.85</v>
      </c>
      <c r="G2299" s="13" t="s">
        <v>664</v>
      </c>
      <c r="H2299" s="16" t="s">
        <v>2107</v>
      </c>
      <c r="I2299" s="2" t="s">
        <v>308</v>
      </c>
      <c r="J2299" s="3" t="s">
        <v>308</v>
      </c>
    </row>
    <row r="2300" spans="2:10" ht="52.5" customHeight="1" x14ac:dyDescent="0.15">
      <c r="B2300" s="203"/>
      <c r="C2300" s="30" t="s">
        <v>24</v>
      </c>
      <c r="D2300" s="1">
        <v>42195</v>
      </c>
      <c r="E2300" s="12" t="s">
        <v>1248</v>
      </c>
      <c r="F2300" s="35">
        <v>7901.3</v>
      </c>
      <c r="G2300" s="13" t="s">
        <v>496</v>
      </c>
      <c r="H2300" s="16" t="s">
        <v>158</v>
      </c>
      <c r="I2300" s="2" t="s">
        <v>21</v>
      </c>
      <c r="J2300" s="3" t="s">
        <v>298</v>
      </c>
    </row>
    <row r="2301" spans="2:10" ht="52.5" customHeight="1" x14ac:dyDescent="0.15">
      <c r="B2301" s="203"/>
      <c r="C2301" s="30" t="s">
        <v>24</v>
      </c>
      <c r="D2301" s="1">
        <v>42209</v>
      </c>
      <c r="E2301" s="12" t="s">
        <v>1249</v>
      </c>
      <c r="F2301" s="35">
        <v>1581.82</v>
      </c>
      <c r="G2301" s="13" t="s">
        <v>496</v>
      </c>
      <c r="H2301" s="16" t="s">
        <v>119</v>
      </c>
      <c r="I2301" s="2" t="s">
        <v>21</v>
      </c>
      <c r="J2301" s="3" t="s">
        <v>298</v>
      </c>
    </row>
    <row r="2302" spans="2:10" ht="52.5" customHeight="1" x14ac:dyDescent="0.15">
      <c r="B2302" s="203"/>
      <c r="C2302" s="30" t="s">
        <v>549</v>
      </c>
      <c r="D2302" s="1">
        <v>42216</v>
      </c>
      <c r="E2302" s="12" t="s">
        <v>1250</v>
      </c>
      <c r="F2302" s="35">
        <v>4351</v>
      </c>
      <c r="G2302" s="13" t="s">
        <v>496</v>
      </c>
      <c r="H2302" s="16" t="s">
        <v>658</v>
      </c>
      <c r="I2302" s="2" t="s">
        <v>21</v>
      </c>
      <c r="J2302" s="3" t="s">
        <v>298</v>
      </c>
    </row>
    <row r="2303" spans="2:10" ht="52.5" customHeight="1" x14ac:dyDescent="0.15">
      <c r="B2303" s="203"/>
      <c r="C2303" s="30" t="s">
        <v>24</v>
      </c>
      <c r="D2303" s="1">
        <v>42230</v>
      </c>
      <c r="E2303" s="12" t="s">
        <v>1251</v>
      </c>
      <c r="F2303" s="35">
        <v>109.13</v>
      </c>
      <c r="G2303" s="13" t="s">
        <v>25</v>
      </c>
      <c r="H2303" s="16" t="s">
        <v>665</v>
      </c>
      <c r="I2303" s="2" t="s">
        <v>21</v>
      </c>
      <c r="J2303" s="3" t="s">
        <v>298</v>
      </c>
    </row>
    <row r="2304" spans="2:10" ht="52.5" customHeight="1" x14ac:dyDescent="0.15">
      <c r="B2304" s="203"/>
      <c r="C2304" s="30" t="s">
        <v>24</v>
      </c>
      <c r="D2304" s="1">
        <v>42230</v>
      </c>
      <c r="E2304" s="12" t="s">
        <v>1252</v>
      </c>
      <c r="F2304" s="35">
        <v>106.54</v>
      </c>
      <c r="G2304" s="13" t="s">
        <v>25</v>
      </c>
      <c r="H2304" s="16" t="s">
        <v>666</v>
      </c>
      <c r="I2304" s="2" t="s">
        <v>21</v>
      </c>
      <c r="J2304" s="3" t="s">
        <v>298</v>
      </c>
    </row>
    <row r="2305" spans="2:10" ht="52.5" customHeight="1" x14ac:dyDescent="0.15">
      <c r="B2305" s="203"/>
      <c r="C2305" s="30" t="s">
        <v>24</v>
      </c>
      <c r="D2305" s="1">
        <v>42237</v>
      </c>
      <c r="E2305" s="12" t="s">
        <v>1253</v>
      </c>
      <c r="F2305" s="35">
        <v>21.29</v>
      </c>
      <c r="G2305" s="13" t="s">
        <v>25</v>
      </c>
      <c r="H2305" s="16" t="s">
        <v>667</v>
      </c>
      <c r="I2305" s="2" t="s">
        <v>21</v>
      </c>
      <c r="J2305" s="3" t="s">
        <v>298</v>
      </c>
    </row>
    <row r="2306" spans="2:10" ht="60" customHeight="1" x14ac:dyDescent="0.15">
      <c r="B2306" s="203"/>
      <c r="C2306" s="30" t="s">
        <v>24</v>
      </c>
      <c r="D2306" s="2" t="s">
        <v>4507</v>
      </c>
      <c r="E2306" s="12" t="s">
        <v>3518</v>
      </c>
      <c r="F2306" s="35">
        <v>2730.4</v>
      </c>
      <c r="G2306" s="13" t="s">
        <v>496</v>
      </c>
      <c r="H2306" s="16" t="s">
        <v>3515</v>
      </c>
      <c r="I2306" s="2" t="s">
        <v>21</v>
      </c>
      <c r="J2306" s="3" t="s">
        <v>308</v>
      </c>
    </row>
    <row r="2307" spans="2:10" ht="136.5" customHeight="1" x14ac:dyDescent="0.15">
      <c r="B2307" s="203"/>
      <c r="C2307" s="30" t="s">
        <v>24</v>
      </c>
      <c r="D2307" s="1">
        <v>42276</v>
      </c>
      <c r="E2307" s="12" t="s">
        <v>1254</v>
      </c>
      <c r="F2307" s="35">
        <v>1272.5999999999999</v>
      </c>
      <c r="G2307" s="13" t="s">
        <v>496</v>
      </c>
      <c r="H2307" s="16" t="s">
        <v>674</v>
      </c>
      <c r="I2307" s="2" t="s">
        <v>21</v>
      </c>
      <c r="J2307" s="3" t="s">
        <v>298</v>
      </c>
    </row>
    <row r="2308" spans="2:10" ht="52.5" customHeight="1" x14ac:dyDescent="0.15">
      <c r="B2308" s="203"/>
      <c r="C2308" s="30" t="s">
        <v>24</v>
      </c>
      <c r="D2308" s="1">
        <v>42300</v>
      </c>
      <c r="E2308" s="12" t="s">
        <v>1255</v>
      </c>
      <c r="F2308" s="35">
        <v>9334.5499999999993</v>
      </c>
      <c r="G2308" s="13" t="s">
        <v>176</v>
      </c>
      <c r="H2308" s="16" t="s">
        <v>185</v>
      </c>
      <c r="I2308" s="2" t="s">
        <v>21</v>
      </c>
      <c r="J2308" s="3" t="s">
        <v>298</v>
      </c>
    </row>
    <row r="2309" spans="2:10" ht="60" customHeight="1" x14ac:dyDescent="0.15">
      <c r="B2309" s="203"/>
      <c r="C2309" s="30" t="s">
        <v>28</v>
      </c>
      <c r="D2309" s="1" t="s">
        <v>4508</v>
      </c>
      <c r="E2309" s="66" t="s">
        <v>2740</v>
      </c>
      <c r="F2309" s="41">
        <v>32955.800000000003</v>
      </c>
      <c r="G2309" s="13" t="s">
        <v>682</v>
      </c>
      <c r="H2309" s="12" t="s">
        <v>2739</v>
      </c>
      <c r="I2309" s="2" t="s">
        <v>21</v>
      </c>
      <c r="J2309" s="3" t="s">
        <v>308</v>
      </c>
    </row>
    <row r="2310" spans="2:10" ht="60" customHeight="1" x14ac:dyDescent="0.15">
      <c r="B2310" s="203"/>
      <c r="C2310" s="30" t="s">
        <v>28</v>
      </c>
      <c r="D2310" s="1">
        <v>42321</v>
      </c>
      <c r="E2310" s="66" t="s">
        <v>1256</v>
      </c>
      <c r="F2310" s="43">
        <v>336.5</v>
      </c>
      <c r="G2310" s="13" t="s">
        <v>682</v>
      </c>
      <c r="H2310" s="12" t="s">
        <v>687</v>
      </c>
      <c r="I2310" s="2" t="s">
        <v>21</v>
      </c>
      <c r="J2310" s="3" t="s">
        <v>298</v>
      </c>
    </row>
    <row r="2311" spans="2:10" ht="52.5" customHeight="1" x14ac:dyDescent="0.15">
      <c r="B2311" s="203"/>
      <c r="C2311" s="30" t="s">
        <v>28</v>
      </c>
      <c r="D2311" s="1" t="s">
        <v>4509</v>
      </c>
      <c r="E2311" s="66" t="s">
        <v>2918</v>
      </c>
      <c r="F2311" s="43">
        <v>4522.34</v>
      </c>
      <c r="G2311" s="13" t="s">
        <v>682</v>
      </c>
      <c r="H2311" s="12" t="s">
        <v>1504</v>
      </c>
      <c r="I2311" s="2" t="s">
        <v>21</v>
      </c>
      <c r="J2311" s="3" t="s">
        <v>308</v>
      </c>
    </row>
    <row r="2312" spans="2:10" ht="165.75" customHeight="1" x14ac:dyDescent="0.15">
      <c r="B2312" s="203"/>
      <c r="C2312" s="30" t="s">
        <v>28</v>
      </c>
      <c r="D2312" s="1" t="s">
        <v>4510</v>
      </c>
      <c r="E2312" s="66" t="s">
        <v>2114</v>
      </c>
      <c r="F2312" s="41">
        <v>47910.400000000001</v>
      </c>
      <c r="G2312" s="13" t="s">
        <v>683</v>
      </c>
      <c r="H2312" s="12" t="s">
        <v>2028</v>
      </c>
      <c r="I2312" s="2" t="s">
        <v>21</v>
      </c>
      <c r="J2312" s="3" t="s">
        <v>298</v>
      </c>
    </row>
    <row r="2313" spans="2:10" ht="52.5" customHeight="1" x14ac:dyDescent="0.15">
      <c r="B2313" s="203"/>
      <c r="C2313" s="30" t="s">
        <v>28</v>
      </c>
      <c r="D2313" s="1">
        <v>42342</v>
      </c>
      <c r="E2313" s="66" t="s">
        <v>2114</v>
      </c>
      <c r="F2313" s="41">
        <v>8019.2</v>
      </c>
      <c r="G2313" s="13" t="s">
        <v>682</v>
      </c>
      <c r="H2313" s="12" t="s">
        <v>11</v>
      </c>
      <c r="I2313" s="2" t="s">
        <v>21</v>
      </c>
      <c r="J2313" s="3" t="s">
        <v>298</v>
      </c>
    </row>
    <row r="2314" spans="2:10" ht="52.5" customHeight="1" x14ac:dyDescent="0.15">
      <c r="B2314" s="203"/>
      <c r="C2314" s="30" t="s">
        <v>28</v>
      </c>
      <c r="D2314" s="1" t="s">
        <v>4511</v>
      </c>
      <c r="E2314" s="22" t="s">
        <v>2609</v>
      </c>
      <c r="F2314" s="51">
        <v>1400</v>
      </c>
      <c r="G2314" s="109" t="s">
        <v>176</v>
      </c>
      <c r="H2314" s="22" t="s">
        <v>2291</v>
      </c>
      <c r="I2314" s="2" t="s">
        <v>21</v>
      </c>
      <c r="J2314" s="3" t="s">
        <v>308</v>
      </c>
    </row>
    <row r="2315" spans="2:10" ht="60" customHeight="1" x14ac:dyDescent="0.15">
      <c r="B2315" s="203"/>
      <c r="C2315" s="30" t="s">
        <v>28</v>
      </c>
      <c r="D2315" s="1" t="s">
        <v>4512</v>
      </c>
      <c r="E2315" s="22" t="s">
        <v>2123</v>
      </c>
      <c r="F2315" s="51">
        <v>2030.65</v>
      </c>
      <c r="G2315" s="109" t="s">
        <v>1781</v>
      </c>
      <c r="H2315" s="22" t="s">
        <v>2124</v>
      </c>
      <c r="I2315" s="2" t="s">
        <v>308</v>
      </c>
      <c r="J2315" s="3" t="s">
        <v>298</v>
      </c>
    </row>
    <row r="2316" spans="2:10" ht="72" customHeight="1" x14ac:dyDescent="0.15">
      <c r="B2316" s="203"/>
      <c r="C2316" s="30" t="s">
        <v>28</v>
      </c>
      <c r="D2316" s="1">
        <v>42356</v>
      </c>
      <c r="E2316" s="66" t="s">
        <v>1669</v>
      </c>
      <c r="F2316" s="41">
        <v>594.1</v>
      </c>
      <c r="G2316" s="13" t="s">
        <v>682</v>
      </c>
      <c r="H2316" s="12" t="s">
        <v>1981</v>
      </c>
      <c r="I2316" s="2" t="s">
        <v>21</v>
      </c>
      <c r="J2316" s="4" t="s">
        <v>298</v>
      </c>
    </row>
    <row r="2317" spans="2:10" ht="84" customHeight="1" x14ac:dyDescent="0.15">
      <c r="B2317" s="203"/>
      <c r="C2317" s="30" t="s">
        <v>28</v>
      </c>
      <c r="D2317" s="1">
        <v>42426</v>
      </c>
      <c r="E2317" s="66" t="s">
        <v>1670</v>
      </c>
      <c r="F2317" s="41">
        <v>77.3</v>
      </c>
      <c r="G2317" s="13" t="s">
        <v>683</v>
      </c>
      <c r="H2317" s="12" t="s">
        <v>1548</v>
      </c>
      <c r="I2317" s="2" t="s">
        <v>21</v>
      </c>
      <c r="J2317" s="4" t="s">
        <v>298</v>
      </c>
    </row>
    <row r="2318" spans="2:10" ht="52.5" customHeight="1" x14ac:dyDescent="0.15">
      <c r="B2318" s="203"/>
      <c r="C2318" s="30" t="s">
        <v>28</v>
      </c>
      <c r="D2318" s="1">
        <v>42440</v>
      </c>
      <c r="E2318" s="66" t="s">
        <v>1554</v>
      </c>
      <c r="F2318" s="41">
        <v>89.38</v>
      </c>
      <c r="G2318" s="13" t="s">
        <v>683</v>
      </c>
      <c r="H2318" s="12" t="s">
        <v>11</v>
      </c>
      <c r="I2318" s="2" t="s">
        <v>127</v>
      </c>
      <c r="J2318" s="3" t="s">
        <v>298</v>
      </c>
    </row>
    <row r="2319" spans="2:10" ht="52.5" customHeight="1" x14ac:dyDescent="0.15">
      <c r="B2319" s="203"/>
      <c r="C2319" s="30" t="s">
        <v>2092</v>
      </c>
      <c r="D2319" s="1" t="s">
        <v>4513</v>
      </c>
      <c r="E2319" s="66" t="s">
        <v>2097</v>
      </c>
      <c r="F2319" s="41">
        <v>8241.2000000000007</v>
      </c>
      <c r="G2319" s="13" t="s">
        <v>1522</v>
      </c>
      <c r="H2319" s="12" t="s">
        <v>2096</v>
      </c>
      <c r="I2319" s="2" t="s">
        <v>120</v>
      </c>
      <c r="J2319" s="3" t="s">
        <v>298</v>
      </c>
    </row>
    <row r="2320" spans="2:10" ht="52.5" customHeight="1" x14ac:dyDescent="0.15">
      <c r="B2320" s="203"/>
      <c r="C2320" s="30" t="s">
        <v>203</v>
      </c>
      <c r="D2320" s="1">
        <v>42482</v>
      </c>
      <c r="E2320" s="66" t="s">
        <v>2520</v>
      </c>
      <c r="F2320" s="41">
        <v>4755.1000000000004</v>
      </c>
      <c r="G2320" s="13" t="s">
        <v>682</v>
      </c>
      <c r="H2320" s="12" t="s">
        <v>1588</v>
      </c>
      <c r="I2320" s="2" t="s">
        <v>1587</v>
      </c>
      <c r="J2320" s="3" t="s">
        <v>298</v>
      </c>
    </row>
    <row r="2321" spans="2:10" ht="241.5" customHeight="1" x14ac:dyDescent="0.15">
      <c r="B2321" s="203"/>
      <c r="C2321" s="30" t="s">
        <v>3107</v>
      </c>
      <c r="D2321" s="1" t="s">
        <v>4514</v>
      </c>
      <c r="E2321" s="66" t="s">
        <v>3108</v>
      </c>
      <c r="F2321" s="41">
        <v>21025.83</v>
      </c>
      <c r="G2321" s="13" t="s">
        <v>176</v>
      </c>
      <c r="H2321" s="12" t="s">
        <v>2594</v>
      </c>
      <c r="I2321" s="2" t="s">
        <v>308</v>
      </c>
      <c r="J2321" s="4" t="s">
        <v>308</v>
      </c>
    </row>
    <row r="2322" spans="2:10" ht="52.5" customHeight="1" x14ac:dyDescent="0.15">
      <c r="B2322" s="203"/>
      <c r="C2322" s="30" t="s">
        <v>28</v>
      </c>
      <c r="D2322" s="1">
        <v>42503</v>
      </c>
      <c r="E2322" s="66" t="s">
        <v>1658</v>
      </c>
      <c r="F2322" s="41">
        <v>529.03</v>
      </c>
      <c r="G2322" s="13" t="s">
        <v>20</v>
      </c>
      <c r="H2322" s="12" t="s">
        <v>1651</v>
      </c>
      <c r="I2322" s="2" t="s">
        <v>82</v>
      </c>
      <c r="J2322" s="3" t="s">
        <v>298</v>
      </c>
    </row>
    <row r="2323" spans="2:10" ht="60" customHeight="1" x14ac:dyDescent="0.15">
      <c r="B2323" s="203"/>
      <c r="C2323" s="30" t="s">
        <v>203</v>
      </c>
      <c r="D2323" s="1">
        <v>42503</v>
      </c>
      <c r="E2323" s="66" t="s">
        <v>1657</v>
      </c>
      <c r="F2323" s="41">
        <v>3200.12</v>
      </c>
      <c r="G2323" s="13" t="s">
        <v>682</v>
      </c>
      <c r="H2323" s="12" t="s">
        <v>1649</v>
      </c>
      <c r="I2323" s="2" t="s">
        <v>21</v>
      </c>
      <c r="J2323" s="4" t="s">
        <v>298</v>
      </c>
    </row>
    <row r="2324" spans="2:10" ht="96.75" customHeight="1" x14ac:dyDescent="0.15">
      <c r="B2324" s="203"/>
      <c r="C2324" s="30" t="s">
        <v>28</v>
      </c>
      <c r="D2324" s="1">
        <v>42517</v>
      </c>
      <c r="E2324" s="66" t="s">
        <v>2486</v>
      </c>
      <c r="F2324" s="41">
        <v>301.18</v>
      </c>
      <c r="G2324" s="13" t="s">
        <v>20</v>
      </c>
      <c r="H2324" s="16" t="s">
        <v>1673</v>
      </c>
      <c r="I2324" s="2" t="s">
        <v>127</v>
      </c>
      <c r="J2324" s="4" t="s">
        <v>298</v>
      </c>
    </row>
    <row r="2325" spans="2:10" ht="52.5" customHeight="1" x14ac:dyDescent="0.15">
      <c r="B2325" s="203"/>
      <c r="C2325" s="30" t="s">
        <v>28</v>
      </c>
      <c r="D2325" s="1">
        <v>42566</v>
      </c>
      <c r="E2325" s="66" t="s">
        <v>2485</v>
      </c>
      <c r="F2325" s="41">
        <v>255.88</v>
      </c>
      <c r="G2325" s="13" t="s">
        <v>682</v>
      </c>
      <c r="H2325" s="16" t="s">
        <v>1692</v>
      </c>
      <c r="I2325" s="2" t="s">
        <v>21</v>
      </c>
      <c r="J2325" s="3" t="s">
        <v>298</v>
      </c>
    </row>
    <row r="2326" spans="2:10" ht="52.5" customHeight="1" x14ac:dyDescent="0.15">
      <c r="B2326" s="203"/>
      <c r="C2326" s="30" t="s">
        <v>28</v>
      </c>
      <c r="D2326" s="1">
        <v>42566</v>
      </c>
      <c r="E2326" s="66" t="s">
        <v>1693</v>
      </c>
      <c r="F2326" s="41">
        <v>135.63999999999999</v>
      </c>
      <c r="G2326" s="13" t="s">
        <v>682</v>
      </c>
      <c r="H2326" s="12" t="s">
        <v>2292</v>
      </c>
      <c r="I2326" s="2" t="s">
        <v>21</v>
      </c>
      <c r="J2326" s="3" t="s">
        <v>298</v>
      </c>
    </row>
    <row r="2327" spans="2:10" ht="72" customHeight="1" x14ac:dyDescent="0.15">
      <c r="B2327" s="203"/>
      <c r="C2327" s="30" t="s">
        <v>28</v>
      </c>
      <c r="D2327" s="1">
        <v>42584</v>
      </c>
      <c r="E2327" s="66" t="s">
        <v>2610</v>
      </c>
      <c r="F2327" s="41">
        <v>12544.44</v>
      </c>
      <c r="G2327" s="13" t="s">
        <v>682</v>
      </c>
      <c r="H2327" s="16" t="s">
        <v>1727</v>
      </c>
      <c r="I2327" s="2" t="s">
        <v>21</v>
      </c>
      <c r="J2327" s="4" t="s">
        <v>298</v>
      </c>
    </row>
    <row r="2328" spans="2:10" ht="60" customHeight="1" x14ac:dyDescent="0.15">
      <c r="B2328" s="203"/>
      <c r="C2328" s="30" t="s">
        <v>1738</v>
      </c>
      <c r="D2328" s="1">
        <v>42601</v>
      </c>
      <c r="E2328" s="66" t="s">
        <v>1739</v>
      </c>
      <c r="F2328" s="41">
        <v>436.59</v>
      </c>
      <c r="G2328" s="13" t="s">
        <v>1740</v>
      </c>
      <c r="H2328" s="16" t="s">
        <v>1741</v>
      </c>
      <c r="I2328" s="2" t="s">
        <v>21</v>
      </c>
      <c r="J2328" s="4" t="s">
        <v>298</v>
      </c>
    </row>
    <row r="2329" spans="2:10" ht="84.95" customHeight="1" x14ac:dyDescent="0.15">
      <c r="B2329" s="203"/>
      <c r="C2329" s="30" t="s">
        <v>1760</v>
      </c>
      <c r="D2329" s="1">
        <v>42622</v>
      </c>
      <c r="E2329" s="66" t="s">
        <v>2484</v>
      </c>
      <c r="F2329" s="41">
        <v>7650.04</v>
      </c>
      <c r="G2329" s="13" t="s">
        <v>1764</v>
      </c>
      <c r="H2329" s="16" t="s">
        <v>1767</v>
      </c>
      <c r="I2329" s="2" t="s">
        <v>2023</v>
      </c>
      <c r="J2329" s="4" t="s">
        <v>298</v>
      </c>
    </row>
    <row r="2330" spans="2:10" ht="52.5" customHeight="1" x14ac:dyDescent="0.15">
      <c r="B2330" s="203"/>
      <c r="C2330" s="30" t="s">
        <v>157</v>
      </c>
      <c r="D2330" s="1">
        <v>42622</v>
      </c>
      <c r="E2330" s="66" t="s">
        <v>2519</v>
      </c>
      <c r="F2330" s="41">
        <v>3881.17</v>
      </c>
      <c r="G2330" s="13" t="s">
        <v>1759</v>
      </c>
      <c r="H2330" s="16" t="s">
        <v>1762</v>
      </c>
      <c r="I2330" s="2" t="s">
        <v>21</v>
      </c>
      <c r="J2330" s="3" t="s">
        <v>298</v>
      </c>
    </row>
    <row r="2331" spans="2:10" ht="72" customHeight="1" x14ac:dyDescent="0.15">
      <c r="B2331" s="203"/>
      <c r="C2331" s="30" t="s">
        <v>1760</v>
      </c>
      <c r="D2331" s="1">
        <v>42622</v>
      </c>
      <c r="E2331" s="66" t="s">
        <v>2518</v>
      </c>
      <c r="F2331" s="41">
        <v>224.78</v>
      </c>
      <c r="G2331" s="13" t="s">
        <v>1765</v>
      </c>
      <c r="H2331" s="16" t="s">
        <v>1766</v>
      </c>
      <c r="I2331" s="2" t="s">
        <v>21</v>
      </c>
      <c r="J2331" s="4" t="s">
        <v>298</v>
      </c>
    </row>
    <row r="2332" spans="2:10" ht="52.5" customHeight="1" x14ac:dyDescent="0.15">
      <c r="B2332" s="203"/>
      <c r="C2332" s="30" t="s">
        <v>1775</v>
      </c>
      <c r="D2332" s="1" t="s">
        <v>4515</v>
      </c>
      <c r="E2332" s="66" t="s">
        <v>2303</v>
      </c>
      <c r="F2332" s="41">
        <v>18176.07</v>
      </c>
      <c r="G2332" s="13" t="s">
        <v>1776</v>
      </c>
      <c r="H2332" s="16" t="s">
        <v>577</v>
      </c>
      <c r="I2332" s="2" t="s">
        <v>21</v>
      </c>
      <c r="J2332" s="4" t="s">
        <v>308</v>
      </c>
    </row>
    <row r="2333" spans="2:10" ht="52.5" customHeight="1" x14ac:dyDescent="0.15">
      <c r="B2333" s="203"/>
      <c r="C2333" s="30" t="s">
        <v>1795</v>
      </c>
      <c r="D2333" s="1">
        <v>42650</v>
      </c>
      <c r="E2333" s="66" t="s">
        <v>1796</v>
      </c>
      <c r="F2333" s="41">
        <v>6036.96</v>
      </c>
      <c r="G2333" s="13" t="s">
        <v>1797</v>
      </c>
      <c r="H2333" s="16" t="s">
        <v>1798</v>
      </c>
      <c r="I2333" s="2" t="s">
        <v>127</v>
      </c>
      <c r="J2333" s="3" t="s">
        <v>298</v>
      </c>
    </row>
    <row r="2334" spans="2:10" ht="52.5" customHeight="1" x14ac:dyDescent="0.15">
      <c r="B2334" s="203"/>
      <c r="C2334" s="30" t="s">
        <v>1862</v>
      </c>
      <c r="D2334" s="1">
        <v>42685</v>
      </c>
      <c r="E2334" s="66" t="s">
        <v>2024</v>
      </c>
      <c r="F2334" s="41">
        <v>418.77</v>
      </c>
      <c r="G2334" s="13" t="s">
        <v>1864</v>
      </c>
      <c r="H2334" s="16" t="s">
        <v>1863</v>
      </c>
      <c r="I2334" s="2" t="s">
        <v>22</v>
      </c>
      <c r="J2334" s="3" t="s">
        <v>308</v>
      </c>
    </row>
    <row r="2335" spans="2:10" ht="52.5" customHeight="1" x14ac:dyDescent="0.15">
      <c r="B2335" s="203"/>
      <c r="C2335" s="30" t="s">
        <v>1862</v>
      </c>
      <c r="D2335" s="1">
        <v>42685</v>
      </c>
      <c r="E2335" s="66" t="s">
        <v>2483</v>
      </c>
      <c r="F2335" s="41">
        <v>195.4</v>
      </c>
      <c r="G2335" s="13" t="s">
        <v>1865</v>
      </c>
      <c r="H2335" s="16" t="s">
        <v>19</v>
      </c>
      <c r="I2335" s="2" t="s">
        <v>127</v>
      </c>
      <c r="J2335" s="3" t="s">
        <v>298</v>
      </c>
    </row>
    <row r="2336" spans="2:10" ht="52.5" customHeight="1" x14ac:dyDescent="0.15">
      <c r="B2336" s="203"/>
      <c r="C2336" s="30" t="s">
        <v>1901</v>
      </c>
      <c r="D2336" s="1">
        <v>42699</v>
      </c>
      <c r="E2336" s="66" t="s">
        <v>1903</v>
      </c>
      <c r="F2336" s="41">
        <v>195</v>
      </c>
      <c r="G2336" s="13" t="s">
        <v>1902</v>
      </c>
      <c r="H2336" s="16" t="s">
        <v>1904</v>
      </c>
      <c r="I2336" s="2" t="s">
        <v>21</v>
      </c>
      <c r="J2336" s="3" t="s">
        <v>298</v>
      </c>
    </row>
    <row r="2337" spans="2:12" ht="52.5" customHeight="1" x14ac:dyDescent="0.15">
      <c r="B2337" s="203"/>
      <c r="C2337" s="30" t="s">
        <v>1914</v>
      </c>
      <c r="D2337" s="1">
        <v>42706</v>
      </c>
      <c r="E2337" s="66" t="s">
        <v>1916</v>
      </c>
      <c r="F2337" s="41">
        <v>200</v>
      </c>
      <c r="G2337" s="13" t="s">
        <v>1915</v>
      </c>
      <c r="H2337" s="16" t="s">
        <v>1913</v>
      </c>
      <c r="I2337" s="2" t="s">
        <v>21</v>
      </c>
      <c r="J2337" s="3" t="s">
        <v>298</v>
      </c>
    </row>
    <row r="2338" spans="2:12" ht="52.5" customHeight="1" x14ac:dyDescent="0.15">
      <c r="B2338" s="203"/>
      <c r="C2338" s="30" t="s">
        <v>1939</v>
      </c>
      <c r="D2338" s="1">
        <v>42713</v>
      </c>
      <c r="E2338" s="66" t="s">
        <v>1940</v>
      </c>
      <c r="F2338" s="41">
        <v>677.49</v>
      </c>
      <c r="G2338" s="13" t="s">
        <v>1941</v>
      </c>
      <c r="H2338" s="16" t="s">
        <v>1942</v>
      </c>
      <c r="I2338" s="2" t="s">
        <v>21</v>
      </c>
      <c r="J2338" s="3" t="s">
        <v>298</v>
      </c>
    </row>
    <row r="2339" spans="2:12" ht="52.5" customHeight="1" x14ac:dyDescent="0.15">
      <c r="B2339" s="203"/>
      <c r="C2339" s="30" t="s">
        <v>1939</v>
      </c>
      <c r="D2339" s="1">
        <v>42713</v>
      </c>
      <c r="E2339" s="66" t="s">
        <v>1943</v>
      </c>
      <c r="F2339" s="41">
        <v>2881.75</v>
      </c>
      <c r="G2339" s="13" t="s">
        <v>1941</v>
      </c>
      <c r="H2339" s="16" t="s">
        <v>1944</v>
      </c>
      <c r="I2339" s="2" t="s">
        <v>21</v>
      </c>
      <c r="J2339" s="4" t="s">
        <v>298</v>
      </c>
    </row>
    <row r="2340" spans="2:12" ht="67.5" customHeight="1" x14ac:dyDescent="0.15">
      <c r="B2340" s="203"/>
      <c r="C2340" s="30" t="s">
        <v>203</v>
      </c>
      <c r="D2340" s="1">
        <v>42748</v>
      </c>
      <c r="E2340" s="66" t="s">
        <v>2041</v>
      </c>
      <c r="F2340" s="41">
        <v>6934.51</v>
      </c>
      <c r="G2340" s="13" t="s">
        <v>1522</v>
      </c>
      <c r="H2340" s="16" t="s">
        <v>2009</v>
      </c>
      <c r="I2340" s="2" t="s">
        <v>308</v>
      </c>
      <c r="J2340" s="3" t="s">
        <v>298</v>
      </c>
    </row>
    <row r="2341" spans="2:12" ht="409.5" customHeight="1" x14ac:dyDescent="0.15">
      <c r="B2341" s="203"/>
      <c r="C2341" s="220" t="s">
        <v>3730</v>
      </c>
      <c r="D2341" s="234" t="s">
        <v>6530</v>
      </c>
      <c r="E2341" s="227" t="s">
        <v>6529</v>
      </c>
      <c r="F2341" s="229">
        <v>315349.46000000002</v>
      </c>
      <c r="G2341" s="224" t="s">
        <v>1522</v>
      </c>
      <c r="H2341" s="232" t="s">
        <v>3728</v>
      </c>
      <c r="I2341" s="204" t="s">
        <v>3729</v>
      </c>
      <c r="J2341" s="213" t="s">
        <v>3729</v>
      </c>
      <c r="K2341" s="208"/>
      <c r="L2341" s="210"/>
    </row>
    <row r="2342" spans="2:12" ht="409.6" customHeight="1" x14ac:dyDescent="0.15">
      <c r="B2342" s="203"/>
      <c r="C2342" s="226"/>
      <c r="D2342" s="235"/>
      <c r="E2342" s="228"/>
      <c r="F2342" s="230"/>
      <c r="G2342" s="231"/>
      <c r="H2342" s="233"/>
      <c r="I2342" s="212"/>
      <c r="J2342" s="214"/>
      <c r="K2342" s="209"/>
      <c r="L2342" s="211"/>
    </row>
    <row r="2343" spans="2:12" ht="52.5" customHeight="1" x14ac:dyDescent="0.15">
      <c r="B2343" s="203"/>
      <c r="C2343" s="30" t="s">
        <v>28</v>
      </c>
      <c r="D2343" s="1">
        <v>42818</v>
      </c>
      <c r="E2343" s="66" t="s">
        <v>5133</v>
      </c>
      <c r="F2343" s="41">
        <v>816.93</v>
      </c>
      <c r="G2343" s="13" t="s">
        <v>1522</v>
      </c>
      <c r="H2343" s="16" t="s">
        <v>2153</v>
      </c>
      <c r="I2343" s="2" t="s">
        <v>308</v>
      </c>
      <c r="J2343" s="3" t="s">
        <v>298</v>
      </c>
    </row>
    <row r="2344" spans="2:12" ht="52.5" customHeight="1" x14ac:dyDescent="0.15">
      <c r="B2344" s="203"/>
      <c r="C2344" s="37" t="s">
        <v>28</v>
      </c>
      <c r="D2344" s="78">
        <v>42825</v>
      </c>
      <c r="E2344" s="18" t="s">
        <v>2195</v>
      </c>
      <c r="F2344" s="43">
        <v>322.60000000000002</v>
      </c>
      <c r="G2344" s="27" t="s">
        <v>683</v>
      </c>
      <c r="H2344" s="18" t="s">
        <v>167</v>
      </c>
      <c r="I2344" s="85" t="s">
        <v>308</v>
      </c>
      <c r="J2344" s="3" t="s">
        <v>298</v>
      </c>
    </row>
    <row r="2345" spans="2:12" ht="52.5" customHeight="1" x14ac:dyDescent="0.15">
      <c r="B2345" s="203"/>
      <c r="C2345" s="30" t="s">
        <v>2092</v>
      </c>
      <c r="D2345" s="7" t="s">
        <v>4516</v>
      </c>
      <c r="E2345" s="12" t="s">
        <v>3262</v>
      </c>
      <c r="F2345" s="75">
        <v>7110.87</v>
      </c>
      <c r="G2345" s="13" t="s">
        <v>682</v>
      </c>
      <c r="H2345" s="12" t="s">
        <v>3261</v>
      </c>
      <c r="I2345" s="2" t="s">
        <v>308</v>
      </c>
      <c r="J2345" s="3" t="s">
        <v>298</v>
      </c>
    </row>
    <row r="2346" spans="2:12" ht="52.5" customHeight="1" x14ac:dyDescent="0.15">
      <c r="B2346" s="203"/>
      <c r="C2346" s="30" t="s">
        <v>24</v>
      </c>
      <c r="D2346" s="7" t="s">
        <v>4686</v>
      </c>
      <c r="E2346" s="12" t="s">
        <v>3435</v>
      </c>
      <c r="F2346" s="75">
        <v>6030.75</v>
      </c>
      <c r="G2346" s="13" t="s">
        <v>682</v>
      </c>
      <c r="H2346" s="12" t="s">
        <v>2266</v>
      </c>
      <c r="I2346" s="2" t="s">
        <v>308</v>
      </c>
      <c r="J2346" s="84" t="s">
        <v>308</v>
      </c>
    </row>
    <row r="2347" spans="2:12" ht="52.5" customHeight="1" x14ac:dyDescent="0.15">
      <c r="B2347" s="203"/>
      <c r="C2347" s="30" t="s">
        <v>1511</v>
      </c>
      <c r="D2347" s="7" t="s">
        <v>4517</v>
      </c>
      <c r="E2347" s="12" t="s">
        <v>3601</v>
      </c>
      <c r="F2347" s="75">
        <v>10657.03</v>
      </c>
      <c r="G2347" s="13" t="s">
        <v>1865</v>
      </c>
      <c r="H2347" s="12" t="s">
        <v>2149</v>
      </c>
      <c r="I2347" s="2" t="s">
        <v>308</v>
      </c>
      <c r="J2347" s="84" t="s">
        <v>298</v>
      </c>
    </row>
    <row r="2348" spans="2:12" ht="60" customHeight="1" x14ac:dyDescent="0.15">
      <c r="B2348" s="203"/>
      <c r="C2348" s="30" t="s">
        <v>1511</v>
      </c>
      <c r="D2348" s="7" t="s">
        <v>4518</v>
      </c>
      <c r="E2348" s="12" t="s">
        <v>4163</v>
      </c>
      <c r="F2348" s="75">
        <v>1823.2</v>
      </c>
      <c r="G2348" s="13" t="s">
        <v>682</v>
      </c>
      <c r="H2348" s="12" t="s">
        <v>2272</v>
      </c>
      <c r="I2348" s="2" t="s">
        <v>308</v>
      </c>
      <c r="J2348" s="84" t="s">
        <v>308</v>
      </c>
    </row>
    <row r="2349" spans="2:12" ht="52.5" customHeight="1" x14ac:dyDescent="0.15">
      <c r="B2349" s="203"/>
      <c r="C2349" s="30" t="s">
        <v>203</v>
      </c>
      <c r="D2349" s="7">
        <v>42881</v>
      </c>
      <c r="E2349" s="12" t="s">
        <v>2294</v>
      </c>
      <c r="F2349" s="75">
        <v>5190.3100000000004</v>
      </c>
      <c r="G2349" s="13" t="s">
        <v>682</v>
      </c>
      <c r="H2349" s="12" t="s">
        <v>2293</v>
      </c>
      <c r="I2349" s="2" t="s">
        <v>308</v>
      </c>
      <c r="J2349" s="84" t="s">
        <v>298</v>
      </c>
    </row>
    <row r="2350" spans="2:12" ht="52.5" customHeight="1" x14ac:dyDescent="0.15">
      <c r="B2350" s="203"/>
      <c r="C2350" s="30" t="s">
        <v>203</v>
      </c>
      <c r="D2350" s="7">
        <v>42902</v>
      </c>
      <c r="E2350" s="12" t="s">
        <v>2305</v>
      </c>
      <c r="F2350" s="75">
        <v>6072.69</v>
      </c>
      <c r="G2350" s="13" t="s">
        <v>682</v>
      </c>
      <c r="H2350" s="12" t="s">
        <v>2304</v>
      </c>
      <c r="I2350" s="2" t="s">
        <v>308</v>
      </c>
      <c r="J2350" s="84" t="s">
        <v>298</v>
      </c>
    </row>
    <row r="2351" spans="2:12" ht="72" customHeight="1" x14ac:dyDescent="0.15">
      <c r="B2351" s="203"/>
      <c r="C2351" s="30" t="s">
        <v>1511</v>
      </c>
      <c r="D2351" s="7" t="s">
        <v>4519</v>
      </c>
      <c r="E2351" s="12" t="s">
        <v>2920</v>
      </c>
      <c r="F2351" s="75">
        <v>34976.6</v>
      </c>
      <c r="G2351" s="13" t="s">
        <v>683</v>
      </c>
      <c r="H2351" s="12" t="s">
        <v>2919</v>
      </c>
      <c r="I2351" s="2" t="s">
        <v>308</v>
      </c>
      <c r="J2351" s="84" t="s">
        <v>308</v>
      </c>
    </row>
    <row r="2352" spans="2:12" ht="52.5" customHeight="1" x14ac:dyDescent="0.15">
      <c r="B2352" s="203"/>
      <c r="C2352" s="30" t="s">
        <v>24</v>
      </c>
      <c r="D2352" s="7">
        <v>42930</v>
      </c>
      <c r="E2352" s="12" t="s">
        <v>2659</v>
      </c>
      <c r="F2352" s="75">
        <v>324.01</v>
      </c>
      <c r="G2352" s="13" t="s">
        <v>683</v>
      </c>
      <c r="H2352" s="12" t="s">
        <v>42</v>
      </c>
      <c r="I2352" s="2" t="s">
        <v>308</v>
      </c>
      <c r="J2352" s="84" t="s">
        <v>308</v>
      </c>
    </row>
    <row r="2353" spans="2:10" ht="52.5" customHeight="1" x14ac:dyDescent="0.15">
      <c r="B2353" s="203"/>
      <c r="C2353" s="30" t="s">
        <v>24</v>
      </c>
      <c r="D2353" s="7">
        <v>42937</v>
      </c>
      <c r="E2353" s="12" t="s">
        <v>2332</v>
      </c>
      <c r="F2353" s="75">
        <v>1108.5</v>
      </c>
      <c r="G2353" s="13" t="s">
        <v>682</v>
      </c>
      <c r="H2353" s="12" t="s">
        <v>19</v>
      </c>
      <c r="I2353" s="2" t="s">
        <v>308</v>
      </c>
      <c r="J2353" s="84" t="s">
        <v>308</v>
      </c>
    </row>
    <row r="2354" spans="2:10" ht="52.5" customHeight="1" x14ac:dyDescent="0.15">
      <c r="B2354" s="203"/>
      <c r="C2354" s="30" t="s">
        <v>24</v>
      </c>
      <c r="D2354" s="7">
        <v>42944</v>
      </c>
      <c r="E2354" s="12" t="s">
        <v>2348</v>
      </c>
      <c r="F2354" s="75">
        <v>498.8</v>
      </c>
      <c r="G2354" s="13" t="s">
        <v>683</v>
      </c>
      <c r="H2354" s="12" t="s">
        <v>2145</v>
      </c>
      <c r="I2354" s="2" t="s">
        <v>308</v>
      </c>
      <c r="J2354" s="84" t="s">
        <v>308</v>
      </c>
    </row>
    <row r="2355" spans="2:10" ht="52.5" customHeight="1" x14ac:dyDescent="0.15">
      <c r="B2355" s="203"/>
      <c r="C2355" s="30" t="s">
        <v>203</v>
      </c>
      <c r="D2355" s="7">
        <v>42965</v>
      </c>
      <c r="E2355" s="12" t="s">
        <v>2363</v>
      </c>
      <c r="F2355" s="75">
        <v>526.51</v>
      </c>
      <c r="G2355" s="13" t="s">
        <v>683</v>
      </c>
      <c r="H2355" s="12" t="s">
        <v>2362</v>
      </c>
      <c r="I2355" s="2" t="s">
        <v>308</v>
      </c>
      <c r="J2355" s="84" t="s">
        <v>82</v>
      </c>
    </row>
    <row r="2356" spans="2:10" ht="125.25" customHeight="1" x14ac:dyDescent="0.15">
      <c r="B2356" s="203"/>
      <c r="C2356" s="30" t="s">
        <v>24</v>
      </c>
      <c r="D2356" s="7">
        <v>42972</v>
      </c>
      <c r="E2356" s="12" t="s">
        <v>2377</v>
      </c>
      <c r="F2356" s="75">
        <v>20921.939999999999</v>
      </c>
      <c r="G2356" s="13" t="s">
        <v>1865</v>
      </c>
      <c r="H2356" s="12" t="s">
        <v>307</v>
      </c>
      <c r="I2356" s="2" t="s">
        <v>308</v>
      </c>
      <c r="J2356" s="84" t="s">
        <v>21</v>
      </c>
    </row>
    <row r="2357" spans="2:10" ht="84.95" customHeight="1" x14ac:dyDescent="0.15">
      <c r="B2357" s="203"/>
      <c r="C2357" s="30" t="s">
        <v>2375</v>
      </c>
      <c r="D2357" s="7">
        <v>42979</v>
      </c>
      <c r="E2357" s="12" t="s">
        <v>2378</v>
      </c>
      <c r="F2357" s="75">
        <v>298.27</v>
      </c>
      <c r="G2357" s="13" t="s">
        <v>683</v>
      </c>
      <c r="H2357" s="12" t="s">
        <v>2374</v>
      </c>
      <c r="I2357" s="2" t="s">
        <v>308</v>
      </c>
      <c r="J2357" s="84" t="s">
        <v>2376</v>
      </c>
    </row>
    <row r="2358" spans="2:10" ht="52.5" customHeight="1" x14ac:dyDescent="0.15">
      <c r="B2358" s="203"/>
      <c r="C2358" s="30" t="s">
        <v>203</v>
      </c>
      <c r="D2358" s="7">
        <v>42979</v>
      </c>
      <c r="E2358" s="12" t="s">
        <v>2379</v>
      </c>
      <c r="F2358" s="75">
        <v>0.93</v>
      </c>
      <c r="G2358" s="13" t="s">
        <v>683</v>
      </c>
      <c r="H2358" s="12" t="s">
        <v>169</v>
      </c>
      <c r="I2358" s="2" t="s">
        <v>308</v>
      </c>
      <c r="J2358" s="84" t="s">
        <v>82</v>
      </c>
    </row>
    <row r="2359" spans="2:10" ht="60" customHeight="1" x14ac:dyDescent="0.15">
      <c r="B2359" s="203"/>
      <c r="C2359" s="30" t="s">
        <v>203</v>
      </c>
      <c r="D2359" s="7">
        <v>43007</v>
      </c>
      <c r="E2359" s="12" t="s">
        <v>2396</v>
      </c>
      <c r="F2359" s="75">
        <v>10337.43</v>
      </c>
      <c r="G2359" s="13" t="s">
        <v>682</v>
      </c>
      <c r="H2359" s="12" t="s">
        <v>12</v>
      </c>
      <c r="I2359" s="2" t="s">
        <v>308</v>
      </c>
      <c r="J2359" s="84" t="s">
        <v>308</v>
      </c>
    </row>
    <row r="2360" spans="2:10" ht="52.5" customHeight="1" x14ac:dyDescent="0.15">
      <c r="B2360" s="203"/>
      <c r="C2360" s="30" t="s">
        <v>28</v>
      </c>
      <c r="D2360" s="7">
        <v>43077</v>
      </c>
      <c r="E2360" s="12" t="s">
        <v>2509</v>
      </c>
      <c r="F2360" s="75">
        <v>2144.6</v>
      </c>
      <c r="G2360" s="13" t="s">
        <v>1522</v>
      </c>
      <c r="H2360" s="12" t="s">
        <v>2508</v>
      </c>
      <c r="I2360" s="2" t="s">
        <v>308</v>
      </c>
      <c r="J2360" s="84" t="s">
        <v>308</v>
      </c>
    </row>
    <row r="2361" spans="2:10" ht="52.5" customHeight="1" x14ac:dyDescent="0.15">
      <c r="B2361" s="203"/>
      <c r="C2361" s="30" t="s">
        <v>28</v>
      </c>
      <c r="D2361" s="7">
        <v>43084</v>
      </c>
      <c r="E2361" s="12" t="s">
        <v>2549</v>
      </c>
      <c r="F2361" s="75">
        <v>1908.2</v>
      </c>
      <c r="G2361" s="13" t="s">
        <v>1522</v>
      </c>
      <c r="H2361" s="12" t="s">
        <v>2546</v>
      </c>
      <c r="I2361" s="2" t="s">
        <v>308</v>
      </c>
      <c r="J2361" s="84" t="s">
        <v>308</v>
      </c>
    </row>
    <row r="2362" spans="2:10" ht="75" customHeight="1" x14ac:dyDescent="0.15">
      <c r="B2362" s="203"/>
      <c r="C2362" s="30" t="s">
        <v>28</v>
      </c>
      <c r="D2362" s="7">
        <v>43084</v>
      </c>
      <c r="E2362" s="12" t="s">
        <v>2550</v>
      </c>
      <c r="F2362" s="75">
        <v>356.73</v>
      </c>
      <c r="G2362" s="13" t="s">
        <v>1781</v>
      </c>
      <c r="H2362" s="12" t="s">
        <v>2547</v>
      </c>
      <c r="I2362" s="2" t="s">
        <v>308</v>
      </c>
      <c r="J2362" s="84" t="s">
        <v>298</v>
      </c>
    </row>
    <row r="2363" spans="2:10" ht="52.5" customHeight="1" x14ac:dyDescent="0.15">
      <c r="B2363" s="203"/>
      <c r="C2363" s="30" t="s">
        <v>28</v>
      </c>
      <c r="D2363" s="7">
        <v>43084</v>
      </c>
      <c r="E2363" s="12" t="s">
        <v>2551</v>
      </c>
      <c r="F2363" s="75">
        <v>173.7</v>
      </c>
      <c r="G2363" s="13" t="s">
        <v>1522</v>
      </c>
      <c r="H2363" s="12" t="s">
        <v>2548</v>
      </c>
      <c r="I2363" s="2" t="s">
        <v>308</v>
      </c>
      <c r="J2363" s="84" t="s">
        <v>308</v>
      </c>
    </row>
    <row r="2364" spans="2:10" ht="52.5" customHeight="1" x14ac:dyDescent="0.15">
      <c r="B2364" s="203"/>
      <c r="C2364" s="30" t="s">
        <v>28</v>
      </c>
      <c r="D2364" s="7">
        <v>43084</v>
      </c>
      <c r="E2364" s="12" t="s">
        <v>2552</v>
      </c>
      <c r="F2364" s="75">
        <v>566.1</v>
      </c>
      <c r="G2364" s="13" t="s">
        <v>1522</v>
      </c>
      <c r="H2364" s="12" t="s">
        <v>314</v>
      </c>
      <c r="I2364" s="2" t="s">
        <v>308</v>
      </c>
      <c r="J2364" s="84" t="s">
        <v>308</v>
      </c>
    </row>
    <row r="2365" spans="2:10" ht="73.5" customHeight="1" x14ac:dyDescent="0.15">
      <c r="B2365" s="203"/>
      <c r="C2365" s="30" t="s">
        <v>338</v>
      </c>
      <c r="D2365" s="7">
        <v>43091</v>
      </c>
      <c r="E2365" s="12" t="s">
        <v>2564</v>
      </c>
      <c r="F2365" s="75">
        <v>8357.9</v>
      </c>
      <c r="G2365" s="13" t="s">
        <v>176</v>
      </c>
      <c r="H2365" s="12" t="s">
        <v>2563</v>
      </c>
      <c r="I2365" s="2" t="s">
        <v>308</v>
      </c>
      <c r="J2365" s="84" t="s">
        <v>298</v>
      </c>
    </row>
    <row r="2366" spans="2:10" ht="144" customHeight="1" x14ac:dyDescent="0.15">
      <c r="B2366" s="203"/>
      <c r="C2366" s="30" t="s">
        <v>28</v>
      </c>
      <c r="D2366" s="7" t="s">
        <v>4520</v>
      </c>
      <c r="E2366" s="12" t="s">
        <v>4073</v>
      </c>
      <c r="F2366" s="75">
        <v>8578.1</v>
      </c>
      <c r="G2366" s="13" t="s">
        <v>1522</v>
      </c>
      <c r="H2366" s="12" t="s">
        <v>2680</v>
      </c>
      <c r="I2366" s="2" t="s">
        <v>308</v>
      </c>
      <c r="J2366" s="84" t="s">
        <v>308</v>
      </c>
    </row>
    <row r="2367" spans="2:10" ht="52.5" customHeight="1" x14ac:dyDescent="0.15">
      <c r="B2367" s="203"/>
      <c r="C2367" s="30" t="s">
        <v>28</v>
      </c>
      <c r="D2367" s="7">
        <v>43147</v>
      </c>
      <c r="E2367" s="12" t="s">
        <v>2696</v>
      </c>
      <c r="F2367" s="75">
        <v>114.76</v>
      </c>
      <c r="G2367" s="13" t="s">
        <v>1781</v>
      </c>
      <c r="H2367" s="12" t="s">
        <v>2091</v>
      </c>
      <c r="I2367" s="2" t="s">
        <v>308</v>
      </c>
      <c r="J2367" s="84" t="s">
        <v>298</v>
      </c>
    </row>
    <row r="2368" spans="2:10" ht="52.5" customHeight="1" x14ac:dyDescent="0.15">
      <c r="B2368" s="203"/>
      <c r="C2368" s="30" t="s">
        <v>338</v>
      </c>
      <c r="D2368" s="7">
        <v>43175</v>
      </c>
      <c r="E2368" s="12" t="s">
        <v>2725</v>
      </c>
      <c r="F2368" s="75">
        <v>91138</v>
      </c>
      <c r="G2368" s="13" t="s">
        <v>1522</v>
      </c>
      <c r="H2368" s="12" t="s">
        <v>2724</v>
      </c>
      <c r="I2368" s="2" t="s">
        <v>308</v>
      </c>
      <c r="J2368" s="84" t="s">
        <v>298</v>
      </c>
    </row>
    <row r="2369" spans="2:10" ht="389.25" customHeight="1" x14ac:dyDescent="0.15">
      <c r="B2369" s="203"/>
      <c r="C2369" s="30" t="s">
        <v>2544</v>
      </c>
      <c r="D2369" s="7">
        <v>43182</v>
      </c>
      <c r="E2369" s="12" t="s">
        <v>2732</v>
      </c>
      <c r="F2369" s="75">
        <v>5509</v>
      </c>
      <c r="G2369" s="13" t="s">
        <v>1522</v>
      </c>
      <c r="H2369" s="12" t="s">
        <v>2731</v>
      </c>
      <c r="I2369" s="2" t="s">
        <v>308</v>
      </c>
      <c r="J2369" s="84" t="s">
        <v>308</v>
      </c>
    </row>
    <row r="2370" spans="2:10" ht="52.5" customHeight="1" x14ac:dyDescent="0.15">
      <c r="B2370" s="203"/>
      <c r="C2370" s="30" t="s">
        <v>2092</v>
      </c>
      <c r="D2370" s="7">
        <v>43182</v>
      </c>
      <c r="E2370" s="12" t="s">
        <v>2730</v>
      </c>
      <c r="F2370" s="75">
        <v>4611.76</v>
      </c>
      <c r="G2370" s="13" t="s">
        <v>1522</v>
      </c>
      <c r="H2370" s="12" t="s">
        <v>2729</v>
      </c>
      <c r="I2370" s="2" t="s">
        <v>308</v>
      </c>
      <c r="J2370" s="84" t="s">
        <v>298</v>
      </c>
    </row>
    <row r="2371" spans="2:10" ht="52.5" customHeight="1" x14ac:dyDescent="0.15">
      <c r="B2371" s="203"/>
      <c r="C2371" s="30" t="s">
        <v>28</v>
      </c>
      <c r="D2371" s="7">
        <v>43203</v>
      </c>
      <c r="E2371" s="12" t="s">
        <v>2754</v>
      </c>
      <c r="F2371" s="75">
        <v>58.58</v>
      </c>
      <c r="G2371" s="13" t="s">
        <v>25</v>
      </c>
      <c r="H2371" s="12" t="s">
        <v>6272</v>
      </c>
      <c r="I2371" s="2" t="s">
        <v>308</v>
      </c>
      <c r="J2371" s="84" t="s">
        <v>308</v>
      </c>
    </row>
    <row r="2372" spans="2:10" ht="60" customHeight="1" x14ac:dyDescent="0.15">
      <c r="B2372" s="203"/>
      <c r="C2372" s="30" t="s">
        <v>28</v>
      </c>
      <c r="D2372" s="7" t="s">
        <v>5296</v>
      </c>
      <c r="E2372" s="12" t="s">
        <v>5297</v>
      </c>
      <c r="F2372" s="75">
        <v>802.1</v>
      </c>
      <c r="G2372" s="13" t="s">
        <v>25</v>
      </c>
      <c r="H2372" s="12" t="s">
        <v>2755</v>
      </c>
      <c r="I2372" s="2" t="s">
        <v>308</v>
      </c>
      <c r="J2372" s="84" t="s">
        <v>308</v>
      </c>
    </row>
    <row r="2373" spans="2:10" ht="122.25" customHeight="1" x14ac:dyDescent="0.15">
      <c r="B2373" s="203"/>
      <c r="C2373" s="30" t="s">
        <v>28</v>
      </c>
      <c r="D2373" s="7">
        <v>43245</v>
      </c>
      <c r="E2373" s="12" t="s">
        <v>2885</v>
      </c>
      <c r="F2373" s="75">
        <v>596.76</v>
      </c>
      <c r="G2373" s="13" t="s">
        <v>176</v>
      </c>
      <c r="H2373" s="12" t="s">
        <v>2543</v>
      </c>
      <c r="I2373" s="2" t="s">
        <v>308</v>
      </c>
      <c r="J2373" s="84" t="s">
        <v>308</v>
      </c>
    </row>
    <row r="2374" spans="2:10" ht="52.5" customHeight="1" x14ac:dyDescent="0.15">
      <c r="B2374" s="203"/>
      <c r="C2374" s="30" t="s">
        <v>28</v>
      </c>
      <c r="D2374" s="7">
        <v>43245</v>
      </c>
      <c r="E2374" s="12" t="s">
        <v>2886</v>
      </c>
      <c r="F2374" s="75">
        <v>1798.57</v>
      </c>
      <c r="G2374" s="13" t="s">
        <v>2905</v>
      </c>
      <c r="H2374" s="12" t="s">
        <v>2798</v>
      </c>
      <c r="I2374" s="2" t="s">
        <v>308</v>
      </c>
      <c r="J2374" s="84" t="s">
        <v>308</v>
      </c>
    </row>
    <row r="2375" spans="2:10" ht="52.5" customHeight="1" x14ac:dyDescent="0.15">
      <c r="B2375" s="203"/>
      <c r="C2375" s="30" t="s">
        <v>28</v>
      </c>
      <c r="D2375" s="7">
        <v>43252</v>
      </c>
      <c r="E2375" s="12" t="s">
        <v>2926</v>
      </c>
      <c r="F2375" s="75">
        <v>100</v>
      </c>
      <c r="G2375" s="13" t="s">
        <v>1522</v>
      </c>
      <c r="H2375" s="12" t="s">
        <v>2091</v>
      </c>
      <c r="I2375" s="2" t="s">
        <v>308</v>
      </c>
      <c r="J2375" s="84" t="s">
        <v>298</v>
      </c>
    </row>
    <row r="2376" spans="2:10" ht="52.5" customHeight="1" x14ac:dyDescent="0.15">
      <c r="B2376" s="203"/>
      <c r="C2376" s="30" t="s">
        <v>28</v>
      </c>
      <c r="D2376" s="7">
        <v>43287</v>
      </c>
      <c r="E2376" s="12" t="s">
        <v>2927</v>
      </c>
      <c r="F2376" s="75">
        <v>196</v>
      </c>
      <c r="G2376" s="13" t="s">
        <v>25</v>
      </c>
      <c r="H2376" s="12" t="s">
        <v>2925</v>
      </c>
      <c r="I2376" s="2" t="s">
        <v>308</v>
      </c>
      <c r="J2376" s="84" t="s">
        <v>308</v>
      </c>
    </row>
    <row r="2377" spans="2:10" ht="82.5" customHeight="1" x14ac:dyDescent="0.15">
      <c r="B2377" s="203"/>
      <c r="C2377" s="30" t="s">
        <v>28</v>
      </c>
      <c r="D2377" s="7" t="s">
        <v>5707</v>
      </c>
      <c r="E2377" s="12" t="s">
        <v>2934</v>
      </c>
      <c r="F2377" s="75">
        <v>15252.42</v>
      </c>
      <c r="G2377" s="13" t="s">
        <v>1522</v>
      </c>
      <c r="H2377" s="12" t="s">
        <v>2932</v>
      </c>
      <c r="I2377" s="2" t="s">
        <v>308</v>
      </c>
      <c r="J2377" s="84" t="s">
        <v>308</v>
      </c>
    </row>
    <row r="2378" spans="2:10" ht="132.75" customHeight="1" x14ac:dyDescent="0.15">
      <c r="B2378" s="203"/>
      <c r="C2378" s="30" t="s">
        <v>28</v>
      </c>
      <c r="D2378" s="7">
        <v>43294</v>
      </c>
      <c r="E2378" s="12" t="s">
        <v>2935</v>
      </c>
      <c r="F2378" s="75">
        <v>294.97000000000003</v>
      </c>
      <c r="G2378" s="13" t="s">
        <v>1781</v>
      </c>
      <c r="H2378" s="12" t="s">
        <v>2933</v>
      </c>
      <c r="I2378" s="2" t="s">
        <v>308</v>
      </c>
      <c r="J2378" s="84" t="s">
        <v>308</v>
      </c>
    </row>
    <row r="2379" spans="2:10" ht="60" customHeight="1" x14ac:dyDescent="0.15">
      <c r="B2379" s="203"/>
      <c r="C2379" s="30" t="s">
        <v>28</v>
      </c>
      <c r="D2379" s="7">
        <v>43301</v>
      </c>
      <c r="E2379" s="12" t="s">
        <v>2944</v>
      </c>
      <c r="F2379" s="75">
        <v>488.72</v>
      </c>
      <c r="G2379" s="13" t="s">
        <v>1781</v>
      </c>
      <c r="H2379" s="12" t="s">
        <v>2943</v>
      </c>
      <c r="I2379" s="2" t="s">
        <v>308</v>
      </c>
      <c r="J2379" s="84" t="s">
        <v>308</v>
      </c>
    </row>
    <row r="2380" spans="2:10" ht="52.5" customHeight="1" x14ac:dyDescent="0.15">
      <c r="B2380" s="203"/>
      <c r="C2380" s="30" t="s">
        <v>28</v>
      </c>
      <c r="D2380" s="7">
        <v>43322</v>
      </c>
      <c r="E2380" s="12" t="s">
        <v>2963</v>
      </c>
      <c r="F2380" s="75">
        <v>57.32</v>
      </c>
      <c r="G2380" s="13" t="s">
        <v>1781</v>
      </c>
      <c r="H2380" s="12" t="s">
        <v>2188</v>
      </c>
      <c r="I2380" s="2" t="s">
        <v>308</v>
      </c>
      <c r="J2380" s="84" t="s">
        <v>298</v>
      </c>
    </row>
    <row r="2381" spans="2:10" ht="60" customHeight="1" x14ac:dyDescent="0.15">
      <c r="B2381" s="203"/>
      <c r="C2381" s="30" t="s">
        <v>28</v>
      </c>
      <c r="D2381" s="7" t="s">
        <v>3142</v>
      </c>
      <c r="E2381" s="12" t="s">
        <v>3144</v>
      </c>
      <c r="F2381" s="75">
        <v>130.13</v>
      </c>
      <c r="G2381" s="13" t="s">
        <v>1522</v>
      </c>
      <c r="H2381" s="12" t="s">
        <v>2132</v>
      </c>
      <c r="I2381" s="2" t="s">
        <v>308</v>
      </c>
      <c r="J2381" s="84" t="s">
        <v>298</v>
      </c>
    </row>
    <row r="2382" spans="2:10" ht="52.5" customHeight="1" x14ac:dyDescent="0.15">
      <c r="B2382" s="203"/>
      <c r="C2382" s="30" t="s">
        <v>28</v>
      </c>
      <c r="D2382" s="7">
        <v>43371</v>
      </c>
      <c r="E2382" s="12" t="s">
        <v>3023</v>
      </c>
      <c r="F2382" s="75">
        <v>2444.4</v>
      </c>
      <c r="G2382" s="13" t="s">
        <v>1781</v>
      </c>
      <c r="H2382" s="12" t="s">
        <v>2304</v>
      </c>
      <c r="I2382" s="2" t="s">
        <v>308</v>
      </c>
      <c r="J2382" s="84" t="s">
        <v>298</v>
      </c>
    </row>
    <row r="2383" spans="2:10" ht="52.5" customHeight="1" x14ac:dyDescent="0.15">
      <c r="B2383" s="203"/>
      <c r="C2383" s="30" t="s">
        <v>28</v>
      </c>
      <c r="D2383" s="7">
        <v>43399</v>
      </c>
      <c r="E2383" s="12" t="s">
        <v>3040</v>
      </c>
      <c r="F2383" s="75">
        <v>554.26</v>
      </c>
      <c r="G2383" s="13" t="s">
        <v>1522</v>
      </c>
      <c r="H2383" s="12" t="s">
        <v>3039</v>
      </c>
      <c r="I2383" s="2" t="s">
        <v>308</v>
      </c>
      <c r="J2383" s="84" t="s">
        <v>308</v>
      </c>
    </row>
    <row r="2384" spans="2:10" ht="52.5" customHeight="1" x14ac:dyDescent="0.15">
      <c r="B2384" s="203"/>
      <c r="C2384" s="30" t="s">
        <v>28</v>
      </c>
      <c r="D2384" s="7" t="s">
        <v>5664</v>
      </c>
      <c r="E2384" s="12" t="s">
        <v>3915</v>
      </c>
      <c r="F2384" s="75">
        <v>2054.5</v>
      </c>
      <c r="G2384" s="13" t="s">
        <v>1781</v>
      </c>
      <c r="H2384" s="12" t="s">
        <v>2137</v>
      </c>
      <c r="I2384" s="2" t="s">
        <v>308</v>
      </c>
      <c r="J2384" s="84" t="s">
        <v>308</v>
      </c>
    </row>
    <row r="2385" spans="2:10" ht="52.5" customHeight="1" x14ac:dyDescent="0.15">
      <c r="B2385" s="203"/>
      <c r="C2385" s="30" t="s">
        <v>28</v>
      </c>
      <c r="D2385" s="7">
        <v>43420</v>
      </c>
      <c r="E2385" s="12" t="s">
        <v>3060</v>
      </c>
      <c r="F2385" s="75">
        <v>286.8</v>
      </c>
      <c r="G2385" s="13" t="s">
        <v>1522</v>
      </c>
      <c r="H2385" s="12" t="s">
        <v>2404</v>
      </c>
      <c r="I2385" s="2" t="s">
        <v>308</v>
      </c>
      <c r="J2385" s="84" t="s">
        <v>308</v>
      </c>
    </row>
    <row r="2386" spans="2:10" ht="52.5" customHeight="1" x14ac:dyDescent="0.15">
      <c r="B2386" s="203"/>
      <c r="C2386" s="30" t="s">
        <v>2115</v>
      </c>
      <c r="D2386" s="7">
        <v>43441</v>
      </c>
      <c r="E2386" s="12" t="s">
        <v>3076</v>
      </c>
      <c r="F2386" s="75">
        <v>16205.04</v>
      </c>
      <c r="G2386" s="13" t="s">
        <v>1522</v>
      </c>
      <c r="H2386" s="12" t="s">
        <v>2103</v>
      </c>
      <c r="I2386" s="2" t="s">
        <v>308</v>
      </c>
      <c r="J2386" s="84" t="s">
        <v>308</v>
      </c>
    </row>
    <row r="2387" spans="2:10" ht="52.5" customHeight="1" x14ac:dyDescent="0.15">
      <c r="B2387" s="203"/>
      <c r="C2387" s="30" t="s">
        <v>28</v>
      </c>
      <c r="D2387" s="7">
        <v>43448</v>
      </c>
      <c r="E2387" s="12" t="s">
        <v>3078</v>
      </c>
      <c r="F2387" s="75">
        <v>136.4</v>
      </c>
      <c r="G2387" s="13" t="s">
        <v>1522</v>
      </c>
      <c r="H2387" s="12" t="s">
        <v>2091</v>
      </c>
      <c r="I2387" s="2" t="s">
        <v>298</v>
      </c>
      <c r="J2387" s="84" t="s">
        <v>308</v>
      </c>
    </row>
    <row r="2388" spans="2:10" ht="60" customHeight="1" x14ac:dyDescent="0.15">
      <c r="B2388" s="203"/>
      <c r="C2388" s="30" t="s">
        <v>338</v>
      </c>
      <c r="D2388" s="7">
        <v>43455</v>
      </c>
      <c r="E2388" s="12" t="s">
        <v>3086</v>
      </c>
      <c r="F2388" s="75">
        <v>3368.3</v>
      </c>
      <c r="G2388" s="13" t="s">
        <v>1522</v>
      </c>
      <c r="H2388" s="12" t="s">
        <v>3085</v>
      </c>
      <c r="I2388" s="2" t="s">
        <v>308</v>
      </c>
      <c r="J2388" s="84" t="s">
        <v>298</v>
      </c>
    </row>
    <row r="2389" spans="2:10" ht="52.5" customHeight="1" x14ac:dyDescent="0.15">
      <c r="B2389" s="203"/>
      <c r="C2389" s="30" t="s">
        <v>28</v>
      </c>
      <c r="D2389" s="7" t="s">
        <v>5562</v>
      </c>
      <c r="E2389" s="12" t="s">
        <v>3099</v>
      </c>
      <c r="F2389" s="75">
        <v>2077.41</v>
      </c>
      <c r="G2389" s="13" t="s">
        <v>1522</v>
      </c>
      <c r="H2389" s="12" t="s">
        <v>3098</v>
      </c>
      <c r="I2389" s="2" t="s">
        <v>308</v>
      </c>
      <c r="J2389" s="84" t="s">
        <v>308</v>
      </c>
    </row>
    <row r="2390" spans="2:10" ht="52.5" customHeight="1" x14ac:dyDescent="0.15">
      <c r="B2390" s="203"/>
      <c r="C2390" s="30" t="s">
        <v>28</v>
      </c>
      <c r="D2390" s="7" t="s">
        <v>4521</v>
      </c>
      <c r="E2390" s="12" t="s">
        <v>3388</v>
      </c>
      <c r="F2390" s="75">
        <v>166.3</v>
      </c>
      <c r="G2390" s="13" t="s">
        <v>1781</v>
      </c>
      <c r="H2390" s="12" t="s">
        <v>2274</v>
      </c>
      <c r="I2390" s="2" t="s">
        <v>308</v>
      </c>
      <c r="J2390" s="84" t="s">
        <v>308</v>
      </c>
    </row>
    <row r="2391" spans="2:10" ht="52.5" customHeight="1" x14ac:dyDescent="0.15">
      <c r="B2391" s="203"/>
      <c r="C2391" s="30" t="s">
        <v>338</v>
      </c>
      <c r="D2391" s="7">
        <v>43525</v>
      </c>
      <c r="E2391" s="12" t="s">
        <v>3143</v>
      </c>
      <c r="F2391" s="75">
        <v>199.8</v>
      </c>
      <c r="G2391" s="13" t="s">
        <v>25</v>
      </c>
      <c r="H2391" s="12" t="s">
        <v>2414</v>
      </c>
      <c r="I2391" s="2" t="s">
        <v>308</v>
      </c>
      <c r="J2391" s="84" t="s">
        <v>298</v>
      </c>
    </row>
    <row r="2392" spans="2:10" ht="52.5" customHeight="1" x14ac:dyDescent="0.15">
      <c r="B2392" s="203"/>
      <c r="C2392" s="30" t="s">
        <v>28</v>
      </c>
      <c r="D2392" s="7">
        <v>43550</v>
      </c>
      <c r="E2392" s="12" t="s">
        <v>3160</v>
      </c>
      <c r="F2392" s="75">
        <v>854.6</v>
      </c>
      <c r="G2392" s="13" t="s">
        <v>1522</v>
      </c>
      <c r="H2392" s="12" t="s">
        <v>2091</v>
      </c>
      <c r="I2392" s="2" t="s">
        <v>308</v>
      </c>
      <c r="J2392" s="84" t="s">
        <v>308</v>
      </c>
    </row>
    <row r="2393" spans="2:10" ht="52.5" customHeight="1" x14ac:dyDescent="0.15">
      <c r="B2393" s="203"/>
      <c r="C2393" s="30" t="s">
        <v>28</v>
      </c>
      <c r="D2393" s="7">
        <v>43553</v>
      </c>
      <c r="E2393" s="12" t="s">
        <v>3171</v>
      </c>
      <c r="F2393" s="75">
        <v>51.5</v>
      </c>
      <c r="G2393" s="13" t="s">
        <v>1781</v>
      </c>
      <c r="H2393" s="12" t="s">
        <v>419</v>
      </c>
      <c r="I2393" s="2" t="s">
        <v>308</v>
      </c>
      <c r="J2393" s="84" t="s">
        <v>298</v>
      </c>
    </row>
    <row r="2394" spans="2:10" ht="109.5" customHeight="1" x14ac:dyDescent="0.15">
      <c r="B2394" s="203"/>
      <c r="C2394" s="30" t="s">
        <v>28</v>
      </c>
      <c r="D2394" s="7">
        <v>43553</v>
      </c>
      <c r="E2394" s="12" t="s">
        <v>3172</v>
      </c>
      <c r="F2394" s="75">
        <v>12656.3</v>
      </c>
      <c r="G2394" s="13" t="s">
        <v>176</v>
      </c>
      <c r="H2394" s="12" t="s">
        <v>3170</v>
      </c>
      <c r="I2394" s="2" t="s">
        <v>308</v>
      </c>
      <c r="J2394" s="84" t="s">
        <v>308</v>
      </c>
    </row>
    <row r="2395" spans="2:10" ht="60" customHeight="1" x14ac:dyDescent="0.15">
      <c r="B2395" s="203"/>
      <c r="C2395" s="30" t="s">
        <v>2092</v>
      </c>
      <c r="D2395" s="7">
        <v>43602</v>
      </c>
      <c r="E2395" s="12" t="s">
        <v>3207</v>
      </c>
      <c r="F2395" s="75">
        <v>7049</v>
      </c>
      <c r="G2395" s="13" t="s">
        <v>1522</v>
      </c>
      <c r="H2395" s="12" t="s">
        <v>2563</v>
      </c>
      <c r="I2395" s="2" t="s">
        <v>308</v>
      </c>
      <c r="J2395" s="84" t="s">
        <v>298</v>
      </c>
    </row>
    <row r="2396" spans="2:10" ht="60" customHeight="1" x14ac:dyDescent="0.15">
      <c r="B2396" s="203"/>
      <c r="C2396" s="30" t="s">
        <v>2092</v>
      </c>
      <c r="D2396" s="7">
        <v>43609</v>
      </c>
      <c r="E2396" s="12" t="s">
        <v>3209</v>
      </c>
      <c r="F2396" s="75">
        <v>43906.14</v>
      </c>
      <c r="G2396" s="13" t="s">
        <v>25</v>
      </c>
      <c r="H2396" s="12" t="s">
        <v>631</v>
      </c>
      <c r="I2396" s="2" t="s">
        <v>308</v>
      </c>
      <c r="J2396" s="84" t="s">
        <v>308</v>
      </c>
    </row>
    <row r="2397" spans="2:10" ht="52.5" customHeight="1" x14ac:dyDescent="0.15">
      <c r="B2397" s="203"/>
      <c r="C2397" s="30" t="s">
        <v>2092</v>
      </c>
      <c r="D2397" s="7" t="s">
        <v>4522</v>
      </c>
      <c r="E2397" s="12" t="s">
        <v>3221</v>
      </c>
      <c r="F2397" s="75">
        <v>988.15</v>
      </c>
      <c r="G2397" s="13" t="s">
        <v>1522</v>
      </c>
      <c r="H2397" s="12" t="s">
        <v>2107</v>
      </c>
      <c r="I2397" s="2" t="s">
        <v>308</v>
      </c>
      <c r="J2397" s="84" t="s">
        <v>298</v>
      </c>
    </row>
    <row r="2398" spans="2:10" ht="52.5" customHeight="1" x14ac:dyDescent="0.15">
      <c r="B2398" s="203"/>
      <c r="C2398" s="30" t="s">
        <v>28</v>
      </c>
      <c r="D2398" s="7">
        <v>43616</v>
      </c>
      <c r="E2398" s="12" t="s">
        <v>3223</v>
      </c>
      <c r="F2398" s="75">
        <v>4643.55</v>
      </c>
      <c r="G2398" s="13" t="s">
        <v>1522</v>
      </c>
      <c r="H2398" s="12" t="s">
        <v>2344</v>
      </c>
      <c r="I2398" s="2" t="s">
        <v>308</v>
      </c>
      <c r="J2398" s="84" t="s">
        <v>308</v>
      </c>
    </row>
    <row r="2399" spans="2:10" ht="86.25" customHeight="1" x14ac:dyDescent="0.15">
      <c r="B2399" s="203"/>
      <c r="C2399" s="30" t="s">
        <v>28</v>
      </c>
      <c r="D2399" s="7" t="s">
        <v>4523</v>
      </c>
      <c r="E2399" s="12" t="s">
        <v>3222</v>
      </c>
      <c r="F2399" s="75">
        <v>2740.4</v>
      </c>
      <c r="G2399" s="13" t="s">
        <v>1522</v>
      </c>
      <c r="H2399" s="12" t="s">
        <v>3220</v>
      </c>
      <c r="I2399" s="2" t="s">
        <v>308</v>
      </c>
      <c r="J2399" s="84" t="s">
        <v>308</v>
      </c>
    </row>
    <row r="2400" spans="2:10" ht="72" customHeight="1" x14ac:dyDescent="0.15">
      <c r="B2400" s="203"/>
      <c r="C2400" s="30" t="s">
        <v>28</v>
      </c>
      <c r="D2400" s="7">
        <v>43630</v>
      </c>
      <c r="E2400" s="12" t="s">
        <v>3233</v>
      </c>
      <c r="F2400" s="75">
        <v>169.81</v>
      </c>
      <c r="G2400" s="13" t="s">
        <v>25</v>
      </c>
      <c r="H2400" s="12" t="s">
        <v>3234</v>
      </c>
      <c r="I2400" s="2" t="s">
        <v>308</v>
      </c>
      <c r="J2400" s="84" t="s">
        <v>308</v>
      </c>
    </row>
    <row r="2401" spans="2:10" ht="52.5" customHeight="1" x14ac:dyDescent="0.15">
      <c r="B2401" s="203"/>
      <c r="C2401" s="30" t="s">
        <v>28</v>
      </c>
      <c r="D2401" s="7">
        <v>43637</v>
      </c>
      <c r="E2401" s="12" t="s">
        <v>3250</v>
      </c>
      <c r="F2401" s="75">
        <v>780.7</v>
      </c>
      <c r="G2401" s="13" t="s">
        <v>1522</v>
      </c>
      <c r="H2401" s="12" t="s">
        <v>3249</v>
      </c>
      <c r="I2401" s="2" t="s">
        <v>308</v>
      </c>
      <c r="J2401" s="84" t="s">
        <v>308</v>
      </c>
    </row>
    <row r="2402" spans="2:10" ht="60" customHeight="1" x14ac:dyDescent="0.15">
      <c r="B2402" s="203"/>
      <c r="C2402" s="30" t="s">
        <v>28</v>
      </c>
      <c r="D2402" s="7">
        <v>43658</v>
      </c>
      <c r="E2402" s="12" t="s">
        <v>3392</v>
      </c>
      <c r="F2402" s="75">
        <v>91.23</v>
      </c>
      <c r="G2402" s="13" t="s">
        <v>1522</v>
      </c>
      <c r="H2402" s="12" t="s">
        <v>4119</v>
      </c>
      <c r="I2402" s="2" t="s">
        <v>308</v>
      </c>
      <c r="J2402" s="84" t="s">
        <v>308</v>
      </c>
    </row>
    <row r="2403" spans="2:10" ht="52.5" customHeight="1" x14ac:dyDescent="0.15">
      <c r="B2403" s="203"/>
      <c r="C2403" s="30" t="s">
        <v>2092</v>
      </c>
      <c r="D2403" s="7" t="s">
        <v>4524</v>
      </c>
      <c r="E2403" s="12" t="s">
        <v>3393</v>
      </c>
      <c r="F2403" s="75">
        <v>5254.47</v>
      </c>
      <c r="G2403" s="13" t="s">
        <v>1522</v>
      </c>
      <c r="H2403" s="12" t="s">
        <v>2107</v>
      </c>
      <c r="I2403" s="2" t="s">
        <v>308</v>
      </c>
      <c r="J2403" s="84" t="s">
        <v>298</v>
      </c>
    </row>
    <row r="2404" spans="2:10" ht="52.5" customHeight="1" x14ac:dyDescent="0.15">
      <c r="B2404" s="203"/>
      <c r="C2404" s="30" t="s">
        <v>28</v>
      </c>
      <c r="D2404" s="7">
        <v>43658</v>
      </c>
      <c r="E2404" s="12" t="s">
        <v>3394</v>
      </c>
      <c r="F2404" s="75">
        <v>405</v>
      </c>
      <c r="G2404" s="13" t="s">
        <v>1522</v>
      </c>
      <c r="H2404" s="12" t="s">
        <v>5770</v>
      </c>
      <c r="I2404" s="2" t="s">
        <v>308</v>
      </c>
      <c r="J2404" s="84" t="s">
        <v>308</v>
      </c>
    </row>
    <row r="2405" spans="2:10" ht="52.5" customHeight="1" x14ac:dyDescent="0.15">
      <c r="B2405" s="203"/>
      <c r="C2405" s="30" t="s">
        <v>28</v>
      </c>
      <c r="D2405" s="7">
        <v>43672</v>
      </c>
      <c r="E2405" s="12" t="s">
        <v>3409</v>
      </c>
      <c r="F2405" s="75">
        <v>1766.4</v>
      </c>
      <c r="G2405" s="13" t="s">
        <v>1522</v>
      </c>
      <c r="H2405" s="12" t="s">
        <v>3408</v>
      </c>
      <c r="I2405" s="2" t="s">
        <v>308</v>
      </c>
      <c r="J2405" s="84" t="s">
        <v>308</v>
      </c>
    </row>
    <row r="2406" spans="2:10" ht="52.5" customHeight="1" x14ac:dyDescent="0.15">
      <c r="B2406" s="203"/>
      <c r="C2406" s="30" t="s">
        <v>28</v>
      </c>
      <c r="D2406" s="7">
        <v>43693</v>
      </c>
      <c r="E2406" s="12" t="s">
        <v>3424</v>
      </c>
      <c r="F2406" s="75">
        <v>3552.2</v>
      </c>
      <c r="G2406" s="13" t="s">
        <v>1522</v>
      </c>
      <c r="H2406" s="12" t="s">
        <v>2137</v>
      </c>
      <c r="I2406" s="2" t="s">
        <v>308</v>
      </c>
      <c r="J2406" s="84" t="s">
        <v>308</v>
      </c>
    </row>
    <row r="2407" spans="2:10" ht="60" customHeight="1" x14ac:dyDescent="0.15">
      <c r="B2407" s="203"/>
      <c r="C2407" s="30" t="s">
        <v>28</v>
      </c>
      <c r="D2407" s="7">
        <v>43707</v>
      </c>
      <c r="E2407" s="12" t="s">
        <v>3434</v>
      </c>
      <c r="F2407" s="75">
        <v>2374.5</v>
      </c>
      <c r="G2407" s="13" t="s">
        <v>1781</v>
      </c>
      <c r="H2407" s="12" t="s">
        <v>3433</v>
      </c>
      <c r="I2407" s="2" t="s">
        <v>308</v>
      </c>
      <c r="J2407" s="84" t="s">
        <v>298</v>
      </c>
    </row>
    <row r="2408" spans="2:10" ht="52.5" customHeight="1" x14ac:dyDescent="0.15">
      <c r="B2408" s="203"/>
      <c r="C2408" s="30" t="s">
        <v>28</v>
      </c>
      <c r="D2408" s="7" t="s">
        <v>5437</v>
      </c>
      <c r="E2408" s="12" t="s">
        <v>5438</v>
      </c>
      <c r="F2408" s="75">
        <v>561.35</v>
      </c>
      <c r="G2408" s="13" t="s">
        <v>1781</v>
      </c>
      <c r="H2408" s="12" t="s">
        <v>3442</v>
      </c>
      <c r="I2408" s="2" t="s">
        <v>308</v>
      </c>
      <c r="J2408" s="84" t="s">
        <v>308</v>
      </c>
    </row>
    <row r="2409" spans="2:10" ht="52.5" customHeight="1" x14ac:dyDescent="0.15">
      <c r="B2409" s="203"/>
      <c r="C2409" s="30" t="s">
        <v>28</v>
      </c>
      <c r="D2409" s="7">
        <v>43721</v>
      </c>
      <c r="E2409" s="12" t="s">
        <v>3443</v>
      </c>
      <c r="F2409" s="75">
        <v>1143.5999999999999</v>
      </c>
      <c r="G2409" s="13" t="s">
        <v>1522</v>
      </c>
      <c r="H2409" s="12" t="s">
        <v>2344</v>
      </c>
      <c r="I2409" s="2" t="s">
        <v>308</v>
      </c>
      <c r="J2409" s="84" t="s">
        <v>308</v>
      </c>
    </row>
    <row r="2410" spans="2:10" ht="72" customHeight="1" x14ac:dyDescent="0.15">
      <c r="B2410" s="203"/>
      <c r="C2410" s="30" t="s">
        <v>28</v>
      </c>
      <c r="D2410" s="7">
        <v>43742</v>
      </c>
      <c r="E2410" s="12" t="s">
        <v>3492</v>
      </c>
      <c r="F2410" s="75">
        <v>5463.8</v>
      </c>
      <c r="G2410" s="13" t="s">
        <v>1522</v>
      </c>
      <c r="H2410" s="12" t="s">
        <v>3491</v>
      </c>
      <c r="I2410" s="2" t="s">
        <v>308</v>
      </c>
      <c r="J2410" s="84" t="s">
        <v>308</v>
      </c>
    </row>
    <row r="2411" spans="2:10" ht="52.5" customHeight="1" x14ac:dyDescent="0.15">
      <c r="B2411" s="203"/>
      <c r="C2411" s="30" t="s">
        <v>28</v>
      </c>
      <c r="D2411" s="7">
        <v>43763</v>
      </c>
      <c r="E2411" s="12" t="s">
        <v>3519</v>
      </c>
      <c r="F2411" s="75">
        <v>1747.61</v>
      </c>
      <c r="G2411" s="13" t="s">
        <v>3514</v>
      </c>
      <c r="H2411" s="12" t="s">
        <v>3516</v>
      </c>
      <c r="I2411" s="2" t="s">
        <v>308</v>
      </c>
      <c r="J2411" s="84" t="s">
        <v>308</v>
      </c>
    </row>
    <row r="2412" spans="2:10" ht="52.5" customHeight="1" x14ac:dyDescent="0.15">
      <c r="B2412" s="203"/>
      <c r="C2412" s="30" t="s">
        <v>28</v>
      </c>
      <c r="D2412" s="7">
        <v>43763</v>
      </c>
      <c r="E2412" s="12" t="s">
        <v>3520</v>
      </c>
      <c r="F2412" s="75">
        <v>396.81</v>
      </c>
      <c r="G2412" s="13" t="s">
        <v>3721</v>
      </c>
      <c r="H2412" s="12" t="s">
        <v>3517</v>
      </c>
      <c r="I2412" s="2" t="s">
        <v>308</v>
      </c>
      <c r="J2412" s="84" t="s">
        <v>308</v>
      </c>
    </row>
    <row r="2413" spans="2:10" ht="52.5" customHeight="1" x14ac:dyDescent="0.15">
      <c r="B2413" s="203"/>
      <c r="C2413" s="30" t="s">
        <v>28</v>
      </c>
      <c r="D2413" s="7" t="s">
        <v>6131</v>
      </c>
      <c r="E2413" s="12" t="s">
        <v>3686</v>
      </c>
      <c r="F2413" s="75">
        <v>92</v>
      </c>
      <c r="G2413" s="13" t="s">
        <v>3685</v>
      </c>
      <c r="H2413" s="12" t="s">
        <v>5338</v>
      </c>
      <c r="I2413" s="2" t="s">
        <v>308</v>
      </c>
      <c r="J2413" s="84" t="s">
        <v>298</v>
      </c>
    </row>
    <row r="2414" spans="2:10" ht="52.5" customHeight="1" x14ac:dyDescent="0.15">
      <c r="B2414" s="203"/>
      <c r="C2414" s="30" t="s">
        <v>28</v>
      </c>
      <c r="D2414" s="7">
        <v>43854</v>
      </c>
      <c r="E2414" s="12" t="s">
        <v>3731</v>
      </c>
      <c r="F2414" s="75">
        <v>881.71</v>
      </c>
      <c r="G2414" s="13" t="s">
        <v>3721</v>
      </c>
      <c r="H2414" s="12" t="s">
        <v>3723</v>
      </c>
      <c r="I2414" s="2" t="s">
        <v>308</v>
      </c>
      <c r="J2414" s="84" t="s">
        <v>298</v>
      </c>
    </row>
    <row r="2415" spans="2:10" ht="52.5" customHeight="1" x14ac:dyDescent="0.15">
      <c r="B2415" s="203"/>
      <c r="C2415" s="30" t="s">
        <v>28</v>
      </c>
      <c r="D2415" s="7" t="s">
        <v>4687</v>
      </c>
      <c r="E2415" s="12" t="s">
        <v>3764</v>
      </c>
      <c r="F2415" s="75">
        <v>1243.3</v>
      </c>
      <c r="G2415" s="13" t="s">
        <v>3761</v>
      </c>
      <c r="H2415" s="12" t="s">
        <v>4083</v>
      </c>
      <c r="I2415" s="2" t="s">
        <v>308</v>
      </c>
      <c r="J2415" s="84" t="s">
        <v>298</v>
      </c>
    </row>
    <row r="2416" spans="2:10" ht="60" customHeight="1" x14ac:dyDescent="0.15">
      <c r="B2416" s="203"/>
      <c r="C2416" s="30" t="s">
        <v>28</v>
      </c>
      <c r="D2416" s="7">
        <v>43861</v>
      </c>
      <c r="E2416" s="12" t="s">
        <v>3765</v>
      </c>
      <c r="F2416" s="75">
        <v>6755.93</v>
      </c>
      <c r="G2416" s="13" t="s">
        <v>3762</v>
      </c>
      <c r="H2416" s="12" t="s">
        <v>3763</v>
      </c>
      <c r="I2416" s="2" t="s">
        <v>308</v>
      </c>
      <c r="J2416" s="84" t="s">
        <v>298</v>
      </c>
    </row>
    <row r="2417" spans="2:10" ht="52.5" customHeight="1" x14ac:dyDescent="0.15">
      <c r="B2417" s="203"/>
      <c r="C2417" s="30" t="s">
        <v>28</v>
      </c>
      <c r="D2417" s="7">
        <v>43875</v>
      </c>
      <c r="E2417" s="12" t="s">
        <v>3787</v>
      </c>
      <c r="F2417" s="75">
        <v>1465.04</v>
      </c>
      <c r="G2417" s="13" t="s">
        <v>3781</v>
      </c>
      <c r="H2417" s="12" t="s">
        <v>40</v>
      </c>
      <c r="I2417" s="2" t="s">
        <v>308</v>
      </c>
      <c r="J2417" s="84" t="s">
        <v>308</v>
      </c>
    </row>
    <row r="2418" spans="2:10" ht="52.5" customHeight="1" x14ac:dyDescent="0.15">
      <c r="B2418" s="203"/>
      <c r="C2418" s="30" t="s">
        <v>28</v>
      </c>
      <c r="D2418" s="7">
        <v>43875</v>
      </c>
      <c r="E2418" s="12" t="s">
        <v>3788</v>
      </c>
      <c r="F2418" s="75">
        <v>87.28</v>
      </c>
      <c r="G2418" s="13" t="s">
        <v>3774</v>
      </c>
      <c r="H2418" s="12" t="s">
        <v>40</v>
      </c>
      <c r="I2418" s="2" t="s">
        <v>308</v>
      </c>
      <c r="J2418" s="84" t="s">
        <v>308</v>
      </c>
    </row>
    <row r="2419" spans="2:10" ht="255.75" customHeight="1" x14ac:dyDescent="0.15">
      <c r="B2419" s="203"/>
      <c r="C2419" s="220" t="s">
        <v>3789</v>
      </c>
      <c r="D2419" s="216">
        <v>43875</v>
      </c>
      <c r="E2419" s="218" t="s">
        <v>3791</v>
      </c>
      <c r="F2419" s="222">
        <v>61739</v>
      </c>
      <c r="G2419" s="224" t="s">
        <v>3781</v>
      </c>
      <c r="H2419" s="218" t="s">
        <v>3790</v>
      </c>
      <c r="I2419" s="204" t="s">
        <v>308</v>
      </c>
      <c r="J2419" s="206" t="s">
        <v>308</v>
      </c>
    </row>
    <row r="2420" spans="2:10" ht="409.5" customHeight="1" x14ac:dyDescent="0.15">
      <c r="B2420" s="203"/>
      <c r="C2420" s="221"/>
      <c r="D2420" s="217"/>
      <c r="E2420" s="219"/>
      <c r="F2420" s="223"/>
      <c r="G2420" s="225"/>
      <c r="H2420" s="219"/>
      <c r="I2420" s="205"/>
      <c r="J2420" s="207"/>
    </row>
    <row r="2421" spans="2:10" ht="60" customHeight="1" x14ac:dyDescent="0.15">
      <c r="B2421" s="203"/>
      <c r="C2421" s="30" t="s">
        <v>3805</v>
      </c>
      <c r="D2421" s="1">
        <v>43882</v>
      </c>
      <c r="E2421" s="12" t="s">
        <v>3808</v>
      </c>
      <c r="F2421" s="35">
        <v>1601.12</v>
      </c>
      <c r="G2421" s="13" t="s">
        <v>3806</v>
      </c>
      <c r="H2421" s="16" t="s">
        <v>3807</v>
      </c>
      <c r="I2421" s="2" t="s">
        <v>308</v>
      </c>
      <c r="J2421" s="3" t="s">
        <v>298</v>
      </c>
    </row>
    <row r="2422" spans="2:10" ht="52.5" customHeight="1" x14ac:dyDescent="0.15">
      <c r="B2422" s="203"/>
      <c r="C2422" s="30" t="s">
        <v>28</v>
      </c>
      <c r="D2422" s="1">
        <v>43909</v>
      </c>
      <c r="E2422" s="12" t="s">
        <v>3848</v>
      </c>
      <c r="F2422" s="35">
        <v>98.3</v>
      </c>
      <c r="G2422" s="13" t="s">
        <v>176</v>
      </c>
      <c r="H2422" s="16" t="s">
        <v>40</v>
      </c>
      <c r="I2422" s="2" t="s">
        <v>308</v>
      </c>
      <c r="J2422" s="3" t="s">
        <v>298</v>
      </c>
    </row>
    <row r="2423" spans="2:10" ht="52.5" customHeight="1" x14ac:dyDescent="0.15">
      <c r="B2423" s="203"/>
      <c r="C2423" s="30" t="s">
        <v>28</v>
      </c>
      <c r="D2423" s="1">
        <v>43909</v>
      </c>
      <c r="E2423" s="12" t="s">
        <v>3849</v>
      </c>
      <c r="F2423" s="35">
        <v>108</v>
      </c>
      <c r="G2423" s="13" t="s">
        <v>25</v>
      </c>
      <c r="H2423" s="16" t="s">
        <v>40</v>
      </c>
      <c r="I2423" s="2" t="s">
        <v>308</v>
      </c>
      <c r="J2423" s="3" t="s">
        <v>308</v>
      </c>
    </row>
    <row r="2424" spans="2:10" ht="52.5" customHeight="1" x14ac:dyDescent="0.15">
      <c r="B2424" s="203"/>
      <c r="C2424" s="30" t="s">
        <v>28</v>
      </c>
      <c r="D2424" s="1">
        <v>43917</v>
      </c>
      <c r="E2424" s="12" t="s">
        <v>3878</v>
      </c>
      <c r="F2424" s="35">
        <v>1583.45</v>
      </c>
      <c r="G2424" s="13" t="s">
        <v>3877</v>
      </c>
      <c r="H2424" s="16" t="s">
        <v>40</v>
      </c>
      <c r="I2424" s="2" t="s">
        <v>308</v>
      </c>
      <c r="J2424" s="3" t="s">
        <v>298</v>
      </c>
    </row>
    <row r="2425" spans="2:10" ht="52.5" customHeight="1" x14ac:dyDescent="0.15">
      <c r="B2425" s="203"/>
      <c r="C2425" s="30" t="s">
        <v>28</v>
      </c>
      <c r="D2425" s="1">
        <v>43924</v>
      </c>
      <c r="E2425" s="12" t="s">
        <v>3914</v>
      </c>
      <c r="F2425" s="35">
        <v>1135.96</v>
      </c>
      <c r="G2425" s="13" t="s">
        <v>3912</v>
      </c>
      <c r="H2425" s="16" t="s">
        <v>3913</v>
      </c>
      <c r="I2425" s="2" t="s">
        <v>308</v>
      </c>
      <c r="J2425" s="3" t="s">
        <v>308</v>
      </c>
    </row>
    <row r="2426" spans="2:10" ht="52.5" customHeight="1" x14ac:dyDescent="0.15">
      <c r="B2426" s="203"/>
      <c r="C2426" s="30" t="s">
        <v>28</v>
      </c>
      <c r="D2426" s="1">
        <v>43931</v>
      </c>
      <c r="E2426" s="12" t="s">
        <v>3924</v>
      </c>
      <c r="F2426" s="35">
        <v>552.79999999999995</v>
      </c>
      <c r="G2426" s="13" t="s">
        <v>3923</v>
      </c>
      <c r="H2426" s="16" t="s">
        <v>2132</v>
      </c>
      <c r="I2426" s="2" t="s">
        <v>308</v>
      </c>
      <c r="J2426" s="3" t="s">
        <v>298</v>
      </c>
    </row>
    <row r="2427" spans="2:10" ht="144" customHeight="1" x14ac:dyDescent="0.15">
      <c r="B2427" s="203"/>
      <c r="C2427" s="30" t="s">
        <v>28</v>
      </c>
      <c r="D2427" s="1">
        <v>43966</v>
      </c>
      <c r="E2427" s="12" t="s">
        <v>4028</v>
      </c>
      <c r="F2427" s="35">
        <v>4286.95</v>
      </c>
      <c r="G2427" s="13" t="s">
        <v>25</v>
      </c>
      <c r="H2427" s="16" t="s">
        <v>4027</v>
      </c>
      <c r="I2427" s="2" t="s">
        <v>308</v>
      </c>
      <c r="J2427" s="3" t="s">
        <v>308</v>
      </c>
    </row>
    <row r="2428" spans="2:10" ht="52.5" customHeight="1" x14ac:dyDescent="0.15">
      <c r="B2428" s="203"/>
      <c r="C2428" s="30" t="s">
        <v>4046</v>
      </c>
      <c r="D2428" s="1">
        <v>43980</v>
      </c>
      <c r="E2428" s="12" t="s">
        <v>4049</v>
      </c>
      <c r="F2428" s="35">
        <v>6793.5</v>
      </c>
      <c r="G2428" s="13" t="s">
        <v>4047</v>
      </c>
      <c r="H2428" s="16" t="s">
        <v>4048</v>
      </c>
      <c r="I2428" s="2" t="s">
        <v>308</v>
      </c>
      <c r="J2428" s="3" t="s">
        <v>308</v>
      </c>
    </row>
    <row r="2429" spans="2:10" ht="52.5" customHeight="1" x14ac:dyDescent="0.15">
      <c r="B2429" s="203"/>
      <c r="C2429" s="30" t="s">
        <v>28</v>
      </c>
      <c r="D2429" s="1">
        <v>43987</v>
      </c>
      <c r="E2429" s="12" t="s">
        <v>4058</v>
      </c>
      <c r="F2429" s="35">
        <v>278.72000000000003</v>
      </c>
      <c r="G2429" s="13" t="s">
        <v>25</v>
      </c>
      <c r="H2429" s="16" t="s">
        <v>173</v>
      </c>
      <c r="I2429" s="2" t="s">
        <v>308</v>
      </c>
      <c r="J2429" s="3" t="s">
        <v>308</v>
      </c>
    </row>
    <row r="2430" spans="2:10" ht="84.95" customHeight="1" x14ac:dyDescent="0.15">
      <c r="B2430" s="203"/>
      <c r="C2430" s="30" t="s">
        <v>28</v>
      </c>
      <c r="D2430" s="1">
        <v>44001</v>
      </c>
      <c r="E2430" s="12" t="s">
        <v>4085</v>
      </c>
      <c r="F2430" s="35">
        <v>3898.5</v>
      </c>
      <c r="G2430" s="13" t="s">
        <v>4081</v>
      </c>
      <c r="H2430" s="16" t="s">
        <v>4082</v>
      </c>
      <c r="I2430" s="2" t="s">
        <v>308</v>
      </c>
      <c r="J2430" s="3" t="s">
        <v>308</v>
      </c>
    </row>
    <row r="2431" spans="2:10" ht="52.5" customHeight="1" x14ac:dyDescent="0.15">
      <c r="B2431" s="203"/>
      <c r="C2431" s="30" t="s">
        <v>28</v>
      </c>
      <c r="D2431" s="1">
        <v>44001</v>
      </c>
      <c r="E2431" s="12" t="s">
        <v>4086</v>
      </c>
      <c r="F2431" s="35">
        <v>459.87</v>
      </c>
      <c r="G2431" s="13" t="s">
        <v>4081</v>
      </c>
      <c r="H2431" s="16" t="s">
        <v>40</v>
      </c>
      <c r="I2431" s="2" t="s">
        <v>308</v>
      </c>
      <c r="J2431" s="3" t="s">
        <v>308</v>
      </c>
    </row>
    <row r="2432" spans="2:10" ht="52.5" customHeight="1" x14ac:dyDescent="0.15">
      <c r="B2432" s="203"/>
      <c r="C2432" s="30" t="s">
        <v>28</v>
      </c>
      <c r="D2432" s="1" t="s">
        <v>6397</v>
      </c>
      <c r="E2432" s="12" t="s">
        <v>4087</v>
      </c>
      <c r="F2432" s="35">
        <v>23872.3</v>
      </c>
      <c r="G2432" s="13" t="s">
        <v>4081</v>
      </c>
      <c r="H2432" s="16" t="s">
        <v>2146</v>
      </c>
      <c r="I2432" s="2" t="s">
        <v>308</v>
      </c>
      <c r="J2432" s="3" t="s">
        <v>308</v>
      </c>
    </row>
    <row r="2433" spans="2:10" ht="52.5" customHeight="1" x14ac:dyDescent="0.15">
      <c r="B2433" s="203"/>
      <c r="C2433" s="30" t="s">
        <v>28</v>
      </c>
      <c r="D2433" s="1">
        <v>44008</v>
      </c>
      <c r="E2433" s="12" t="s">
        <v>4111</v>
      </c>
      <c r="F2433" s="35">
        <v>2626.75</v>
      </c>
      <c r="G2433" s="13" t="s">
        <v>25</v>
      </c>
      <c r="H2433" s="16" t="s">
        <v>275</v>
      </c>
      <c r="I2433" s="2" t="s">
        <v>308</v>
      </c>
      <c r="J2433" s="3" t="s">
        <v>298</v>
      </c>
    </row>
    <row r="2434" spans="2:10" ht="60" customHeight="1" x14ac:dyDescent="0.15">
      <c r="B2434" s="203"/>
      <c r="C2434" s="30" t="s">
        <v>4195</v>
      </c>
      <c r="D2434" s="1">
        <v>44043</v>
      </c>
      <c r="E2434" s="12" t="s">
        <v>4198</v>
      </c>
      <c r="F2434" s="35">
        <v>2657.54</v>
      </c>
      <c r="G2434" s="13" t="s">
        <v>4196</v>
      </c>
      <c r="H2434" s="16" t="s">
        <v>4200</v>
      </c>
      <c r="I2434" s="2" t="s">
        <v>308</v>
      </c>
      <c r="J2434" s="3" t="s">
        <v>308</v>
      </c>
    </row>
    <row r="2435" spans="2:10" ht="52.5" customHeight="1" x14ac:dyDescent="0.15">
      <c r="B2435" s="203"/>
      <c r="C2435" s="30" t="s">
        <v>28</v>
      </c>
      <c r="D2435" s="1" t="s">
        <v>5709</v>
      </c>
      <c r="E2435" s="12" t="s">
        <v>4199</v>
      </c>
      <c r="F2435" s="35">
        <v>1029.05</v>
      </c>
      <c r="G2435" s="13" t="s">
        <v>4196</v>
      </c>
      <c r="H2435" s="16" t="s">
        <v>5708</v>
      </c>
      <c r="I2435" s="2" t="s">
        <v>308</v>
      </c>
      <c r="J2435" s="3" t="s">
        <v>308</v>
      </c>
    </row>
    <row r="2436" spans="2:10" ht="52.5" customHeight="1" x14ac:dyDescent="0.15">
      <c r="B2436" s="203"/>
      <c r="C2436" s="30" t="s">
        <v>4701</v>
      </c>
      <c r="D2436" s="1">
        <v>44050</v>
      </c>
      <c r="E2436" s="12" t="s">
        <v>4703</v>
      </c>
      <c r="F2436" s="35">
        <v>267.87</v>
      </c>
      <c r="G2436" s="13" t="s">
        <v>4196</v>
      </c>
      <c r="H2436" s="16" t="s">
        <v>4702</v>
      </c>
      <c r="I2436" s="2" t="s">
        <v>308</v>
      </c>
      <c r="J2436" s="3" t="s">
        <v>308</v>
      </c>
    </row>
    <row r="2437" spans="2:10" ht="83.25" customHeight="1" x14ac:dyDescent="0.15">
      <c r="B2437" s="203"/>
      <c r="C2437" s="30" t="s">
        <v>28</v>
      </c>
      <c r="D2437" s="1">
        <v>44057</v>
      </c>
      <c r="E2437" s="12" t="s">
        <v>5023</v>
      </c>
      <c r="F2437" s="35">
        <v>113.29</v>
      </c>
      <c r="G2437" s="13" t="s">
        <v>25</v>
      </c>
      <c r="H2437" s="16" t="s">
        <v>5022</v>
      </c>
      <c r="I2437" s="2" t="s">
        <v>308</v>
      </c>
      <c r="J2437" s="3" t="s">
        <v>298</v>
      </c>
    </row>
    <row r="2438" spans="2:10" ht="60" customHeight="1" x14ac:dyDescent="0.15">
      <c r="B2438" s="203"/>
      <c r="C2438" s="30" t="s">
        <v>5019</v>
      </c>
      <c r="D2438" s="1">
        <v>44064</v>
      </c>
      <c r="E2438" s="12" t="s">
        <v>5060</v>
      </c>
      <c r="F2438" s="35">
        <v>4174.5</v>
      </c>
      <c r="G2438" s="13" t="s">
        <v>4955</v>
      </c>
      <c r="H2438" s="16" t="s">
        <v>5059</v>
      </c>
      <c r="I2438" s="2" t="s">
        <v>308</v>
      </c>
      <c r="J2438" s="3" t="s">
        <v>308</v>
      </c>
    </row>
    <row r="2439" spans="2:10" ht="52.5" customHeight="1" x14ac:dyDescent="0.15">
      <c r="B2439" s="203"/>
      <c r="C2439" s="30" t="s">
        <v>28</v>
      </c>
      <c r="D2439" s="1">
        <v>44071</v>
      </c>
      <c r="E2439" s="12" t="s">
        <v>5104</v>
      </c>
      <c r="F2439" s="35">
        <v>8909.19</v>
      </c>
      <c r="G2439" s="13" t="s">
        <v>176</v>
      </c>
      <c r="H2439" s="16" t="s">
        <v>2132</v>
      </c>
      <c r="I2439" s="2" t="s">
        <v>308</v>
      </c>
      <c r="J2439" s="3" t="s">
        <v>308</v>
      </c>
    </row>
    <row r="2440" spans="2:10" ht="52.5" customHeight="1" x14ac:dyDescent="0.15">
      <c r="B2440" s="203"/>
      <c r="C2440" s="30" t="s">
        <v>5019</v>
      </c>
      <c r="D2440" s="1">
        <v>44120</v>
      </c>
      <c r="E2440" s="12" t="s">
        <v>5184</v>
      </c>
      <c r="F2440" s="35">
        <v>1895.94</v>
      </c>
      <c r="G2440" s="13" t="s">
        <v>4965</v>
      </c>
      <c r="H2440" s="16" t="s">
        <v>5183</v>
      </c>
      <c r="I2440" s="2" t="s">
        <v>308</v>
      </c>
      <c r="J2440" s="3" t="s">
        <v>308</v>
      </c>
    </row>
    <row r="2441" spans="2:10" ht="52.5" customHeight="1" x14ac:dyDescent="0.15">
      <c r="B2441" s="203"/>
      <c r="C2441" s="30" t="s">
        <v>5088</v>
      </c>
      <c r="D2441" s="1">
        <v>44162</v>
      </c>
      <c r="E2441" s="12" t="s">
        <v>5259</v>
      </c>
      <c r="F2441" s="35">
        <v>1592.93</v>
      </c>
      <c r="G2441" s="13" t="s">
        <v>4949</v>
      </c>
      <c r="H2441" s="16" t="s">
        <v>2146</v>
      </c>
      <c r="I2441" s="2" t="s">
        <v>308</v>
      </c>
      <c r="J2441" s="3" t="s">
        <v>308</v>
      </c>
    </row>
    <row r="2442" spans="2:10" ht="72" customHeight="1" x14ac:dyDescent="0.15">
      <c r="B2442" s="203"/>
      <c r="C2442" s="30" t="s">
        <v>28</v>
      </c>
      <c r="D2442" s="1">
        <v>44176</v>
      </c>
      <c r="E2442" s="12" t="s">
        <v>5273</v>
      </c>
      <c r="F2442" s="35">
        <v>356.6</v>
      </c>
      <c r="G2442" s="13" t="s">
        <v>4965</v>
      </c>
      <c r="H2442" s="16" t="s">
        <v>5272</v>
      </c>
      <c r="I2442" s="2" t="s">
        <v>308</v>
      </c>
      <c r="J2442" s="3" t="s">
        <v>308</v>
      </c>
    </row>
    <row r="2443" spans="2:10" ht="162" customHeight="1" x14ac:dyDescent="0.15">
      <c r="B2443" s="203"/>
      <c r="C2443" s="30" t="s">
        <v>28</v>
      </c>
      <c r="D2443" s="1">
        <v>44183</v>
      </c>
      <c r="E2443" s="12" t="s">
        <v>5281</v>
      </c>
      <c r="F2443" s="35">
        <v>4900</v>
      </c>
      <c r="G2443" s="13" t="s">
        <v>4965</v>
      </c>
      <c r="H2443" s="16" t="s">
        <v>5280</v>
      </c>
      <c r="I2443" s="2" t="s">
        <v>308</v>
      </c>
      <c r="J2443" s="3" t="s">
        <v>308</v>
      </c>
    </row>
    <row r="2444" spans="2:10" ht="52.5" customHeight="1" x14ac:dyDescent="0.15">
      <c r="B2444" s="203"/>
      <c r="C2444" s="30" t="s">
        <v>28</v>
      </c>
      <c r="D2444" s="1">
        <v>44218</v>
      </c>
      <c r="E2444" s="12" t="s">
        <v>5356</v>
      </c>
      <c r="F2444" s="35">
        <v>184.42</v>
      </c>
      <c r="G2444" s="13" t="s">
        <v>4949</v>
      </c>
      <c r="H2444" s="16" t="s">
        <v>173</v>
      </c>
      <c r="I2444" s="2" t="s">
        <v>308</v>
      </c>
      <c r="J2444" s="3" t="s">
        <v>298</v>
      </c>
    </row>
    <row r="2445" spans="2:10" ht="106.5" customHeight="1" x14ac:dyDescent="0.15">
      <c r="B2445" s="203"/>
      <c r="C2445" s="30" t="s">
        <v>5027</v>
      </c>
      <c r="D2445" s="1">
        <v>44218</v>
      </c>
      <c r="E2445" s="12" t="s">
        <v>5357</v>
      </c>
      <c r="F2445" s="35">
        <v>1152127</v>
      </c>
      <c r="G2445" s="13" t="s">
        <v>4949</v>
      </c>
      <c r="H2445" s="16" t="s">
        <v>5777</v>
      </c>
      <c r="I2445" s="2" t="s">
        <v>308</v>
      </c>
      <c r="J2445" s="3" t="s">
        <v>308</v>
      </c>
    </row>
    <row r="2446" spans="2:10" ht="52.5" customHeight="1" x14ac:dyDescent="0.15">
      <c r="B2446" s="203"/>
      <c r="C2446" s="30" t="s">
        <v>28</v>
      </c>
      <c r="D2446" s="1">
        <v>44253</v>
      </c>
      <c r="E2446" s="12" t="s">
        <v>5439</v>
      </c>
      <c r="F2446" s="35">
        <v>330.94</v>
      </c>
      <c r="G2446" s="13" t="s">
        <v>4949</v>
      </c>
      <c r="H2446" s="16" t="s">
        <v>40</v>
      </c>
      <c r="I2446" s="2" t="s">
        <v>308</v>
      </c>
      <c r="J2446" s="3" t="s">
        <v>308</v>
      </c>
    </row>
    <row r="2447" spans="2:10" ht="52.5" customHeight="1" x14ac:dyDescent="0.15">
      <c r="B2447" s="203"/>
      <c r="C2447" s="30" t="s">
        <v>5019</v>
      </c>
      <c r="D2447" s="1">
        <v>44253</v>
      </c>
      <c r="E2447" s="12" t="s">
        <v>5440</v>
      </c>
      <c r="F2447" s="35">
        <v>63284.07</v>
      </c>
      <c r="G2447" s="13" t="s">
        <v>4955</v>
      </c>
      <c r="H2447" s="16" t="s">
        <v>4953</v>
      </c>
      <c r="I2447" s="2" t="s">
        <v>308</v>
      </c>
      <c r="J2447" s="3" t="s">
        <v>298</v>
      </c>
    </row>
    <row r="2448" spans="2:10" ht="52.5" customHeight="1" x14ac:dyDescent="0.15">
      <c r="B2448" s="203"/>
      <c r="C2448" s="30" t="s">
        <v>28</v>
      </c>
      <c r="D2448" s="1">
        <v>44274</v>
      </c>
      <c r="E2448" s="12" t="s">
        <v>5497</v>
      </c>
      <c r="F2448" s="35">
        <v>374.56</v>
      </c>
      <c r="G2448" s="13" t="s">
        <v>4949</v>
      </c>
      <c r="H2448" s="16" t="s">
        <v>40</v>
      </c>
      <c r="I2448" s="2" t="s">
        <v>298</v>
      </c>
      <c r="J2448" s="3" t="s">
        <v>308</v>
      </c>
    </row>
    <row r="2449" spans="2:10" ht="52.5" customHeight="1" x14ac:dyDescent="0.15">
      <c r="B2449" s="203"/>
      <c r="C2449" s="30" t="s">
        <v>28</v>
      </c>
      <c r="D2449" s="1">
        <v>44274</v>
      </c>
      <c r="E2449" s="12" t="s">
        <v>5498</v>
      </c>
      <c r="F2449" s="35">
        <v>536.86</v>
      </c>
      <c r="G2449" s="13" t="s">
        <v>4949</v>
      </c>
      <c r="H2449" s="16" t="s">
        <v>40</v>
      </c>
      <c r="I2449" s="2" t="s">
        <v>298</v>
      </c>
      <c r="J2449" s="3" t="s">
        <v>308</v>
      </c>
    </row>
    <row r="2450" spans="2:10" ht="52.5" customHeight="1" x14ac:dyDescent="0.15">
      <c r="B2450" s="203"/>
      <c r="C2450" s="30" t="s">
        <v>28</v>
      </c>
      <c r="D2450" s="1">
        <v>44274</v>
      </c>
      <c r="E2450" s="12" t="s">
        <v>6638</v>
      </c>
      <c r="F2450" s="35">
        <v>5962.17</v>
      </c>
      <c r="G2450" s="13" t="s">
        <v>4965</v>
      </c>
      <c r="H2450" s="16" t="s">
        <v>5496</v>
      </c>
      <c r="I2450" s="2" t="s">
        <v>308</v>
      </c>
      <c r="J2450" s="3" t="s">
        <v>308</v>
      </c>
    </row>
    <row r="2451" spans="2:10" ht="110.25" customHeight="1" x14ac:dyDescent="0.15">
      <c r="B2451" s="203"/>
      <c r="C2451" s="30" t="s">
        <v>28</v>
      </c>
      <c r="D2451" s="1">
        <v>44281</v>
      </c>
      <c r="E2451" s="12" t="s">
        <v>5548</v>
      </c>
      <c r="F2451" s="35">
        <v>3374.74</v>
      </c>
      <c r="G2451" s="13" t="s">
        <v>4949</v>
      </c>
      <c r="H2451" s="16" t="s">
        <v>5755</v>
      </c>
      <c r="I2451" s="2" t="s">
        <v>308</v>
      </c>
      <c r="J2451" s="3" t="s">
        <v>308</v>
      </c>
    </row>
    <row r="2452" spans="2:10" ht="52.5" customHeight="1" x14ac:dyDescent="0.15">
      <c r="B2452" s="203"/>
      <c r="C2452" s="30" t="s">
        <v>28</v>
      </c>
      <c r="D2452" s="1">
        <v>44295</v>
      </c>
      <c r="E2452" s="12" t="s">
        <v>5549</v>
      </c>
      <c r="F2452" s="35">
        <v>786.01</v>
      </c>
      <c r="G2452" s="13" t="s">
        <v>176</v>
      </c>
      <c r="H2452" s="16" t="s">
        <v>40</v>
      </c>
      <c r="I2452" s="2" t="s">
        <v>308</v>
      </c>
      <c r="J2452" s="3" t="s">
        <v>308</v>
      </c>
    </row>
    <row r="2453" spans="2:10" ht="52.5" customHeight="1" x14ac:dyDescent="0.15">
      <c r="B2453" s="203"/>
      <c r="C2453" s="30" t="s">
        <v>28</v>
      </c>
      <c r="D2453" s="1">
        <v>44302</v>
      </c>
      <c r="E2453" s="12" t="s">
        <v>5552</v>
      </c>
      <c r="F2453" s="35">
        <v>1063.3399999999999</v>
      </c>
      <c r="G2453" s="13" t="s">
        <v>176</v>
      </c>
      <c r="H2453" s="16" t="s">
        <v>40</v>
      </c>
      <c r="I2453" s="2" t="s">
        <v>298</v>
      </c>
      <c r="J2453" s="3" t="s">
        <v>308</v>
      </c>
    </row>
    <row r="2454" spans="2:10" ht="52.5" customHeight="1" x14ac:dyDescent="0.15">
      <c r="B2454" s="203"/>
      <c r="C2454" s="30" t="s">
        <v>5019</v>
      </c>
      <c r="D2454" s="1">
        <v>44323</v>
      </c>
      <c r="E2454" s="12" t="s">
        <v>5665</v>
      </c>
      <c r="F2454" s="35">
        <v>2936.4</v>
      </c>
      <c r="G2454" s="13" t="s">
        <v>4955</v>
      </c>
      <c r="H2454" s="16" t="s">
        <v>4953</v>
      </c>
      <c r="I2454" s="2" t="s">
        <v>308</v>
      </c>
      <c r="J2454" s="3" t="s">
        <v>298</v>
      </c>
    </row>
    <row r="2455" spans="2:10" ht="119.25" customHeight="1" x14ac:dyDescent="0.15">
      <c r="B2455" s="203"/>
      <c r="C2455" s="30" t="s">
        <v>28</v>
      </c>
      <c r="D2455" s="1">
        <v>44337</v>
      </c>
      <c r="E2455" s="12" t="s">
        <v>5690</v>
      </c>
      <c r="F2455" s="35">
        <v>57575</v>
      </c>
      <c r="G2455" s="13" t="s">
        <v>4949</v>
      </c>
      <c r="H2455" s="16" t="s">
        <v>5689</v>
      </c>
      <c r="I2455" s="2" t="s">
        <v>308</v>
      </c>
      <c r="J2455" s="3" t="s">
        <v>308</v>
      </c>
    </row>
    <row r="2456" spans="2:10" ht="52.5" customHeight="1" x14ac:dyDescent="0.15">
      <c r="B2456" s="203"/>
      <c r="C2456" s="30" t="s">
        <v>28</v>
      </c>
      <c r="D2456" s="1">
        <v>44337</v>
      </c>
      <c r="E2456" s="12" t="s">
        <v>5691</v>
      </c>
      <c r="F2456" s="35">
        <v>303.27999999999997</v>
      </c>
      <c r="G2456" s="13" t="s">
        <v>4949</v>
      </c>
      <c r="H2456" s="16" t="s">
        <v>4937</v>
      </c>
      <c r="I2456" s="2" t="s">
        <v>308</v>
      </c>
      <c r="J2456" s="3" t="s">
        <v>308</v>
      </c>
    </row>
    <row r="2457" spans="2:10" ht="60" customHeight="1" x14ac:dyDescent="0.15">
      <c r="B2457" s="203"/>
      <c r="C2457" s="30" t="s">
        <v>28</v>
      </c>
      <c r="D2457" s="1">
        <v>44351</v>
      </c>
      <c r="E2457" s="12" t="s">
        <v>5706</v>
      </c>
      <c r="F2457" s="35">
        <v>1647.16</v>
      </c>
      <c r="G2457" s="13" t="s">
        <v>176</v>
      </c>
      <c r="H2457" s="16" t="s">
        <v>235</v>
      </c>
      <c r="I2457" s="2" t="s">
        <v>308</v>
      </c>
      <c r="J2457" s="3" t="s">
        <v>308</v>
      </c>
    </row>
    <row r="2458" spans="2:10" ht="52.5" customHeight="1" x14ac:dyDescent="0.15">
      <c r="B2458" s="203"/>
      <c r="C2458" s="30" t="s">
        <v>28</v>
      </c>
      <c r="D2458" s="1">
        <v>44365</v>
      </c>
      <c r="E2458" s="12" t="s">
        <v>5730</v>
      </c>
      <c r="F2458" s="35">
        <v>323.91000000000003</v>
      </c>
      <c r="G2458" s="13" t="s">
        <v>176</v>
      </c>
      <c r="H2458" s="16" t="s">
        <v>5384</v>
      </c>
      <c r="I2458" s="2" t="s">
        <v>308</v>
      </c>
      <c r="J2458" s="3" t="s">
        <v>298</v>
      </c>
    </row>
    <row r="2459" spans="2:10" ht="52.5" customHeight="1" x14ac:dyDescent="0.15">
      <c r="B2459" s="203"/>
      <c r="C2459" s="30" t="s">
        <v>28</v>
      </c>
      <c r="D2459" s="1">
        <v>44372</v>
      </c>
      <c r="E2459" s="12" t="s">
        <v>5734</v>
      </c>
      <c r="F2459" s="35">
        <v>281.01</v>
      </c>
      <c r="G2459" s="13" t="s">
        <v>25</v>
      </c>
      <c r="H2459" s="16" t="s">
        <v>5733</v>
      </c>
      <c r="I2459" s="2" t="s">
        <v>308</v>
      </c>
      <c r="J2459" s="3" t="s">
        <v>298</v>
      </c>
    </row>
    <row r="2460" spans="2:10" ht="72" customHeight="1" x14ac:dyDescent="0.15">
      <c r="B2460" s="203"/>
      <c r="C2460" s="30" t="s">
        <v>28</v>
      </c>
      <c r="D2460" s="1">
        <v>44386</v>
      </c>
      <c r="E2460" s="12" t="s">
        <v>5856</v>
      </c>
      <c r="F2460" s="35">
        <v>3178.43</v>
      </c>
      <c r="G2460" s="13" t="s">
        <v>25</v>
      </c>
      <c r="H2460" s="16" t="s">
        <v>5855</v>
      </c>
      <c r="I2460" s="2" t="s">
        <v>308</v>
      </c>
      <c r="J2460" s="3" t="s">
        <v>308</v>
      </c>
    </row>
    <row r="2461" spans="2:10" ht="52.5" customHeight="1" x14ac:dyDescent="0.15">
      <c r="B2461" s="203"/>
      <c r="C2461" s="30" t="s">
        <v>28</v>
      </c>
      <c r="D2461" s="1">
        <v>44386</v>
      </c>
      <c r="E2461" s="12" t="s">
        <v>5857</v>
      </c>
      <c r="F2461" s="35">
        <v>536</v>
      </c>
      <c r="G2461" s="13" t="s">
        <v>176</v>
      </c>
      <c r="H2461" s="16" t="s">
        <v>2137</v>
      </c>
      <c r="I2461" s="2" t="s">
        <v>308</v>
      </c>
      <c r="J2461" s="3" t="s">
        <v>308</v>
      </c>
    </row>
    <row r="2462" spans="2:10" ht="52.5" customHeight="1" x14ac:dyDescent="0.15">
      <c r="B2462" s="203"/>
      <c r="C2462" s="30" t="s">
        <v>28</v>
      </c>
      <c r="D2462" s="1">
        <v>44393</v>
      </c>
      <c r="E2462" s="12" t="s">
        <v>5942</v>
      </c>
      <c r="F2462" s="35">
        <v>181.86</v>
      </c>
      <c r="G2462" s="13" t="s">
        <v>25</v>
      </c>
      <c r="H2462" s="16" t="s">
        <v>6273</v>
      </c>
      <c r="I2462" s="2" t="s">
        <v>308</v>
      </c>
      <c r="J2462" s="3" t="s">
        <v>308</v>
      </c>
    </row>
    <row r="2463" spans="2:10" ht="52.5" customHeight="1" x14ac:dyDescent="0.15">
      <c r="B2463" s="203"/>
      <c r="C2463" s="30" t="s">
        <v>28</v>
      </c>
      <c r="D2463" s="1" t="s">
        <v>6244</v>
      </c>
      <c r="E2463" s="12" t="s">
        <v>6009</v>
      </c>
      <c r="F2463" s="35">
        <v>1102.18</v>
      </c>
      <c r="G2463" s="13" t="s">
        <v>4955</v>
      </c>
      <c r="H2463" s="16" t="s">
        <v>4959</v>
      </c>
      <c r="I2463" s="2" t="s">
        <v>308</v>
      </c>
      <c r="J2463" s="3" t="s">
        <v>298</v>
      </c>
    </row>
    <row r="2464" spans="2:10" ht="88.5" customHeight="1" x14ac:dyDescent="0.15">
      <c r="B2464" s="203"/>
      <c r="C2464" s="30" t="s">
        <v>5088</v>
      </c>
      <c r="D2464" s="1">
        <v>44421</v>
      </c>
      <c r="E2464" s="12" t="s">
        <v>6010</v>
      </c>
      <c r="F2464" s="35">
        <v>4788.08</v>
      </c>
      <c r="G2464" s="13" t="s">
        <v>4965</v>
      </c>
      <c r="H2464" s="16" t="s">
        <v>6011</v>
      </c>
      <c r="I2464" s="2" t="s">
        <v>308</v>
      </c>
      <c r="J2464" s="3" t="s">
        <v>308</v>
      </c>
    </row>
    <row r="2465" spans="2:10" ht="52.5" customHeight="1" x14ac:dyDescent="0.15">
      <c r="B2465" s="203"/>
      <c r="C2465" s="30" t="s">
        <v>28</v>
      </c>
      <c r="D2465" s="1">
        <v>44456</v>
      </c>
      <c r="E2465" s="12" t="s">
        <v>6120</v>
      </c>
      <c r="F2465" s="35">
        <v>24.76</v>
      </c>
      <c r="G2465" s="13" t="s">
        <v>4955</v>
      </c>
      <c r="H2465" s="16" t="s">
        <v>173</v>
      </c>
      <c r="I2465" s="2" t="s">
        <v>308</v>
      </c>
      <c r="J2465" s="3" t="s">
        <v>298</v>
      </c>
    </row>
    <row r="2466" spans="2:10" ht="52.5" customHeight="1" x14ac:dyDescent="0.15">
      <c r="B2466" s="203"/>
      <c r="C2466" s="30" t="s">
        <v>28</v>
      </c>
      <c r="D2466" s="1">
        <v>44456</v>
      </c>
      <c r="E2466" s="12" t="s">
        <v>6121</v>
      </c>
      <c r="F2466" s="35">
        <v>846.7</v>
      </c>
      <c r="G2466" s="13" t="s">
        <v>4965</v>
      </c>
      <c r="H2466" s="16" t="s">
        <v>6119</v>
      </c>
      <c r="I2466" s="2" t="s">
        <v>308</v>
      </c>
      <c r="J2466" s="3" t="s">
        <v>298</v>
      </c>
    </row>
    <row r="2467" spans="2:10" ht="52.5" customHeight="1" x14ac:dyDescent="0.15">
      <c r="B2467" s="203"/>
      <c r="C2467" s="30" t="s">
        <v>28</v>
      </c>
      <c r="D2467" s="1" t="s">
        <v>6343</v>
      </c>
      <c r="E2467" s="12" t="s">
        <v>6132</v>
      </c>
      <c r="F2467" s="35">
        <v>3882.15</v>
      </c>
      <c r="G2467" s="13" t="s">
        <v>4949</v>
      </c>
      <c r="H2467" s="16" t="s">
        <v>2416</v>
      </c>
      <c r="I2467" s="2" t="s">
        <v>308</v>
      </c>
      <c r="J2467" s="3" t="s">
        <v>308</v>
      </c>
    </row>
    <row r="2468" spans="2:10" ht="52.5" customHeight="1" x14ac:dyDescent="0.15">
      <c r="B2468" s="203"/>
      <c r="C2468" s="30" t="s">
        <v>5019</v>
      </c>
      <c r="D2468" s="1">
        <v>44491</v>
      </c>
      <c r="E2468" s="12" t="s">
        <v>6203</v>
      </c>
      <c r="F2468" s="35">
        <v>975.49</v>
      </c>
      <c r="G2468" s="13" t="s">
        <v>4955</v>
      </c>
      <c r="H2468" s="16" t="s">
        <v>4959</v>
      </c>
      <c r="I2468" s="2" t="s">
        <v>308</v>
      </c>
      <c r="J2468" s="3" t="s">
        <v>298</v>
      </c>
    </row>
    <row r="2469" spans="2:10" ht="52.5" customHeight="1" x14ac:dyDescent="0.15">
      <c r="B2469" s="203"/>
      <c r="C2469" s="30" t="s">
        <v>28</v>
      </c>
      <c r="D2469" s="1">
        <v>44554</v>
      </c>
      <c r="E2469" s="12" t="s">
        <v>6372</v>
      </c>
      <c r="F2469" s="35">
        <v>1554.85</v>
      </c>
      <c r="G2469" s="13" t="s">
        <v>4955</v>
      </c>
      <c r="H2469" s="16" t="s">
        <v>4937</v>
      </c>
      <c r="I2469" s="2" t="s">
        <v>308</v>
      </c>
      <c r="J2469" s="3" t="s">
        <v>308</v>
      </c>
    </row>
    <row r="2470" spans="2:10" ht="84" customHeight="1" x14ac:dyDescent="0.15">
      <c r="B2470" s="203"/>
      <c r="C2470" s="30" t="s">
        <v>28</v>
      </c>
      <c r="D2470" s="1">
        <v>44554</v>
      </c>
      <c r="E2470" s="12" t="s">
        <v>6373</v>
      </c>
      <c r="F2470" s="35">
        <v>2449.27</v>
      </c>
      <c r="G2470" s="13" t="s">
        <v>4955</v>
      </c>
      <c r="H2470" s="16" t="s">
        <v>6371</v>
      </c>
      <c r="I2470" s="2" t="s">
        <v>308</v>
      </c>
      <c r="J2470" s="3" t="s">
        <v>308</v>
      </c>
    </row>
    <row r="2471" spans="2:10" ht="52.5" customHeight="1" x14ac:dyDescent="0.15">
      <c r="B2471" s="203"/>
      <c r="C2471" s="30" t="s">
        <v>28</v>
      </c>
      <c r="D2471" s="1">
        <v>44554</v>
      </c>
      <c r="E2471" s="12" t="s">
        <v>6374</v>
      </c>
      <c r="F2471" s="35">
        <v>1003.51</v>
      </c>
      <c r="G2471" s="13" t="s">
        <v>4955</v>
      </c>
      <c r="H2471" s="16" t="s">
        <v>4937</v>
      </c>
      <c r="I2471" s="2" t="s">
        <v>308</v>
      </c>
      <c r="J2471" s="3" t="s">
        <v>308</v>
      </c>
    </row>
    <row r="2472" spans="2:10" ht="119.25" customHeight="1" x14ac:dyDescent="0.15">
      <c r="B2472" s="203"/>
      <c r="C2472" s="30" t="s">
        <v>28</v>
      </c>
      <c r="D2472" s="1">
        <v>44596</v>
      </c>
      <c r="E2472" s="12" t="s">
        <v>6502</v>
      </c>
      <c r="F2472" s="35">
        <v>1194.5</v>
      </c>
      <c r="G2472" s="13" t="s">
        <v>4965</v>
      </c>
      <c r="H2472" s="16" t="s">
        <v>6501</v>
      </c>
      <c r="I2472" s="2" t="s">
        <v>308</v>
      </c>
      <c r="J2472" s="3" t="s">
        <v>308</v>
      </c>
    </row>
    <row r="2473" spans="2:10" ht="52.5" customHeight="1" x14ac:dyDescent="0.15">
      <c r="B2473" s="203"/>
      <c r="C2473" s="30" t="s">
        <v>28</v>
      </c>
      <c r="D2473" s="1">
        <v>44610</v>
      </c>
      <c r="E2473" s="12" t="s">
        <v>6526</v>
      </c>
      <c r="F2473" s="35">
        <v>2412.9</v>
      </c>
      <c r="G2473" s="13" t="s">
        <v>4955</v>
      </c>
      <c r="H2473" s="16" t="s">
        <v>6525</v>
      </c>
      <c r="I2473" s="2" t="s">
        <v>308</v>
      </c>
      <c r="J2473" s="3" t="s">
        <v>308</v>
      </c>
    </row>
    <row r="2474" spans="2:10" ht="52.5" customHeight="1" x14ac:dyDescent="0.15">
      <c r="B2474" s="203"/>
      <c r="C2474" s="30" t="s">
        <v>28</v>
      </c>
      <c r="D2474" s="1">
        <v>44624</v>
      </c>
      <c r="E2474" s="12" t="s">
        <v>6569</v>
      </c>
      <c r="F2474" s="35">
        <v>99.61</v>
      </c>
      <c r="G2474" s="13" t="s">
        <v>25</v>
      </c>
      <c r="H2474" s="16" t="s">
        <v>3150</v>
      </c>
      <c r="I2474" s="2" t="s">
        <v>308</v>
      </c>
      <c r="J2474" s="3" t="s">
        <v>298</v>
      </c>
    </row>
    <row r="2475" spans="2:10" ht="60" customHeight="1" x14ac:dyDescent="0.15">
      <c r="B2475" s="203"/>
      <c r="C2475" s="30" t="s">
        <v>28</v>
      </c>
      <c r="D2475" s="1">
        <v>44631</v>
      </c>
      <c r="E2475" s="12" t="s">
        <v>6589</v>
      </c>
      <c r="F2475" s="35">
        <v>135.86000000000001</v>
      </c>
      <c r="G2475" s="13" t="s">
        <v>4965</v>
      </c>
      <c r="H2475" s="16" t="s">
        <v>6588</v>
      </c>
      <c r="I2475" s="2" t="s">
        <v>308</v>
      </c>
      <c r="J2475" s="3" t="s">
        <v>308</v>
      </c>
    </row>
    <row r="2476" spans="2:10" ht="263.25" customHeight="1" x14ac:dyDescent="0.15">
      <c r="B2476" s="203"/>
      <c r="C2476" s="30" t="s">
        <v>28</v>
      </c>
      <c r="D2476" s="1">
        <v>44645</v>
      </c>
      <c r="E2476" s="12" t="s">
        <v>6643</v>
      </c>
      <c r="F2476" s="35">
        <v>95700</v>
      </c>
      <c r="G2476" s="13" t="s">
        <v>25</v>
      </c>
      <c r="H2476" s="16" t="s">
        <v>6637</v>
      </c>
      <c r="I2476" s="2" t="s">
        <v>308</v>
      </c>
      <c r="J2476" s="3" t="s">
        <v>308</v>
      </c>
    </row>
    <row r="2477" spans="2:10" ht="52.5" customHeight="1" x14ac:dyDescent="0.15">
      <c r="B2477" s="203"/>
      <c r="C2477" s="30" t="s">
        <v>28</v>
      </c>
      <c r="D2477" s="1">
        <v>44645</v>
      </c>
      <c r="E2477" s="12" t="s">
        <v>6644</v>
      </c>
      <c r="F2477" s="35">
        <v>112.39</v>
      </c>
      <c r="G2477" s="13" t="s">
        <v>25</v>
      </c>
      <c r="H2477" s="16" t="s">
        <v>315</v>
      </c>
      <c r="I2477" s="2" t="s">
        <v>308</v>
      </c>
      <c r="J2477" s="3" t="s">
        <v>298</v>
      </c>
    </row>
    <row r="2478" spans="2:10" ht="52.5" customHeight="1" x14ac:dyDescent="0.15">
      <c r="B2478" s="162"/>
      <c r="C2478" s="30" t="s">
        <v>28</v>
      </c>
      <c r="D2478" s="1">
        <v>44645</v>
      </c>
      <c r="E2478" s="12" t="s">
        <v>6645</v>
      </c>
      <c r="F2478" s="35">
        <v>117.4</v>
      </c>
      <c r="G2478" s="13" t="s">
        <v>25</v>
      </c>
      <c r="H2478" s="16" t="s">
        <v>315</v>
      </c>
      <c r="I2478" s="2" t="s">
        <v>308</v>
      </c>
      <c r="J2478" s="3" t="s">
        <v>298</v>
      </c>
    </row>
    <row r="2479" spans="2:10" ht="52.5" customHeight="1" x14ac:dyDescent="0.15">
      <c r="B2479" s="158" t="s">
        <v>6443</v>
      </c>
      <c r="C2479" s="30" t="s">
        <v>497</v>
      </c>
      <c r="D2479" s="1">
        <v>39339</v>
      </c>
      <c r="E2479" s="12" t="s">
        <v>77</v>
      </c>
      <c r="F2479" s="35">
        <v>100</v>
      </c>
      <c r="G2479" s="13" t="s">
        <v>20</v>
      </c>
      <c r="H2479" s="16" t="s">
        <v>182</v>
      </c>
      <c r="I2479" s="2" t="s">
        <v>127</v>
      </c>
      <c r="J2479" s="3" t="s">
        <v>298</v>
      </c>
    </row>
    <row r="2480" spans="2:10" ht="52.5" customHeight="1" x14ac:dyDescent="0.15">
      <c r="B2480" s="164"/>
      <c r="C2480" s="30" t="s">
        <v>587</v>
      </c>
      <c r="D2480" s="1">
        <v>39794</v>
      </c>
      <c r="E2480" s="12" t="s">
        <v>78</v>
      </c>
      <c r="F2480" s="35">
        <v>61.2</v>
      </c>
      <c r="G2480" s="13" t="s">
        <v>20</v>
      </c>
      <c r="H2480" s="16" t="s">
        <v>8</v>
      </c>
      <c r="I2480" s="2" t="s">
        <v>127</v>
      </c>
      <c r="J2480" s="3" t="s">
        <v>298</v>
      </c>
    </row>
    <row r="2481" spans="2:10" ht="52.5" customHeight="1" x14ac:dyDescent="0.15">
      <c r="B2481" s="164"/>
      <c r="C2481" s="30" t="s">
        <v>587</v>
      </c>
      <c r="D2481" s="1" t="s">
        <v>4525</v>
      </c>
      <c r="E2481" s="12" t="s">
        <v>2029</v>
      </c>
      <c r="F2481" s="35">
        <v>1123.2</v>
      </c>
      <c r="G2481" s="13" t="s">
        <v>25</v>
      </c>
      <c r="H2481" s="16" t="s">
        <v>3543</v>
      </c>
      <c r="I2481" s="2" t="s">
        <v>127</v>
      </c>
      <c r="J2481" s="4" t="s">
        <v>298</v>
      </c>
    </row>
    <row r="2482" spans="2:10" ht="87" customHeight="1" x14ac:dyDescent="0.15">
      <c r="B2482" s="164"/>
      <c r="C2482" s="30" t="s">
        <v>587</v>
      </c>
      <c r="D2482" s="1">
        <v>40471</v>
      </c>
      <c r="E2482" s="12" t="s">
        <v>1257</v>
      </c>
      <c r="F2482" s="35">
        <v>25114</v>
      </c>
      <c r="G2482" s="13" t="s">
        <v>468</v>
      </c>
      <c r="H2482" s="16" t="s">
        <v>132</v>
      </c>
      <c r="I2482" s="2" t="s">
        <v>127</v>
      </c>
      <c r="J2482" s="4" t="s">
        <v>298</v>
      </c>
    </row>
    <row r="2483" spans="2:10" ht="52.5" customHeight="1" x14ac:dyDescent="0.15">
      <c r="B2483" s="164"/>
      <c r="C2483" s="30" t="s">
        <v>587</v>
      </c>
      <c r="D2483" s="1">
        <v>40611</v>
      </c>
      <c r="E2483" s="12" t="s">
        <v>3552</v>
      </c>
      <c r="F2483" s="35">
        <v>92356.7</v>
      </c>
      <c r="G2483" s="13" t="s">
        <v>468</v>
      </c>
      <c r="H2483" s="16" t="s">
        <v>158</v>
      </c>
      <c r="I2483" s="2" t="s">
        <v>21</v>
      </c>
      <c r="J2483" s="4" t="s">
        <v>298</v>
      </c>
    </row>
    <row r="2484" spans="2:10" ht="52.5" customHeight="1" x14ac:dyDescent="0.15">
      <c r="B2484" s="164"/>
      <c r="C2484" s="30" t="s">
        <v>28</v>
      </c>
      <c r="D2484" s="1" t="s">
        <v>4526</v>
      </c>
      <c r="E2484" s="12" t="s">
        <v>1258</v>
      </c>
      <c r="F2484" s="35">
        <v>1908.4</v>
      </c>
      <c r="G2484" s="13" t="s">
        <v>468</v>
      </c>
      <c r="H2484" s="16" t="s">
        <v>11</v>
      </c>
      <c r="I2484" s="2" t="s">
        <v>21</v>
      </c>
      <c r="J2484" s="4" t="s">
        <v>298</v>
      </c>
    </row>
    <row r="2485" spans="2:10" ht="52.5" customHeight="1" x14ac:dyDescent="0.15">
      <c r="B2485" s="164"/>
      <c r="C2485" s="30" t="s">
        <v>200</v>
      </c>
      <c r="D2485" s="1">
        <v>40995</v>
      </c>
      <c r="E2485" s="12" t="s">
        <v>1259</v>
      </c>
      <c r="F2485" s="35">
        <v>19887.060000000001</v>
      </c>
      <c r="G2485" s="13" t="s">
        <v>456</v>
      </c>
      <c r="H2485" s="16" t="s">
        <v>220</v>
      </c>
      <c r="I2485" s="2" t="s">
        <v>21</v>
      </c>
      <c r="J2485" s="3" t="s">
        <v>298</v>
      </c>
    </row>
    <row r="2486" spans="2:10" ht="52.5" customHeight="1" x14ac:dyDescent="0.15">
      <c r="B2486" s="164"/>
      <c r="C2486" s="30" t="s">
        <v>200</v>
      </c>
      <c r="D2486" s="1">
        <v>41022</v>
      </c>
      <c r="E2486" s="12" t="s">
        <v>1260</v>
      </c>
      <c r="F2486" s="35">
        <v>407.6</v>
      </c>
      <c r="G2486" s="13" t="s">
        <v>456</v>
      </c>
      <c r="H2486" s="16" t="s">
        <v>11</v>
      </c>
      <c r="I2486" s="2" t="s">
        <v>21</v>
      </c>
      <c r="J2486" s="3" t="s">
        <v>298</v>
      </c>
    </row>
    <row r="2487" spans="2:10" ht="52.5" customHeight="1" x14ac:dyDescent="0.15">
      <c r="B2487" s="164"/>
      <c r="C2487" s="30" t="s">
        <v>200</v>
      </c>
      <c r="D2487" s="1">
        <v>41089</v>
      </c>
      <c r="E2487" s="12" t="s">
        <v>1261</v>
      </c>
      <c r="F2487" s="35">
        <v>25300.12</v>
      </c>
      <c r="G2487" s="13" t="s">
        <v>456</v>
      </c>
      <c r="H2487" s="16" t="s">
        <v>245</v>
      </c>
      <c r="I2487" s="2" t="s">
        <v>21</v>
      </c>
      <c r="J2487" s="4" t="s">
        <v>298</v>
      </c>
    </row>
    <row r="2488" spans="2:10" ht="52.5" customHeight="1" x14ac:dyDescent="0.15">
      <c r="B2488" s="164"/>
      <c r="C2488" s="30" t="s">
        <v>200</v>
      </c>
      <c r="D2488" s="1" t="s">
        <v>4527</v>
      </c>
      <c r="E2488" s="12" t="s">
        <v>1262</v>
      </c>
      <c r="F2488" s="35">
        <v>1600</v>
      </c>
      <c r="G2488" s="13" t="s">
        <v>456</v>
      </c>
      <c r="H2488" s="16" t="s">
        <v>277</v>
      </c>
      <c r="I2488" s="2" t="s">
        <v>21</v>
      </c>
      <c r="J2488" s="3" t="s">
        <v>298</v>
      </c>
    </row>
    <row r="2489" spans="2:10" ht="52.5" customHeight="1" x14ac:dyDescent="0.15">
      <c r="B2489" s="164"/>
      <c r="C2489" s="30" t="s">
        <v>28</v>
      </c>
      <c r="D2489" s="1">
        <v>41211</v>
      </c>
      <c r="E2489" s="12" t="s">
        <v>1263</v>
      </c>
      <c r="F2489" s="35">
        <v>469.8</v>
      </c>
      <c r="G2489" s="13" t="s">
        <v>25</v>
      </c>
      <c r="H2489" s="16" t="s">
        <v>417</v>
      </c>
      <c r="I2489" s="2" t="s">
        <v>21</v>
      </c>
      <c r="J2489" s="3" t="s">
        <v>298</v>
      </c>
    </row>
    <row r="2490" spans="2:10" ht="52.5" customHeight="1" x14ac:dyDescent="0.15">
      <c r="B2490" s="164"/>
      <c r="C2490" s="30" t="s">
        <v>200</v>
      </c>
      <c r="D2490" s="1">
        <v>41243</v>
      </c>
      <c r="E2490" s="12" t="s">
        <v>1264</v>
      </c>
      <c r="F2490" s="35">
        <v>17146</v>
      </c>
      <c r="G2490" s="13" t="s">
        <v>456</v>
      </c>
      <c r="H2490" s="16" t="s">
        <v>163</v>
      </c>
      <c r="I2490" s="2" t="s">
        <v>21</v>
      </c>
      <c r="J2490" s="3" t="s">
        <v>298</v>
      </c>
    </row>
    <row r="2491" spans="2:10" ht="84.75" customHeight="1" x14ac:dyDescent="0.15">
      <c r="B2491" s="164"/>
      <c r="C2491" s="30" t="s">
        <v>28</v>
      </c>
      <c r="D2491" s="1" t="s">
        <v>4528</v>
      </c>
      <c r="E2491" s="12" t="s">
        <v>1265</v>
      </c>
      <c r="F2491" s="35">
        <v>6821.57</v>
      </c>
      <c r="G2491" s="13" t="s">
        <v>456</v>
      </c>
      <c r="H2491" s="16" t="s">
        <v>289</v>
      </c>
      <c r="I2491" s="2" t="s">
        <v>21</v>
      </c>
      <c r="J2491" s="4" t="s">
        <v>298</v>
      </c>
    </row>
    <row r="2492" spans="2:10" ht="52.5" customHeight="1" x14ac:dyDescent="0.15">
      <c r="B2492" s="164"/>
      <c r="C2492" s="39" t="s">
        <v>374</v>
      </c>
      <c r="D2492" s="1">
        <v>41362</v>
      </c>
      <c r="E2492" s="12" t="s">
        <v>2517</v>
      </c>
      <c r="F2492" s="41">
        <v>37111.599999999999</v>
      </c>
      <c r="G2492" s="13" t="s">
        <v>682</v>
      </c>
      <c r="H2492" s="12" t="s">
        <v>11</v>
      </c>
      <c r="I2492" s="2" t="s">
        <v>21</v>
      </c>
      <c r="J2492" s="3" t="s">
        <v>298</v>
      </c>
    </row>
    <row r="2493" spans="2:10" ht="52.5" customHeight="1" x14ac:dyDescent="0.15">
      <c r="B2493" s="164"/>
      <c r="C2493" s="30" t="s">
        <v>394</v>
      </c>
      <c r="D2493" s="1">
        <v>41627</v>
      </c>
      <c r="E2493" s="12" t="s">
        <v>1266</v>
      </c>
      <c r="F2493" s="35">
        <v>788</v>
      </c>
      <c r="G2493" s="13" t="s">
        <v>465</v>
      </c>
      <c r="H2493" s="16" t="s">
        <v>360</v>
      </c>
      <c r="I2493" s="2" t="s">
        <v>308</v>
      </c>
      <c r="J2493" s="4" t="s">
        <v>298</v>
      </c>
    </row>
    <row r="2494" spans="2:10" ht="52.5" customHeight="1" x14ac:dyDescent="0.15">
      <c r="B2494" s="164"/>
      <c r="C2494" s="30" t="s">
        <v>394</v>
      </c>
      <c r="D2494" s="1" t="s">
        <v>4529</v>
      </c>
      <c r="E2494" s="12" t="s">
        <v>1266</v>
      </c>
      <c r="F2494" s="35">
        <v>53998</v>
      </c>
      <c r="G2494" s="13" t="s">
        <v>457</v>
      </c>
      <c r="H2494" s="16" t="s">
        <v>389</v>
      </c>
      <c r="I2494" s="2" t="s">
        <v>308</v>
      </c>
      <c r="J2494" s="4" t="s">
        <v>298</v>
      </c>
    </row>
    <row r="2495" spans="2:10" ht="52.5" customHeight="1" x14ac:dyDescent="0.15">
      <c r="B2495" s="164"/>
      <c r="C2495" s="30" t="s">
        <v>28</v>
      </c>
      <c r="D2495" s="1">
        <v>41704</v>
      </c>
      <c r="E2495" s="12" t="s">
        <v>1267</v>
      </c>
      <c r="F2495" s="35">
        <v>3010.2</v>
      </c>
      <c r="G2495" s="13" t="s">
        <v>457</v>
      </c>
      <c r="H2495" s="16" t="s">
        <v>566</v>
      </c>
      <c r="I2495" s="2" t="s">
        <v>308</v>
      </c>
      <c r="J2495" s="4" t="s">
        <v>298</v>
      </c>
    </row>
    <row r="2496" spans="2:10" ht="52.5" customHeight="1" x14ac:dyDescent="0.15">
      <c r="B2496" s="164"/>
      <c r="C2496" s="30" t="s">
        <v>28</v>
      </c>
      <c r="D2496" s="1">
        <v>41704</v>
      </c>
      <c r="E2496" s="12" t="s">
        <v>1268</v>
      </c>
      <c r="F2496" s="35">
        <v>1024.5999999999999</v>
      </c>
      <c r="G2496" s="13" t="s">
        <v>465</v>
      </c>
      <c r="H2496" s="16" t="s">
        <v>357</v>
      </c>
      <c r="I2496" s="2" t="s">
        <v>308</v>
      </c>
      <c r="J2496" s="4" t="s">
        <v>298</v>
      </c>
    </row>
    <row r="2497" spans="2:10" ht="52.5" customHeight="1" x14ac:dyDescent="0.15">
      <c r="B2497" s="164"/>
      <c r="C2497" s="30" t="s">
        <v>28</v>
      </c>
      <c r="D2497" s="1" t="s">
        <v>4530</v>
      </c>
      <c r="E2497" s="12" t="s">
        <v>2030</v>
      </c>
      <c r="F2497" s="35">
        <v>927.82</v>
      </c>
      <c r="G2497" s="13" t="s">
        <v>465</v>
      </c>
      <c r="H2497" s="16" t="s">
        <v>2031</v>
      </c>
      <c r="I2497" s="2" t="s">
        <v>308</v>
      </c>
      <c r="J2497" s="4" t="s">
        <v>298</v>
      </c>
    </row>
    <row r="2498" spans="2:10" ht="109.5" customHeight="1" x14ac:dyDescent="0.15">
      <c r="B2498" s="164"/>
      <c r="C2498" s="30" t="s">
        <v>565</v>
      </c>
      <c r="D2498" s="1">
        <v>41935</v>
      </c>
      <c r="E2498" s="12" t="s">
        <v>1269</v>
      </c>
      <c r="F2498" s="35">
        <v>425633.54</v>
      </c>
      <c r="G2498" s="13" t="s">
        <v>477</v>
      </c>
      <c r="H2498" s="16" t="s">
        <v>575</v>
      </c>
      <c r="I2498" s="2" t="s">
        <v>308</v>
      </c>
      <c r="J2498" s="4" t="s">
        <v>298</v>
      </c>
    </row>
    <row r="2499" spans="2:10" ht="52.5" customHeight="1" x14ac:dyDescent="0.15">
      <c r="B2499" s="164"/>
      <c r="C2499" s="30" t="s">
        <v>28</v>
      </c>
      <c r="D2499" s="1" t="s">
        <v>4531</v>
      </c>
      <c r="E2499" s="12" t="s">
        <v>1636</v>
      </c>
      <c r="F2499" s="35">
        <v>187.9</v>
      </c>
      <c r="G2499" s="13" t="s">
        <v>500</v>
      </c>
      <c r="H2499" s="16" t="s">
        <v>396</v>
      </c>
      <c r="I2499" s="2" t="s">
        <v>2032</v>
      </c>
      <c r="J2499" s="4" t="s">
        <v>298</v>
      </c>
    </row>
    <row r="2500" spans="2:10" ht="72" customHeight="1" x14ac:dyDescent="0.15">
      <c r="B2500" s="164"/>
      <c r="C2500" s="30" t="s">
        <v>28</v>
      </c>
      <c r="D2500" s="1">
        <v>42102</v>
      </c>
      <c r="E2500" s="12" t="s">
        <v>1270</v>
      </c>
      <c r="F2500" s="35">
        <v>1894.41</v>
      </c>
      <c r="G2500" s="13" t="s">
        <v>500</v>
      </c>
      <c r="H2500" s="16" t="s">
        <v>629</v>
      </c>
      <c r="I2500" s="2" t="s">
        <v>308</v>
      </c>
      <c r="J2500" s="4" t="s">
        <v>298</v>
      </c>
    </row>
    <row r="2501" spans="2:10" ht="52.5" customHeight="1" x14ac:dyDescent="0.15">
      <c r="B2501" s="164"/>
      <c r="C2501" s="30" t="s">
        <v>28</v>
      </c>
      <c r="D2501" s="1" t="s">
        <v>6407</v>
      </c>
      <c r="E2501" s="12" t="s">
        <v>1271</v>
      </c>
      <c r="F2501" s="35">
        <v>5541</v>
      </c>
      <c r="G2501" s="13" t="s">
        <v>477</v>
      </c>
      <c r="H2501" s="16" t="s">
        <v>158</v>
      </c>
      <c r="I2501" s="2" t="s">
        <v>308</v>
      </c>
      <c r="J2501" s="4" t="s">
        <v>308</v>
      </c>
    </row>
    <row r="2502" spans="2:10" ht="60" customHeight="1" x14ac:dyDescent="0.15">
      <c r="B2502" s="164"/>
      <c r="C2502" s="30" t="s">
        <v>28</v>
      </c>
      <c r="D2502" s="1">
        <v>42278</v>
      </c>
      <c r="E2502" s="12" t="s">
        <v>1272</v>
      </c>
      <c r="F2502" s="35">
        <v>9141.14</v>
      </c>
      <c r="G2502" s="13" t="s">
        <v>453</v>
      </c>
      <c r="H2502" s="16" t="s">
        <v>301</v>
      </c>
      <c r="I2502" s="2" t="s">
        <v>308</v>
      </c>
      <c r="J2502" s="4" t="s">
        <v>298</v>
      </c>
    </row>
    <row r="2503" spans="2:10" ht="52.5" customHeight="1" x14ac:dyDescent="0.15">
      <c r="B2503" s="164"/>
      <c r="C2503" s="39" t="s">
        <v>374</v>
      </c>
      <c r="D2503" s="1" t="s">
        <v>5126</v>
      </c>
      <c r="E2503" s="12" t="s">
        <v>2424</v>
      </c>
      <c r="F2503" s="41">
        <v>9044.4500000000007</v>
      </c>
      <c r="G2503" s="13" t="s">
        <v>682</v>
      </c>
      <c r="H2503" s="12" t="s">
        <v>169</v>
      </c>
      <c r="I2503" s="2" t="s">
        <v>21</v>
      </c>
      <c r="J2503" s="3" t="s">
        <v>298</v>
      </c>
    </row>
    <row r="2504" spans="2:10" ht="82.5" customHeight="1" x14ac:dyDescent="0.15">
      <c r="B2504" s="164"/>
      <c r="C2504" s="30" t="s">
        <v>28</v>
      </c>
      <c r="D2504" s="1" t="s">
        <v>6408</v>
      </c>
      <c r="E2504" s="12" t="s">
        <v>1671</v>
      </c>
      <c r="F2504" s="41">
        <v>5134</v>
      </c>
      <c r="G2504" s="13" t="s">
        <v>1781</v>
      </c>
      <c r="H2504" s="12" t="s">
        <v>6409</v>
      </c>
      <c r="I2504" s="2" t="s">
        <v>308</v>
      </c>
      <c r="J2504" s="4" t="s">
        <v>308</v>
      </c>
    </row>
    <row r="2505" spans="2:10" ht="52.5" customHeight="1" x14ac:dyDescent="0.15">
      <c r="B2505" s="164"/>
      <c r="C2505" s="37" t="s">
        <v>200</v>
      </c>
      <c r="D2505" s="78" t="s">
        <v>4532</v>
      </c>
      <c r="E2505" s="12" t="s">
        <v>2482</v>
      </c>
      <c r="F2505" s="75">
        <v>10513.48</v>
      </c>
      <c r="G2505" s="27" t="s">
        <v>682</v>
      </c>
      <c r="H2505" s="18" t="s">
        <v>11</v>
      </c>
      <c r="I2505" s="77" t="s">
        <v>308</v>
      </c>
      <c r="J2505" s="3" t="s">
        <v>298</v>
      </c>
    </row>
    <row r="2506" spans="2:10" ht="52.5" customHeight="1" x14ac:dyDescent="0.15">
      <c r="B2506" s="164"/>
      <c r="C2506" s="30" t="s">
        <v>2016</v>
      </c>
      <c r="D2506" s="1">
        <v>42821</v>
      </c>
      <c r="E2506" s="12" t="s">
        <v>2481</v>
      </c>
      <c r="F2506" s="41">
        <v>1200</v>
      </c>
      <c r="G2506" s="13" t="s">
        <v>1522</v>
      </c>
      <c r="H2506" s="12" t="s">
        <v>2169</v>
      </c>
      <c r="I2506" s="2" t="s">
        <v>308</v>
      </c>
      <c r="J2506" s="3" t="s">
        <v>298</v>
      </c>
    </row>
    <row r="2507" spans="2:10" ht="52.5" customHeight="1" x14ac:dyDescent="0.15">
      <c r="B2507" s="164"/>
      <c r="C2507" s="30" t="s">
        <v>2310</v>
      </c>
      <c r="D2507" s="1">
        <v>42907</v>
      </c>
      <c r="E2507" s="12" t="s">
        <v>2312</v>
      </c>
      <c r="F2507" s="41">
        <v>1825.35</v>
      </c>
      <c r="G2507" s="13" t="s">
        <v>1522</v>
      </c>
      <c r="H2507" s="12" t="s">
        <v>2309</v>
      </c>
      <c r="I2507" s="2" t="s">
        <v>308</v>
      </c>
      <c r="J2507" s="3" t="s">
        <v>308</v>
      </c>
    </row>
    <row r="2508" spans="2:10" ht="52.5" customHeight="1" x14ac:dyDescent="0.15">
      <c r="B2508" s="164"/>
      <c r="C2508" s="30" t="s">
        <v>2310</v>
      </c>
      <c r="D2508" s="1">
        <v>42907</v>
      </c>
      <c r="E2508" s="12" t="s">
        <v>2311</v>
      </c>
      <c r="F2508" s="41">
        <v>36.17</v>
      </c>
      <c r="G2508" s="13" t="s">
        <v>1522</v>
      </c>
      <c r="H2508" s="12" t="s">
        <v>2103</v>
      </c>
      <c r="I2508" s="2" t="s">
        <v>308</v>
      </c>
      <c r="J2508" s="3" t="s">
        <v>298</v>
      </c>
    </row>
    <row r="2509" spans="2:10" ht="52.5" customHeight="1" x14ac:dyDescent="0.15">
      <c r="B2509" s="164"/>
      <c r="C2509" s="30" t="s">
        <v>2297</v>
      </c>
      <c r="D2509" s="1">
        <v>42907</v>
      </c>
      <c r="E2509" s="12" t="s">
        <v>2313</v>
      </c>
      <c r="F2509" s="41">
        <v>757.26</v>
      </c>
      <c r="G2509" s="13" t="s">
        <v>1522</v>
      </c>
      <c r="H2509" s="12" t="s">
        <v>2009</v>
      </c>
      <c r="I2509" s="2" t="s">
        <v>308</v>
      </c>
      <c r="J2509" s="3" t="s">
        <v>298</v>
      </c>
    </row>
    <row r="2510" spans="2:10" ht="52.5" customHeight="1" x14ac:dyDescent="0.15">
      <c r="B2510" s="164"/>
      <c r="C2510" s="30" t="s">
        <v>2297</v>
      </c>
      <c r="D2510" s="1">
        <v>42942</v>
      </c>
      <c r="E2510" s="12" t="s">
        <v>2345</v>
      </c>
      <c r="F2510" s="41">
        <v>69.27</v>
      </c>
      <c r="G2510" s="13" t="s">
        <v>1522</v>
      </c>
      <c r="H2510" s="12" t="s">
        <v>2344</v>
      </c>
      <c r="I2510" s="2" t="s">
        <v>308</v>
      </c>
      <c r="J2510" s="3" t="s">
        <v>298</v>
      </c>
    </row>
    <row r="2511" spans="2:10" ht="72" customHeight="1" x14ac:dyDescent="0.15">
      <c r="B2511" s="164"/>
      <c r="C2511" s="30" t="s">
        <v>28</v>
      </c>
      <c r="D2511" s="1">
        <v>42978</v>
      </c>
      <c r="E2511" s="12" t="s">
        <v>2370</v>
      </c>
      <c r="F2511" s="41">
        <v>67.680000000000007</v>
      </c>
      <c r="G2511" s="13" t="s">
        <v>25</v>
      </c>
      <c r="H2511" s="12" t="s">
        <v>2510</v>
      </c>
      <c r="I2511" s="2" t="s">
        <v>308</v>
      </c>
      <c r="J2511" s="3" t="s">
        <v>298</v>
      </c>
    </row>
    <row r="2512" spans="2:10" ht="52.5" customHeight="1" x14ac:dyDescent="0.15">
      <c r="B2512" s="164"/>
      <c r="C2512" s="30" t="s">
        <v>28</v>
      </c>
      <c r="D2512" s="1">
        <v>43434</v>
      </c>
      <c r="E2512" s="12" t="s">
        <v>3067</v>
      </c>
      <c r="F2512" s="41">
        <v>956.02</v>
      </c>
      <c r="G2512" s="13" t="s">
        <v>1522</v>
      </c>
      <c r="H2512" s="12" t="s">
        <v>2069</v>
      </c>
      <c r="I2512" s="2" t="s">
        <v>308</v>
      </c>
      <c r="J2512" s="3" t="s">
        <v>298</v>
      </c>
    </row>
    <row r="2513" spans="2:10" ht="52.5" customHeight="1" x14ac:dyDescent="0.15">
      <c r="B2513" s="164"/>
      <c r="C2513" s="30" t="s">
        <v>28</v>
      </c>
      <c r="D2513" s="1">
        <v>43483</v>
      </c>
      <c r="E2513" s="12" t="s">
        <v>3100</v>
      </c>
      <c r="F2513" s="41">
        <v>200.2</v>
      </c>
      <c r="G2513" s="13" t="s">
        <v>1781</v>
      </c>
      <c r="H2513" s="12" t="s">
        <v>2071</v>
      </c>
      <c r="I2513" s="2" t="s">
        <v>308</v>
      </c>
      <c r="J2513" s="3" t="s">
        <v>298</v>
      </c>
    </row>
    <row r="2514" spans="2:10" ht="52.5" customHeight="1" x14ac:dyDescent="0.15">
      <c r="B2514" s="164"/>
      <c r="C2514" s="30" t="s">
        <v>28</v>
      </c>
      <c r="D2514" s="1" t="s">
        <v>4533</v>
      </c>
      <c r="E2514" s="12" t="s">
        <v>3602</v>
      </c>
      <c r="F2514" s="41">
        <v>9449.91</v>
      </c>
      <c r="G2514" s="13" t="s">
        <v>1522</v>
      </c>
      <c r="H2514" s="12" t="s">
        <v>3560</v>
      </c>
      <c r="I2514" s="2" t="s">
        <v>308</v>
      </c>
      <c r="J2514" s="3" t="s">
        <v>308</v>
      </c>
    </row>
    <row r="2515" spans="2:10" ht="52.5" customHeight="1" x14ac:dyDescent="0.15">
      <c r="B2515" s="164"/>
      <c r="C2515" s="30" t="s">
        <v>28</v>
      </c>
      <c r="D2515" s="1" t="s">
        <v>4534</v>
      </c>
      <c r="E2515" s="12" t="s">
        <v>3724</v>
      </c>
      <c r="F2515" s="41">
        <v>4200</v>
      </c>
      <c r="G2515" s="13" t="s">
        <v>3722</v>
      </c>
      <c r="H2515" s="12" t="s">
        <v>3723</v>
      </c>
      <c r="I2515" s="2" t="s">
        <v>308</v>
      </c>
      <c r="J2515" s="3" t="s">
        <v>298</v>
      </c>
    </row>
    <row r="2516" spans="2:10" ht="52.5" customHeight="1" x14ac:dyDescent="0.15">
      <c r="B2516" s="164"/>
      <c r="C2516" s="30" t="s">
        <v>4164</v>
      </c>
      <c r="D2516" s="1" t="s">
        <v>5666</v>
      </c>
      <c r="E2516" s="12" t="s">
        <v>5112</v>
      </c>
      <c r="F2516" s="41">
        <v>185803.9</v>
      </c>
      <c r="G2516" s="13" t="s">
        <v>4162</v>
      </c>
      <c r="H2516" s="12" t="s">
        <v>4165</v>
      </c>
      <c r="I2516" s="2" t="s">
        <v>308</v>
      </c>
      <c r="J2516" s="3" t="s">
        <v>308</v>
      </c>
    </row>
    <row r="2517" spans="2:10" ht="52.5" customHeight="1" x14ac:dyDescent="0.15">
      <c r="B2517" s="164"/>
      <c r="C2517" s="30" t="s">
        <v>28</v>
      </c>
      <c r="D2517" s="1">
        <v>44155</v>
      </c>
      <c r="E2517" s="12" t="s">
        <v>5242</v>
      </c>
      <c r="F2517" s="41">
        <v>2881.4</v>
      </c>
      <c r="G2517" s="13" t="s">
        <v>4949</v>
      </c>
      <c r="H2517" s="12" t="s">
        <v>5241</v>
      </c>
      <c r="I2517" s="2" t="s">
        <v>308</v>
      </c>
      <c r="J2517" s="3" t="s">
        <v>298</v>
      </c>
    </row>
    <row r="2518" spans="2:10" ht="131.25" customHeight="1" x14ac:dyDescent="0.15">
      <c r="B2518" s="164"/>
      <c r="C2518" s="30" t="s">
        <v>28</v>
      </c>
      <c r="D2518" s="1">
        <v>44204</v>
      </c>
      <c r="E2518" s="12" t="s">
        <v>5310</v>
      </c>
      <c r="F2518" s="41">
        <v>3499.44</v>
      </c>
      <c r="G2518" s="13" t="s">
        <v>4949</v>
      </c>
      <c r="H2518" s="12" t="s">
        <v>5309</v>
      </c>
      <c r="I2518" s="2" t="s">
        <v>308</v>
      </c>
      <c r="J2518" s="3" t="s">
        <v>308</v>
      </c>
    </row>
    <row r="2519" spans="2:10" ht="52.5" customHeight="1" x14ac:dyDescent="0.15">
      <c r="B2519" s="164"/>
      <c r="C2519" s="30" t="s">
        <v>28</v>
      </c>
      <c r="D2519" s="1">
        <v>44211</v>
      </c>
      <c r="E2519" s="12" t="s">
        <v>5344</v>
      </c>
      <c r="F2519" s="41">
        <v>31.7</v>
      </c>
      <c r="G2519" s="13" t="s">
        <v>4955</v>
      </c>
      <c r="H2519" s="12" t="s">
        <v>5182</v>
      </c>
      <c r="I2519" s="2" t="s">
        <v>298</v>
      </c>
      <c r="J2519" s="3" t="s">
        <v>308</v>
      </c>
    </row>
    <row r="2520" spans="2:10" ht="52.5" customHeight="1" x14ac:dyDescent="0.15">
      <c r="B2520" s="164"/>
      <c r="C2520" s="30" t="s">
        <v>4877</v>
      </c>
      <c r="D2520" s="1" t="s">
        <v>6288</v>
      </c>
      <c r="E2520" s="12" t="s">
        <v>6289</v>
      </c>
      <c r="F2520" s="41">
        <v>1041.99</v>
      </c>
      <c r="G2520" s="13" t="s">
        <v>4955</v>
      </c>
      <c r="H2520" s="12" t="s">
        <v>6290</v>
      </c>
      <c r="I2520" s="2" t="s">
        <v>308</v>
      </c>
      <c r="J2520" s="3" t="s">
        <v>308</v>
      </c>
    </row>
    <row r="2521" spans="2:10" ht="52.5" customHeight="1" x14ac:dyDescent="0.15">
      <c r="B2521" s="164"/>
      <c r="C2521" s="30" t="s">
        <v>28</v>
      </c>
      <c r="D2521" s="1">
        <v>44463</v>
      </c>
      <c r="E2521" s="12" t="s">
        <v>6134</v>
      </c>
      <c r="F2521" s="41">
        <v>2423.1660000000002</v>
      </c>
      <c r="G2521" s="13" t="s">
        <v>4949</v>
      </c>
      <c r="H2521" s="12" t="s">
        <v>5234</v>
      </c>
      <c r="I2521" s="2" t="s">
        <v>308</v>
      </c>
      <c r="J2521" s="3" t="s">
        <v>298</v>
      </c>
    </row>
    <row r="2522" spans="2:10" ht="52.5" customHeight="1" x14ac:dyDescent="0.15">
      <c r="B2522" s="164"/>
      <c r="C2522" s="30" t="s">
        <v>28</v>
      </c>
      <c r="D2522" s="1">
        <v>44498</v>
      </c>
      <c r="E2522" s="12" t="s">
        <v>6228</v>
      </c>
      <c r="F2522" s="41">
        <v>1669.4</v>
      </c>
      <c r="G2522" s="13" t="s">
        <v>4965</v>
      </c>
      <c r="H2522" s="12" t="s">
        <v>5234</v>
      </c>
      <c r="I2522" s="2" t="s">
        <v>308</v>
      </c>
      <c r="J2522" s="3" t="s">
        <v>298</v>
      </c>
    </row>
    <row r="2523" spans="2:10" ht="60" customHeight="1" x14ac:dyDescent="0.15">
      <c r="B2523" s="164"/>
      <c r="C2523" s="30" t="s">
        <v>28</v>
      </c>
      <c r="D2523" s="1">
        <v>44582</v>
      </c>
      <c r="E2523" s="12" t="s">
        <v>6444</v>
      </c>
      <c r="F2523" s="41">
        <v>6047.2</v>
      </c>
      <c r="G2523" s="13" t="s">
        <v>4949</v>
      </c>
      <c r="H2523" s="12" t="s">
        <v>6442</v>
      </c>
      <c r="I2523" s="2" t="s">
        <v>308</v>
      </c>
      <c r="J2523" s="3" t="s">
        <v>308</v>
      </c>
    </row>
    <row r="2524" spans="2:10" ht="52.5" customHeight="1" x14ac:dyDescent="0.15">
      <c r="B2524" s="140" t="s">
        <v>1568</v>
      </c>
      <c r="C2524" s="30" t="s">
        <v>28</v>
      </c>
      <c r="D2524" s="1">
        <v>41674</v>
      </c>
      <c r="E2524" s="12" t="s">
        <v>1273</v>
      </c>
      <c r="F2524" s="35">
        <v>169.4</v>
      </c>
      <c r="G2524" s="13" t="s">
        <v>463</v>
      </c>
      <c r="H2524" s="16" t="s">
        <v>335</v>
      </c>
      <c r="I2524" s="2" t="s">
        <v>308</v>
      </c>
      <c r="J2524" s="4" t="s">
        <v>298</v>
      </c>
    </row>
    <row r="2525" spans="2:10" ht="52.5" customHeight="1" x14ac:dyDescent="0.15">
      <c r="B2525" s="158" t="s">
        <v>6103</v>
      </c>
      <c r="C2525" s="30" t="s">
        <v>28</v>
      </c>
      <c r="D2525" s="1" t="s">
        <v>5127</v>
      </c>
      <c r="E2525" s="12" t="s">
        <v>1637</v>
      </c>
      <c r="F2525" s="35">
        <v>93</v>
      </c>
      <c r="G2525" s="13" t="s">
        <v>468</v>
      </c>
      <c r="H2525" s="16" t="s">
        <v>6</v>
      </c>
      <c r="I2525" s="2" t="s">
        <v>21</v>
      </c>
      <c r="J2525" s="3" t="s">
        <v>298</v>
      </c>
    </row>
    <row r="2526" spans="2:10" ht="52.5" customHeight="1" x14ac:dyDescent="0.15">
      <c r="B2526" s="158"/>
      <c r="C2526" s="30" t="s">
        <v>28</v>
      </c>
      <c r="D2526" s="1">
        <v>41156</v>
      </c>
      <c r="E2526" s="12" t="s">
        <v>1274</v>
      </c>
      <c r="F2526" s="35">
        <v>8173.08</v>
      </c>
      <c r="G2526" s="13" t="s">
        <v>468</v>
      </c>
      <c r="H2526" s="16" t="s">
        <v>6</v>
      </c>
      <c r="I2526" s="2" t="s">
        <v>2033</v>
      </c>
      <c r="J2526" s="4" t="s">
        <v>298</v>
      </c>
    </row>
    <row r="2527" spans="2:10" ht="93.75" customHeight="1" x14ac:dyDescent="0.15">
      <c r="B2527" s="158"/>
      <c r="C2527" s="30" t="s">
        <v>28</v>
      </c>
      <c r="D2527" s="1" t="s">
        <v>4535</v>
      </c>
      <c r="E2527" s="12" t="s">
        <v>2389</v>
      </c>
      <c r="F2527" s="35">
        <v>28476.7</v>
      </c>
      <c r="G2527" s="13" t="s">
        <v>456</v>
      </c>
      <c r="H2527" s="16" t="s">
        <v>330</v>
      </c>
      <c r="I2527" s="2" t="s">
        <v>21</v>
      </c>
      <c r="J2527" s="4" t="s">
        <v>21</v>
      </c>
    </row>
    <row r="2528" spans="2:10" ht="52.5" customHeight="1" x14ac:dyDescent="0.15">
      <c r="B2528" s="158"/>
      <c r="C2528" s="30" t="s">
        <v>28</v>
      </c>
      <c r="D2528" s="1">
        <v>41305</v>
      </c>
      <c r="E2528" s="12" t="s">
        <v>1275</v>
      </c>
      <c r="F2528" s="35">
        <v>202.2</v>
      </c>
      <c r="G2528" s="13" t="s">
        <v>25</v>
      </c>
      <c r="H2528" s="16" t="s">
        <v>417</v>
      </c>
      <c r="I2528" s="2" t="s">
        <v>21</v>
      </c>
      <c r="J2528" s="3" t="s">
        <v>298</v>
      </c>
    </row>
    <row r="2529" spans="2:10" ht="52.5" customHeight="1" x14ac:dyDescent="0.15">
      <c r="B2529" s="158"/>
      <c r="C2529" s="30" t="s">
        <v>28</v>
      </c>
      <c r="D2529" s="1">
        <v>41684</v>
      </c>
      <c r="E2529" s="12" t="s">
        <v>1276</v>
      </c>
      <c r="F2529" s="35">
        <v>99.6</v>
      </c>
      <c r="G2529" s="13" t="s">
        <v>457</v>
      </c>
      <c r="H2529" s="16" t="s">
        <v>339</v>
      </c>
      <c r="I2529" s="2" t="s">
        <v>21</v>
      </c>
      <c r="J2529" s="3" t="s">
        <v>298</v>
      </c>
    </row>
    <row r="2530" spans="2:10" ht="52.5" customHeight="1" x14ac:dyDescent="0.15">
      <c r="B2530" s="158"/>
      <c r="C2530" s="30" t="s">
        <v>28</v>
      </c>
      <c r="D2530" s="1">
        <v>41684</v>
      </c>
      <c r="E2530" s="12" t="s">
        <v>1277</v>
      </c>
      <c r="F2530" s="35">
        <v>187.9</v>
      </c>
      <c r="G2530" s="13" t="s">
        <v>457</v>
      </c>
      <c r="H2530" s="16" t="s">
        <v>339</v>
      </c>
      <c r="I2530" s="2" t="s">
        <v>21</v>
      </c>
      <c r="J2530" s="3" t="s">
        <v>298</v>
      </c>
    </row>
    <row r="2531" spans="2:10" ht="52.5" customHeight="1" x14ac:dyDescent="0.15">
      <c r="B2531" s="158"/>
      <c r="C2531" s="30" t="s">
        <v>28</v>
      </c>
      <c r="D2531" s="1">
        <v>41684</v>
      </c>
      <c r="E2531" s="12" t="s">
        <v>1278</v>
      </c>
      <c r="F2531" s="35">
        <v>179.5</v>
      </c>
      <c r="G2531" s="13" t="s">
        <v>457</v>
      </c>
      <c r="H2531" s="16" t="s">
        <v>335</v>
      </c>
      <c r="I2531" s="2" t="s">
        <v>21</v>
      </c>
      <c r="J2531" s="3" t="s">
        <v>298</v>
      </c>
    </row>
    <row r="2532" spans="2:10" ht="52.5" customHeight="1" x14ac:dyDescent="0.15">
      <c r="B2532" s="158"/>
      <c r="C2532" s="30" t="s">
        <v>28</v>
      </c>
      <c r="D2532" s="1" t="s">
        <v>4536</v>
      </c>
      <c r="E2532" s="12" t="s">
        <v>1279</v>
      </c>
      <c r="F2532" s="35">
        <v>400</v>
      </c>
      <c r="G2532" s="13" t="s">
        <v>176</v>
      </c>
      <c r="H2532" s="16" t="s">
        <v>430</v>
      </c>
      <c r="I2532" s="2" t="s">
        <v>21</v>
      </c>
      <c r="J2532" s="3" t="s">
        <v>298</v>
      </c>
    </row>
    <row r="2533" spans="2:10" ht="52.5" customHeight="1" x14ac:dyDescent="0.15">
      <c r="B2533" s="158"/>
      <c r="C2533" s="30" t="s">
        <v>28</v>
      </c>
      <c r="D2533" s="1">
        <v>41722</v>
      </c>
      <c r="E2533" s="12" t="s">
        <v>1280</v>
      </c>
      <c r="F2533" s="35">
        <v>151</v>
      </c>
      <c r="G2533" s="13" t="s">
        <v>457</v>
      </c>
      <c r="H2533" s="16" t="s">
        <v>335</v>
      </c>
      <c r="I2533" s="2" t="s">
        <v>21</v>
      </c>
      <c r="J2533" s="3" t="s">
        <v>298</v>
      </c>
    </row>
    <row r="2534" spans="2:10" ht="52.5" customHeight="1" x14ac:dyDescent="0.15">
      <c r="B2534" s="158"/>
      <c r="C2534" s="30" t="s">
        <v>28</v>
      </c>
      <c r="D2534" s="1">
        <v>41778</v>
      </c>
      <c r="E2534" s="12" t="s">
        <v>1281</v>
      </c>
      <c r="F2534" s="35">
        <v>109.5</v>
      </c>
      <c r="G2534" s="13" t="s">
        <v>477</v>
      </c>
      <c r="H2534" s="16" t="s">
        <v>335</v>
      </c>
      <c r="I2534" s="2" t="s">
        <v>21</v>
      </c>
      <c r="J2534" s="3" t="s">
        <v>298</v>
      </c>
    </row>
    <row r="2535" spans="2:10" ht="52.5" customHeight="1" x14ac:dyDescent="0.15">
      <c r="B2535" s="158"/>
      <c r="C2535" s="30" t="s">
        <v>28</v>
      </c>
      <c r="D2535" s="1">
        <v>41778</v>
      </c>
      <c r="E2535" s="12" t="s">
        <v>1282</v>
      </c>
      <c r="F2535" s="35">
        <v>155.1</v>
      </c>
      <c r="G2535" s="13" t="s">
        <v>477</v>
      </c>
      <c r="H2535" s="16" t="s">
        <v>309</v>
      </c>
      <c r="I2535" s="2" t="s">
        <v>21</v>
      </c>
      <c r="J2535" s="3" t="s">
        <v>298</v>
      </c>
    </row>
    <row r="2536" spans="2:10" ht="52.5" customHeight="1" x14ac:dyDescent="0.15">
      <c r="B2536" s="158"/>
      <c r="C2536" s="30" t="s">
        <v>28</v>
      </c>
      <c r="D2536" s="1">
        <v>41778</v>
      </c>
      <c r="E2536" s="12" t="s">
        <v>1283</v>
      </c>
      <c r="F2536" s="35">
        <v>94</v>
      </c>
      <c r="G2536" s="13" t="s">
        <v>477</v>
      </c>
      <c r="H2536" s="16" t="s">
        <v>335</v>
      </c>
      <c r="I2536" s="2" t="s">
        <v>21</v>
      </c>
      <c r="J2536" s="3" t="s">
        <v>298</v>
      </c>
    </row>
    <row r="2537" spans="2:10" ht="52.5" customHeight="1" x14ac:dyDescent="0.15">
      <c r="B2537" s="158"/>
      <c r="C2537" s="30" t="s">
        <v>28</v>
      </c>
      <c r="D2537" s="1">
        <v>41778</v>
      </c>
      <c r="E2537" s="12" t="s">
        <v>1284</v>
      </c>
      <c r="F2537" s="35">
        <v>308.3</v>
      </c>
      <c r="G2537" s="13" t="s">
        <v>477</v>
      </c>
      <c r="H2537" s="16" t="s">
        <v>335</v>
      </c>
      <c r="I2537" s="2" t="s">
        <v>21</v>
      </c>
      <c r="J2537" s="3" t="s">
        <v>298</v>
      </c>
    </row>
    <row r="2538" spans="2:10" ht="52.5" customHeight="1" x14ac:dyDescent="0.15">
      <c r="B2538" s="158"/>
      <c r="C2538" s="30" t="s">
        <v>28</v>
      </c>
      <c r="D2538" s="1">
        <v>41778</v>
      </c>
      <c r="E2538" s="12" t="s">
        <v>1285</v>
      </c>
      <c r="F2538" s="35">
        <v>107.2</v>
      </c>
      <c r="G2538" s="13" t="s">
        <v>477</v>
      </c>
      <c r="H2538" s="16" t="s">
        <v>335</v>
      </c>
      <c r="I2538" s="2" t="s">
        <v>21</v>
      </c>
      <c r="J2538" s="3" t="s">
        <v>298</v>
      </c>
    </row>
    <row r="2539" spans="2:10" ht="52.5" customHeight="1" x14ac:dyDescent="0.15">
      <c r="B2539" s="158"/>
      <c r="C2539" s="30" t="s">
        <v>28</v>
      </c>
      <c r="D2539" s="1">
        <v>41778</v>
      </c>
      <c r="E2539" s="12" t="s">
        <v>1286</v>
      </c>
      <c r="F2539" s="35">
        <v>87.9</v>
      </c>
      <c r="G2539" s="13" t="s">
        <v>477</v>
      </c>
      <c r="H2539" s="16" t="s">
        <v>309</v>
      </c>
      <c r="I2539" s="2" t="s">
        <v>21</v>
      </c>
      <c r="J2539" s="3" t="s">
        <v>298</v>
      </c>
    </row>
    <row r="2540" spans="2:10" ht="52.5" customHeight="1" x14ac:dyDescent="0.15">
      <c r="B2540" s="158"/>
      <c r="C2540" s="30" t="s">
        <v>28</v>
      </c>
      <c r="D2540" s="1">
        <v>41778</v>
      </c>
      <c r="E2540" s="12" t="s">
        <v>1287</v>
      </c>
      <c r="F2540" s="35">
        <v>93.1</v>
      </c>
      <c r="G2540" s="13" t="s">
        <v>477</v>
      </c>
      <c r="H2540" s="16" t="s">
        <v>335</v>
      </c>
      <c r="I2540" s="2" t="s">
        <v>21</v>
      </c>
      <c r="J2540" s="3" t="s">
        <v>298</v>
      </c>
    </row>
    <row r="2541" spans="2:10" ht="59.25" customHeight="1" x14ac:dyDescent="0.15">
      <c r="B2541" s="158"/>
      <c r="C2541" s="30" t="s">
        <v>28</v>
      </c>
      <c r="D2541" s="1" t="s">
        <v>4537</v>
      </c>
      <c r="E2541" s="12" t="s">
        <v>2763</v>
      </c>
      <c r="F2541" s="35">
        <v>292.16000000000003</v>
      </c>
      <c r="G2541" s="13" t="s">
        <v>477</v>
      </c>
      <c r="H2541" s="16" t="s">
        <v>357</v>
      </c>
      <c r="I2541" s="2" t="s">
        <v>21</v>
      </c>
      <c r="J2541" s="3" t="s">
        <v>298</v>
      </c>
    </row>
    <row r="2542" spans="2:10" ht="52.5" customHeight="1" x14ac:dyDescent="0.15">
      <c r="B2542" s="158"/>
      <c r="C2542" s="30" t="s">
        <v>28</v>
      </c>
      <c r="D2542" s="1">
        <v>41830</v>
      </c>
      <c r="E2542" s="12" t="s">
        <v>1288</v>
      </c>
      <c r="F2542" s="35">
        <v>100</v>
      </c>
      <c r="G2542" s="13" t="s">
        <v>477</v>
      </c>
      <c r="H2542" s="16" t="s">
        <v>335</v>
      </c>
      <c r="I2542" s="2" t="s">
        <v>512</v>
      </c>
      <c r="J2542" s="3" t="s">
        <v>298</v>
      </c>
    </row>
    <row r="2543" spans="2:10" ht="52.5" customHeight="1" x14ac:dyDescent="0.15">
      <c r="B2543" s="158"/>
      <c r="C2543" s="30" t="s">
        <v>28</v>
      </c>
      <c r="D2543" s="1">
        <v>41957</v>
      </c>
      <c r="E2543" s="12" t="s">
        <v>1289</v>
      </c>
      <c r="F2543" s="35">
        <v>179.88</v>
      </c>
      <c r="G2543" s="13" t="s">
        <v>489</v>
      </c>
      <c r="H2543" s="16" t="s">
        <v>2080</v>
      </c>
      <c r="I2543" s="2" t="s">
        <v>21</v>
      </c>
      <c r="J2543" s="3" t="s">
        <v>298</v>
      </c>
    </row>
    <row r="2544" spans="2:10" ht="52.5" customHeight="1" x14ac:dyDescent="0.15">
      <c r="B2544" s="158"/>
      <c r="C2544" s="30" t="s">
        <v>28</v>
      </c>
      <c r="D2544" s="1" t="s">
        <v>4538</v>
      </c>
      <c r="E2544" s="12" t="s">
        <v>1290</v>
      </c>
      <c r="F2544" s="35">
        <v>557.54999999999995</v>
      </c>
      <c r="G2544" s="13" t="s">
        <v>477</v>
      </c>
      <c r="H2544" s="16" t="s">
        <v>2103</v>
      </c>
      <c r="I2544" s="2" t="s">
        <v>21</v>
      </c>
      <c r="J2544" s="3" t="s">
        <v>298</v>
      </c>
    </row>
    <row r="2545" spans="2:10" ht="52.5" customHeight="1" x14ac:dyDescent="0.15">
      <c r="B2545" s="158"/>
      <c r="C2545" s="30" t="s">
        <v>157</v>
      </c>
      <c r="D2545" s="1">
        <v>42620</v>
      </c>
      <c r="E2545" s="12" t="s">
        <v>1761</v>
      </c>
      <c r="F2545" s="35">
        <v>71.05</v>
      </c>
      <c r="G2545" s="13" t="s">
        <v>682</v>
      </c>
      <c r="H2545" s="16" t="s">
        <v>83</v>
      </c>
      <c r="I2545" s="2" t="s">
        <v>21</v>
      </c>
      <c r="J2545" s="3" t="s">
        <v>298</v>
      </c>
    </row>
    <row r="2546" spans="2:10" ht="52.5" customHeight="1" x14ac:dyDescent="0.15">
      <c r="B2546" s="158"/>
      <c r="C2546" s="30" t="s">
        <v>24</v>
      </c>
      <c r="D2546" s="1">
        <v>42900</v>
      </c>
      <c r="E2546" s="12" t="s">
        <v>2302</v>
      </c>
      <c r="F2546" s="35">
        <v>81.92</v>
      </c>
      <c r="G2546" s="13" t="s">
        <v>683</v>
      </c>
      <c r="H2546" s="16" t="s">
        <v>2300</v>
      </c>
      <c r="I2546" s="2" t="s">
        <v>2301</v>
      </c>
      <c r="J2546" s="3" t="s">
        <v>298</v>
      </c>
    </row>
    <row r="2547" spans="2:10" ht="52.5" customHeight="1" x14ac:dyDescent="0.15">
      <c r="B2547" s="158"/>
      <c r="C2547" s="30" t="s">
        <v>28</v>
      </c>
      <c r="D2547" s="1" t="s">
        <v>4539</v>
      </c>
      <c r="E2547" s="12" t="s">
        <v>3936</v>
      </c>
      <c r="F2547" s="35">
        <v>188.3</v>
      </c>
      <c r="G2547" s="13" t="s">
        <v>682</v>
      </c>
      <c r="H2547" s="16" t="s">
        <v>3935</v>
      </c>
      <c r="I2547" s="2" t="s">
        <v>308</v>
      </c>
      <c r="J2547" s="3" t="s">
        <v>298</v>
      </c>
    </row>
    <row r="2548" spans="2:10" ht="52.5" customHeight="1" x14ac:dyDescent="0.15">
      <c r="B2548" s="158"/>
      <c r="C2548" s="30" t="s">
        <v>28</v>
      </c>
      <c r="D2548" s="1">
        <v>43039</v>
      </c>
      <c r="E2548" s="12" t="s">
        <v>2413</v>
      </c>
      <c r="F2548" s="35">
        <v>844.24</v>
      </c>
      <c r="G2548" s="13" t="s">
        <v>1522</v>
      </c>
      <c r="H2548" s="16" t="s">
        <v>360</v>
      </c>
      <c r="I2548" s="2" t="s">
        <v>308</v>
      </c>
      <c r="J2548" s="3" t="s">
        <v>298</v>
      </c>
    </row>
    <row r="2549" spans="2:10" ht="52.5" customHeight="1" x14ac:dyDescent="0.15">
      <c r="B2549" s="158"/>
      <c r="C2549" s="30" t="s">
        <v>28</v>
      </c>
      <c r="D2549" s="1" t="s">
        <v>4540</v>
      </c>
      <c r="E2549" s="12" t="s">
        <v>2540</v>
      </c>
      <c r="F2549" s="35">
        <v>2571.98</v>
      </c>
      <c r="G2549" s="13" t="s">
        <v>1522</v>
      </c>
      <c r="H2549" s="16" t="s">
        <v>360</v>
      </c>
      <c r="I2549" s="2" t="s">
        <v>308</v>
      </c>
      <c r="J2549" s="3" t="s">
        <v>298</v>
      </c>
    </row>
    <row r="2550" spans="2:10" ht="60" customHeight="1" x14ac:dyDescent="0.15">
      <c r="B2550" s="158"/>
      <c r="C2550" s="30" t="s">
        <v>28</v>
      </c>
      <c r="D2550" s="1">
        <v>43473</v>
      </c>
      <c r="E2550" s="12" t="s">
        <v>3094</v>
      </c>
      <c r="F2550" s="35">
        <v>2596.0300000000002</v>
      </c>
      <c r="G2550" s="13" t="s">
        <v>1522</v>
      </c>
      <c r="H2550" s="16" t="s">
        <v>3095</v>
      </c>
      <c r="I2550" s="2" t="s">
        <v>308</v>
      </c>
      <c r="J2550" s="3" t="s">
        <v>308</v>
      </c>
    </row>
    <row r="2551" spans="2:10" ht="52.5" customHeight="1" x14ac:dyDescent="0.15">
      <c r="B2551" s="158"/>
      <c r="C2551" s="30" t="s">
        <v>28</v>
      </c>
      <c r="D2551" s="1">
        <v>44106</v>
      </c>
      <c r="E2551" s="12" t="s">
        <v>5144</v>
      </c>
      <c r="F2551" s="35">
        <v>2904.67</v>
      </c>
      <c r="G2551" s="13" t="s">
        <v>4949</v>
      </c>
      <c r="H2551" s="16" t="s">
        <v>4957</v>
      </c>
      <c r="I2551" s="2" t="s">
        <v>308</v>
      </c>
      <c r="J2551" s="3" t="s">
        <v>298</v>
      </c>
    </row>
    <row r="2552" spans="2:10" ht="52.5" customHeight="1" x14ac:dyDescent="0.15">
      <c r="B2552" s="158"/>
      <c r="C2552" s="30" t="s">
        <v>28</v>
      </c>
      <c r="D2552" s="1">
        <v>44228</v>
      </c>
      <c r="E2552" s="12" t="s">
        <v>5395</v>
      </c>
      <c r="F2552" s="35">
        <v>1331.78</v>
      </c>
      <c r="G2552" s="13" t="s">
        <v>4955</v>
      </c>
      <c r="H2552" s="16" t="s">
        <v>5396</v>
      </c>
      <c r="I2552" s="2" t="s">
        <v>308</v>
      </c>
      <c r="J2552" s="3" t="s">
        <v>298</v>
      </c>
    </row>
    <row r="2553" spans="2:10" ht="52.5" customHeight="1" x14ac:dyDescent="0.15">
      <c r="B2553" s="158" t="s">
        <v>6627</v>
      </c>
      <c r="C2553" s="30" t="s">
        <v>129</v>
      </c>
      <c r="D2553" s="1" t="s">
        <v>4688</v>
      </c>
      <c r="E2553" s="12" t="s">
        <v>2480</v>
      </c>
      <c r="F2553" s="35">
        <v>318.89999999999998</v>
      </c>
      <c r="G2553" s="13" t="s">
        <v>25</v>
      </c>
      <c r="H2553" s="16" t="s">
        <v>133</v>
      </c>
      <c r="I2553" s="2" t="s">
        <v>127</v>
      </c>
      <c r="J2553" s="3" t="s">
        <v>298</v>
      </c>
    </row>
    <row r="2554" spans="2:10" ht="52.5" customHeight="1" x14ac:dyDescent="0.15">
      <c r="B2554" s="158"/>
      <c r="C2554" s="30" t="s">
        <v>129</v>
      </c>
      <c r="D2554" s="1">
        <v>39735</v>
      </c>
      <c r="E2554" s="12" t="s">
        <v>1291</v>
      </c>
      <c r="F2554" s="35">
        <v>286.39999999999998</v>
      </c>
      <c r="G2554" s="13" t="s">
        <v>25</v>
      </c>
      <c r="H2554" s="16" t="s">
        <v>5745</v>
      </c>
      <c r="I2554" s="2" t="s">
        <v>127</v>
      </c>
      <c r="J2554" s="4" t="s">
        <v>298</v>
      </c>
    </row>
    <row r="2555" spans="2:10" ht="52.5" customHeight="1" x14ac:dyDescent="0.15">
      <c r="B2555" s="158"/>
      <c r="C2555" s="30" t="s">
        <v>24</v>
      </c>
      <c r="D2555" s="1" t="s">
        <v>4541</v>
      </c>
      <c r="E2555" s="12" t="s">
        <v>1638</v>
      </c>
      <c r="F2555" s="35">
        <v>98.2</v>
      </c>
      <c r="G2555" s="13" t="s">
        <v>468</v>
      </c>
      <c r="H2555" s="16" t="s">
        <v>1607</v>
      </c>
      <c r="I2555" s="5" t="s">
        <v>22</v>
      </c>
      <c r="J2555" s="4" t="s">
        <v>308</v>
      </c>
    </row>
    <row r="2556" spans="2:10" ht="52.5" customHeight="1" x14ac:dyDescent="0.15">
      <c r="B2556" s="158"/>
      <c r="C2556" s="30" t="s">
        <v>24</v>
      </c>
      <c r="D2556" s="1">
        <v>40877</v>
      </c>
      <c r="E2556" s="12" t="s">
        <v>1292</v>
      </c>
      <c r="F2556" s="35">
        <v>830</v>
      </c>
      <c r="G2556" s="13" t="s">
        <v>468</v>
      </c>
      <c r="H2556" s="16" t="s">
        <v>168</v>
      </c>
      <c r="I2556" s="2" t="s">
        <v>21</v>
      </c>
      <c r="J2556" s="3" t="s">
        <v>298</v>
      </c>
    </row>
    <row r="2557" spans="2:10" ht="72" customHeight="1" x14ac:dyDescent="0.15">
      <c r="B2557" s="158"/>
      <c r="C2557" s="30" t="s">
        <v>28</v>
      </c>
      <c r="D2557" s="1" t="s">
        <v>4542</v>
      </c>
      <c r="E2557" s="18" t="s">
        <v>3911</v>
      </c>
      <c r="F2557" s="35">
        <v>1157</v>
      </c>
      <c r="G2557" s="13" t="s">
        <v>468</v>
      </c>
      <c r="H2557" s="16" t="s">
        <v>105</v>
      </c>
      <c r="I2557" s="2" t="s">
        <v>21</v>
      </c>
      <c r="J2557" s="4" t="s">
        <v>308</v>
      </c>
    </row>
    <row r="2558" spans="2:10" ht="52.5" customHeight="1" x14ac:dyDescent="0.15">
      <c r="B2558" s="158"/>
      <c r="C2558" s="30" t="s">
        <v>28</v>
      </c>
      <c r="D2558" s="1">
        <v>41516</v>
      </c>
      <c r="E2558" s="18" t="s">
        <v>2045</v>
      </c>
      <c r="F2558" s="35">
        <v>785.5</v>
      </c>
      <c r="G2558" s="13" t="s">
        <v>457</v>
      </c>
      <c r="H2558" s="16" t="s">
        <v>351</v>
      </c>
      <c r="I2558" s="2" t="s">
        <v>308</v>
      </c>
      <c r="J2558" s="4" t="s">
        <v>298</v>
      </c>
    </row>
    <row r="2559" spans="2:10" ht="52.5" customHeight="1" x14ac:dyDescent="0.15">
      <c r="B2559" s="158"/>
      <c r="C2559" s="30" t="s">
        <v>28</v>
      </c>
      <c r="D2559" s="1" t="s">
        <v>4543</v>
      </c>
      <c r="E2559" s="18" t="s">
        <v>2046</v>
      </c>
      <c r="F2559" s="35">
        <v>52.31</v>
      </c>
      <c r="G2559" s="13" t="s">
        <v>465</v>
      </c>
      <c r="H2559" s="16" t="s">
        <v>40</v>
      </c>
      <c r="I2559" s="2" t="s">
        <v>308</v>
      </c>
      <c r="J2559" s="4" t="s">
        <v>298</v>
      </c>
    </row>
    <row r="2560" spans="2:10" ht="52.5" customHeight="1" x14ac:dyDescent="0.15">
      <c r="B2560" s="158"/>
      <c r="C2560" s="30" t="s">
        <v>28</v>
      </c>
      <c r="D2560" s="1">
        <v>41694</v>
      </c>
      <c r="E2560" s="18" t="s">
        <v>1293</v>
      </c>
      <c r="F2560" s="35">
        <v>36</v>
      </c>
      <c r="G2560" s="13" t="s">
        <v>457</v>
      </c>
      <c r="H2560" s="16" t="s">
        <v>309</v>
      </c>
      <c r="I2560" s="2" t="s">
        <v>308</v>
      </c>
      <c r="J2560" s="4" t="s">
        <v>298</v>
      </c>
    </row>
    <row r="2561" spans="2:10" ht="52.5" customHeight="1" x14ac:dyDescent="0.15">
      <c r="B2561" s="158"/>
      <c r="C2561" s="30" t="s">
        <v>28</v>
      </c>
      <c r="D2561" s="1">
        <v>42039</v>
      </c>
      <c r="E2561" s="18" t="s">
        <v>1293</v>
      </c>
      <c r="F2561" s="35">
        <v>52</v>
      </c>
      <c r="G2561" s="13" t="s">
        <v>496</v>
      </c>
      <c r="H2561" s="16" t="s">
        <v>309</v>
      </c>
      <c r="I2561" s="2" t="s">
        <v>21</v>
      </c>
      <c r="J2561" s="4" t="s">
        <v>298</v>
      </c>
    </row>
    <row r="2562" spans="2:10" ht="52.5" customHeight="1" x14ac:dyDescent="0.15">
      <c r="B2562" s="158"/>
      <c r="C2562" s="30" t="s">
        <v>28</v>
      </c>
      <c r="D2562" s="1">
        <v>42207</v>
      </c>
      <c r="E2562" s="18" t="s">
        <v>1294</v>
      </c>
      <c r="F2562" s="35">
        <v>68.319999999999993</v>
      </c>
      <c r="G2562" s="13" t="s">
        <v>477</v>
      </c>
      <c r="H2562" s="16" t="s">
        <v>11</v>
      </c>
      <c r="I2562" s="2" t="s">
        <v>21</v>
      </c>
      <c r="J2562" s="4" t="s">
        <v>298</v>
      </c>
    </row>
    <row r="2563" spans="2:10" ht="52.5" customHeight="1" x14ac:dyDescent="0.15">
      <c r="B2563" s="158"/>
      <c r="C2563" s="30" t="s">
        <v>28</v>
      </c>
      <c r="D2563" s="1" t="s">
        <v>4544</v>
      </c>
      <c r="E2563" s="12" t="s">
        <v>1293</v>
      </c>
      <c r="F2563" s="35">
        <v>192.08</v>
      </c>
      <c r="G2563" s="13" t="s">
        <v>1522</v>
      </c>
      <c r="H2563" s="16" t="s">
        <v>2132</v>
      </c>
      <c r="I2563" s="2" t="s">
        <v>308</v>
      </c>
      <c r="J2563" s="4" t="s">
        <v>298</v>
      </c>
    </row>
    <row r="2564" spans="2:10" ht="52.5" customHeight="1" x14ac:dyDescent="0.15">
      <c r="B2564" s="158"/>
      <c r="C2564" s="30" t="s">
        <v>28</v>
      </c>
      <c r="D2564" s="1">
        <v>43290</v>
      </c>
      <c r="E2564" s="12" t="s">
        <v>2928</v>
      </c>
      <c r="F2564" s="35">
        <v>119.68</v>
      </c>
      <c r="G2564" s="13" t="s">
        <v>1522</v>
      </c>
      <c r="H2564" s="16" t="s">
        <v>2106</v>
      </c>
      <c r="I2564" s="2" t="s">
        <v>308</v>
      </c>
      <c r="J2564" s="4" t="s">
        <v>298</v>
      </c>
    </row>
    <row r="2565" spans="2:10" ht="60" customHeight="1" x14ac:dyDescent="0.15">
      <c r="B2565" s="158"/>
      <c r="C2565" s="30" t="s">
        <v>28</v>
      </c>
      <c r="D2565" s="1" t="s">
        <v>5480</v>
      </c>
      <c r="E2565" s="12" t="s">
        <v>5479</v>
      </c>
      <c r="F2565" s="35">
        <v>17016.399999999998</v>
      </c>
      <c r="G2565" s="13" t="s">
        <v>2008</v>
      </c>
      <c r="H2565" s="16" t="s">
        <v>3513</v>
      </c>
      <c r="I2565" s="2" t="s">
        <v>308</v>
      </c>
      <c r="J2565" s="4" t="s">
        <v>308</v>
      </c>
    </row>
    <row r="2566" spans="2:10" ht="52.5" customHeight="1" x14ac:dyDescent="0.15">
      <c r="B2566" s="158"/>
      <c r="C2566" s="30" t="s">
        <v>28</v>
      </c>
      <c r="D2566" s="1">
        <v>43755</v>
      </c>
      <c r="E2566" s="12" t="s">
        <v>3504</v>
      </c>
      <c r="F2566" s="35">
        <v>604.29999999999995</v>
      </c>
      <c r="G2566" s="13" t="s">
        <v>3502</v>
      </c>
      <c r="H2566" s="16" t="s">
        <v>3503</v>
      </c>
      <c r="I2566" s="2" t="s">
        <v>308</v>
      </c>
      <c r="J2566" s="4" t="s">
        <v>298</v>
      </c>
    </row>
    <row r="2567" spans="2:10" ht="52.5" customHeight="1" x14ac:dyDescent="0.15">
      <c r="B2567" s="158"/>
      <c r="C2567" s="30" t="s">
        <v>28</v>
      </c>
      <c r="D2567" s="1">
        <v>43850</v>
      </c>
      <c r="E2567" s="12" t="s">
        <v>3718</v>
      </c>
      <c r="F2567" s="35">
        <v>90.5</v>
      </c>
      <c r="G2567" s="13" t="s">
        <v>3716</v>
      </c>
      <c r="H2567" s="16" t="s">
        <v>3717</v>
      </c>
      <c r="I2567" s="2" t="s">
        <v>308</v>
      </c>
      <c r="J2567" s="4" t="s">
        <v>308</v>
      </c>
    </row>
    <row r="2568" spans="2:10" ht="52.5" customHeight="1" x14ac:dyDescent="0.15">
      <c r="B2568" s="158"/>
      <c r="C2568" s="30" t="s">
        <v>28</v>
      </c>
      <c r="D2568" s="1">
        <v>44062</v>
      </c>
      <c r="E2568" s="12" t="s">
        <v>5034</v>
      </c>
      <c r="F2568" s="35">
        <v>5024.5600000000004</v>
      </c>
      <c r="G2568" s="13" t="s">
        <v>4955</v>
      </c>
      <c r="H2568" s="16" t="s">
        <v>4959</v>
      </c>
      <c r="I2568" s="2" t="s">
        <v>308</v>
      </c>
      <c r="J2568" s="4" t="s">
        <v>308</v>
      </c>
    </row>
    <row r="2569" spans="2:10" ht="52.5" customHeight="1" x14ac:dyDescent="0.15">
      <c r="B2569" s="158"/>
      <c r="C2569" s="30" t="s">
        <v>28</v>
      </c>
      <c r="D2569" s="1">
        <v>44229</v>
      </c>
      <c r="E2569" s="12" t="s">
        <v>5390</v>
      </c>
      <c r="F2569" s="35">
        <v>226.64599999999999</v>
      </c>
      <c r="G2569" s="13" t="s">
        <v>4965</v>
      </c>
      <c r="H2569" s="16" t="s">
        <v>5389</v>
      </c>
      <c r="I2569" s="2" t="s">
        <v>308</v>
      </c>
      <c r="J2569" s="4" t="s">
        <v>298</v>
      </c>
    </row>
    <row r="2570" spans="2:10" ht="52.5" customHeight="1" x14ac:dyDescent="0.15">
      <c r="B2570" s="158"/>
      <c r="C2570" s="30" t="s">
        <v>28</v>
      </c>
      <c r="D2570" s="1">
        <v>44328</v>
      </c>
      <c r="E2570" s="12" t="s">
        <v>5677</v>
      </c>
      <c r="F2570" s="35">
        <v>378.05</v>
      </c>
      <c r="G2570" s="13" t="s">
        <v>4955</v>
      </c>
      <c r="H2570" s="16" t="s">
        <v>4962</v>
      </c>
      <c r="I2570" s="2" t="s">
        <v>298</v>
      </c>
      <c r="J2570" s="4" t="s">
        <v>308</v>
      </c>
    </row>
    <row r="2571" spans="2:10" ht="52.5" customHeight="1" x14ac:dyDescent="0.15">
      <c r="B2571" s="158"/>
      <c r="C2571" s="30" t="s">
        <v>28</v>
      </c>
      <c r="D2571" s="1">
        <v>44539</v>
      </c>
      <c r="E2571" s="12" t="s">
        <v>6342</v>
      </c>
      <c r="F2571" s="35">
        <v>306.13</v>
      </c>
      <c r="G2571" s="13" t="s">
        <v>25</v>
      </c>
      <c r="H2571" s="16" t="s">
        <v>2132</v>
      </c>
      <c r="I2571" s="2" t="s">
        <v>308</v>
      </c>
      <c r="J2571" s="4" t="s">
        <v>298</v>
      </c>
    </row>
    <row r="2572" spans="2:10" ht="52.5" customHeight="1" x14ac:dyDescent="0.15">
      <c r="B2572" s="158"/>
      <c r="C2572" s="30" t="s">
        <v>28</v>
      </c>
      <c r="D2572" s="1">
        <v>44587</v>
      </c>
      <c r="E2572" s="12" t="s">
        <v>6445</v>
      </c>
      <c r="F2572" s="35">
        <v>69.709999999999994</v>
      </c>
      <c r="G2572" s="13" t="s">
        <v>4965</v>
      </c>
      <c r="H2572" s="16" t="s">
        <v>6446</v>
      </c>
      <c r="I2572" s="2" t="s">
        <v>308</v>
      </c>
      <c r="J2572" s="4" t="s">
        <v>308</v>
      </c>
    </row>
    <row r="2573" spans="2:10" ht="52.5" customHeight="1" x14ac:dyDescent="0.15">
      <c r="B2573" s="158"/>
      <c r="C2573" s="30" t="s">
        <v>28</v>
      </c>
      <c r="D2573" s="1">
        <v>44601</v>
      </c>
      <c r="E2573" s="12" t="s">
        <v>6512</v>
      </c>
      <c r="F2573" s="35">
        <v>1014.72</v>
      </c>
      <c r="G2573" s="13" t="s">
        <v>176</v>
      </c>
      <c r="H2573" s="16" t="s">
        <v>40</v>
      </c>
      <c r="I2573" s="2" t="s">
        <v>308</v>
      </c>
      <c r="J2573" s="4" t="s">
        <v>308</v>
      </c>
    </row>
    <row r="2574" spans="2:10" ht="52.5" customHeight="1" x14ac:dyDescent="0.15">
      <c r="B2574" s="158"/>
      <c r="C2574" s="30" t="s">
        <v>28</v>
      </c>
      <c r="D2574" s="1">
        <v>44643</v>
      </c>
      <c r="E2574" s="12" t="s">
        <v>6624</v>
      </c>
      <c r="F2574" s="35">
        <v>368.53</v>
      </c>
      <c r="G2574" s="13" t="s">
        <v>4955</v>
      </c>
      <c r="H2574" s="16" t="s">
        <v>6623</v>
      </c>
      <c r="I2574" s="2" t="s">
        <v>308</v>
      </c>
      <c r="J2574" s="4" t="s">
        <v>298</v>
      </c>
    </row>
    <row r="2575" spans="2:10" ht="52.5" customHeight="1" x14ac:dyDescent="0.15">
      <c r="B2575" s="158"/>
      <c r="C2575" s="30" t="s">
        <v>28</v>
      </c>
      <c r="D2575" s="1">
        <v>44643</v>
      </c>
      <c r="E2575" s="12" t="s">
        <v>6628</v>
      </c>
      <c r="F2575" s="35">
        <v>128.12</v>
      </c>
      <c r="G2575" s="13" t="s">
        <v>4955</v>
      </c>
      <c r="H2575" s="16" t="s">
        <v>4962</v>
      </c>
      <c r="I2575" s="2" t="s">
        <v>308</v>
      </c>
      <c r="J2575" s="4" t="s">
        <v>308</v>
      </c>
    </row>
    <row r="2576" spans="2:10" ht="52.5" customHeight="1" x14ac:dyDescent="0.15">
      <c r="B2576" s="158" t="s">
        <v>6093</v>
      </c>
      <c r="C2576" s="30" t="s">
        <v>129</v>
      </c>
      <c r="D2576" s="1">
        <v>38757</v>
      </c>
      <c r="E2576" s="12" t="s">
        <v>66</v>
      </c>
      <c r="F2576" s="35">
        <v>129.91999999999999</v>
      </c>
      <c r="G2576" s="13" t="s">
        <v>25</v>
      </c>
      <c r="H2576" s="16" t="s">
        <v>2047</v>
      </c>
      <c r="I2576" s="2" t="s">
        <v>127</v>
      </c>
      <c r="J2576" s="3" t="s">
        <v>298</v>
      </c>
    </row>
    <row r="2577" spans="2:10" ht="60" customHeight="1" x14ac:dyDescent="0.15">
      <c r="B2577" s="158"/>
      <c r="C2577" s="30" t="s">
        <v>28</v>
      </c>
      <c r="D2577" s="1" t="s">
        <v>4545</v>
      </c>
      <c r="E2577" s="12" t="s">
        <v>2077</v>
      </c>
      <c r="F2577" s="35">
        <v>6762.89</v>
      </c>
      <c r="G2577" s="13" t="s">
        <v>20</v>
      </c>
      <c r="H2577" s="16" t="s">
        <v>1552</v>
      </c>
      <c r="I2577" s="2" t="s">
        <v>179</v>
      </c>
      <c r="J2577" s="3" t="s">
        <v>298</v>
      </c>
    </row>
    <row r="2578" spans="2:10" ht="83.25" customHeight="1" x14ac:dyDescent="0.15">
      <c r="B2578" s="158"/>
      <c r="C2578" s="39" t="s">
        <v>85</v>
      </c>
      <c r="D2578" s="1" t="s">
        <v>5698</v>
      </c>
      <c r="E2578" s="12" t="s">
        <v>1295</v>
      </c>
      <c r="F2578" s="35">
        <v>19461.419999999998</v>
      </c>
      <c r="G2578" s="29" t="s">
        <v>468</v>
      </c>
      <c r="H2578" s="20" t="s">
        <v>2048</v>
      </c>
      <c r="I2578" s="2" t="s">
        <v>21</v>
      </c>
      <c r="J2578" s="3" t="s">
        <v>298</v>
      </c>
    </row>
    <row r="2579" spans="2:10" ht="52.5" customHeight="1" x14ac:dyDescent="0.15">
      <c r="B2579" s="158"/>
      <c r="C2579" s="30" t="s">
        <v>28</v>
      </c>
      <c r="D2579" s="1" t="s">
        <v>4546</v>
      </c>
      <c r="E2579" s="12" t="s">
        <v>1295</v>
      </c>
      <c r="F2579" s="35">
        <v>19461.419999999998</v>
      </c>
      <c r="G2579" s="13" t="s">
        <v>468</v>
      </c>
      <c r="H2579" s="16" t="s">
        <v>204</v>
      </c>
      <c r="I2579" s="2" t="s">
        <v>21</v>
      </c>
      <c r="J2579" s="3" t="s">
        <v>298</v>
      </c>
    </row>
    <row r="2580" spans="2:10" ht="52.5" customHeight="1" x14ac:dyDescent="0.15">
      <c r="B2580" s="158"/>
      <c r="C2580" s="30" t="s">
        <v>28</v>
      </c>
      <c r="D2580" s="1">
        <v>40949</v>
      </c>
      <c r="E2580" s="12" t="s">
        <v>1296</v>
      </c>
      <c r="F2580" s="35">
        <v>694.11</v>
      </c>
      <c r="G2580" s="13" t="s">
        <v>468</v>
      </c>
      <c r="H2580" s="16" t="s">
        <v>11</v>
      </c>
      <c r="I2580" s="2" t="s">
        <v>21</v>
      </c>
      <c r="J2580" s="3" t="s">
        <v>298</v>
      </c>
    </row>
    <row r="2581" spans="2:10" ht="52.5" customHeight="1" x14ac:dyDescent="0.15">
      <c r="B2581" s="158"/>
      <c r="C2581" s="39" t="s">
        <v>85</v>
      </c>
      <c r="D2581" s="1">
        <v>40983</v>
      </c>
      <c r="E2581" s="12" t="s">
        <v>1297</v>
      </c>
      <c r="F2581" s="35">
        <v>100</v>
      </c>
      <c r="G2581" s="13" t="s">
        <v>468</v>
      </c>
      <c r="H2581" s="16" t="s">
        <v>83</v>
      </c>
      <c r="I2581" s="2" t="s">
        <v>2049</v>
      </c>
      <c r="J2581" s="3" t="s">
        <v>298</v>
      </c>
    </row>
    <row r="2582" spans="2:10" ht="60" customHeight="1" x14ac:dyDescent="0.15">
      <c r="B2582" s="158"/>
      <c r="C2582" s="30" t="s">
        <v>620</v>
      </c>
      <c r="D2582" s="1" t="s">
        <v>4547</v>
      </c>
      <c r="E2582" s="12" t="s">
        <v>2888</v>
      </c>
      <c r="F2582" s="35">
        <v>2320.02</v>
      </c>
      <c r="G2582" s="13" t="s">
        <v>612</v>
      </c>
      <c r="H2582" s="16" t="s">
        <v>275</v>
      </c>
      <c r="I2582" s="2" t="s">
        <v>308</v>
      </c>
      <c r="J2582" s="4" t="s">
        <v>308</v>
      </c>
    </row>
    <row r="2583" spans="2:10" ht="52.5" customHeight="1" x14ac:dyDescent="0.15">
      <c r="B2583" s="158"/>
      <c r="C2583" s="30" t="s">
        <v>28</v>
      </c>
      <c r="D2583" s="1" t="s">
        <v>4548</v>
      </c>
      <c r="E2583" s="12" t="s">
        <v>1298</v>
      </c>
      <c r="F2583" s="35">
        <v>259.60000000000002</v>
      </c>
      <c r="G2583" s="13" t="s">
        <v>458</v>
      </c>
      <c r="H2583" s="16" t="s">
        <v>309</v>
      </c>
      <c r="I2583" s="2" t="s">
        <v>308</v>
      </c>
      <c r="J2583" s="4" t="s">
        <v>298</v>
      </c>
    </row>
    <row r="2584" spans="2:10" ht="52.5" customHeight="1" x14ac:dyDescent="0.15">
      <c r="B2584" s="158"/>
      <c r="C2584" s="30" t="s">
        <v>28</v>
      </c>
      <c r="D2584" s="1">
        <v>42074</v>
      </c>
      <c r="E2584" s="12" t="s">
        <v>1299</v>
      </c>
      <c r="F2584" s="35">
        <v>100</v>
      </c>
      <c r="G2584" s="13" t="s">
        <v>604</v>
      </c>
      <c r="H2584" s="16" t="s">
        <v>379</v>
      </c>
      <c r="I2584" s="2" t="s">
        <v>21</v>
      </c>
      <c r="J2584" s="4" t="s">
        <v>298</v>
      </c>
    </row>
    <row r="2585" spans="2:10" ht="52.5" customHeight="1" x14ac:dyDescent="0.15">
      <c r="B2585" s="158"/>
      <c r="C2585" s="30" t="s">
        <v>28</v>
      </c>
      <c r="D2585" s="1">
        <v>42383</v>
      </c>
      <c r="E2585" s="12" t="s">
        <v>2479</v>
      </c>
      <c r="F2585" s="41">
        <v>189.53</v>
      </c>
      <c r="G2585" s="13" t="s">
        <v>686</v>
      </c>
      <c r="H2585" s="12" t="s">
        <v>169</v>
      </c>
      <c r="I2585" s="2" t="s">
        <v>21</v>
      </c>
      <c r="J2585" s="4" t="s">
        <v>298</v>
      </c>
    </row>
    <row r="2586" spans="2:10" ht="52.5" customHeight="1" x14ac:dyDescent="0.15">
      <c r="B2586" s="158"/>
      <c r="C2586" s="30" t="s">
        <v>157</v>
      </c>
      <c r="D2586" s="1" t="s">
        <v>4549</v>
      </c>
      <c r="E2586" s="12" t="s">
        <v>1825</v>
      </c>
      <c r="F2586" s="41">
        <v>1429.69</v>
      </c>
      <c r="G2586" s="13" t="s">
        <v>682</v>
      </c>
      <c r="H2586" s="12" t="s">
        <v>83</v>
      </c>
      <c r="I2586" s="2" t="s">
        <v>21</v>
      </c>
      <c r="J2586" s="3" t="s">
        <v>298</v>
      </c>
    </row>
    <row r="2587" spans="2:10" ht="52.5" customHeight="1" x14ac:dyDescent="0.15">
      <c r="B2587" s="158"/>
      <c r="C2587" s="30" t="s">
        <v>28</v>
      </c>
      <c r="D2587" s="1">
        <v>42851</v>
      </c>
      <c r="E2587" s="12" t="s">
        <v>2213</v>
      </c>
      <c r="F2587" s="41">
        <v>84.99</v>
      </c>
      <c r="G2587" s="13" t="s">
        <v>686</v>
      </c>
      <c r="H2587" s="12" t="s">
        <v>6</v>
      </c>
      <c r="I2587" s="2" t="s">
        <v>308</v>
      </c>
      <c r="J2587" s="3" t="s">
        <v>298</v>
      </c>
    </row>
    <row r="2588" spans="2:10" ht="52.5" customHeight="1" x14ac:dyDescent="0.15">
      <c r="B2588" s="158"/>
      <c r="C2588" s="37" t="s">
        <v>28</v>
      </c>
      <c r="D2588" s="76">
        <v>43335</v>
      </c>
      <c r="E2588" s="18" t="s">
        <v>2969</v>
      </c>
      <c r="F2588" s="75">
        <v>37.71</v>
      </c>
      <c r="G2588" s="27" t="s">
        <v>2008</v>
      </c>
      <c r="H2588" s="18" t="s">
        <v>2103</v>
      </c>
      <c r="I2588" s="77" t="s">
        <v>308</v>
      </c>
      <c r="J2588" s="3" t="s">
        <v>298</v>
      </c>
    </row>
    <row r="2589" spans="2:10" ht="52.5" customHeight="1" x14ac:dyDescent="0.15">
      <c r="B2589" s="158"/>
      <c r="C2589" s="37" t="s">
        <v>28</v>
      </c>
      <c r="D2589" s="76">
        <v>43391</v>
      </c>
      <c r="E2589" s="18" t="s">
        <v>3031</v>
      </c>
      <c r="F2589" s="75">
        <v>316</v>
      </c>
      <c r="G2589" s="27" t="s">
        <v>2008</v>
      </c>
      <c r="H2589" s="18" t="s">
        <v>3030</v>
      </c>
      <c r="I2589" s="77" t="s">
        <v>308</v>
      </c>
      <c r="J2589" s="3" t="s">
        <v>308</v>
      </c>
    </row>
    <row r="2590" spans="2:10" ht="52.5" customHeight="1" x14ac:dyDescent="0.15">
      <c r="B2590" s="158"/>
      <c r="C2590" s="37" t="s">
        <v>28</v>
      </c>
      <c r="D2590" s="76">
        <v>43496</v>
      </c>
      <c r="E2590" s="18" t="s">
        <v>3118</v>
      </c>
      <c r="F2590" s="75">
        <v>100</v>
      </c>
      <c r="G2590" s="27" t="s">
        <v>1781</v>
      </c>
      <c r="H2590" s="18" t="s">
        <v>3117</v>
      </c>
      <c r="I2590" s="77" t="s">
        <v>308</v>
      </c>
      <c r="J2590" s="3" t="s">
        <v>298</v>
      </c>
    </row>
    <row r="2591" spans="2:10" ht="52.5" customHeight="1" x14ac:dyDescent="0.15">
      <c r="B2591" s="158"/>
      <c r="C2591" s="37" t="s">
        <v>3801</v>
      </c>
      <c r="D2591" s="76" t="s">
        <v>5345</v>
      </c>
      <c r="E2591" s="18" t="s">
        <v>3803</v>
      </c>
      <c r="F2591" s="75">
        <v>10636.8</v>
      </c>
      <c r="G2591" s="27" t="s">
        <v>1522</v>
      </c>
      <c r="H2591" s="18" t="s">
        <v>3802</v>
      </c>
      <c r="I2591" s="77" t="s">
        <v>308</v>
      </c>
      <c r="J2591" s="3" t="s">
        <v>298</v>
      </c>
    </row>
    <row r="2592" spans="2:10" ht="52.5" customHeight="1" x14ac:dyDescent="0.15">
      <c r="B2592" s="158"/>
      <c r="C2592" s="37" t="s">
        <v>28</v>
      </c>
      <c r="D2592" s="76">
        <v>43593</v>
      </c>
      <c r="E2592" s="18" t="s">
        <v>3201</v>
      </c>
      <c r="F2592" s="75">
        <v>5350</v>
      </c>
      <c r="G2592" s="27" t="s">
        <v>2008</v>
      </c>
      <c r="H2592" s="18" t="s">
        <v>2344</v>
      </c>
      <c r="I2592" s="77" t="s">
        <v>308</v>
      </c>
      <c r="J2592" s="3" t="s">
        <v>308</v>
      </c>
    </row>
    <row r="2593" spans="2:10" ht="52.5" customHeight="1" x14ac:dyDescent="0.15">
      <c r="B2593" s="158"/>
      <c r="C2593" s="37" t="s">
        <v>28</v>
      </c>
      <c r="D2593" s="76">
        <v>43826</v>
      </c>
      <c r="E2593" s="18" t="s">
        <v>3684</v>
      </c>
      <c r="F2593" s="75">
        <v>33.31</v>
      </c>
      <c r="G2593" s="27" t="s">
        <v>3682</v>
      </c>
      <c r="H2593" s="18" t="s">
        <v>3683</v>
      </c>
      <c r="I2593" s="77" t="s">
        <v>308</v>
      </c>
      <c r="J2593" s="3" t="s">
        <v>298</v>
      </c>
    </row>
    <row r="2594" spans="2:10" ht="83.25" customHeight="1" x14ac:dyDescent="0.15">
      <c r="B2594" s="158"/>
      <c r="C2594" s="37" t="s">
        <v>28</v>
      </c>
      <c r="D2594" s="76" t="s">
        <v>6599</v>
      </c>
      <c r="E2594" s="18" t="s">
        <v>4056</v>
      </c>
      <c r="F2594" s="75">
        <v>674.41</v>
      </c>
      <c r="G2594" s="27" t="s">
        <v>176</v>
      </c>
      <c r="H2594" s="18" t="s">
        <v>6598</v>
      </c>
      <c r="I2594" s="77" t="s">
        <v>308</v>
      </c>
      <c r="J2594" s="3" t="s">
        <v>298</v>
      </c>
    </row>
    <row r="2595" spans="2:10" ht="52.5" customHeight="1" x14ac:dyDescent="0.15">
      <c r="B2595" s="158"/>
      <c r="C2595" s="37" t="s">
        <v>28</v>
      </c>
      <c r="D2595" s="76">
        <v>44393</v>
      </c>
      <c r="E2595" s="18" t="s">
        <v>5944</v>
      </c>
      <c r="F2595" s="75">
        <v>5084.6400000000003</v>
      </c>
      <c r="G2595" s="27" t="s">
        <v>4955</v>
      </c>
      <c r="H2595" s="18" t="s">
        <v>5943</v>
      </c>
      <c r="I2595" s="77" t="s">
        <v>308</v>
      </c>
      <c r="J2595" s="3" t="s">
        <v>308</v>
      </c>
    </row>
    <row r="2596" spans="2:10" ht="52.5" customHeight="1" x14ac:dyDescent="0.15">
      <c r="B2596" s="158"/>
      <c r="C2596" s="37" t="s">
        <v>28</v>
      </c>
      <c r="D2596" s="76" t="s">
        <v>6190</v>
      </c>
      <c r="E2596" s="18" t="s">
        <v>6191</v>
      </c>
      <c r="F2596" s="75">
        <v>520.28</v>
      </c>
      <c r="G2596" s="27" t="s">
        <v>4955</v>
      </c>
      <c r="H2596" s="18" t="s">
        <v>5933</v>
      </c>
      <c r="I2596" s="77" t="s">
        <v>308</v>
      </c>
      <c r="J2596" s="3" t="s">
        <v>308</v>
      </c>
    </row>
    <row r="2597" spans="2:10" ht="60" customHeight="1" x14ac:dyDescent="0.15">
      <c r="B2597" s="158"/>
      <c r="C2597" s="37" t="s">
        <v>28</v>
      </c>
      <c r="D2597" s="76">
        <v>44407</v>
      </c>
      <c r="E2597" s="18" t="s">
        <v>5995</v>
      </c>
      <c r="F2597" s="75">
        <v>800</v>
      </c>
      <c r="G2597" s="27" t="s">
        <v>4949</v>
      </c>
      <c r="H2597" s="18" t="s">
        <v>5994</v>
      </c>
      <c r="I2597" s="77" t="s">
        <v>308</v>
      </c>
      <c r="J2597" s="3" t="s">
        <v>298</v>
      </c>
    </row>
    <row r="2598" spans="2:10" ht="52.5" customHeight="1" x14ac:dyDescent="0.15">
      <c r="B2598" s="158"/>
      <c r="C2598" s="37" t="s">
        <v>28</v>
      </c>
      <c r="D2598" s="76">
        <v>44442</v>
      </c>
      <c r="E2598" s="18" t="s">
        <v>6094</v>
      </c>
      <c r="F2598" s="75">
        <v>16451.5</v>
      </c>
      <c r="G2598" s="27" t="s">
        <v>4955</v>
      </c>
      <c r="H2598" s="18" t="s">
        <v>6092</v>
      </c>
      <c r="I2598" s="77" t="s">
        <v>308</v>
      </c>
      <c r="J2598" s="3" t="s">
        <v>308</v>
      </c>
    </row>
    <row r="2599" spans="2:10" ht="52.5" customHeight="1" x14ac:dyDescent="0.15">
      <c r="B2599" s="158" t="s">
        <v>6161</v>
      </c>
      <c r="C2599" s="30" t="s">
        <v>1513</v>
      </c>
      <c r="D2599" s="1">
        <v>40518</v>
      </c>
      <c r="E2599" s="12" t="s">
        <v>2478</v>
      </c>
      <c r="F2599" s="35">
        <v>600</v>
      </c>
      <c r="G2599" s="13" t="s">
        <v>456</v>
      </c>
      <c r="H2599" s="16" t="s">
        <v>27</v>
      </c>
      <c r="I2599" s="2" t="s">
        <v>21</v>
      </c>
      <c r="J2599" s="3" t="s">
        <v>298</v>
      </c>
    </row>
    <row r="2600" spans="2:10" ht="60" customHeight="1" x14ac:dyDescent="0.15">
      <c r="B2600" s="158"/>
      <c r="C2600" s="30" t="s">
        <v>28</v>
      </c>
      <c r="D2600" s="1" t="s">
        <v>4550</v>
      </c>
      <c r="E2600" s="12" t="s">
        <v>1300</v>
      </c>
      <c r="F2600" s="35">
        <v>2100</v>
      </c>
      <c r="G2600" s="13" t="s">
        <v>471</v>
      </c>
      <c r="H2600" s="16" t="s">
        <v>235</v>
      </c>
      <c r="I2600" s="2" t="s">
        <v>21</v>
      </c>
      <c r="J2600" s="3" t="s">
        <v>298</v>
      </c>
    </row>
    <row r="2601" spans="2:10" ht="52.5" customHeight="1" x14ac:dyDescent="0.15">
      <c r="B2601" s="158"/>
      <c r="C2601" s="30" t="s">
        <v>28</v>
      </c>
      <c r="D2601" s="1" t="s">
        <v>4689</v>
      </c>
      <c r="E2601" s="12" t="s">
        <v>1639</v>
      </c>
      <c r="F2601" s="35">
        <v>185</v>
      </c>
      <c r="G2601" s="13" t="s">
        <v>468</v>
      </c>
      <c r="H2601" s="16" t="s">
        <v>2050</v>
      </c>
      <c r="I2601" s="2" t="s">
        <v>2051</v>
      </c>
      <c r="J2601" s="3" t="s">
        <v>298</v>
      </c>
    </row>
    <row r="2602" spans="2:10" ht="52.5" customHeight="1" x14ac:dyDescent="0.15">
      <c r="B2602" s="158"/>
      <c r="C2602" s="30" t="s">
        <v>28</v>
      </c>
      <c r="D2602" s="1" t="s">
        <v>4551</v>
      </c>
      <c r="E2602" s="12" t="s">
        <v>160</v>
      </c>
      <c r="F2602" s="35">
        <v>20563.3</v>
      </c>
      <c r="G2602" s="13" t="s">
        <v>471</v>
      </c>
      <c r="H2602" s="16" t="s">
        <v>248</v>
      </c>
      <c r="I2602" s="2" t="s">
        <v>161</v>
      </c>
      <c r="J2602" s="3" t="s">
        <v>298</v>
      </c>
    </row>
    <row r="2603" spans="2:10" ht="52.5" customHeight="1" x14ac:dyDescent="0.15">
      <c r="B2603" s="158"/>
      <c r="C2603" s="30" t="s">
        <v>28</v>
      </c>
      <c r="D2603" s="1">
        <v>40739</v>
      </c>
      <c r="E2603" s="12" t="s">
        <v>1301</v>
      </c>
      <c r="F2603" s="35">
        <v>217.9</v>
      </c>
      <c r="G2603" s="13" t="s">
        <v>468</v>
      </c>
      <c r="H2603" s="16" t="s">
        <v>173</v>
      </c>
      <c r="I2603" s="2" t="s">
        <v>21</v>
      </c>
      <c r="J2603" s="3" t="s">
        <v>298</v>
      </c>
    </row>
    <row r="2604" spans="2:10" ht="52.5" customHeight="1" x14ac:dyDescent="0.15">
      <c r="B2604" s="158"/>
      <c r="C2604" s="30" t="s">
        <v>28</v>
      </c>
      <c r="D2604" s="1">
        <v>41269</v>
      </c>
      <c r="E2604" s="68" t="s">
        <v>1302</v>
      </c>
      <c r="F2604" s="35">
        <v>186.4</v>
      </c>
      <c r="G2604" s="13" t="s">
        <v>456</v>
      </c>
      <c r="H2604" s="16" t="s">
        <v>104</v>
      </c>
      <c r="I2604" s="5" t="s">
        <v>22</v>
      </c>
      <c r="J2604" s="4" t="s">
        <v>308</v>
      </c>
    </row>
    <row r="2605" spans="2:10" ht="52.5" customHeight="1" x14ac:dyDescent="0.15">
      <c r="B2605" s="158"/>
      <c r="C2605" s="30" t="s">
        <v>28</v>
      </c>
      <c r="D2605" s="1">
        <v>41481</v>
      </c>
      <c r="E2605" s="68" t="s">
        <v>1303</v>
      </c>
      <c r="F2605" s="35">
        <v>362</v>
      </c>
      <c r="G2605" s="13" t="s">
        <v>20</v>
      </c>
      <c r="H2605" s="16" t="s">
        <v>173</v>
      </c>
      <c r="I2605" s="5" t="s">
        <v>308</v>
      </c>
      <c r="J2605" s="4" t="s">
        <v>298</v>
      </c>
    </row>
    <row r="2606" spans="2:10" ht="52.5" customHeight="1" x14ac:dyDescent="0.15">
      <c r="B2606" s="158"/>
      <c r="C2606" s="30" t="s">
        <v>28</v>
      </c>
      <c r="D2606" s="1">
        <v>41488</v>
      </c>
      <c r="E2606" s="68" t="s">
        <v>1304</v>
      </c>
      <c r="F2606" s="35">
        <v>293</v>
      </c>
      <c r="G2606" s="13" t="s">
        <v>457</v>
      </c>
      <c r="H2606" s="16" t="s">
        <v>335</v>
      </c>
      <c r="I2606" s="5" t="s">
        <v>591</v>
      </c>
      <c r="J2606" s="4" t="s">
        <v>308</v>
      </c>
    </row>
    <row r="2607" spans="2:10" ht="52.5" customHeight="1" x14ac:dyDescent="0.15">
      <c r="B2607" s="158"/>
      <c r="C2607" s="30" t="s">
        <v>28</v>
      </c>
      <c r="D2607" s="1" t="s">
        <v>2541</v>
      </c>
      <c r="E2607" s="68" t="s">
        <v>1305</v>
      </c>
      <c r="F2607" s="35">
        <v>3239.7</v>
      </c>
      <c r="G2607" s="13" t="s">
        <v>176</v>
      </c>
      <c r="H2607" s="16" t="s">
        <v>2542</v>
      </c>
      <c r="I2607" s="5" t="s">
        <v>308</v>
      </c>
      <c r="J2607" s="4" t="s">
        <v>308</v>
      </c>
    </row>
    <row r="2608" spans="2:10" ht="52.5" customHeight="1" x14ac:dyDescent="0.15">
      <c r="B2608" s="158"/>
      <c r="C2608" s="30" t="s">
        <v>28</v>
      </c>
      <c r="D2608" s="1" t="s">
        <v>4552</v>
      </c>
      <c r="E2608" s="68" t="s">
        <v>2052</v>
      </c>
      <c r="F2608" s="35">
        <v>188.08</v>
      </c>
      <c r="G2608" s="13" t="s">
        <v>604</v>
      </c>
      <c r="H2608" s="16" t="s">
        <v>309</v>
      </c>
      <c r="I2608" s="5" t="s">
        <v>308</v>
      </c>
      <c r="J2608" s="4" t="s">
        <v>298</v>
      </c>
    </row>
    <row r="2609" spans="2:10" ht="52.5" customHeight="1" x14ac:dyDescent="0.15">
      <c r="B2609" s="158"/>
      <c r="C2609" s="30" t="s">
        <v>28</v>
      </c>
      <c r="D2609" s="1">
        <v>42816</v>
      </c>
      <c r="E2609" s="68" t="s">
        <v>2151</v>
      </c>
      <c r="F2609" s="35">
        <v>112.3</v>
      </c>
      <c r="G2609" s="13" t="s">
        <v>1781</v>
      </c>
      <c r="H2609" s="16" t="s">
        <v>2103</v>
      </c>
      <c r="I2609" s="5" t="s">
        <v>308</v>
      </c>
      <c r="J2609" s="4" t="s">
        <v>298</v>
      </c>
    </row>
    <row r="2610" spans="2:10" ht="52.5" customHeight="1" x14ac:dyDescent="0.15">
      <c r="B2610" s="158"/>
      <c r="C2610" s="30" t="s">
        <v>28</v>
      </c>
      <c r="D2610" s="1">
        <v>42894</v>
      </c>
      <c r="E2610" s="68" t="s">
        <v>2151</v>
      </c>
      <c r="F2610" s="35">
        <v>100</v>
      </c>
      <c r="G2610" s="13" t="s">
        <v>1522</v>
      </c>
      <c r="H2610" s="16" t="s">
        <v>2103</v>
      </c>
      <c r="I2610" s="5" t="s">
        <v>308</v>
      </c>
      <c r="J2610" s="4" t="s">
        <v>298</v>
      </c>
    </row>
    <row r="2611" spans="2:10" ht="52.5" customHeight="1" x14ac:dyDescent="0.15">
      <c r="B2611" s="158"/>
      <c r="C2611" s="30" t="s">
        <v>28</v>
      </c>
      <c r="D2611" s="1" t="s">
        <v>4553</v>
      </c>
      <c r="E2611" s="68" t="s">
        <v>2960</v>
      </c>
      <c r="F2611" s="35">
        <v>2944.76</v>
      </c>
      <c r="G2611" s="13" t="s">
        <v>2008</v>
      </c>
      <c r="H2611" s="16" t="s">
        <v>2035</v>
      </c>
      <c r="I2611" s="5" t="s">
        <v>308</v>
      </c>
      <c r="J2611" s="4" t="s">
        <v>308</v>
      </c>
    </row>
    <row r="2612" spans="2:10" ht="52.5" customHeight="1" x14ac:dyDescent="0.15">
      <c r="B2612" s="158"/>
      <c r="C2612" s="30" t="s">
        <v>28</v>
      </c>
      <c r="D2612" s="1">
        <v>43621</v>
      </c>
      <c r="E2612" s="68" t="s">
        <v>3228</v>
      </c>
      <c r="F2612" s="35">
        <v>220.17</v>
      </c>
      <c r="G2612" s="13" t="s">
        <v>2008</v>
      </c>
      <c r="H2612" s="16" t="s">
        <v>2344</v>
      </c>
      <c r="I2612" s="5" t="s">
        <v>308</v>
      </c>
      <c r="J2612" s="4" t="s">
        <v>308</v>
      </c>
    </row>
    <row r="2613" spans="2:10" ht="52.5" customHeight="1" x14ac:dyDescent="0.15">
      <c r="B2613" s="158"/>
      <c r="C2613" s="30" t="s">
        <v>28</v>
      </c>
      <c r="D2613" s="1" t="s">
        <v>3891</v>
      </c>
      <c r="E2613" s="68" t="s">
        <v>3892</v>
      </c>
      <c r="F2613" s="35">
        <v>1080.0999999999999</v>
      </c>
      <c r="G2613" s="13" t="s">
        <v>2008</v>
      </c>
      <c r="H2613" s="16" t="s">
        <v>2106</v>
      </c>
      <c r="I2613" s="5" t="s">
        <v>308</v>
      </c>
      <c r="J2613" s="4" t="s">
        <v>298</v>
      </c>
    </row>
    <row r="2614" spans="2:10" ht="60" customHeight="1" x14ac:dyDescent="0.15">
      <c r="B2614" s="158"/>
      <c r="C2614" s="30" t="s">
        <v>28</v>
      </c>
      <c r="D2614" s="1">
        <v>44285</v>
      </c>
      <c r="E2614" s="68" t="s">
        <v>5523</v>
      </c>
      <c r="F2614" s="35">
        <v>6918.5</v>
      </c>
      <c r="G2614" s="13" t="s">
        <v>4949</v>
      </c>
      <c r="H2614" s="16" t="s">
        <v>5761</v>
      </c>
      <c r="I2614" s="5" t="s">
        <v>308</v>
      </c>
      <c r="J2614" s="4" t="s">
        <v>308</v>
      </c>
    </row>
    <row r="2615" spans="2:10" ht="52.5" customHeight="1" x14ac:dyDescent="0.15">
      <c r="B2615" s="165" t="s">
        <v>6584</v>
      </c>
      <c r="C2615" s="30" t="s">
        <v>28</v>
      </c>
      <c r="D2615" s="1">
        <v>40604</v>
      </c>
      <c r="E2615" s="12" t="s">
        <v>1306</v>
      </c>
      <c r="F2615" s="35">
        <v>1579.1</v>
      </c>
      <c r="G2615" s="13" t="s">
        <v>468</v>
      </c>
      <c r="H2615" s="16" t="s">
        <v>83</v>
      </c>
      <c r="I2615" s="2" t="s">
        <v>161</v>
      </c>
      <c r="J2615" s="3" t="s">
        <v>298</v>
      </c>
    </row>
    <row r="2616" spans="2:10" ht="52.5" customHeight="1" x14ac:dyDescent="0.15">
      <c r="B2616" s="165"/>
      <c r="C2616" s="30" t="s">
        <v>28</v>
      </c>
      <c r="D2616" s="1">
        <v>40946</v>
      </c>
      <c r="E2616" s="12" t="s">
        <v>2477</v>
      </c>
      <c r="F2616" s="35">
        <v>186</v>
      </c>
      <c r="G2616" s="13" t="s">
        <v>456</v>
      </c>
      <c r="H2616" s="16" t="s">
        <v>6</v>
      </c>
      <c r="I2616" s="2" t="s">
        <v>21</v>
      </c>
      <c r="J2616" s="3" t="s">
        <v>298</v>
      </c>
    </row>
    <row r="2617" spans="2:10" ht="52.5" customHeight="1" x14ac:dyDescent="0.15">
      <c r="B2617" s="165"/>
      <c r="C2617" s="30" t="s">
        <v>28</v>
      </c>
      <c r="D2617" s="1">
        <v>40956</v>
      </c>
      <c r="E2617" s="12" t="s">
        <v>2476</v>
      </c>
      <c r="F2617" s="35">
        <v>1252.4000000000001</v>
      </c>
      <c r="G2617" s="13" t="s">
        <v>456</v>
      </c>
      <c r="H2617" s="17" t="s">
        <v>83</v>
      </c>
      <c r="I2617" s="2" t="s">
        <v>21</v>
      </c>
      <c r="J2617" s="3" t="s">
        <v>298</v>
      </c>
    </row>
    <row r="2618" spans="2:10" ht="52.5" customHeight="1" x14ac:dyDescent="0.15">
      <c r="B2618" s="165"/>
      <c r="C2618" s="30" t="s">
        <v>28</v>
      </c>
      <c r="D2618" s="1" t="s">
        <v>4554</v>
      </c>
      <c r="E2618" s="12" t="s">
        <v>1307</v>
      </c>
      <c r="F2618" s="35">
        <v>410.76</v>
      </c>
      <c r="G2618" s="13" t="s">
        <v>496</v>
      </c>
      <c r="H2618" s="17" t="s">
        <v>5757</v>
      </c>
      <c r="I2618" s="2" t="s">
        <v>21</v>
      </c>
      <c r="J2618" s="3" t="s">
        <v>298</v>
      </c>
    </row>
    <row r="2619" spans="2:10" ht="52.5" customHeight="1" x14ac:dyDescent="0.15">
      <c r="B2619" s="165"/>
      <c r="C2619" s="30" t="s">
        <v>28</v>
      </c>
      <c r="D2619" s="1" t="s">
        <v>4555</v>
      </c>
      <c r="E2619" s="12" t="s">
        <v>3068</v>
      </c>
      <c r="F2619" s="35">
        <v>647.38</v>
      </c>
      <c r="G2619" s="13" t="s">
        <v>25</v>
      </c>
      <c r="H2619" s="17" t="s">
        <v>2543</v>
      </c>
      <c r="I2619" s="2" t="s">
        <v>308</v>
      </c>
      <c r="J2619" s="3" t="s">
        <v>308</v>
      </c>
    </row>
    <row r="2620" spans="2:10" ht="60" customHeight="1" x14ac:dyDescent="0.15">
      <c r="B2620" s="165"/>
      <c r="C2620" s="37" t="s">
        <v>28</v>
      </c>
      <c r="D2620" s="76" t="s">
        <v>4556</v>
      </c>
      <c r="E2620" s="18" t="s">
        <v>3193</v>
      </c>
      <c r="F2620" s="43">
        <v>118.9</v>
      </c>
      <c r="G2620" s="27" t="s">
        <v>1781</v>
      </c>
      <c r="H2620" s="18" t="s">
        <v>3037</v>
      </c>
      <c r="I2620" s="85" t="s">
        <v>308</v>
      </c>
      <c r="J2620" s="60" t="s">
        <v>298</v>
      </c>
    </row>
    <row r="2621" spans="2:10" ht="52.5" customHeight="1" x14ac:dyDescent="0.15">
      <c r="B2621" s="165"/>
      <c r="C2621" s="37" t="s">
        <v>28</v>
      </c>
      <c r="D2621" s="76">
        <v>43293</v>
      </c>
      <c r="E2621" s="18" t="s">
        <v>2930</v>
      </c>
      <c r="F2621" s="43">
        <v>83.81</v>
      </c>
      <c r="G2621" s="27" t="s">
        <v>1522</v>
      </c>
      <c r="H2621" s="18" t="s">
        <v>2929</v>
      </c>
      <c r="I2621" s="85" t="s">
        <v>308</v>
      </c>
      <c r="J2621" s="60" t="s">
        <v>298</v>
      </c>
    </row>
    <row r="2622" spans="2:10" ht="52.5" customHeight="1" x14ac:dyDescent="0.15">
      <c r="B2622" s="165"/>
      <c r="C2622" s="37" t="s">
        <v>28</v>
      </c>
      <c r="D2622" s="76">
        <v>43524</v>
      </c>
      <c r="E2622" s="18" t="s">
        <v>3140</v>
      </c>
      <c r="F2622" s="43">
        <v>270.3</v>
      </c>
      <c r="G2622" s="27" t="s">
        <v>2008</v>
      </c>
      <c r="H2622" s="18" t="s">
        <v>2106</v>
      </c>
      <c r="I2622" s="85" t="s">
        <v>308</v>
      </c>
      <c r="J2622" s="60" t="s">
        <v>298</v>
      </c>
    </row>
    <row r="2623" spans="2:10" ht="72" customHeight="1" x14ac:dyDescent="0.15">
      <c r="B2623" s="165"/>
      <c r="C2623" s="37" t="s">
        <v>28</v>
      </c>
      <c r="D2623" s="76" t="s">
        <v>5466</v>
      </c>
      <c r="E2623" s="18" t="s">
        <v>3594</v>
      </c>
      <c r="F2623" s="43">
        <v>612.1</v>
      </c>
      <c r="G2623" s="27" t="s">
        <v>3591</v>
      </c>
      <c r="H2623" s="18" t="s">
        <v>3593</v>
      </c>
      <c r="I2623" s="85" t="s">
        <v>308</v>
      </c>
      <c r="J2623" s="60" t="s">
        <v>308</v>
      </c>
    </row>
    <row r="2624" spans="2:10" ht="52.5" customHeight="1" x14ac:dyDescent="0.15">
      <c r="B2624" s="165"/>
      <c r="C2624" s="37" t="s">
        <v>28</v>
      </c>
      <c r="D2624" s="76">
        <v>44046</v>
      </c>
      <c r="E2624" s="18" t="s">
        <v>5124</v>
      </c>
      <c r="F2624" s="43">
        <v>159.59</v>
      </c>
      <c r="G2624" s="27" t="s">
        <v>208</v>
      </c>
      <c r="H2624" s="18" t="s">
        <v>2132</v>
      </c>
      <c r="I2624" s="85" t="s">
        <v>308</v>
      </c>
      <c r="J2624" s="60" t="s">
        <v>298</v>
      </c>
    </row>
    <row r="2625" spans="2:10" ht="52.5" customHeight="1" x14ac:dyDescent="0.15">
      <c r="B2625" s="165"/>
      <c r="C2625" s="37" t="s">
        <v>28</v>
      </c>
      <c r="D2625" s="76">
        <v>44141</v>
      </c>
      <c r="E2625" s="18" t="s">
        <v>5216</v>
      </c>
      <c r="F2625" s="43">
        <v>129.34</v>
      </c>
      <c r="G2625" s="27" t="s">
        <v>4965</v>
      </c>
      <c r="H2625" s="18" t="s">
        <v>4957</v>
      </c>
      <c r="I2625" s="85" t="s">
        <v>308</v>
      </c>
      <c r="J2625" s="60" t="s">
        <v>298</v>
      </c>
    </row>
    <row r="2626" spans="2:10" ht="52.5" customHeight="1" x14ac:dyDescent="0.15">
      <c r="B2626" s="165"/>
      <c r="C2626" s="37" t="s">
        <v>28</v>
      </c>
      <c r="D2626" s="76">
        <v>44543</v>
      </c>
      <c r="E2626" s="18" t="s">
        <v>6346</v>
      </c>
      <c r="F2626" s="43">
        <v>271.8</v>
      </c>
      <c r="G2626" s="27" t="s">
        <v>208</v>
      </c>
      <c r="H2626" s="18" t="s">
        <v>40</v>
      </c>
      <c r="I2626" s="85" t="s">
        <v>308</v>
      </c>
      <c r="J2626" s="60" t="s">
        <v>298</v>
      </c>
    </row>
    <row r="2627" spans="2:10" ht="52.5" customHeight="1" x14ac:dyDescent="0.15">
      <c r="B2627" s="165" t="s">
        <v>6601</v>
      </c>
      <c r="C2627" s="30" t="s">
        <v>28</v>
      </c>
      <c r="D2627" s="1">
        <v>40589</v>
      </c>
      <c r="E2627" s="12" t="s">
        <v>1308</v>
      </c>
      <c r="F2627" s="35">
        <v>215.893</v>
      </c>
      <c r="G2627" s="13" t="s">
        <v>20</v>
      </c>
      <c r="H2627" s="16" t="s">
        <v>11</v>
      </c>
      <c r="I2627" s="2" t="s">
        <v>21</v>
      </c>
      <c r="J2627" s="3" t="s">
        <v>298</v>
      </c>
    </row>
    <row r="2628" spans="2:10" ht="52.5" customHeight="1" x14ac:dyDescent="0.15">
      <c r="B2628" s="165"/>
      <c r="C2628" s="30" t="s">
        <v>157</v>
      </c>
      <c r="D2628" s="1" t="s">
        <v>4557</v>
      </c>
      <c r="E2628" s="12" t="s">
        <v>1826</v>
      </c>
      <c r="F2628" s="35">
        <v>257.48</v>
      </c>
      <c r="G2628" s="13" t="s">
        <v>683</v>
      </c>
      <c r="H2628" s="16" t="s">
        <v>1827</v>
      </c>
      <c r="I2628" s="2" t="s">
        <v>21</v>
      </c>
      <c r="J2628" s="3" t="s">
        <v>298</v>
      </c>
    </row>
    <row r="2629" spans="2:10" ht="75" customHeight="1" x14ac:dyDescent="0.15">
      <c r="B2629" s="164"/>
      <c r="C2629" s="30" t="s">
        <v>2760</v>
      </c>
      <c r="D2629" s="1">
        <v>42983</v>
      </c>
      <c r="E2629" s="12" t="s">
        <v>2762</v>
      </c>
      <c r="F2629" s="35">
        <v>598.6</v>
      </c>
      <c r="G2629" s="13" t="s">
        <v>683</v>
      </c>
      <c r="H2629" s="16" t="s">
        <v>2761</v>
      </c>
      <c r="I2629" s="2" t="s">
        <v>308</v>
      </c>
      <c r="J2629" s="3" t="s">
        <v>308</v>
      </c>
    </row>
    <row r="2630" spans="2:10" ht="52.5" customHeight="1" x14ac:dyDescent="0.15">
      <c r="B2630" s="164"/>
      <c r="C2630" s="30" t="s">
        <v>28</v>
      </c>
      <c r="D2630" s="1">
        <v>43483</v>
      </c>
      <c r="E2630" s="12" t="s">
        <v>3102</v>
      </c>
      <c r="F2630" s="35">
        <v>100</v>
      </c>
      <c r="G2630" s="13" t="s">
        <v>2008</v>
      </c>
      <c r="H2630" s="16" t="s">
        <v>314</v>
      </c>
      <c r="I2630" s="2" t="s">
        <v>308</v>
      </c>
      <c r="J2630" s="4" t="s">
        <v>298</v>
      </c>
    </row>
    <row r="2631" spans="2:10" ht="52.5" customHeight="1" x14ac:dyDescent="0.15">
      <c r="B2631" s="164"/>
      <c r="C2631" s="30" t="s">
        <v>28</v>
      </c>
      <c r="D2631" s="1">
        <v>43483</v>
      </c>
      <c r="E2631" s="12" t="s">
        <v>3103</v>
      </c>
      <c r="F2631" s="35">
        <v>397.98</v>
      </c>
      <c r="G2631" s="13" t="s">
        <v>1781</v>
      </c>
      <c r="H2631" s="16" t="s">
        <v>4121</v>
      </c>
      <c r="I2631" s="2" t="s">
        <v>308</v>
      </c>
      <c r="J2631" s="4" t="s">
        <v>298</v>
      </c>
    </row>
    <row r="2632" spans="2:10" ht="52.5" customHeight="1" x14ac:dyDescent="0.15">
      <c r="B2632" s="164"/>
      <c r="C2632" s="30" t="s">
        <v>28</v>
      </c>
      <c r="D2632" s="1">
        <v>43819</v>
      </c>
      <c r="E2632" s="12" t="s">
        <v>3668</v>
      </c>
      <c r="F2632" s="35">
        <v>3978.19</v>
      </c>
      <c r="G2632" s="13" t="s">
        <v>3663</v>
      </c>
      <c r="H2632" s="16" t="s">
        <v>3667</v>
      </c>
      <c r="I2632" s="2" t="s">
        <v>308</v>
      </c>
      <c r="J2632" s="4" t="s">
        <v>308</v>
      </c>
    </row>
    <row r="2633" spans="2:10" ht="52.5" customHeight="1" x14ac:dyDescent="0.15">
      <c r="B2633" s="164"/>
      <c r="C2633" s="30" t="s">
        <v>28</v>
      </c>
      <c r="D2633" s="1">
        <v>44074</v>
      </c>
      <c r="E2633" s="12" t="s">
        <v>5111</v>
      </c>
      <c r="F2633" s="35">
        <v>261.89999999999998</v>
      </c>
      <c r="G2633" s="13" t="s">
        <v>4965</v>
      </c>
      <c r="H2633" s="16" t="s">
        <v>4957</v>
      </c>
      <c r="I2633" s="2" t="s">
        <v>308</v>
      </c>
      <c r="J2633" s="4" t="s">
        <v>298</v>
      </c>
    </row>
    <row r="2634" spans="2:10" ht="52.5" customHeight="1" x14ac:dyDescent="0.15">
      <c r="B2634" s="164"/>
      <c r="C2634" s="30" t="s">
        <v>28</v>
      </c>
      <c r="D2634" s="1" t="s">
        <v>6226</v>
      </c>
      <c r="E2634" s="12" t="s">
        <v>6227</v>
      </c>
      <c r="F2634" s="35">
        <v>190.37</v>
      </c>
      <c r="G2634" s="13" t="s">
        <v>176</v>
      </c>
      <c r="H2634" s="16" t="s">
        <v>4129</v>
      </c>
      <c r="I2634" s="2" t="s">
        <v>308</v>
      </c>
      <c r="J2634" s="4" t="s">
        <v>298</v>
      </c>
    </row>
    <row r="2635" spans="2:10" ht="52.5" customHeight="1" x14ac:dyDescent="0.15">
      <c r="B2635" s="164"/>
      <c r="C2635" s="30" t="s">
        <v>28</v>
      </c>
      <c r="D2635" s="1">
        <v>44624</v>
      </c>
      <c r="E2635" s="12" t="s">
        <v>6602</v>
      </c>
      <c r="F2635" s="35">
        <v>1141.51</v>
      </c>
      <c r="G2635" s="13" t="s">
        <v>4949</v>
      </c>
      <c r="H2635" s="16" t="s">
        <v>4962</v>
      </c>
      <c r="I2635" s="2" t="s">
        <v>308</v>
      </c>
      <c r="J2635" s="4" t="s">
        <v>298</v>
      </c>
    </row>
    <row r="2636" spans="2:10" ht="87.75" customHeight="1" x14ac:dyDescent="0.15">
      <c r="B2636" s="145" t="s">
        <v>6678</v>
      </c>
      <c r="C2636" s="30" t="s">
        <v>28</v>
      </c>
      <c r="D2636" s="1">
        <v>44649</v>
      </c>
      <c r="E2636" s="12" t="s">
        <v>6679</v>
      </c>
      <c r="F2636" s="35">
        <v>541.36</v>
      </c>
      <c r="G2636" s="13" t="s">
        <v>4955</v>
      </c>
      <c r="H2636" s="16" t="s">
        <v>4962</v>
      </c>
      <c r="I2636" s="5" t="s">
        <v>308</v>
      </c>
      <c r="J2636" s="4" t="s">
        <v>308</v>
      </c>
    </row>
    <row r="2637" spans="2:10" ht="52.5" customHeight="1" x14ac:dyDescent="0.15">
      <c r="B2637" s="158" t="s">
        <v>6463</v>
      </c>
      <c r="C2637" s="30" t="s">
        <v>24</v>
      </c>
      <c r="D2637" s="1">
        <v>39624</v>
      </c>
      <c r="E2637" s="12" t="s">
        <v>1309</v>
      </c>
      <c r="F2637" s="35">
        <v>130.97999999999999</v>
      </c>
      <c r="G2637" s="13" t="s">
        <v>25</v>
      </c>
      <c r="H2637" s="16" t="s">
        <v>134</v>
      </c>
      <c r="I2637" s="5" t="s">
        <v>128</v>
      </c>
      <c r="J2637" s="4" t="s">
        <v>308</v>
      </c>
    </row>
    <row r="2638" spans="2:10" ht="52.5" customHeight="1" x14ac:dyDescent="0.15">
      <c r="B2638" s="158"/>
      <c r="C2638" s="30" t="s">
        <v>24</v>
      </c>
      <c r="D2638" s="1">
        <v>40661</v>
      </c>
      <c r="E2638" s="12" t="s">
        <v>1310</v>
      </c>
      <c r="F2638" s="35">
        <v>5284.15</v>
      </c>
      <c r="G2638" s="13" t="s">
        <v>468</v>
      </c>
      <c r="H2638" s="16" t="s">
        <v>158</v>
      </c>
      <c r="I2638" s="2" t="s">
        <v>21</v>
      </c>
      <c r="J2638" s="4" t="s">
        <v>298</v>
      </c>
    </row>
    <row r="2639" spans="2:10" ht="52.5" customHeight="1" x14ac:dyDescent="0.15">
      <c r="B2639" s="158"/>
      <c r="C2639" s="30" t="s">
        <v>2136</v>
      </c>
      <c r="D2639" s="1">
        <v>41705</v>
      </c>
      <c r="E2639" s="12" t="s">
        <v>1311</v>
      </c>
      <c r="F2639" s="35">
        <v>205.75</v>
      </c>
      <c r="G2639" s="13" t="s">
        <v>465</v>
      </c>
      <c r="H2639" s="16" t="s">
        <v>436</v>
      </c>
      <c r="I2639" s="2" t="s">
        <v>21</v>
      </c>
      <c r="J2639" s="3" t="s">
        <v>298</v>
      </c>
    </row>
    <row r="2640" spans="2:10" ht="52.5" customHeight="1" x14ac:dyDescent="0.15">
      <c r="B2640" s="158"/>
      <c r="C2640" s="30" t="s">
        <v>2136</v>
      </c>
      <c r="D2640" s="1">
        <v>41850</v>
      </c>
      <c r="E2640" s="12" t="s">
        <v>1312</v>
      </c>
      <c r="F2640" s="35">
        <v>332.49</v>
      </c>
      <c r="G2640" s="13" t="s">
        <v>489</v>
      </c>
      <c r="H2640" s="16" t="s">
        <v>522</v>
      </c>
      <c r="I2640" s="2" t="s">
        <v>21</v>
      </c>
      <c r="J2640" s="3" t="s">
        <v>298</v>
      </c>
    </row>
    <row r="2641" spans="2:10" ht="60" customHeight="1" x14ac:dyDescent="0.15">
      <c r="B2641" s="158"/>
      <c r="C2641" s="30" t="s">
        <v>2136</v>
      </c>
      <c r="D2641" s="1">
        <v>41961</v>
      </c>
      <c r="E2641" s="12" t="s">
        <v>1313</v>
      </c>
      <c r="F2641" s="35">
        <v>330.57</v>
      </c>
      <c r="G2641" s="13" t="s">
        <v>489</v>
      </c>
      <c r="H2641" s="16" t="s">
        <v>5740</v>
      </c>
      <c r="I2641" s="2" t="s">
        <v>451</v>
      </c>
      <c r="J2641" s="3" t="s">
        <v>298</v>
      </c>
    </row>
    <row r="2642" spans="2:10" ht="52.5" customHeight="1" x14ac:dyDescent="0.15">
      <c r="B2642" s="158"/>
      <c r="C2642" s="30" t="s">
        <v>2136</v>
      </c>
      <c r="D2642" s="1">
        <v>42454</v>
      </c>
      <c r="E2642" s="12" t="s">
        <v>2660</v>
      </c>
      <c r="F2642" s="41">
        <v>1470.83</v>
      </c>
      <c r="G2642" s="13" t="s">
        <v>682</v>
      </c>
      <c r="H2642" s="12" t="s">
        <v>1570</v>
      </c>
      <c r="I2642" s="2" t="s">
        <v>21</v>
      </c>
      <c r="J2642" s="3" t="s">
        <v>298</v>
      </c>
    </row>
    <row r="2643" spans="2:10" ht="52.5" customHeight="1" x14ac:dyDescent="0.15">
      <c r="B2643" s="158"/>
      <c r="C2643" s="30" t="s">
        <v>157</v>
      </c>
      <c r="D2643" s="1">
        <v>42692</v>
      </c>
      <c r="E2643" s="12" t="s">
        <v>2661</v>
      </c>
      <c r="F2643" s="41">
        <v>806.4</v>
      </c>
      <c r="G2643" s="13" t="s">
        <v>682</v>
      </c>
      <c r="H2643" s="12" t="s">
        <v>6</v>
      </c>
      <c r="I2643" s="2" t="s">
        <v>21</v>
      </c>
      <c r="J2643" s="3" t="s">
        <v>298</v>
      </c>
    </row>
    <row r="2644" spans="2:10" ht="52.5" customHeight="1" x14ac:dyDescent="0.15">
      <c r="B2644" s="158"/>
      <c r="C2644" s="30" t="s">
        <v>157</v>
      </c>
      <c r="D2644" s="1">
        <v>42808</v>
      </c>
      <c r="E2644" s="12" t="s">
        <v>2135</v>
      </c>
      <c r="F2644" s="41">
        <v>75.5</v>
      </c>
      <c r="G2644" s="13" t="s">
        <v>1522</v>
      </c>
      <c r="H2644" s="12" t="s">
        <v>341</v>
      </c>
      <c r="I2644" s="2" t="s">
        <v>308</v>
      </c>
      <c r="J2644" s="3" t="s">
        <v>298</v>
      </c>
    </row>
    <row r="2645" spans="2:10" ht="52.5" customHeight="1" x14ac:dyDescent="0.15">
      <c r="B2645" s="158"/>
      <c r="C2645" s="30" t="s">
        <v>28</v>
      </c>
      <c r="D2645" s="1">
        <v>42906</v>
      </c>
      <c r="E2645" s="12" t="s">
        <v>2326</v>
      </c>
      <c r="F2645" s="41">
        <v>142.63999999999999</v>
      </c>
      <c r="G2645" s="13" t="s">
        <v>25</v>
      </c>
      <c r="H2645" s="12" t="s">
        <v>1934</v>
      </c>
      <c r="I2645" s="2" t="s">
        <v>308</v>
      </c>
      <c r="J2645" s="3" t="s">
        <v>298</v>
      </c>
    </row>
    <row r="2646" spans="2:10" ht="52.5" customHeight="1" x14ac:dyDescent="0.15">
      <c r="B2646" s="158"/>
      <c r="C2646" s="30" t="s">
        <v>28</v>
      </c>
      <c r="D2646" s="1">
        <v>43480</v>
      </c>
      <c r="E2646" s="12" t="s">
        <v>3206</v>
      </c>
      <c r="F2646" s="41">
        <v>51.9</v>
      </c>
      <c r="G2646" s="13" t="s">
        <v>25</v>
      </c>
      <c r="H2646" s="12" t="s">
        <v>315</v>
      </c>
      <c r="I2646" s="2" t="s">
        <v>308</v>
      </c>
      <c r="J2646" s="3" t="s">
        <v>308</v>
      </c>
    </row>
    <row r="2647" spans="2:10" ht="52.5" customHeight="1" x14ac:dyDescent="0.15">
      <c r="B2647" s="158"/>
      <c r="C2647" s="30" t="s">
        <v>28</v>
      </c>
      <c r="D2647" s="1">
        <v>43805</v>
      </c>
      <c r="E2647" s="12" t="s">
        <v>3643</v>
      </c>
      <c r="F2647" s="41">
        <v>5500</v>
      </c>
      <c r="G2647" s="13" t="s">
        <v>3641</v>
      </c>
      <c r="H2647" s="12" t="s">
        <v>3642</v>
      </c>
      <c r="I2647" s="2" t="s">
        <v>308</v>
      </c>
      <c r="J2647" s="3" t="s">
        <v>298</v>
      </c>
    </row>
    <row r="2648" spans="2:10" ht="52.5" customHeight="1" x14ac:dyDescent="0.15">
      <c r="B2648" s="158"/>
      <c r="C2648" s="30" t="s">
        <v>28</v>
      </c>
      <c r="D2648" s="1">
        <v>43816</v>
      </c>
      <c r="E2648" s="12" t="s">
        <v>3655</v>
      </c>
      <c r="F2648" s="41">
        <v>290.81</v>
      </c>
      <c r="G2648" s="13" t="s">
        <v>3653</v>
      </c>
      <c r="H2648" s="12" t="s">
        <v>3654</v>
      </c>
      <c r="I2648" s="2" t="s">
        <v>308</v>
      </c>
      <c r="J2648" s="3" t="s">
        <v>298</v>
      </c>
    </row>
    <row r="2649" spans="2:10" ht="52.5" customHeight="1" x14ac:dyDescent="0.15">
      <c r="B2649" s="158"/>
      <c r="C2649" s="30" t="s">
        <v>28</v>
      </c>
      <c r="D2649" s="1">
        <v>44001</v>
      </c>
      <c r="E2649" s="12" t="s">
        <v>4089</v>
      </c>
      <c r="F2649" s="41">
        <v>1800</v>
      </c>
      <c r="G2649" s="13" t="s">
        <v>4081</v>
      </c>
      <c r="H2649" s="12" t="s">
        <v>4088</v>
      </c>
      <c r="I2649" s="2" t="s">
        <v>308</v>
      </c>
      <c r="J2649" s="3" t="s">
        <v>298</v>
      </c>
    </row>
    <row r="2650" spans="2:10" ht="52.5" customHeight="1" x14ac:dyDescent="0.15">
      <c r="B2650" s="158"/>
      <c r="C2650" s="30" t="s">
        <v>28</v>
      </c>
      <c r="D2650" s="1" t="s">
        <v>6200</v>
      </c>
      <c r="E2650" s="12" t="s">
        <v>5705</v>
      </c>
      <c r="F2650" s="41">
        <v>1029.3800000000001</v>
      </c>
      <c r="G2650" s="13" t="s">
        <v>208</v>
      </c>
      <c r="H2650" s="12" t="s">
        <v>173</v>
      </c>
      <c r="I2650" s="2" t="s">
        <v>308</v>
      </c>
      <c r="J2650" s="3" t="s">
        <v>298</v>
      </c>
    </row>
    <row r="2651" spans="2:10" ht="52.5" customHeight="1" x14ac:dyDescent="0.15">
      <c r="B2651" s="158"/>
      <c r="C2651" s="30" t="s">
        <v>28</v>
      </c>
      <c r="D2651" s="1">
        <v>44587</v>
      </c>
      <c r="E2651" s="12" t="s">
        <v>6464</v>
      </c>
      <c r="F2651" s="41">
        <v>187.08</v>
      </c>
      <c r="G2651" s="13" t="s">
        <v>4955</v>
      </c>
      <c r="H2651" s="12" t="s">
        <v>6462</v>
      </c>
      <c r="I2651" s="2" t="s">
        <v>308</v>
      </c>
      <c r="J2651" s="3" t="s">
        <v>308</v>
      </c>
    </row>
    <row r="2652" spans="2:10" ht="52.5" customHeight="1" x14ac:dyDescent="0.15">
      <c r="B2652" s="158" t="s">
        <v>5653</v>
      </c>
      <c r="C2652" s="30" t="s">
        <v>129</v>
      </c>
      <c r="D2652" s="1">
        <v>38272</v>
      </c>
      <c r="E2652" s="12" t="s">
        <v>1314</v>
      </c>
      <c r="F2652" s="35">
        <v>1850</v>
      </c>
      <c r="G2652" s="13" t="s">
        <v>25</v>
      </c>
      <c r="H2652" s="16" t="s">
        <v>1713</v>
      </c>
      <c r="I2652" s="2" t="s">
        <v>1710</v>
      </c>
      <c r="J2652" s="3" t="s">
        <v>298</v>
      </c>
    </row>
    <row r="2653" spans="2:10" ht="52.5" customHeight="1" x14ac:dyDescent="0.15">
      <c r="B2653" s="161"/>
      <c r="C2653" s="30" t="s">
        <v>129</v>
      </c>
      <c r="D2653" s="1">
        <v>38615</v>
      </c>
      <c r="E2653" s="12" t="s">
        <v>1315</v>
      </c>
      <c r="F2653" s="35">
        <v>460</v>
      </c>
      <c r="G2653" s="13" t="s">
        <v>25</v>
      </c>
      <c r="H2653" s="16" t="s">
        <v>417</v>
      </c>
      <c r="I2653" s="2" t="s">
        <v>127</v>
      </c>
      <c r="J2653" s="3" t="s">
        <v>298</v>
      </c>
    </row>
    <row r="2654" spans="2:10" ht="52.5" customHeight="1" x14ac:dyDescent="0.15">
      <c r="B2654" s="161"/>
      <c r="C2654" s="30" t="s">
        <v>24</v>
      </c>
      <c r="D2654" s="1">
        <v>40522</v>
      </c>
      <c r="E2654" s="12" t="s">
        <v>1316</v>
      </c>
      <c r="F2654" s="35">
        <v>780</v>
      </c>
      <c r="G2654" s="13" t="s">
        <v>468</v>
      </c>
      <c r="H2654" s="16" t="s">
        <v>11</v>
      </c>
      <c r="I2654" s="2" t="s">
        <v>21</v>
      </c>
      <c r="J2654" s="3" t="s">
        <v>298</v>
      </c>
    </row>
    <row r="2655" spans="2:10" ht="52.5" customHeight="1" x14ac:dyDescent="0.15">
      <c r="B2655" s="161"/>
      <c r="C2655" s="30" t="s">
        <v>24</v>
      </c>
      <c r="D2655" s="1">
        <v>40659</v>
      </c>
      <c r="E2655" s="12" t="s">
        <v>1316</v>
      </c>
      <c r="F2655" s="35">
        <v>111.3</v>
      </c>
      <c r="G2655" s="13" t="s">
        <v>456</v>
      </c>
      <c r="H2655" s="16" t="s">
        <v>11</v>
      </c>
      <c r="I2655" s="2" t="s">
        <v>21</v>
      </c>
      <c r="J2655" s="3" t="s">
        <v>298</v>
      </c>
    </row>
    <row r="2656" spans="2:10" ht="52.5" customHeight="1" x14ac:dyDescent="0.15">
      <c r="B2656" s="161"/>
      <c r="C2656" s="30" t="s">
        <v>24</v>
      </c>
      <c r="D2656" s="1">
        <v>40697</v>
      </c>
      <c r="E2656" s="12" t="s">
        <v>1317</v>
      </c>
      <c r="F2656" s="35">
        <v>143.1</v>
      </c>
      <c r="G2656" s="13" t="s">
        <v>456</v>
      </c>
      <c r="H2656" s="16" t="s">
        <v>6</v>
      </c>
      <c r="I2656" s="2" t="s">
        <v>21</v>
      </c>
      <c r="J2656" s="3" t="s">
        <v>298</v>
      </c>
    </row>
    <row r="2657" spans="2:10" ht="52.5" customHeight="1" x14ac:dyDescent="0.15">
      <c r="B2657" s="161"/>
      <c r="C2657" s="30" t="s">
        <v>24</v>
      </c>
      <c r="D2657" s="1" t="s">
        <v>4558</v>
      </c>
      <c r="E2657" s="12" t="s">
        <v>1318</v>
      </c>
      <c r="F2657" s="35">
        <v>1148</v>
      </c>
      <c r="G2657" s="13" t="s">
        <v>456</v>
      </c>
      <c r="H2657" s="16" t="s">
        <v>215</v>
      </c>
      <c r="I2657" s="2" t="s">
        <v>21</v>
      </c>
      <c r="J2657" s="3" t="s">
        <v>298</v>
      </c>
    </row>
    <row r="2658" spans="2:10" ht="52.5" customHeight="1" x14ac:dyDescent="0.15">
      <c r="B2658" s="161"/>
      <c r="C2658" s="30" t="s">
        <v>1511</v>
      </c>
      <c r="D2658" s="1">
        <v>40844</v>
      </c>
      <c r="E2658" s="12" t="s">
        <v>1319</v>
      </c>
      <c r="F2658" s="35">
        <v>3649</v>
      </c>
      <c r="G2658" s="13" t="s">
        <v>468</v>
      </c>
      <c r="H2658" s="16" t="s">
        <v>1552</v>
      </c>
      <c r="I2658" s="2" t="s">
        <v>21</v>
      </c>
      <c r="J2658" s="4" t="s">
        <v>298</v>
      </c>
    </row>
    <row r="2659" spans="2:10" ht="52.5" customHeight="1" x14ac:dyDescent="0.15">
      <c r="B2659" s="161"/>
      <c r="C2659" s="30" t="s">
        <v>24</v>
      </c>
      <c r="D2659" s="1">
        <v>40869</v>
      </c>
      <c r="E2659" s="12" t="s">
        <v>1320</v>
      </c>
      <c r="F2659" s="35">
        <v>1500</v>
      </c>
      <c r="G2659" s="13" t="s">
        <v>456</v>
      </c>
      <c r="H2659" s="16" t="s">
        <v>119</v>
      </c>
      <c r="I2659" s="2" t="s">
        <v>21</v>
      </c>
      <c r="J2659" s="4" t="s">
        <v>298</v>
      </c>
    </row>
    <row r="2660" spans="2:10" ht="52.5" customHeight="1" x14ac:dyDescent="0.15">
      <c r="B2660" s="161"/>
      <c r="C2660" s="30" t="s">
        <v>200</v>
      </c>
      <c r="D2660" s="1">
        <v>40893</v>
      </c>
      <c r="E2660" s="12" t="s">
        <v>1321</v>
      </c>
      <c r="F2660" s="35">
        <v>444.3</v>
      </c>
      <c r="G2660" s="13" t="s">
        <v>456</v>
      </c>
      <c r="H2660" s="16" t="s">
        <v>119</v>
      </c>
      <c r="I2660" s="2" t="s">
        <v>21</v>
      </c>
      <c r="J2660" s="4" t="s">
        <v>298</v>
      </c>
    </row>
    <row r="2661" spans="2:10" ht="52.5" customHeight="1" x14ac:dyDescent="0.15">
      <c r="B2661" s="161"/>
      <c r="C2661" s="30" t="s">
        <v>203</v>
      </c>
      <c r="D2661" s="1">
        <v>40960</v>
      </c>
      <c r="E2661" s="12" t="s">
        <v>1714</v>
      </c>
      <c r="F2661" s="35">
        <v>22.79</v>
      </c>
      <c r="G2661" s="13" t="s">
        <v>456</v>
      </c>
      <c r="H2661" s="16" t="s">
        <v>6</v>
      </c>
      <c r="I2661" s="2" t="s">
        <v>21</v>
      </c>
      <c r="J2661" s="3" t="s">
        <v>298</v>
      </c>
    </row>
    <row r="2662" spans="2:10" ht="72" customHeight="1" x14ac:dyDescent="0.15">
      <c r="B2662" s="161"/>
      <c r="C2662" s="30" t="s">
        <v>28</v>
      </c>
      <c r="D2662" s="1">
        <v>40989</v>
      </c>
      <c r="E2662" s="12" t="s">
        <v>1322</v>
      </c>
      <c r="F2662" s="35">
        <v>18278.32</v>
      </c>
      <c r="G2662" s="13" t="s">
        <v>176</v>
      </c>
      <c r="H2662" s="16" t="s">
        <v>158</v>
      </c>
      <c r="I2662" s="2" t="s">
        <v>308</v>
      </c>
      <c r="J2662" s="3" t="s">
        <v>298</v>
      </c>
    </row>
    <row r="2663" spans="2:10" ht="124.5" customHeight="1" x14ac:dyDescent="0.15">
      <c r="B2663" s="161"/>
      <c r="C2663" s="30" t="s">
        <v>28</v>
      </c>
      <c r="D2663" s="1">
        <v>41075</v>
      </c>
      <c r="E2663" s="12" t="s">
        <v>1323</v>
      </c>
      <c r="F2663" s="35">
        <v>33407.1</v>
      </c>
      <c r="G2663" s="13" t="s">
        <v>176</v>
      </c>
      <c r="H2663" s="16" t="s">
        <v>331</v>
      </c>
      <c r="I2663" s="2" t="s">
        <v>308</v>
      </c>
      <c r="J2663" s="3" t="s">
        <v>298</v>
      </c>
    </row>
    <row r="2664" spans="2:10" ht="52.5" customHeight="1" x14ac:dyDescent="0.15">
      <c r="B2664" s="161"/>
      <c r="C2664" s="30" t="s">
        <v>28</v>
      </c>
      <c r="D2664" s="1">
        <v>41103</v>
      </c>
      <c r="E2664" s="12" t="s">
        <v>1316</v>
      </c>
      <c r="F2664" s="35">
        <v>798.86</v>
      </c>
      <c r="G2664" s="13" t="s">
        <v>176</v>
      </c>
      <c r="H2664" s="16" t="s">
        <v>11</v>
      </c>
      <c r="I2664" s="2" t="s">
        <v>308</v>
      </c>
      <c r="J2664" s="3" t="s">
        <v>298</v>
      </c>
    </row>
    <row r="2665" spans="2:10" ht="52.5" customHeight="1" x14ac:dyDescent="0.15">
      <c r="B2665" s="161"/>
      <c r="C2665" s="30" t="s">
        <v>28</v>
      </c>
      <c r="D2665" s="1">
        <v>41128</v>
      </c>
      <c r="E2665" s="12" t="s">
        <v>1324</v>
      </c>
      <c r="F2665" s="35">
        <v>641.4</v>
      </c>
      <c r="G2665" s="13" t="s">
        <v>176</v>
      </c>
      <c r="H2665" s="16" t="s">
        <v>119</v>
      </c>
      <c r="I2665" s="2" t="s">
        <v>308</v>
      </c>
      <c r="J2665" s="3" t="s">
        <v>298</v>
      </c>
    </row>
    <row r="2666" spans="2:10" ht="52.5" customHeight="1" x14ac:dyDescent="0.15">
      <c r="B2666" s="161"/>
      <c r="C2666" s="30" t="s">
        <v>28</v>
      </c>
      <c r="D2666" s="1">
        <v>41173</v>
      </c>
      <c r="E2666" s="12" t="s">
        <v>1325</v>
      </c>
      <c r="F2666" s="35">
        <v>31213.78</v>
      </c>
      <c r="G2666" s="13" t="s">
        <v>176</v>
      </c>
      <c r="H2666" s="16" t="s">
        <v>158</v>
      </c>
      <c r="I2666" s="2" t="s">
        <v>308</v>
      </c>
      <c r="J2666" s="3" t="s">
        <v>298</v>
      </c>
    </row>
    <row r="2667" spans="2:10" ht="52.5" customHeight="1" x14ac:dyDescent="0.15">
      <c r="B2667" s="161"/>
      <c r="C2667" s="30" t="s">
        <v>28</v>
      </c>
      <c r="D2667" s="1">
        <v>41198</v>
      </c>
      <c r="E2667" s="12" t="s">
        <v>1326</v>
      </c>
      <c r="F2667" s="35">
        <v>36.28</v>
      </c>
      <c r="G2667" s="13" t="s">
        <v>176</v>
      </c>
      <c r="H2667" s="16" t="s">
        <v>158</v>
      </c>
      <c r="I2667" s="2" t="s">
        <v>308</v>
      </c>
      <c r="J2667" s="3" t="s">
        <v>298</v>
      </c>
    </row>
    <row r="2668" spans="2:10" ht="52.5" customHeight="1" x14ac:dyDescent="0.15">
      <c r="B2668" s="161"/>
      <c r="C2668" s="30" t="s">
        <v>2072</v>
      </c>
      <c r="D2668" s="1" t="s">
        <v>4559</v>
      </c>
      <c r="E2668" s="12" t="s">
        <v>1327</v>
      </c>
      <c r="F2668" s="35">
        <v>300</v>
      </c>
      <c r="G2668" s="13" t="s">
        <v>176</v>
      </c>
      <c r="H2668" s="16" t="s">
        <v>11</v>
      </c>
      <c r="I2668" s="2" t="s">
        <v>308</v>
      </c>
      <c r="J2668" s="3" t="s">
        <v>298</v>
      </c>
    </row>
    <row r="2669" spans="2:10" ht="102" customHeight="1" x14ac:dyDescent="0.15">
      <c r="B2669" s="161"/>
      <c r="C2669" s="30" t="s">
        <v>28</v>
      </c>
      <c r="D2669" s="1">
        <v>41387</v>
      </c>
      <c r="E2669" s="12" t="s">
        <v>2694</v>
      </c>
      <c r="F2669" s="35">
        <v>1532.24</v>
      </c>
      <c r="G2669" s="13" t="s">
        <v>176</v>
      </c>
      <c r="H2669" s="16" t="s">
        <v>1532</v>
      </c>
      <c r="I2669" s="2" t="s">
        <v>308</v>
      </c>
      <c r="J2669" s="3" t="s">
        <v>298</v>
      </c>
    </row>
    <row r="2670" spans="2:10" ht="52.5" customHeight="1" x14ac:dyDescent="0.15">
      <c r="B2670" s="161"/>
      <c r="C2670" s="30" t="s">
        <v>28</v>
      </c>
      <c r="D2670" s="1">
        <v>41394</v>
      </c>
      <c r="E2670" s="12" t="s">
        <v>1328</v>
      </c>
      <c r="F2670" s="35">
        <v>9601.8799999999992</v>
      </c>
      <c r="G2670" s="13" t="s">
        <v>176</v>
      </c>
      <c r="H2670" s="16" t="s">
        <v>311</v>
      </c>
      <c r="I2670" s="2" t="s">
        <v>308</v>
      </c>
      <c r="J2670" s="3" t="s">
        <v>298</v>
      </c>
    </row>
    <row r="2671" spans="2:10" ht="52.5" customHeight="1" x14ac:dyDescent="0.15">
      <c r="B2671" s="161"/>
      <c r="C2671" s="30" t="s">
        <v>28</v>
      </c>
      <c r="D2671" s="1">
        <v>41394</v>
      </c>
      <c r="E2671" s="12" t="s">
        <v>2053</v>
      </c>
      <c r="F2671" s="35">
        <v>3600</v>
      </c>
      <c r="G2671" s="13" t="s">
        <v>176</v>
      </c>
      <c r="H2671" s="16" t="s">
        <v>312</v>
      </c>
      <c r="I2671" s="2" t="s">
        <v>308</v>
      </c>
      <c r="J2671" s="3" t="s">
        <v>298</v>
      </c>
    </row>
    <row r="2672" spans="2:10" ht="52.5" customHeight="1" x14ac:dyDescent="0.15">
      <c r="B2672" s="161"/>
      <c r="C2672" s="30" t="s">
        <v>28</v>
      </c>
      <c r="D2672" s="1">
        <v>41579</v>
      </c>
      <c r="E2672" s="12" t="s">
        <v>1329</v>
      </c>
      <c r="F2672" s="35">
        <v>3169.52</v>
      </c>
      <c r="G2672" s="13" t="s">
        <v>477</v>
      </c>
      <c r="H2672" s="16" t="s">
        <v>2081</v>
      </c>
      <c r="I2672" s="2" t="s">
        <v>308</v>
      </c>
      <c r="J2672" s="3" t="s">
        <v>298</v>
      </c>
    </row>
    <row r="2673" spans="2:10" ht="60" customHeight="1" x14ac:dyDescent="0.15">
      <c r="B2673" s="161"/>
      <c r="C2673" s="30" t="s">
        <v>28</v>
      </c>
      <c r="D2673" s="1">
        <v>41625</v>
      </c>
      <c r="E2673" s="12" t="s">
        <v>1330</v>
      </c>
      <c r="F2673" s="35">
        <v>7582.7</v>
      </c>
      <c r="G2673" s="13" t="s">
        <v>477</v>
      </c>
      <c r="H2673" s="16" t="s">
        <v>2082</v>
      </c>
      <c r="I2673" s="2" t="s">
        <v>308</v>
      </c>
      <c r="J2673" s="3" t="s">
        <v>298</v>
      </c>
    </row>
    <row r="2674" spans="2:10" ht="52.5" customHeight="1" x14ac:dyDescent="0.15">
      <c r="B2674" s="161"/>
      <c r="C2674" s="30" t="s">
        <v>28</v>
      </c>
      <c r="D2674" s="1">
        <v>41625</v>
      </c>
      <c r="E2674" s="12" t="s">
        <v>1331</v>
      </c>
      <c r="F2674" s="35">
        <v>152.5</v>
      </c>
      <c r="G2674" s="13" t="s">
        <v>477</v>
      </c>
      <c r="H2674" s="16" t="s">
        <v>528</v>
      </c>
      <c r="I2674" s="2" t="s">
        <v>308</v>
      </c>
      <c r="J2674" s="3" t="s">
        <v>298</v>
      </c>
    </row>
    <row r="2675" spans="2:10" ht="52.5" customHeight="1" x14ac:dyDescent="0.15">
      <c r="B2675" s="161"/>
      <c r="C2675" s="30" t="s">
        <v>28</v>
      </c>
      <c r="D2675" s="1">
        <v>41660</v>
      </c>
      <c r="E2675" s="12" t="s">
        <v>1332</v>
      </c>
      <c r="F2675" s="35">
        <v>5410</v>
      </c>
      <c r="G2675" s="13" t="s">
        <v>477</v>
      </c>
      <c r="H2675" s="16" t="s">
        <v>2082</v>
      </c>
      <c r="I2675" s="2" t="s">
        <v>308</v>
      </c>
      <c r="J2675" s="3" t="s">
        <v>298</v>
      </c>
    </row>
    <row r="2676" spans="2:10" ht="52.5" customHeight="1" x14ac:dyDescent="0.15">
      <c r="B2676" s="161"/>
      <c r="C2676" s="30" t="s">
        <v>476</v>
      </c>
      <c r="D2676" s="1">
        <v>41660</v>
      </c>
      <c r="E2676" s="12" t="s">
        <v>1333</v>
      </c>
      <c r="F2676" s="35">
        <v>2366</v>
      </c>
      <c r="G2676" s="13" t="s">
        <v>489</v>
      </c>
      <c r="H2676" s="16" t="s">
        <v>4827</v>
      </c>
      <c r="I2676" s="2" t="s">
        <v>529</v>
      </c>
      <c r="J2676" s="3" t="s">
        <v>298</v>
      </c>
    </row>
    <row r="2677" spans="2:10" ht="52.5" customHeight="1" x14ac:dyDescent="0.15">
      <c r="B2677" s="161"/>
      <c r="C2677" s="30" t="s">
        <v>28</v>
      </c>
      <c r="D2677" s="1">
        <v>41796</v>
      </c>
      <c r="E2677" s="12" t="s">
        <v>1334</v>
      </c>
      <c r="F2677" s="35">
        <v>436.6</v>
      </c>
      <c r="G2677" s="13" t="s">
        <v>468</v>
      </c>
      <c r="H2677" s="16" t="s">
        <v>6</v>
      </c>
      <c r="I2677" s="2" t="s">
        <v>308</v>
      </c>
      <c r="J2677" s="3" t="s">
        <v>298</v>
      </c>
    </row>
    <row r="2678" spans="2:10" ht="52.5" customHeight="1" x14ac:dyDescent="0.15">
      <c r="B2678" s="161"/>
      <c r="C2678" s="30" t="s">
        <v>28</v>
      </c>
      <c r="D2678" s="1">
        <v>41796</v>
      </c>
      <c r="E2678" s="12" t="s">
        <v>2054</v>
      </c>
      <c r="F2678" s="35">
        <v>1800</v>
      </c>
      <c r="G2678" s="13" t="s">
        <v>477</v>
      </c>
      <c r="H2678" s="113" t="s">
        <v>630</v>
      </c>
      <c r="I2678" s="2" t="s">
        <v>308</v>
      </c>
      <c r="J2678" s="3" t="s">
        <v>298</v>
      </c>
    </row>
    <row r="2679" spans="2:10" ht="52.5" customHeight="1" x14ac:dyDescent="0.15">
      <c r="B2679" s="161"/>
      <c r="C2679" s="30" t="s">
        <v>28</v>
      </c>
      <c r="D2679" s="1">
        <v>41828</v>
      </c>
      <c r="E2679" s="12" t="s">
        <v>2055</v>
      </c>
      <c r="F2679" s="35">
        <v>1977</v>
      </c>
      <c r="G2679" s="13" t="s">
        <v>477</v>
      </c>
      <c r="H2679" s="16" t="s">
        <v>226</v>
      </c>
      <c r="I2679" s="2" t="s">
        <v>308</v>
      </c>
      <c r="J2679" s="3" t="s">
        <v>298</v>
      </c>
    </row>
    <row r="2680" spans="2:10" ht="60" customHeight="1" x14ac:dyDescent="0.15">
      <c r="B2680" s="161"/>
      <c r="C2680" s="30" t="s">
        <v>28</v>
      </c>
      <c r="D2680" s="1">
        <v>41835</v>
      </c>
      <c r="E2680" s="12" t="s">
        <v>1335</v>
      </c>
      <c r="F2680" s="35">
        <v>776.8</v>
      </c>
      <c r="G2680" s="13" t="s">
        <v>477</v>
      </c>
      <c r="H2680" s="16" t="s">
        <v>632</v>
      </c>
      <c r="I2680" s="2" t="s">
        <v>308</v>
      </c>
      <c r="J2680" s="3" t="s">
        <v>298</v>
      </c>
    </row>
    <row r="2681" spans="2:10" ht="52.5" customHeight="1" x14ac:dyDescent="0.15">
      <c r="B2681" s="161"/>
      <c r="C2681" s="30" t="s">
        <v>28</v>
      </c>
      <c r="D2681" s="1">
        <v>41838</v>
      </c>
      <c r="E2681" s="12" t="s">
        <v>1752</v>
      </c>
      <c r="F2681" s="35">
        <v>494</v>
      </c>
      <c r="G2681" s="13" t="s">
        <v>477</v>
      </c>
      <c r="H2681" s="16" t="s">
        <v>6</v>
      </c>
      <c r="I2681" s="2" t="s">
        <v>21</v>
      </c>
      <c r="J2681" s="3" t="s">
        <v>298</v>
      </c>
    </row>
    <row r="2682" spans="2:10" ht="52.5" customHeight="1" x14ac:dyDescent="0.15">
      <c r="B2682" s="161"/>
      <c r="C2682" s="30" t="s">
        <v>28</v>
      </c>
      <c r="D2682" s="1">
        <v>41866</v>
      </c>
      <c r="E2682" s="12" t="s">
        <v>1753</v>
      </c>
      <c r="F2682" s="35">
        <v>458</v>
      </c>
      <c r="G2682" s="13" t="s">
        <v>477</v>
      </c>
      <c r="H2682" s="16" t="s">
        <v>6</v>
      </c>
      <c r="I2682" s="2" t="s">
        <v>21</v>
      </c>
      <c r="J2682" s="3" t="s">
        <v>298</v>
      </c>
    </row>
    <row r="2683" spans="2:10" ht="60" customHeight="1" x14ac:dyDescent="0.15">
      <c r="B2683" s="161"/>
      <c r="C2683" s="30" t="s">
        <v>28</v>
      </c>
      <c r="D2683" s="1" t="s">
        <v>4560</v>
      </c>
      <c r="E2683" s="12" t="s">
        <v>2056</v>
      </c>
      <c r="F2683" s="35">
        <v>7281.7</v>
      </c>
      <c r="G2683" s="13" t="s">
        <v>477</v>
      </c>
      <c r="H2683" s="16" t="s">
        <v>631</v>
      </c>
      <c r="I2683" s="2" t="s">
        <v>21</v>
      </c>
      <c r="J2683" s="3" t="s">
        <v>298</v>
      </c>
    </row>
    <row r="2684" spans="2:10" ht="60" customHeight="1" x14ac:dyDescent="0.15">
      <c r="B2684" s="161"/>
      <c r="C2684" s="30" t="s">
        <v>28</v>
      </c>
      <c r="D2684" s="1" t="s">
        <v>4561</v>
      </c>
      <c r="E2684" s="12" t="s">
        <v>2057</v>
      </c>
      <c r="F2684" s="35">
        <v>4594.1000000000004</v>
      </c>
      <c r="G2684" s="13" t="s">
        <v>477</v>
      </c>
      <c r="H2684" s="16" t="s">
        <v>1608</v>
      </c>
      <c r="I2684" s="2" t="s">
        <v>21</v>
      </c>
      <c r="J2684" s="3" t="s">
        <v>298</v>
      </c>
    </row>
    <row r="2685" spans="2:10" ht="60" customHeight="1" x14ac:dyDescent="0.15">
      <c r="B2685" s="161"/>
      <c r="C2685" s="30" t="s">
        <v>28</v>
      </c>
      <c r="D2685" s="1">
        <v>41922</v>
      </c>
      <c r="E2685" s="12" t="s">
        <v>2475</v>
      </c>
      <c r="F2685" s="35">
        <v>1545.6</v>
      </c>
      <c r="G2685" s="13" t="s">
        <v>477</v>
      </c>
      <c r="H2685" s="16" t="s">
        <v>19</v>
      </c>
      <c r="I2685" s="2" t="s">
        <v>21</v>
      </c>
      <c r="J2685" s="3" t="s">
        <v>298</v>
      </c>
    </row>
    <row r="2686" spans="2:10" ht="52.5" customHeight="1" x14ac:dyDescent="0.15">
      <c r="B2686" s="161"/>
      <c r="C2686" s="30" t="s">
        <v>28</v>
      </c>
      <c r="D2686" s="1">
        <v>41922</v>
      </c>
      <c r="E2686" s="12" t="s">
        <v>1336</v>
      </c>
      <c r="F2686" s="35">
        <v>6251.13</v>
      </c>
      <c r="G2686" s="13" t="s">
        <v>477</v>
      </c>
      <c r="H2686" s="16" t="s">
        <v>247</v>
      </c>
      <c r="I2686" s="2" t="s">
        <v>21</v>
      </c>
      <c r="J2686" s="3" t="s">
        <v>298</v>
      </c>
    </row>
    <row r="2687" spans="2:10" ht="52.5" customHeight="1" x14ac:dyDescent="0.15">
      <c r="B2687" s="161"/>
      <c r="C2687" s="30" t="s">
        <v>28</v>
      </c>
      <c r="D2687" s="1">
        <v>41957</v>
      </c>
      <c r="E2687" s="12" t="s">
        <v>1337</v>
      </c>
      <c r="F2687" s="35">
        <v>3412.2</v>
      </c>
      <c r="G2687" s="13" t="s">
        <v>477</v>
      </c>
      <c r="H2687" s="16" t="s">
        <v>638</v>
      </c>
      <c r="I2687" s="2" t="s">
        <v>21</v>
      </c>
      <c r="J2687" s="3" t="s">
        <v>298</v>
      </c>
    </row>
    <row r="2688" spans="2:10" ht="60" customHeight="1" x14ac:dyDescent="0.15">
      <c r="B2688" s="161"/>
      <c r="C2688" s="30" t="s">
        <v>28</v>
      </c>
      <c r="D2688" s="1">
        <v>41975</v>
      </c>
      <c r="E2688" s="12" t="s">
        <v>1338</v>
      </c>
      <c r="F2688" s="35">
        <v>651.4</v>
      </c>
      <c r="G2688" s="13" t="s">
        <v>477</v>
      </c>
      <c r="H2688" s="16" t="s">
        <v>631</v>
      </c>
      <c r="I2688" s="2" t="s">
        <v>21</v>
      </c>
      <c r="J2688" s="3" t="s">
        <v>298</v>
      </c>
    </row>
    <row r="2689" spans="2:10" ht="52.5" customHeight="1" x14ac:dyDescent="0.15">
      <c r="B2689" s="161"/>
      <c r="C2689" s="30" t="s">
        <v>28</v>
      </c>
      <c r="D2689" s="1">
        <v>42034</v>
      </c>
      <c r="E2689" s="12" t="s">
        <v>1339</v>
      </c>
      <c r="F2689" s="35">
        <v>1000</v>
      </c>
      <c r="G2689" s="13" t="s">
        <v>477</v>
      </c>
      <c r="H2689" s="16" t="s">
        <v>640</v>
      </c>
      <c r="I2689" s="2" t="s">
        <v>21</v>
      </c>
      <c r="J2689" s="3" t="s">
        <v>298</v>
      </c>
    </row>
    <row r="2690" spans="2:10" ht="52.5" customHeight="1" x14ac:dyDescent="0.15">
      <c r="B2690" s="161"/>
      <c r="C2690" s="30" t="s">
        <v>28</v>
      </c>
      <c r="D2690" s="1">
        <v>42055</v>
      </c>
      <c r="E2690" s="12" t="s">
        <v>1340</v>
      </c>
      <c r="F2690" s="35">
        <v>593.79999999999995</v>
      </c>
      <c r="G2690" s="13" t="s">
        <v>477</v>
      </c>
      <c r="H2690" s="16" t="s">
        <v>11</v>
      </c>
      <c r="I2690" s="2" t="s">
        <v>21</v>
      </c>
      <c r="J2690" s="3" t="s">
        <v>298</v>
      </c>
    </row>
    <row r="2691" spans="2:10" ht="60" customHeight="1" x14ac:dyDescent="0.15">
      <c r="B2691" s="161"/>
      <c r="C2691" s="30" t="s">
        <v>28</v>
      </c>
      <c r="D2691" s="1">
        <v>42055</v>
      </c>
      <c r="E2691" s="12" t="s">
        <v>1341</v>
      </c>
      <c r="F2691" s="35">
        <v>1412.7</v>
      </c>
      <c r="G2691" s="13" t="s">
        <v>477</v>
      </c>
      <c r="H2691" s="16" t="s">
        <v>631</v>
      </c>
      <c r="I2691" s="2" t="s">
        <v>21</v>
      </c>
      <c r="J2691" s="3" t="s">
        <v>298</v>
      </c>
    </row>
    <row r="2692" spans="2:10" ht="52.5" customHeight="1" x14ac:dyDescent="0.15">
      <c r="B2692" s="161"/>
      <c r="C2692" s="30" t="s">
        <v>28</v>
      </c>
      <c r="D2692" s="1">
        <v>42087</v>
      </c>
      <c r="E2692" s="12" t="s">
        <v>1342</v>
      </c>
      <c r="F2692" s="35">
        <v>1908</v>
      </c>
      <c r="G2692" s="13" t="s">
        <v>477</v>
      </c>
      <c r="H2692" s="16" t="s">
        <v>217</v>
      </c>
      <c r="I2692" s="2" t="s">
        <v>21</v>
      </c>
      <c r="J2692" s="3" t="s">
        <v>298</v>
      </c>
    </row>
    <row r="2693" spans="2:10" ht="52.5" customHeight="1" x14ac:dyDescent="0.15">
      <c r="B2693" s="161"/>
      <c r="C2693" s="30" t="s">
        <v>28</v>
      </c>
      <c r="D2693" s="1" t="s">
        <v>5565</v>
      </c>
      <c r="E2693" s="12" t="s">
        <v>5566</v>
      </c>
      <c r="F2693" s="35">
        <v>8541.9650000000001</v>
      </c>
      <c r="G2693" s="13" t="s">
        <v>4949</v>
      </c>
      <c r="H2693" s="16" t="s">
        <v>2146</v>
      </c>
      <c r="I2693" s="2" t="s">
        <v>308</v>
      </c>
      <c r="J2693" s="3" t="s">
        <v>308</v>
      </c>
    </row>
    <row r="2694" spans="2:10" ht="101.25" customHeight="1" x14ac:dyDescent="0.15">
      <c r="B2694" s="161"/>
      <c r="C2694" s="30" t="s">
        <v>28</v>
      </c>
      <c r="D2694" s="1" t="s">
        <v>5582</v>
      </c>
      <c r="E2694" s="12" t="s">
        <v>5567</v>
      </c>
      <c r="F2694" s="35">
        <v>5032.91</v>
      </c>
      <c r="G2694" s="13" t="s">
        <v>4949</v>
      </c>
      <c r="H2694" s="16" t="s">
        <v>2146</v>
      </c>
      <c r="I2694" s="2" t="s">
        <v>308</v>
      </c>
      <c r="J2694" s="3" t="s">
        <v>298</v>
      </c>
    </row>
    <row r="2695" spans="2:10" ht="94.5" customHeight="1" x14ac:dyDescent="0.15">
      <c r="B2695" s="161"/>
      <c r="C2695" s="30" t="s">
        <v>28</v>
      </c>
      <c r="D2695" s="1" t="s">
        <v>5583</v>
      </c>
      <c r="E2695" s="12" t="s">
        <v>5568</v>
      </c>
      <c r="F2695" s="35">
        <v>3810.15</v>
      </c>
      <c r="G2695" s="13" t="s">
        <v>4949</v>
      </c>
      <c r="H2695" s="16" t="s">
        <v>2146</v>
      </c>
      <c r="I2695" s="2" t="s">
        <v>308</v>
      </c>
      <c r="J2695" s="3" t="s">
        <v>298</v>
      </c>
    </row>
    <row r="2696" spans="2:10" ht="52.5" customHeight="1" x14ac:dyDescent="0.15">
      <c r="B2696" s="161"/>
      <c r="C2696" s="30" t="s">
        <v>28</v>
      </c>
      <c r="D2696" s="1">
        <v>42199</v>
      </c>
      <c r="E2696" s="12" t="s">
        <v>5569</v>
      </c>
      <c r="F2696" s="35">
        <v>161.9</v>
      </c>
      <c r="G2696" s="13" t="s">
        <v>4949</v>
      </c>
      <c r="H2696" s="16" t="s">
        <v>2132</v>
      </c>
      <c r="I2696" s="2" t="s">
        <v>308</v>
      </c>
      <c r="J2696" s="3" t="s">
        <v>298</v>
      </c>
    </row>
    <row r="2697" spans="2:10" ht="52.5" customHeight="1" x14ac:dyDescent="0.15">
      <c r="B2697" s="161"/>
      <c r="C2697" s="30" t="s">
        <v>28</v>
      </c>
      <c r="D2697" s="1" t="s">
        <v>5584</v>
      </c>
      <c r="E2697" s="12" t="s">
        <v>5570</v>
      </c>
      <c r="F2697" s="35">
        <v>511.5</v>
      </c>
      <c r="G2697" s="13" t="s">
        <v>4949</v>
      </c>
      <c r="H2697" s="16" t="s">
        <v>5746</v>
      </c>
      <c r="I2697" s="2" t="s">
        <v>308</v>
      </c>
      <c r="J2697" s="3" t="s">
        <v>298</v>
      </c>
    </row>
    <row r="2698" spans="2:10" ht="74.25" customHeight="1" x14ac:dyDescent="0.15">
      <c r="B2698" s="161"/>
      <c r="C2698" s="30" t="s">
        <v>28</v>
      </c>
      <c r="D2698" s="1" t="s">
        <v>5585</v>
      </c>
      <c r="E2698" s="12" t="s">
        <v>5571</v>
      </c>
      <c r="F2698" s="35">
        <v>1411.4</v>
      </c>
      <c r="G2698" s="13" t="s">
        <v>4949</v>
      </c>
      <c r="H2698" s="16" t="s">
        <v>5572</v>
      </c>
      <c r="I2698" s="2" t="s">
        <v>308</v>
      </c>
      <c r="J2698" s="3" t="s">
        <v>298</v>
      </c>
    </row>
    <row r="2699" spans="2:10" ht="52.5" customHeight="1" x14ac:dyDescent="0.15">
      <c r="B2699" s="161"/>
      <c r="C2699" s="30" t="s">
        <v>28</v>
      </c>
      <c r="D2699" s="1">
        <v>42300</v>
      </c>
      <c r="E2699" s="12" t="s">
        <v>5573</v>
      </c>
      <c r="F2699" s="35">
        <v>27207</v>
      </c>
      <c r="G2699" s="13" t="s">
        <v>4949</v>
      </c>
      <c r="H2699" s="16" t="s">
        <v>173</v>
      </c>
      <c r="I2699" s="2" t="s">
        <v>308</v>
      </c>
      <c r="J2699" s="3" t="s">
        <v>298</v>
      </c>
    </row>
    <row r="2700" spans="2:10" ht="98.25" customHeight="1" x14ac:dyDescent="0.15">
      <c r="B2700" s="161"/>
      <c r="C2700" s="30" t="s">
        <v>28</v>
      </c>
      <c r="D2700" s="1" t="s">
        <v>5586</v>
      </c>
      <c r="E2700" s="12" t="s">
        <v>5575</v>
      </c>
      <c r="F2700" s="35">
        <v>34447.43</v>
      </c>
      <c r="G2700" s="13" t="s">
        <v>4949</v>
      </c>
      <c r="H2700" s="16" t="s">
        <v>5574</v>
      </c>
      <c r="I2700" s="2" t="s">
        <v>308</v>
      </c>
      <c r="J2700" s="3" t="s">
        <v>308</v>
      </c>
    </row>
    <row r="2701" spans="2:10" ht="117" customHeight="1" x14ac:dyDescent="0.15">
      <c r="B2701" s="161"/>
      <c r="C2701" s="30" t="s">
        <v>28</v>
      </c>
      <c r="D2701" s="1" t="s">
        <v>5587</v>
      </c>
      <c r="E2701" s="12" t="s">
        <v>5659</v>
      </c>
      <c r="F2701" s="35">
        <v>30688.799999999999</v>
      </c>
      <c r="G2701" s="13" t="s">
        <v>4949</v>
      </c>
      <c r="H2701" s="16" t="s">
        <v>5576</v>
      </c>
      <c r="I2701" s="2" t="s">
        <v>308</v>
      </c>
      <c r="J2701" s="3" t="s">
        <v>308</v>
      </c>
    </row>
    <row r="2702" spans="2:10" ht="52.5" customHeight="1" x14ac:dyDescent="0.15">
      <c r="B2702" s="161"/>
      <c r="C2702" s="30" t="s">
        <v>28</v>
      </c>
      <c r="D2702" s="1" t="s">
        <v>5588</v>
      </c>
      <c r="E2702" s="12" t="s">
        <v>5577</v>
      </c>
      <c r="F2702" s="35">
        <v>900</v>
      </c>
      <c r="G2702" s="13" t="s">
        <v>4949</v>
      </c>
      <c r="H2702" s="16" t="s">
        <v>2132</v>
      </c>
      <c r="I2702" s="2" t="s">
        <v>308</v>
      </c>
      <c r="J2702" s="3" t="s">
        <v>298</v>
      </c>
    </row>
    <row r="2703" spans="2:10" ht="52.5" customHeight="1" x14ac:dyDescent="0.15">
      <c r="B2703" s="161"/>
      <c r="C2703" s="30" t="s">
        <v>28</v>
      </c>
      <c r="D2703" s="1">
        <v>42391</v>
      </c>
      <c r="E2703" s="12" t="s">
        <v>5578</v>
      </c>
      <c r="F2703" s="35">
        <v>215.36</v>
      </c>
      <c r="G2703" s="13" t="s">
        <v>4949</v>
      </c>
      <c r="H2703" s="16" t="s">
        <v>2132</v>
      </c>
      <c r="I2703" s="2" t="s">
        <v>308</v>
      </c>
      <c r="J2703" s="3" t="s">
        <v>298</v>
      </c>
    </row>
    <row r="2704" spans="2:10" ht="52.5" customHeight="1" x14ac:dyDescent="0.15">
      <c r="B2704" s="161"/>
      <c r="C2704" s="30" t="s">
        <v>28</v>
      </c>
      <c r="D2704" s="1" t="s">
        <v>5589</v>
      </c>
      <c r="E2704" s="12" t="s">
        <v>5579</v>
      </c>
      <c r="F2704" s="35">
        <v>1044.3</v>
      </c>
      <c r="G2704" s="13" t="s">
        <v>4949</v>
      </c>
      <c r="H2704" s="16" t="s">
        <v>5572</v>
      </c>
      <c r="I2704" s="2" t="s">
        <v>308</v>
      </c>
      <c r="J2704" s="3" t="s">
        <v>298</v>
      </c>
    </row>
    <row r="2705" spans="2:10" ht="52.5" customHeight="1" x14ac:dyDescent="0.15">
      <c r="B2705" s="161"/>
      <c r="C2705" s="30" t="s">
        <v>28</v>
      </c>
      <c r="D2705" s="1">
        <v>42430</v>
      </c>
      <c r="E2705" s="12" t="s">
        <v>5580</v>
      </c>
      <c r="F2705" s="35">
        <v>140</v>
      </c>
      <c r="G2705" s="13" t="s">
        <v>4949</v>
      </c>
      <c r="H2705" s="16" t="s">
        <v>173</v>
      </c>
      <c r="I2705" s="2" t="s">
        <v>308</v>
      </c>
      <c r="J2705" s="3" t="s">
        <v>298</v>
      </c>
    </row>
    <row r="2706" spans="2:10" ht="60" customHeight="1" x14ac:dyDescent="0.15">
      <c r="B2706" s="161"/>
      <c r="C2706" s="30" t="s">
        <v>28</v>
      </c>
      <c r="D2706" s="1" t="s">
        <v>5590</v>
      </c>
      <c r="E2706" s="12" t="s">
        <v>5581</v>
      </c>
      <c r="F2706" s="35">
        <v>5656.44</v>
      </c>
      <c r="G2706" s="13" t="s">
        <v>4949</v>
      </c>
      <c r="H2706" s="16" t="s">
        <v>5751</v>
      </c>
      <c r="I2706" s="2" t="s">
        <v>308</v>
      </c>
      <c r="J2706" s="3" t="s">
        <v>308</v>
      </c>
    </row>
    <row r="2707" spans="2:10" ht="84" customHeight="1" x14ac:dyDescent="0.15">
      <c r="B2707" s="161"/>
      <c r="C2707" s="30" t="s">
        <v>28</v>
      </c>
      <c r="D2707" s="1" t="s">
        <v>5591</v>
      </c>
      <c r="E2707" s="12" t="s">
        <v>5592</v>
      </c>
      <c r="F2707" s="35">
        <v>6231.23</v>
      </c>
      <c r="G2707" s="13" t="s">
        <v>4965</v>
      </c>
      <c r="H2707" s="16" t="s">
        <v>5748</v>
      </c>
      <c r="I2707" s="2" t="s">
        <v>308</v>
      </c>
      <c r="J2707" s="3" t="s">
        <v>298</v>
      </c>
    </row>
    <row r="2708" spans="2:10" ht="72" customHeight="1" x14ac:dyDescent="0.15">
      <c r="B2708" s="161"/>
      <c r="C2708" s="30" t="s">
        <v>28</v>
      </c>
      <c r="D2708" s="1">
        <v>42538</v>
      </c>
      <c r="E2708" s="12" t="s">
        <v>5593</v>
      </c>
      <c r="F2708" s="35">
        <v>6158.9</v>
      </c>
      <c r="G2708" s="13" t="s">
        <v>4949</v>
      </c>
      <c r="H2708" s="16" t="s">
        <v>5594</v>
      </c>
      <c r="I2708" s="2" t="s">
        <v>308</v>
      </c>
      <c r="J2708" s="3" t="s">
        <v>308</v>
      </c>
    </row>
    <row r="2709" spans="2:10" ht="52.5" customHeight="1" x14ac:dyDescent="0.15">
      <c r="B2709" s="161"/>
      <c r="C2709" s="30" t="s">
        <v>28</v>
      </c>
      <c r="D2709" s="1" t="s">
        <v>5596</v>
      </c>
      <c r="E2709" s="12" t="s">
        <v>5595</v>
      </c>
      <c r="F2709" s="35">
        <v>16745.64</v>
      </c>
      <c r="G2709" s="13" t="s">
        <v>4949</v>
      </c>
      <c r="H2709" s="16" t="s">
        <v>5753</v>
      </c>
      <c r="I2709" s="2" t="s">
        <v>308</v>
      </c>
      <c r="J2709" s="3" t="s">
        <v>308</v>
      </c>
    </row>
    <row r="2710" spans="2:10" ht="52.5" customHeight="1" x14ac:dyDescent="0.15">
      <c r="B2710" s="161"/>
      <c r="C2710" s="30" t="s">
        <v>28</v>
      </c>
      <c r="D2710" s="1">
        <v>42664</v>
      </c>
      <c r="E2710" s="12" t="s">
        <v>5597</v>
      </c>
      <c r="F2710" s="35">
        <v>7164.55</v>
      </c>
      <c r="G2710" s="13" t="s">
        <v>4949</v>
      </c>
      <c r="H2710" s="16" t="s">
        <v>173</v>
      </c>
      <c r="I2710" s="2" t="s">
        <v>308</v>
      </c>
      <c r="J2710" s="3" t="s">
        <v>298</v>
      </c>
    </row>
    <row r="2711" spans="2:10" ht="52.5" customHeight="1" x14ac:dyDescent="0.15">
      <c r="B2711" s="161"/>
      <c r="C2711" s="30" t="s">
        <v>28</v>
      </c>
      <c r="D2711" s="1">
        <v>42682</v>
      </c>
      <c r="E2711" s="12" t="s">
        <v>5598</v>
      </c>
      <c r="F2711" s="35">
        <v>546.20000000000005</v>
      </c>
      <c r="G2711" s="13" t="s">
        <v>4965</v>
      </c>
      <c r="H2711" s="16" t="s">
        <v>5599</v>
      </c>
      <c r="I2711" s="2" t="s">
        <v>308</v>
      </c>
      <c r="J2711" s="3" t="s">
        <v>298</v>
      </c>
    </row>
    <row r="2712" spans="2:10" ht="52.5" customHeight="1" x14ac:dyDescent="0.15">
      <c r="B2712" s="161"/>
      <c r="C2712" s="30" t="s">
        <v>28</v>
      </c>
      <c r="D2712" s="1" t="s">
        <v>5600</v>
      </c>
      <c r="E2712" s="12" t="s">
        <v>5601</v>
      </c>
      <c r="F2712" s="35">
        <v>4389.75</v>
      </c>
      <c r="G2712" s="13" t="s">
        <v>4949</v>
      </c>
      <c r="H2712" s="16" t="s">
        <v>5602</v>
      </c>
      <c r="I2712" s="2" t="s">
        <v>308</v>
      </c>
      <c r="J2712" s="3" t="s">
        <v>308</v>
      </c>
    </row>
    <row r="2713" spans="2:10" ht="52.5" customHeight="1" x14ac:dyDescent="0.15">
      <c r="B2713" s="161"/>
      <c r="C2713" s="30" t="s">
        <v>28</v>
      </c>
      <c r="D2713" s="1">
        <v>42720</v>
      </c>
      <c r="E2713" s="12" t="s">
        <v>5603</v>
      </c>
      <c r="F2713" s="35">
        <v>41.7</v>
      </c>
      <c r="G2713" s="13" t="s">
        <v>4949</v>
      </c>
      <c r="H2713" s="16" t="s">
        <v>2132</v>
      </c>
      <c r="I2713" s="2" t="s">
        <v>308</v>
      </c>
      <c r="J2713" s="3" t="s">
        <v>298</v>
      </c>
    </row>
    <row r="2714" spans="2:10" ht="52.5" customHeight="1" x14ac:dyDescent="0.15">
      <c r="B2714" s="161"/>
      <c r="C2714" s="30" t="s">
        <v>28</v>
      </c>
      <c r="D2714" s="1">
        <v>42759</v>
      </c>
      <c r="E2714" s="12" t="s">
        <v>5604</v>
      </c>
      <c r="F2714" s="35">
        <v>63.1</v>
      </c>
      <c r="G2714" s="13" t="s">
        <v>4949</v>
      </c>
      <c r="H2714" s="16" t="s">
        <v>173</v>
      </c>
      <c r="I2714" s="2" t="s">
        <v>308</v>
      </c>
      <c r="J2714" s="3" t="s">
        <v>298</v>
      </c>
    </row>
    <row r="2715" spans="2:10" ht="83.1" customHeight="1" x14ac:dyDescent="0.15">
      <c r="B2715" s="161"/>
      <c r="C2715" s="30" t="s">
        <v>28</v>
      </c>
      <c r="D2715" s="1">
        <v>42993</v>
      </c>
      <c r="E2715" s="12" t="s">
        <v>5605</v>
      </c>
      <c r="F2715" s="35">
        <v>15224.49</v>
      </c>
      <c r="G2715" s="13" t="s">
        <v>4949</v>
      </c>
      <c r="H2715" s="16" t="s">
        <v>5606</v>
      </c>
      <c r="I2715" s="2" t="s">
        <v>308</v>
      </c>
      <c r="J2715" s="3" t="s">
        <v>308</v>
      </c>
    </row>
    <row r="2716" spans="2:10" ht="60" customHeight="1" x14ac:dyDescent="0.15">
      <c r="B2716" s="161"/>
      <c r="C2716" s="30" t="s">
        <v>28</v>
      </c>
      <c r="D2716" s="1">
        <v>43007</v>
      </c>
      <c r="E2716" s="12" t="s">
        <v>5608</v>
      </c>
      <c r="F2716" s="35">
        <v>1208.45</v>
      </c>
      <c r="G2716" s="13" t="s">
        <v>4949</v>
      </c>
      <c r="H2716" s="16" t="s">
        <v>173</v>
      </c>
      <c r="I2716" s="2" t="s">
        <v>308</v>
      </c>
      <c r="J2716" s="3" t="s">
        <v>298</v>
      </c>
    </row>
    <row r="2717" spans="2:10" ht="52.5" customHeight="1" x14ac:dyDescent="0.15">
      <c r="B2717" s="161"/>
      <c r="C2717" s="30" t="s">
        <v>28</v>
      </c>
      <c r="D2717" s="1" t="s">
        <v>5607</v>
      </c>
      <c r="E2717" s="12" t="s">
        <v>5610</v>
      </c>
      <c r="F2717" s="35">
        <v>339.1</v>
      </c>
      <c r="G2717" s="13" t="s">
        <v>4949</v>
      </c>
      <c r="H2717" s="16" t="s">
        <v>5609</v>
      </c>
      <c r="I2717" s="2" t="s">
        <v>308</v>
      </c>
      <c r="J2717" s="3" t="s">
        <v>298</v>
      </c>
    </row>
    <row r="2718" spans="2:10" ht="52.5" customHeight="1" x14ac:dyDescent="0.15">
      <c r="B2718" s="161"/>
      <c r="C2718" s="30" t="s">
        <v>28</v>
      </c>
      <c r="D2718" s="1">
        <v>43049</v>
      </c>
      <c r="E2718" s="12" t="s">
        <v>5612</v>
      </c>
      <c r="F2718" s="35">
        <v>271.37</v>
      </c>
      <c r="G2718" s="13" t="s">
        <v>4949</v>
      </c>
      <c r="H2718" s="16" t="s">
        <v>315</v>
      </c>
      <c r="I2718" s="2" t="s">
        <v>308</v>
      </c>
      <c r="J2718" s="3" t="s">
        <v>298</v>
      </c>
    </row>
    <row r="2719" spans="2:10" ht="118.5" customHeight="1" x14ac:dyDescent="0.15">
      <c r="B2719" s="161"/>
      <c r="C2719" s="30" t="s">
        <v>28</v>
      </c>
      <c r="D2719" s="1" t="s">
        <v>5611</v>
      </c>
      <c r="E2719" s="12" t="s">
        <v>5613</v>
      </c>
      <c r="F2719" s="35">
        <v>1585.6</v>
      </c>
      <c r="G2719" s="13" t="s">
        <v>4949</v>
      </c>
      <c r="H2719" s="16" t="s">
        <v>5614</v>
      </c>
      <c r="I2719" s="2" t="s">
        <v>308</v>
      </c>
      <c r="J2719" s="3" t="s">
        <v>298</v>
      </c>
    </row>
    <row r="2720" spans="2:10" ht="52.5" customHeight="1" x14ac:dyDescent="0.15">
      <c r="B2720" s="161"/>
      <c r="C2720" s="30" t="s">
        <v>28</v>
      </c>
      <c r="D2720" s="1">
        <v>43140</v>
      </c>
      <c r="E2720" s="12" t="s">
        <v>5615</v>
      </c>
      <c r="F2720" s="35">
        <v>2283.4</v>
      </c>
      <c r="G2720" s="13" t="s">
        <v>4949</v>
      </c>
      <c r="H2720" s="16" t="s">
        <v>173</v>
      </c>
      <c r="I2720" s="2" t="s">
        <v>308</v>
      </c>
      <c r="J2720" s="3" t="s">
        <v>298</v>
      </c>
    </row>
    <row r="2721" spans="2:10" ht="52.5" customHeight="1" x14ac:dyDescent="0.15">
      <c r="B2721" s="161"/>
      <c r="C2721" s="30" t="s">
        <v>28</v>
      </c>
      <c r="D2721" s="1">
        <v>43266</v>
      </c>
      <c r="E2721" s="12" t="s">
        <v>5618</v>
      </c>
      <c r="F2721" s="35">
        <v>869</v>
      </c>
      <c r="G2721" s="13" t="s">
        <v>4949</v>
      </c>
      <c r="H2721" s="16" t="s">
        <v>5617</v>
      </c>
      <c r="I2721" s="2" t="s">
        <v>308</v>
      </c>
      <c r="J2721" s="3" t="s">
        <v>308</v>
      </c>
    </row>
    <row r="2722" spans="2:10" ht="76.5" customHeight="1" x14ac:dyDescent="0.15">
      <c r="B2722" s="161"/>
      <c r="C2722" s="30" t="s">
        <v>28</v>
      </c>
      <c r="D2722" s="1">
        <v>43287</v>
      </c>
      <c r="E2722" s="12" t="s">
        <v>5616</v>
      </c>
      <c r="F2722" s="35">
        <v>9657.5</v>
      </c>
      <c r="G2722" s="13" t="s">
        <v>4949</v>
      </c>
      <c r="H2722" s="16" t="s">
        <v>5572</v>
      </c>
      <c r="I2722" s="2" t="s">
        <v>308</v>
      </c>
      <c r="J2722" s="3" t="s">
        <v>298</v>
      </c>
    </row>
    <row r="2723" spans="2:10" ht="52.5" customHeight="1" x14ac:dyDescent="0.15">
      <c r="B2723" s="161"/>
      <c r="C2723" s="30" t="s">
        <v>28</v>
      </c>
      <c r="D2723" s="1" t="s">
        <v>5623</v>
      </c>
      <c r="E2723" s="12" t="s">
        <v>5619</v>
      </c>
      <c r="F2723" s="35">
        <v>23</v>
      </c>
      <c r="G2723" s="13" t="s">
        <v>4949</v>
      </c>
      <c r="H2723" s="16" t="s">
        <v>173</v>
      </c>
      <c r="I2723" s="2" t="s">
        <v>308</v>
      </c>
      <c r="J2723" s="3" t="s">
        <v>298</v>
      </c>
    </row>
    <row r="2724" spans="2:10" ht="52.5" customHeight="1" x14ac:dyDescent="0.15">
      <c r="B2724" s="161"/>
      <c r="C2724" s="30" t="s">
        <v>5019</v>
      </c>
      <c r="D2724" s="1">
        <v>43413</v>
      </c>
      <c r="E2724" s="12" t="s">
        <v>5620</v>
      </c>
      <c r="F2724" s="35">
        <v>1800</v>
      </c>
      <c r="G2724" s="13" t="s">
        <v>4949</v>
      </c>
      <c r="H2724" s="16" t="s">
        <v>2132</v>
      </c>
      <c r="I2724" s="2" t="s">
        <v>308</v>
      </c>
      <c r="J2724" s="3" t="s">
        <v>298</v>
      </c>
    </row>
    <row r="2725" spans="2:10" ht="52.5" customHeight="1" x14ac:dyDescent="0.15">
      <c r="B2725" s="161"/>
      <c r="C2725" s="30" t="s">
        <v>28</v>
      </c>
      <c r="D2725" s="1">
        <v>43417</v>
      </c>
      <c r="E2725" s="12" t="s">
        <v>5621</v>
      </c>
      <c r="F2725" s="35">
        <v>351.57</v>
      </c>
      <c r="G2725" s="13" t="s">
        <v>4949</v>
      </c>
      <c r="H2725" s="16" t="s">
        <v>40</v>
      </c>
      <c r="I2725" s="2" t="s">
        <v>308</v>
      </c>
      <c r="J2725" s="3" t="s">
        <v>308</v>
      </c>
    </row>
    <row r="2726" spans="2:10" ht="72" customHeight="1" x14ac:dyDescent="0.15">
      <c r="B2726" s="161"/>
      <c r="C2726" s="30" t="s">
        <v>28</v>
      </c>
      <c r="D2726" s="1">
        <v>43508</v>
      </c>
      <c r="E2726" s="12" t="s">
        <v>5622</v>
      </c>
      <c r="F2726" s="35">
        <v>647.25</v>
      </c>
      <c r="G2726" s="13" t="s">
        <v>4949</v>
      </c>
      <c r="H2726" s="16" t="s">
        <v>5572</v>
      </c>
      <c r="I2726" s="2" t="s">
        <v>308</v>
      </c>
      <c r="J2726" s="3" t="s">
        <v>298</v>
      </c>
    </row>
    <row r="2727" spans="2:10" ht="72" customHeight="1" x14ac:dyDescent="0.15">
      <c r="B2727" s="161"/>
      <c r="C2727" s="30" t="s">
        <v>5019</v>
      </c>
      <c r="D2727" s="1">
        <v>43536</v>
      </c>
      <c r="E2727" s="12" t="s">
        <v>5624</v>
      </c>
      <c r="F2727" s="35">
        <v>1046.75</v>
      </c>
      <c r="G2727" s="13" t="s">
        <v>4949</v>
      </c>
      <c r="H2727" s="16" t="s">
        <v>2132</v>
      </c>
      <c r="I2727" s="2" t="s">
        <v>308</v>
      </c>
      <c r="J2727" s="3" t="s">
        <v>298</v>
      </c>
    </row>
    <row r="2728" spans="2:10" ht="60" customHeight="1" x14ac:dyDescent="0.15">
      <c r="B2728" s="161"/>
      <c r="C2728" s="30" t="s">
        <v>28</v>
      </c>
      <c r="D2728" s="1">
        <v>43539</v>
      </c>
      <c r="E2728" s="12" t="s">
        <v>5625</v>
      </c>
      <c r="F2728" s="35">
        <v>588.70000000000005</v>
      </c>
      <c r="G2728" s="13" t="s">
        <v>4949</v>
      </c>
      <c r="H2728" s="16" t="s">
        <v>5627</v>
      </c>
      <c r="I2728" s="2" t="s">
        <v>308</v>
      </c>
      <c r="J2728" s="3" t="s">
        <v>308</v>
      </c>
    </row>
    <row r="2729" spans="2:10" ht="52.5" customHeight="1" x14ac:dyDescent="0.15">
      <c r="B2729" s="161"/>
      <c r="C2729" s="30" t="s">
        <v>28</v>
      </c>
      <c r="D2729" s="1">
        <v>43550</v>
      </c>
      <c r="E2729" s="12" t="s">
        <v>5626</v>
      </c>
      <c r="F2729" s="35">
        <v>170.63</v>
      </c>
      <c r="G2729" s="13" t="s">
        <v>4949</v>
      </c>
      <c r="H2729" s="16" t="s">
        <v>5628</v>
      </c>
      <c r="I2729" s="2" t="s">
        <v>308</v>
      </c>
      <c r="J2729" s="3" t="s">
        <v>298</v>
      </c>
    </row>
    <row r="2730" spans="2:10" ht="52.5" customHeight="1" x14ac:dyDescent="0.15">
      <c r="B2730" s="161"/>
      <c r="C2730" s="30" t="s">
        <v>4877</v>
      </c>
      <c r="D2730" s="1">
        <v>43560</v>
      </c>
      <c r="E2730" s="12" t="s">
        <v>5631</v>
      </c>
      <c r="F2730" s="35">
        <v>3583</v>
      </c>
      <c r="G2730" s="13" t="s">
        <v>4949</v>
      </c>
      <c r="H2730" s="16" t="s">
        <v>5572</v>
      </c>
      <c r="I2730" s="2" t="s">
        <v>308</v>
      </c>
      <c r="J2730" s="3" t="s">
        <v>308</v>
      </c>
    </row>
    <row r="2731" spans="2:10" ht="52.5" customHeight="1" x14ac:dyDescent="0.15">
      <c r="B2731" s="161"/>
      <c r="C2731" s="30" t="s">
        <v>4877</v>
      </c>
      <c r="D2731" s="1" t="s">
        <v>5629</v>
      </c>
      <c r="E2731" s="12" t="s">
        <v>5630</v>
      </c>
      <c r="F2731" s="35">
        <v>1500</v>
      </c>
      <c r="G2731" s="13" t="s">
        <v>4949</v>
      </c>
      <c r="H2731" s="16" t="s">
        <v>40</v>
      </c>
      <c r="I2731" s="2" t="s">
        <v>308</v>
      </c>
      <c r="J2731" s="3" t="s">
        <v>308</v>
      </c>
    </row>
    <row r="2732" spans="2:10" ht="60" customHeight="1" x14ac:dyDescent="0.15">
      <c r="B2732" s="161"/>
      <c r="C2732" s="30" t="s">
        <v>28</v>
      </c>
      <c r="D2732" s="1">
        <v>43679</v>
      </c>
      <c r="E2732" s="12" t="s">
        <v>5633</v>
      </c>
      <c r="F2732" s="35">
        <v>1162.2</v>
      </c>
      <c r="G2732" s="13" t="s">
        <v>4955</v>
      </c>
      <c r="H2732" s="16" t="s">
        <v>5632</v>
      </c>
      <c r="I2732" s="2" t="s">
        <v>308</v>
      </c>
      <c r="J2732" s="3" t="s">
        <v>308</v>
      </c>
    </row>
    <row r="2733" spans="2:10" ht="52.5" customHeight="1" x14ac:dyDescent="0.15">
      <c r="B2733" s="161"/>
      <c r="C2733" s="30" t="s">
        <v>28</v>
      </c>
      <c r="D2733" s="1">
        <v>43707</v>
      </c>
      <c r="E2733" s="12" t="s">
        <v>5636</v>
      </c>
      <c r="F2733" s="35">
        <v>659.33</v>
      </c>
      <c r="G2733" s="13" t="s">
        <v>4955</v>
      </c>
      <c r="H2733" s="16" t="s">
        <v>5634</v>
      </c>
      <c r="I2733" s="2" t="s">
        <v>308</v>
      </c>
      <c r="J2733" s="3" t="s">
        <v>298</v>
      </c>
    </row>
    <row r="2734" spans="2:10" ht="52.5" customHeight="1" x14ac:dyDescent="0.15">
      <c r="B2734" s="161"/>
      <c r="C2734" s="30" t="s">
        <v>28</v>
      </c>
      <c r="D2734" s="1">
        <v>43805</v>
      </c>
      <c r="E2734" s="12" t="s">
        <v>5637</v>
      </c>
      <c r="F2734" s="35">
        <v>248.61</v>
      </c>
      <c r="G2734" s="13" t="s">
        <v>4965</v>
      </c>
      <c r="H2734" s="16" t="s">
        <v>173</v>
      </c>
      <c r="I2734" s="2" t="s">
        <v>308</v>
      </c>
      <c r="J2734" s="3" t="s">
        <v>298</v>
      </c>
    </row>
    <row r="2735" spans="2:10" ht="52.5" customHeight="1" x14ac:dyDescent="0.15">
      <c r="B2735" s="161"/>
      <c r="C2735" s="30" t="s">
        <v>28</v>
      </c>
      <c r="D2735" s="1">
        <v>43913</v>
      </c>
      <c r="E2735" s="12" t="s">
        <v>5638</v>
      </c>
      <c r="F2735" s="35">
        <v>630.75</v>
      </c>
      <c r="G2735" s="13" t="s">
        <v>4949</v>
      </c>
      <c r="H2735" s="16" t="s">
        <v>5635</v>
      </c>
      <c r="I2735" s="2" t="s">
        <v>308</v>
      </c>
      <c r="J2735" s="3" t="s">
        <v>308</v>
      </c>
    </row>
    <row r="2736" spans="2:10" ht="52.5" customHeight="1" x14ac:dyDescent="0.15">
      <c r="B2736" s="161"/>
      <c r="C2736" s="30" t="s">
        <v>28</v>
      </c>
      <c r="D2736" s="1" t="s">
        <v>5639</v>
      </c>
      <c r="E2736" s="12" t="s">
        <v>5640</v>
      </c>
      <c r="F2736" s="35">
        <v>469.08</v>
      </c>
      <c r="G2736" s="13" t="s">
        <v>295</v>
      </c>
      <c r="H2736" s="16" t="s">
        <v>5628</v>
      </c>
      <c r="I2736" s="2" t="s">
        <v>308</v>
      </c>
      <c r="J2736" s="3" t="s">
        <v>308</v>
      </c>
    </row>
    <row r="2737" spans="2:10" ht="60" customHeight="1" x14ac:dyDescent="0.15">
      <c r="B2737" s="161"/>
      <c r="C2737" s="30" t="s">
        <v>5019</v>
      </c>
      <c r="D2737" s="1" t="s">
        <v>6317</v>
      </c>
      <c r="E2737" s="12" t="s">
        <v>5652</v>
      </c>
      <c r="F2737" s="35">
        <v>11772.8</v>
      </c>
      <c r="G2737" s="13" t="s">
        <v>4955</v>
      </c>
      <c r="H2737" s="16" t="s">
        <v>5614</v>
      </c>
      <c r="I2737" s="2" t="s">
        <v>308</v>
      </c>
      <c r="J2737" s="3" t="s">
        <v>308</v>
      </c>
    </row>
    <row r="2738" spans="2:10" ht="116.25" customHeight="1" x14ac:dyDescent="0.15">
      <c r="B2738" s="161"/>
      <c r="C2738" s="30" t="s">
        <v>28</v>
      </c>
      <c r="D2738" s="1">
        <v>43973</v>
      </c>
      <c r="E2738" s="12" t="s">
        <v>5641</v>
      </c>
      <c r="F2738" s="35">
        <v>1732.4</v>
      </c>
      <c r="G2738" s="13" t="s">
        <v>4949</v>
      </c>
      <c r="H2738" s="16" t="s">
        <v>5643</v>
      </c>
      <c r="I2738" s="2" t="s">
        <v>308</v>
      </c>
      <c r="J2738" s="3" t="s">
        <v>298</v>
      </c>
    </row>
    <row r="2739" spans="2:10" ht="78.75" customHeight="1" x14ac:dyDescent="0.15">
      <c r="B2739" s="161"/>
      <c r="C2739" s="30" t="s">
        <v>28</v>
      </c>
      <c r="D2739" s="1">
        <v>44054</v>
      </c>
      <c r="E2739" s="12" t="s">
        <v>5642</v>
      </c>
      <c r="F2739" s="35">
        <v>3082.7</v>
      </c>
      <c r="G2739" s="13" t="s">
        <v>4949</v>
      </c>
      <c r="H2739" s="16" t="s">
        <v>5572</v>
      </c>
      <c r="I2739" s="2" t="s">
        <v>308</v>
      </c>
      <c r="J2739" s="3" t="s">
        <v>308</v>
      </c>
    </row>
    <row r="2740" spans="2:10" ht="52.5" customHeight="1" x14ac:dyDescent="0.15">
      <c r="B2740" s="161"/>
      <c r="C2740" s="30" t="s">
        <v>28</v>
      </c>
      <c r="D2740" s="1">
        <v>44089</v>
      </c>
      <c r="E2740" s="12" t="s">
        <v>5644</v>
      </c>
      <c r="F2740" s="35">
        <v>1572.3</v>
      </c>
      <c r="G2740" s="13" t="s">
        <v>4949</v>
      </c>
      <c r="H2740" s="16" t="s">
        <v>173</v>
      </c>
      <c r="I2740" s="2" t="s">
        <v>308</v>
      </c>
      <c r="J2740" s="3" t="s">
        <v>298</v>
      </c>
    </row>
    <row r="2741" spans="2:10" ht="52.5" customHeight="1" x14ac:dyDescent="0.15">
      <c r="B2741" s="161"/>
      <c r="C2741" s="30" t="s">
        <v>28</v>
      </c>
      <c r="D2741" s="1">
        <v>44103</v>
      </c>
      <c r="E2741" s="12" t="s">
        <v>5646</v>
      </c>
      <c r="F2741" s="35">
        <v>1002.3</v>
      </c>
      <c r="G2741" s="13" t="s">
        <v>4949</v>
      </c>
      <c r="H2741" s="16" t="s">
        <v>173</v>
      </c>
      <c r="I2741" s="2" t="s">
        <v>308</v>
      </c>
      <c r="J2741" s="3" t="s">
        <v>298</v>
      </c>
    </row>
    <row r="2742" spans="2:10" ht="52.5" customHeight="1" x14ac:dyDescent="0.15">
      <c r="B2742" s="161"/>
      <c r="C2742" s="30" t="s">
        <v>28</v>
      </c>
      <c r="D2742" s="1">
        <v>44110</v>
      </c>
      <c r="E2742" s="12" t="s">
        <v>5645</v>
      </c>
      <c r="F2742" s="35">
        <v>100</v>
      </c>
      <c r="G2742" s="13" t="s">
        <v>4955</v>
      </c>
      <c r="H2742" s="16" t="s">
        <v>40</v>
      </c>
      <c r="I2742" s="2" t="s">
        <v>298</v>
      </c>
      <c r="J2742" s="3" t="s">
        <v>308</v>
      </c>
    </row>
    <row r="2743" spans="2:10" ht="132" customHeight="1" x14ac:dyDescent="0.15">
      <c r="B2743" s="161"/>
      <c r="C2743" s="30" t="s">
        <v>4877</v>
      </c>
      <c r="D2743" s="1">
        <v>44204</v>
      </c>
      <c r="E2743" s="12" t="s">
        <v>5648</v>
      </c>
      <c r="F2743" s="35">
        <v>110241</v>
      </c>
      <c r="G2743" s="13" t="s">
        <v>4949</v>
      </c>
      <c r="H2743" s="16" t="s">
        <v>5651</v>
      </c>
      <c r="I2743" s="2" t="s">
        <v>308</v>
      </c>
      <c r="J2743" s="3" t="s">
        <v>308</v>
      </c>
    </row>
    <row r="2744" spans="2:10" ht="52.5" customHeight="1" x14ac:dyDescent="0.15">
      <c r="B2744" s="161"/>
      <c r="C2744" s="30" t="s">
        <v>28</v>
      </c>
      <c r="D2744" s="1">
        <v>44271</v>
      </c>
      <c r="E2744" s="12" t="s">
        <v>5649</v>
      </c>
      <c r="F2744" s="35">
        <v>1477.94</v>
      </c>
      <c r="G2744" s="13" t="s">
        <v>4955</v>
      </c>
      <c r="H2744" s="16" t="s">
        <v>4957</v>
      </c>
      <c r="I2744" s="2" t="s">
        <v>308</v>
      </c>
      <c r="J2744" s="3" t="s">
        <v>298</v>
      </c>
    </row>
    <row r="2745" spans="2:10" ht="52.5" customHeight="1" x14ac:dyDescent="0.15">
      <c r="B2745" s="161"/>
      <c r="C2745" s="30" t="s">
        <v>28</v>
      </c>
      <c r="D2745" s="1">
        <v>44274</v>
      </c>
      <c r="E2745" s="12" t="s">
        <v>5650</v>
      </c>
      <c r="F2745" s="35">
        <v>13157.07</v>
      </c>
      <c r="G2745" s="13" t="s">
        <v>4955</v>
      </c>
      <c r="H2745" s="16" t="s">
        <v>5647</v>
      </c>
      <c r="I2745" s="2" t="s">
        <v>308</v>
      </c>
      <c r="J2745" s="3" t="s">
        <v>308</v>
      </c>
    </row>
    <row r="2746" spans="2:10" ht="87" customHeight="1" x14ac:dyDescent="0.15">
      <c r="B2746" s="158" t="s">
        <v>6481</v>
      </c>
      <c r="C2746" s="30" t="s">
        <v>28</v>
      </c>
      <c r="D2746" s="1">
        <v>40360</v>
      </c>
      <c r="E2746" s="12" t="s">
        <v>1343</v>
      </c>
      <c r="F2746" s="35">
        <v>2924.7</v>
      </c>
      <c r="G2746" s="13" t="s">
        <v>468</v>
      </c>
      <c r="H2746" s="16" t="s">
        <v>135</v>
      </c>
      <c r="I2746" s="2" t="s">
        <v>127</v>
      </c>
      <c r="J2746" s="4" t="s">
        <v>298</v>
      </c>
    </row>
    <row r="2747" spans="2:10" ht="52.5" customHeight="1" x14ac:dyDescent="0.15">
      <c r="B2747" s="158"/>
      <c r="C2747" s="30" t="s">
        <v>28</v>
      </c>
      <c r="D2747" s="8">
        <v>40536</v>
      </c>
      <c r="E2747" s="12" t="s">
        <v>1344</v>
      </c>
      <c r="F2747" s="35">
        <v>1966</v>
      </c>
      <c r="G2747" s="28" t="s">
        <v>471</v>
      </c>
      <c r="H2747" s="14" t="s">
        <v>158</v>
      </c>
      <c r="I2747" s="2" t="s">
        <v>21</v>
      </c>
      <c r="J2747" s="3" t="s">
        <v>298</v>
      </c>
    </row>
    <row r="2748" spans="2:10" ht="72" customHeight="1" x14ac:dyDescent="0.15">
      <c r="B2748" s="158"/>
      <c r="C2748" s="30" t="s">
        <v>28</v>
      </c>
      <c r="D2748" s="1">
        <v>41038</v>
      </c>
      <c r="E2748" s="12" t="s">
        <v>1345</v>
      </c>
      <c r="F2748" s="35">
        <v>4052.6</v>
      </c>
      <c r="G2748" s="13" t="s">
        <v>25</v>
      </c>
      <c r="H2748" s="16" t="s">
        <v>6</v>
      </c>
      <c r="I2748" s="2" t="s">
        <v>2058</v>
      </c>
      <c r="J2748" s="4" t="s">
        <v>298</v>
      </c>
    </row>
    <row r="2749" spans="2:10" ht="52.5" customHeight="1" x14ac:dyDescent="0.15">
      <c r="B2749" s="158"/>
      <c r="C2749" s="30" t="s">
        <v>28</v>
      </c>
      <c r="D2749" s="1">
        <v>41130</v>
      </c>
      <c r="E2749" s="12" t="s">
        <v>1346</v>
      </c>
      <c r="F2749" s="35">
        <v>4700</v>
      </c>
      <c r="G2749" s="13" t="s">
        <v>456</v>
      </c>
      <c r="H2749" s="16" t="s">
        <v>261</v>
      </c>
      <c r="I2749" s="2" t="s">
        <v>21</v>
      </c>
      <c r="J2749" s="4" t="s">
        <v>298</v>
      </c>
    </row>
    <row r="2750" spans="2:10" ht="114" customHeight="1" x14ac:dyDescent="0.15">
      <c r="B2750" s="158"/>
      <c r="C2750" s="30" t="s">
        <v>28</v>
      </c>
      <c r="D2750" s="1">
        <v>41297</v>
      </c>
      <c r="E2750" s="12" t="s">
        <v>1347</v>
      </c>
      <c r="F2750" s="35">
        <v>1004.1</v>
      </c>
      <c r="G2750" s="13" t="s">
        <v>456</v>
      </c>
      <c r="H2750" s="16" t="s">
        <v>169</v>
      </c>
      <c r="I2750" s="2" t="s">
        <v>21</v>
      </c>
      <c r="J2750" s="3" t="s">
        <v>298</v>
      </c>
    </row>
    <row r="2751" spans="2:10" ht="60" customHeight="1" x14ac:dyDescent="0.15">
      <c r="B2751" s="158"/>
      <c r="C2751" s="30" t="s">
        <v>28</v>
      </c>
      <c r="D2751" s="1">
        <v>41619</v>
      </c>
      <c r="E2751" s="12" t="s">
        <v>1348</v>
      </c>
      <c r="F2751" s="35">
        <v>1320.52</v>
      </c>
      <c r="G2751" s="13" t="s">
        <v>457</v>
      </c>
      <c r="H2751" s="16" t="s">
        <v>384</v>
      </c>
      <c r="I2751" s="2" t="s">
        <v>308</v>
      </c>
      <c r="J2751" s="3" t="s">
        <v>298</v>
      </c>
    </row>
    <row r="2752" spans="2:10" ht="60" customHeight="1" x14ac:dyDescent="0.15">
      <c r="B2752" s="158"/>
      <c r="C2752" s="30" t="s">
        <v>410</v>
      </c>
      <c r="D2752" s="1">
        <v>41694</v>
      </c>
      <c r="E2752" s="12" t="s">
        <v>1348</v>
      </c>
      <c r="F2752" s="35">
        <v>6059.4</v>
      </c>
      <c r="G2752" s="13" t="s">
        <v>457</v>
      </c>
      <c r="H2752" s="16" t="s">
        <v>432</v>
      </c>
      <c r="I2752" s="2" t="s">
        <v>308</v>
      </c>
      <c r="J2752" s="3" t="s">
        <v>298</v>
      </c>
    </row>
    <row r="2753" spans="2:10" ht="52.5" customHeight="1" x14ac:dyDescent="0.15">
      <c r="B2753" s="158"/>
      <c r="C2753" s="30" t="s">
        <v>410</v>
      </c>
      <c r="D2753" s="1">
        <v>41694</v>
      </c>
      <c r="E2753" s="12" t="s">
        <v>1349</v>
      </c>
      <c r="F2753" s="35">
        <v>2672.0949999999998</v>
      </c>
      <c r="G2753" s="13" t="s">
        <v>457</v>
      </c>
      <c r="H2753" s="16" t="s">
        <v>316</v>
      </c>
      <c r="I2753" s="2" t="s">
        <v>308</v>
      </c>
      <c r="J2753" s="3" t="s">
        <v>298</v>
      </c>
    </row>
    <row r="2754" spans="2:10" ht="60" customHeight="1" x14ac:dyDescent="0.15">
      <c r="B2754" s="158"/>
      <c r="C2754" s="30" t="s">
        <v>410</v>
      </c>
      <c r="D2754" s="1">
        <v>42047</v>
      </c>
      <c r="E2754" s="12" t="s">
        <v>1350</v>
      </c>
      <c r="F2754" s="35">
        <v>2454.7399999999998</v>
      </c>
      <c r="G2754" s="13" t="s">
        <v>496</v>
      </c>
      <c r="H2754" s="16" t="s">
        <v>607</v>
      </c>
      <c r="I2754" s="2" t="s">
        <v>308</v>
      </c>
      <c r="J2754" s="3" t="s">
        <v>298</v>
      </c>
    </row>
    <row r="2755" spans="2:10" ht="153.75" customHeight="1" x14ac:dyDescent="0.15">
      <c r="B2755" s="158"/>
      <c r="C2755" s="30" t="s">
        <v>410</v>
      </c>
      <c r="D2755" s="1">
        <v>42088</v>
      </c>
      <c r="E2755" s="12" t="s">
        <v>1351</v>
      </c>
      <c r="F2755" s="35">
        <v>22915.11</v>
      </c>
      <c r="G2755" s="13" t="s">
        <v>496</v>
      </c>
      <c r="H2755" s="16" t="s">
        <v>624</v>
      </c>
      <c r="I2755" s="2" t="s">
        <v>308</v>
      </c>
      <c r="J2755" s="3" t="s">
        <v>298</v>
      </c>
    </row>
    <row r="2756" spans="2:10" ht="60" customHeight="1" x14ac:dyDescent="0.15">
      <c r="B2756" s="158"/>
      <c r="C2756" s="30" t="s">
        <v>410</v>
      </c>
      <c r="D2756" s="1">
        <v>42248</v>
      </c>
      <c r="E2756" s="12" t="s">
        <v>1348</v>
      </c>
      <c r="F2756" s="35">
        <v>3045.4</v>
      </c>
      <c r="G2756" s="13" t="s">
        <v>453</v>
      </c>
      <c r="H2756" s="16" t="s">
        <v>602</v>
      </c>
      <c r="I2756" s="2" t="s">
        <v>21</v>
      </c>
      <c r="J2756" s="4" t="s">
        <v>298</v>
      </c>
    </row>
    <row r="2757" spans="2:10" ht="52.5" customHeight="1" x14ac:dyDescent="0.15">
      <c r="B2757" s="158"/>
      <c r="C2757" s="30" t="s">
        <v>2016</v>
      </c>
      <c r="D2757" s="1" t="s">
        <v>4562</v>
      </c>
      <c r="E2757" s="12" t="s">
        <v>2161</v>
      </c>
      <c r="F2757" s="35">
        <v>1798.2</v>
      </c>
      <c r="G2757" s="13" t="s">
        <v>1522</v>
      </c>
      <c r="H2757" s="16" t="s">
        <v>2162</v>
      </c>
      <c r="I2757" s="2" t="s">
        <v>308</v>
      </c>
      <c r="J2757" s="3" t="s">
        <v>298</v>
      </c>
    </row>
    <row r="2758" spans="2:10" ht="52.5" customHeight="1" x14ac:dyDescent="0.15">
      <c r="B2758" s="158"/>
      <c r="C2758" s="30" t="s">
        <v>394</v>
      </c>
      <c r="D2758" s="1">
        <v>42283</v>
      </c>
      <c r="E2758" s="12" t="s">
        <v>1352</v>
      </c>
      <c r="F2758" s="35">
        <v>1372.4</v>
      </c>
      <c r="G2758" s="13" t="s">
        <v>453</v>
      </c>
      <c r="H2758" s="16" t="s">
        <v>40</v>
      </c>
      <c r="I2758" s="2" t="s">
        <v>308</v>
      </c>
      <c r="J2758" s="3" t="s">
        <v>298</v>
      </c>
    </row>
    <row r="2759" spans="2:10" ht="52.5" customHeight="1" x14ac:dyDescent="0.15">
      <c r="B2759" s="158"/>
      <c r="C2759" s="30" t="s">
        <v>394</v>
      </c>
      <c r="D2759" s="1" t="s">
        <v>4563</v>
      </c>
      <c r="E2759" s="12" t="s">
        <v>1966</v>
      </c>
      <c r="F2759" s="35">
        <v>294.10000000000002</v>
      </c>
      <c r="G2759" s="13" t="s">
        <v>682</v>
      </c>
      <c r="H2759" s="12" t="s">
        <v>1700</v>
      </c>
      <c r="I2759" s="2" t="s">
        <v>368</v>
      </c>
      <c r="J2759" s="3" t="s">
        <v>298</v>
      </c>
    </row>
    <row r="2760" spans="2:10" ht="52.5" customHeight="1" x14ac:dyDescent="0.15">
      <c r="B2760" s="158"/>
      <c r="C2760" s="30" t="s">
        <v>129</v>
      </c>
      <c r="D2760" s="1" t="s">
        <v>4564</v>
      </c>
      <c r="E2760" s="12" t="s">
        <v>1549</v>
      </c>
      <c r="F2760" s="35">
        <v>4526.51</v>
      </c>
      <c r="G2760" s="28" t="s">
        <v>471</v>
      </c>
      <c r="H2760" s="12" t="s">
        <v>5758</v>
      </c>
      <c r="I2760" s="2" t="s">
        <v>308</v>
      </c>
      <c r="J2760" s="3" t="s">
        <v>298</v>
      </c>
    </row>
    <row r="2761" spans="2:10" ht="87" customHeight="1" x14ac:dyDescent="0.15">
      <c r="B2761" s="158"/>
      <c r="C2761" s="30" t="s">
        <v>24</v>
      </c>
      <c r="D2761" s="6">
        <v>42537</v>
      </c>
      <c r="E2761" s="12" t="s">
        <v>2662</v>
      </c>
      <c r="F2761" s="35">
        <v>11121.4</v>
      </c>
      <c r="G2761" s="13" t="s">
        <v>682</v>
      </c>
      <c r="H2761" s="12" t="s">
        <v>1715</v>
      </c>
      <c r="I2761" s="2" t="s">
        <v>308</v>
      </c>
      <c r="J2761" s="3" t="s">
        <v>298</v>
      </c>
    </row>
    <row r="2762" spans="2:10" ht="52.5" customHeight="1" x14ac:dyDescent="0.15">
      <c r="B2762" s="158"/>
      <c r="C2762" s="30" t="s">
        <v>394</v>
      </c>
      <c r="D2762" s="6">
        <v>42571</v>
      </c>
      <c r="E2762" s="12" t="s">
        <v>1701</v>
      </c>
      <c r="F2762" s="35">
        <v>445</v>
      </c>
      <c r="G2762" s="13" t="s">
        <v>682</v>
      </c>
      <c r="H2762" s="12" t="s">
        <v>19</v>
      </c>
      <c r="I2762" s="2" t="s">
        <v>308</v>
      </c>
      <c r="J2762" s="3" t="s">
        <v>298</v>
      </c>
    </row>
    <row r="2763" spans="2:10" ht="87" customHeight="1" x14ac:dyDescent="0.15">
      <c r="B2763" s="158"/>
      <c r="C2763" s="30" t="s">
        <v>587</v>
      </c>
      <c r="D2763" s="6">
        <v>42797</v>
      </c>
      <c r="E2763" s="12" t="s">
        <v>2474</v>
      </c>
      <c r="F2763" s="35">
        <v>481869.2</v>
      </c>
      <c r="G2763" s="13" t="s">
        <v>176</v>
      </c>
      <c r="H2763" s="12" t="s">
        <v>2187</v>
      </c>
      <c r="I2763" s="2" t="s">
        <v>308</v>
      </c>
      <c r="J2763" s="3" t="s">
        <v>298</v>
      </c>
    </row>
    <row r="2764" spans="2:10" ht="52.5" customHeight="1" x14ac:dyDescent="0.15">
      <c r="B2764" s="158"/>
      <c r="C2764" s="30" t="s">
        <v>28</v>
      </c>
      <c r="D2764" s="6">
        <v>42832</v>
      </c>
      <c r="E2764" s="12" t="s">
        <v>2203</v>
      </c>
      <c r="F2764" s="35">
        <v>100</v>
      </c>
      <c r="G2764" s="13" t="s">
        <v>682</v>
      </c>
      <c r="H2764" s="12" t="s">
        <v>11</v>
      </c>
      <c r="I2764" s="2" t="s">
        <v>308</v>
      </c>
      <c r="J2764" s="3" t="s">
        <v>298</v>
      </c>
    </row>
    <row r="2765" spans="2:10" ht="75" customHeight="1" x14ac:dyDescent="0.15">
      <c r="B2765" s="158"/>
      <c r="C2765" s="30" t="s">
        <v>28</v>
      </c>
      <c r="D2765" s="6">
        <v>43227</v>
      </c>
      <c r="E2765" s="12" t="s">
        <v>2766</v>
      </c>
      <c r="F2765" s="35">
        <v>1900.7</v>
      </c>
      <c r="G2765" s="13" t="s">
        <v>1522</v>
      </c>
      <c r="H2765" s="12" t="s">
        <v>2768</v>
      </c>
      <c r="I2765" s="2" t="s">
        <v>308</v>
      </c>
      <c r="J2765" s="3" t="s">
        <v>308</v>
      </c>
    </row>
    <row r="2766" spans="2:10" ht="52.5" customHeight="1" x14ac:dyDescent="0.15">
      <c r="B2766" s="158"/>
      <c r="C2766" s="37" t="s">
        <v>28</v>
      </c>
      <c r="D2766" s="78">
        <v>43227</v>
      </c>
      <c r="E2766" s="18" t="s">
        <v>2767</v>
      </c>
      <c r="F2766" s="75">
        <v>2399.3000000000002</v>
      </c>
      <c r="G2766" s="27" t="s">
        <v>1522</v>
      </c>
      <c r="H2766" s="18" t="s">
        <v>2274</v>
      </c>
      <c r="I2766" s="85" t="s">
        <v>308</v>
      </c>
      <c r="J2766" s="3" t="s">
        <v>308</v>
      </c>
    </row>
    <row r="2767" spans="2:10" ht="52.5" customHeight="1" x14ac:dyDescent="0.15">
      <c r="B2767" s="158"/>
      <c r="C2767" s="37" t="s">
        <v>28</v>
      </c>
      <c r="D2767" s="78">
        <v>43293</v>
      </c>
      <c r="E2767" s="18" t="s">
        <v>2931</v>
      </c>
      <c r="F2767" s="75">
        <v>633.05999999999995</v>
      </c>
      <c r="G2767" s="27" t="s">
        <v>2008</v>
      </c>
      <c r="H2767" s="18" t="s">
        <v>314</v>
      </c>
      <c r="I2767" s="85" t="s">
        <v>308</v>
      </c>
      <c r="J2767" s="3" t="s">
        <v>298</v>
      </c>
    </row>
    <row r="2768" spans="2:10" ht="60" customHeight="1" x14ac:dyDescent="0.15">
      <c r="B2768" s="158"/>
      <c r="C2768" s="37" t="s">
        <v>2016</v>
      </c>
      <c r="D2768" s="78" t="s">
        <v>4565</v>
      </c>
      <c r="E2768" s="18" t="s">
        <v>3033</v>
      </c>
      <c r="F2768" s="75">
        <v>5142.3999999999996</v>
      </c>
      <c r="G2768" s="27" t="s">
        <v>1522</v>
      </c>
      <c r="H2768" s="18" t="s">
        <v>3032</v>
      </c>
      <c r="I2768" s="85" t="s">
        <v>308</v>
      </c>
      <c r="J2768" s="3" t="s">
        <v>308</v>
      </c>
    </row>
    <row r="2769" spans="2:11" ht="52.5" customHeight="1" x14ac:dyDescent="0.15">
      <c r="B2769" s="158"/>
      <c r="C2769" s="37" t="s">
        <v>28</v>
      </c>
      <c r="D2769" s="78" t="s">
        <v>5178</v>
      </c>
      <c r="E2769" s="18" t="s">
        <v>5177</v>
      </c>
      <c r="F2769" s="75">
        <v>133.1</v>
      </c>
      <c r="G2769" s="27" t="s">
        <v>2008</v>
      </c>
      <c r="H2769" s="18" t="s">
        <v>2106</v>
      </c>
      <c r="I2769" s="85" t="s">
        <v>308</v>
      </c>
      <c r="J2769" s="3" t="s">
        <v>298</v>
      </c>
    </row>
    <row r="2770" spans="2:11" ht="60" customHeight="1" x14ac:dyDescent="0.15">
      <c r="B2770" s="158"/>
      <c r="C2770" s="37" t="s">
        <v>28</v>
      </c>
      <c r="D2770" s="78" t="s">
        <v>6099</v>
      </c>
      <c r="E2770" s="18" t="s">
        <v>3205</v>
      </c>
      <c r="F2770" s="75">
        <v>7027.5</v>
      </c>
      <c r="G2770" s="27" t="s">
        <v>1522</v>
      </c>
      <c r="H2770" s="18" t="s">
        <v>384</v>
      </c>
      <c r="I2770" s="85" t="s">
        <v>308</v>
      </c>
      <c r="J2770" s="3" t="s">
        <v>308</v>
      </c>
    </row>
    <row r="2771" spans="2:11" ht="52.5" customHeight="1" x14ac:dyDescent="0.15">
      <c r="B2771" s="158"/>
      <c r="C2771" s="37" t="s">
        <v>28</v>
      </c>
      <c r="D2771" s="78" t="s">
        <v>5200</v>
      </c>
      <c r="E2771" s="18" t="s">
        <v>3376</v>
      </c>
      <c r="F2771" s="75">
        <v>200</v>
      </c>
      <c r="G2771" s="27" t="s">
        <v>1781</v>
      </c>
      <c r="H2771" s="18" t="s">
        <v>343</v>
      </c>
      <c r="I2771" s="85" t="s">
        <v>308</v>
      </c>
      <c r="J2771" s="3" t="s">
        <v>308</v>
      </c>
    </row>
    <row r="2772" spans="2:11" ht="52.5" customHeight="1" x14ac:dyDescent="0.15">
      <c r="B2772" s="158"/>
      <c r="C2772" s="37" t="s">
        <v>28</v>
      </c>
      <c r="D2772" s="78">
        <v>43978</v>
      </c>
      <c r="E2772" s="18" t="s">
        <v>4054</v>
      </c>
      <c r="F2772" s="75">
        <v>665.28</v>
      </c>
      <c r="G2772" s="27" t="s">
        <v>25</v>
      </c>
      <c r="H2772" s="18" t="s">
        <v>2543</v>
      </c>
      <c r="I2772" s="85" t="s">
        <v>308</v>
      </c>
      <c r="J2772" s="3" t="s">
        <v>308</v>
      </c>
      <c r="K2772" s="114"/>
    </row>
    <row r="2773" spans="2:11" ht="52.5" customHeight="1" x14ac:dyDescent="0.15">
      <c r="B2773" s="158"/>
      <c r="C2773" s="37" t="s">
        <v>4877</v>
      </c>
      <c r="D2773" s="78">
        <v>44342</v>
      </c>
      <c r="E2773" s="18" t="s">
        <v>5704</v>
      </c>
      <c r="F2773" s="75">
        <v>849.3</v>
      </c>
      <c r="G2773" s="27" t="s">
        <v>4955</v>
      </c>
      <c r="H2773" s="18" t="s">
        <v>4960</v>
      </c>
      <c r="I2773" s="85" t="s">
        <v>308</v>
      </c>
      <c r="J2773" s="3" t="s">
        <v>298</v>
      </c>
      <c r="K2773" s="114"/>
    </row>
    <row r="2774" spans="2:11" ht="52.5" customHeight="1" x14ac:dyDescent="0.15">
      <c r="B2774" s="158"/>
      <c r="C2774" s="37" t="s">
        <v>28</v>
      </c>
      <c r="D2774" s="78">
        <v>44372</v>
      </c>
      <c r="E2774" s="18" t="s">
        <v>5778</v>
      </c>
      <c r="F2774" s="75">
        <v>275.2</v>
      </c>
      <c r="G2774" s="27" t="s">
        <v>4965</v>
      </c>
      <c r="H2774" s="18" t="s">
        <v>2137</v>
      </c>
      <c r="I2774" s="85" t="s">
        <v>308</v>
      </c>
      <c r="J2774" s="3" t="s">
        <v>308</v>
      </c>
      <c r="K2774" s="114"/>
    </row>
    <row r="2775" spans="2:11" ht="52.5" customHeight="1" x14ac:dyDescent="0.15">
      <c r="B2775" s="158"/>
      <c r="C2775" s="37" t="s">
        <v>28</v>
      </c>
      <c r="D2775" s="78">
        <v>44489</v>
      </c>
      <c r="E2775" s="18" t="s">
        <v>6197</v>
      </c>
      <c r="F2775" s="75">
        <v>603.82000000000005</v>
      </c>
      <c r="G2775" s="27" t="s">
        <v>4955</v>
      </c>
      <c r="H2775" s="18" t="s">
        <v>4968</v>
      </c>
      <c r="I2775" s="85" t="s">
        <v>308</v>
      </c>
      <c r="J2775" s="3" t="s">
        <v>298</v>
      </c>
      <c r="K2775" s="114"/>
    </row>
    <row r="2776" spans="2:11" ht="72" customHeight="1" x14ac:dyDescent="0.15">
      <c r="B2776" s="158"/>
      <c r="C2776" s="37" t="s">
        <v>28</v>
      </c>
      <c r="D2776" s="78">
        <v>44496</v>
      </c>
      <c r="E2776" s="18" t="s">
        <v>6229</v>
      </c>
      <c r="F2776" s="75">
        <v>4154.8999999999996</v>
      </c>
      <c r="G2776" s="27" t="s">
        <v>4965</v>
      </c>
      <c r="H2776" s="18" t="s">
        <v>5964</v>
      </c>
      <c r="I2776" s="85" t="s">
        <v>308</v>
      </c>
      <c r="J2776" s="3" t="s">
        <v>308</v>
      </c>
      <c r="K2776" s="114"/>
    </row>
    <row r="2777" spans="2:11" ht="72" customHeight="1" x14ac:dyDescent="0.15">
      <c r="B2777" s="158"/>
      <c r="C2777" s="37" t="s">
        <v>28</v>
      </c>
      <c r="D2777" s="78" t="s">
        <v>6479</v>
      </c>
      <c r="E2777" s="18" t="s">
        <v>6250</v>
      </c>
      <c r="F2777" s="75">
        <v>11471.86</v>
      </c>
      <c r="G2777" s="27" t="s">
        <v>5187</v>
      </c>
      <c r="H2777" s="18" t="s">
        <v>6249</v>
      </c>
      <c r="I2777" s="85" t="s">
        <v>308</v>
      </c>
      <c r="J2777" s="3" t="s">
        <v>308</v>
      </c>
      <c r="K2777" s="114"/>
    </row>
    <row r="2778" spans="2:11" ht="52.5" customHeight="1" x14ac:dyDescent="0.15">
      <c r="B2778" s="158"/>
      <c r="C2778" s="37" t="s">
        <v>4877</v>
      </c>
      <c r="D2778" s="78">
        <v>44519</v>
      </c>
      <c r="E2778" s="18" t="s">
        <v>6287</v>
      </c>
      <c r="F2778" s="75">
        <v>1085.32</v>
      </c>
      <c r="G2778" s="27" t="s">
        <v>6328</v>
      </c>
      <c r="H2778" s="18" t="s">
        <v>6286</v>
      </c>
      <c r="I2778" s="85" t="s">
        <v>308</v>
      </c>
      <c r="J2778" s="3" t="s">
        <v>308</v>
      </c>
      <c r="K2778" s="114"/>
    </row>
    <row r="2779" spans="2:11" ht="52.5" customHeight="1" x14ac:dyDescent="0.15">
      <c r="B2779" s="158"/>
      <c r="C2779" s="37" t="s">
        <v>59</v>
      </c>
      <c r="D2779" s="78">
        <v>44588</v>
      </c>
      <c r="E2779" s="18" t="s">
        <v>6480</v>
      </c>
      <c r="F2779" s="75">
        <v>427.38</v>
      </c>
      <c r="G2779" s="27" t="s">
        <v>4965</v>
      </c>
      <c r="H2779" s="18" t="s">
        <v>318</v>
      </c>
      <c r="I2779" s="85" t="s">
        <v>308</v>
      </c>
      <c r="J2779" s="3" t="s">
        <v>298</v>
      </c>
      <c r="K2779" s="114"/>
    </row>
    <row r="2780" spans="2:11" ht="52.5" customHeight="1" x14ac:dyDescent="0.15">
      <c r="B2780" s="160" t="s">
        <v>6449</v>
      </c>
      <c r="C2780" s="30" t="s">
        <v>129</v>
      </c>
      <c r="D2780" s="6">
        <v>40234</v>
      </c>
      <c r="E2780" s="66" t="s">
        <v>1353</v>
      </c>
      <c r="F2780" s="35">
        <v>540.5</v>
      </c>
      <c r="G2780" s="13" t="s">
        <v>25</v>
      </c>
      <c r="H2780" s="16" t="s">
        <v>6</v>
      </c>
      <c r="I2780" s="5" t="s">
        <v>128</v>
      </c>
      <c r="J2780" s="4" t="s">
        <v>308</v>
      </c>
    </row>
    <row r="2781" spans="2:11" ht="52.5" customHeight="1" x14ac:dyDescent="0.15">
      <c r="B2781" s="160"/>
      <c r="C2781" s="30" t="s">
        <v>28</v>
      </c>
      <c r="D2781" s="1" t="s">
        <v>4566</v>
      </c>
      <c r="E2781" s="66" t="s">
        <v>2663</v>
      </c>
      <c r="F2781" s="35">
        <v>391.2</v>
      </c>
      <c r="G2781" s="13" t="s">
        <v>1522</v>
      </c>
      <c r="H2781" s="16" t="s">
        <v>2102</v>
      </c>
      <c r="I2781" s="2" t="s">
        <v>308</v>
      </c>
      <c r="J2781" s="3" t="s">
        <v>298</v>
      </c>
    </row>
    <row r="2782" spans="2:11" ht="52.5" customHeight="1" x14ac:dyDescent="0.15">
      <c r="B2782" s="160"/>
      <c r="C2782" s="30" t="s">
        <v>28</v>
      </c>
      <c r="D2782" s="6">
        <v>41660</v>
      </c>
      <c r="E2782" s="66" t="s">
        <v>1354</v>
      </c>
      <c r="F2782" s="35">
        <v>650</v>
      </c>
      <c r="G2782" s="13" t="s">
        <v>457</v>
      </c>
      <c r="H2782" s="16" t="s">
        <v>382</v>
      </c>
      <c r="I2782" s="2" t="s">
        <v>21</v>
      </c>
      <c r="J2782" s="4" t="s">
        <v>298</v>
      </c>
    </row>
    <row r="2783" spans="2:11" ht="96" customHeight="1" x14ac:dyDescent="0.15">
      <c r="B2783" s="160"/>
      <c r="C2783" s="30" t="s">
        <v>28</v>
      </c>
      <c r="D2783" s="6">
        <v>42555</v>
      </c>
      <c r="E2783" s="12" t="s">
        <v>2664</v>
      </c>
      <c r="F2783" s="35">
        <v>15603.28</v>
      </c>
      <c r="G2783" s="13" t="s">
        <v>454</v>
      </c>
      <c r="H2783" s="12" t="s">
        <v>158</v>
      </c>
      <c r="I2783" s="2" t="s">
        <v>21</v>
      </c>
      <c r="J2783" s="4" t="s">
        <v>298</v>
      </c>
    </row>
    <row r="2784" spans="2:11" ht="52.5" customHeight="1" x14ac:dyDescent="0.15">
      <c r="B2784" s="160"/>
      <c r="C2784" s="30" t="s">
        <v>157</v>
      </c>
      <c r="D2784" s="1" t="s">
        <v>4567</v>
      </c>
      <c r="E2784" s="12" t="s">
        <v>2665</v>
      </c>
      <c r="F2784" s="35">
        <v>336</v>
      </c>
      <c r="G2784" s="13" t="s">
        <v>682</v>
      </c>
      <c r="H2784" s="12" t="s">
        <v>1910</v>
      </c>
      <c r="I2784" s="2" t="s">
        <v>21</v>
      </c>
      <c r="J2784" s="3" t="s">
        <v>298</v>
      </c>
    </row>
    <row r="2785" spans="2:10" ht="52.5" customHeight="1" x14ac:dyDescent="0.15">
      <c r="B2785" s="160"/>
      <c r="C2785" s="30" t="s">
        <v>28</v>
      </c>
      <c r="D2785" s="6">
        <v>42783</v>
      </c>
      <c r="E2785" s="12" t="s">
        <v>2104</v>
      </c>
      <c r="F2785" s="35">
        <v>39.869999999999997</v>
      </c>
      <c r="G2785" s="13" t="s">
        <v>1522</v>
      </c>
      <c r="H2785" s="12" t="s">
        <v>2103</v>
      </c>
      <c r="I2785" s="2" t="s">
        <v>308</v>
      </c>
      <c r="J2785" s="3" t="s">
        <v>298</v>
      </c>
    </row>
    <row r="2786" spans="2:10" ht="52.5" customHeight="1" x14ac:dyDescent="0.15">
      <c r="B2786" s="160"/>
      <c r="C2786" s="30" t="s">
        <v>28</v>
      </c>
      <c r="D2786" s="6">
        <v>42878</v>
      </c>
      <c r="E2786" s="12" t="s">
        <v>2290</v>
      </c>
      <c r="F2786" s="35">
        <v>455.74</v>
      </c>
      <c r="G2786" s="13" t="s">
        <v>1522</v>
      </c>
      <c r="H2786" s="12" t="s">
        <v>2071</v>
      </c>
      <c r="I2786" s="2" t="s">
        <v>308</v>
      </c>
      <c r="J2786" s="3" t="s">
        <v>298</v>
      </c>
    </row>
    <row r="2787" spans="2:10" ht="52.5" customHeight="1" x14ac:dyDescent="0.15">
      <c r="B2787" s="160"/>
      <c r="C2787" s="30" t="s">
        <v>28</v>
      </c>
      <c r="D2787" s="6">
        <v>43090</v>
      </c>
      <c r="E2787" s="12" t="s">
        <v>2586</v>
      </c>
      <c r="F2787" s="35">
        <v>63.73</v>
      </c>
      <c r="G2787" s="13" t="s">
        <v>1522</v>
      </c>
      <c r="H2787" s="12" t="s">
        <v>2587</v>
      </c>
      <c r="I2787" s="2" t="s">
        <v>308</v>
      </c>
      <c r="J2787" s="3" t="s">
        <v>298</v>
      </c>
    </row>
    <row r="2788" spans="2:10" ht="52.5" customHeight="1" x14ac:dyDescent="0.15">
      <c r="B2788" s="160"/>
      <c r="C2788" s="30" t="s">
        <v>28</v>
      </c>
      <c r="D2788" s="1" t="s">
        <v>4568</v>
      </c>
      <c r="E2788" s="12" t="s">
        <v>2714</v>
      </c>
      <c r="F2788" s="35">
        <v>21045.69</v>
      </c>
      <c r="G2788" s="13" t="s">
        <v>1522</v>
      </c>
      <c r="H2788" s="12" t="s">
        <v>2890</v>
      </c>
      <c r="I2788" s="2" t="s">
        <v>308</v>
      </c>
      <c r="J2788" s="3" t="s">
        <v>308</v>
      </c>
    </row>
    <row r="2789" spans="2:10" ht="75" customHeight="1" x14ac:dyDescent="0.15">
      <c r="B2789" s="160"/>
      <c r="C2789" s="30" t="s">
        <v>2115</v>
      </c>
      <c r="D2789" s="1">
        <v>43214</v>
      </c>
      <c r="E2789" s="12" t="s">
        <v>2889</v>
      </c>
      <c r="F2789" s="35">
        <v>21074.83</v>
      </c>
      <c r="G2789" s="13" t="s">
        <v>295</v>
      </c>
      <c r="H2789" s="12" t="s">
        <v>2890</v>
      </c>
      <c r="I2789" s="2" t="s">
        <v>308</v>
      </c>
      <c r="J2789" s="3" t="s">
        <v>308</v>
      </c>
    </row>
    <row r="2790" spans="2:10" ht="120.75" customHeight="1" x14ac:dyDescent="0.15">
      <c r="B2790" s="160"/>
      <c r="C2790" s="30" t="s">
        <v>3050</v>
      </c>
      <c r="D2790" s="1" t="s">
        <v>5540</v>
      </c>
      <c r="E2790" s="12" t="s">
        <v>5539</v>
      </c>
      <c r="F2790" s="35">
        <v>107341.886</v>
      </c>
      <c r="G2790" s="13" t="s">
        <v>1522</v>
      </c>
      <c r="H2790" s="12" t="s">
        <v>2891</v>
      </c>
      <c r="I2790" s="2" t="s">
        <v>308</v>
      </c>
      <c r="J2790" s="3" t="s">
        <v>308</v>
      </c>
    </row>
    <row r="2791" spans="2:10" ht="52.5" customHeight="1" x14ac:dyDescent="0.15">
      <c r="B2791" s="160"/>
      <c r="C2791" s="30" t="s">
        <v>2115</v>
      </c>
      <c r="D2791" s="1">
        <v>43339</v>
      </c>
      <c r="E2791" s="12" t="s">
        <v>2974</v>
      </c>
      <c r="F2791" s="35">
        <v>14979.65</v>
      </c>
      <c r="G2791" s="13" t="s">
        <v>1522</v>
      </c>
      <c r="H2791" s="12" t="s">
        <v>2890</v>
      </c>
      <c r="I2791" s="2" t="s">
        <v>308</v>
      </c>
      <c r="J2791" s="3" t="s">
        <v>308</v>
      </c>
    </row>
    <row r="2792" spans="2:10" ht="122.25" customHeight="1" x14ac:dyDescent="0.15">
      <c r="B2792" s="160"/>
      <c r="C2792" s="30" t="s">
        <v>28</v>
      </c>
      <c r="D2792" s="1" t="s">
        <v>4569</v>
      </c>
      <c r="E2792" s="12" t="s">
        <v>3161</v>
      </c>
      <c r="F2792" s="35">
        <v>56564</v>
      </c>
      <c r="G2792" s="13" t="s">
        <v>295</v>
      </c>
      <c r="H2792" s="12" t="s">
        <v>3069</v>
      </c>
      <c r="I2792" s="2" t="s">
        <v>308</v>
      </c>
      <c r="J2792" s="3" t="s">
        <v>308</v>
      </c>
    </row>
    <row r="2793" spans="2:10" ht="52.5" customHeight="1" x14ac:dyDescent="0.15">
      <c r="B2793" s="160"/>
      <c r="C2793" s="30" t="s">
        <v>28</v>
      </c>
      <c r="D2793" s="1" t="s">
        <v>5223</v>
      </c>
      <c r="E2793" s="12" t="s">
        <v>2586</v>
      </c>
      <c r="F2793" s="35">
        <v>36.450000000000003</v>
      </c>
      <c r="G2793" s="13" t="s">
        <v>1522</v>
      </c>
      <c r="H2793" s="12" t="s">
        <v>3070</v>
      </c>
      <c r="I2793" s="2" t="s">
        <v>308</v>
      </c>
      <c r="J2793" s="3" t="s">
        <v>308</v>
      </c>
    </row>
    <row r="2794" spans="2:10" ht="52.5" customHeight="1" x14ac:dyDescent="0.15">
      <c r="B2794" s="160"/>
      <c r="C2794" s="30" t="s">
        <v>28</v>
      </c>
      <c r="D2794" s="1">
        <v>43530</v>
      </c>
      <c r="E2794" s="12" t="s">
        <v>3162</v>
      </c>
      <c r="F2794" s="35">
        <v>1026.0999999999999</v>
      </c>
      <c r="G2794" s="13" t="s">
        <v>1522</v>
      </c>
      <c r="H2794" s="12" t="s">
        <v>2106</v>
      </c>
      <c r="I2794" s="2" t="s">
        <v>308</v>
      </c>
      <c r="J2794" s="3" t="s">
        <v>298</v>
      </c>
    </row>
    <row r="2795" spans="2:10" ht="52.5" customHeight="1" x14ac:dyDescent="0.15">
      <c r="B2795" s="160"/>
      <c r="C2795" s="30" t="s">
        <v>28</v>
      </c>
      <c r="D2795" s="1">
        <v>43549</v>
      </c>
      <c r="E2795" s="12" t="s">
        <v>3163</v>
      </c>
      <c r="F2795" s="35">
        <v>114.37</v>
      </c>
      <c r="G2795" s="13" t="s">
        <v>1522</v>
      </c>
      <c r="H2795" s="12" t="s">
        <v>2106</v>
      </c>
      <c r="I2795" s="2" t="s">
        <v>308</v>
      </c>
      <c r="J2795" s="3" t="s">
        <v>298</v>
      </c>
    </row>
    <row r="2796" spans="2:10" ht="52.5" customHeight="1" x14ac:dyDescent="0.15">
      <c r="B2796" s="160"/>
      <c r="C2796" s="30" t="s">
        <v>28</v>
      </c>
      <c r="D2796" s="1" t="s">
        <v>5224</v>
      </c>
      <c r="E2796" s="12" t="s">
        <v>3617</v>
      </c>
      <c r="F2796" s="35">
        <v>10.88</v>
      </c>
      <c r="G2796" s="13" t="s">
        <v>4949</v>
      </c>
      <c r="H2796" s="12" t="s">
        <v>3613</v>
      </c>
      <c r="I2796" s="2" t="s">
        <v>308</v>
      </c>
      <c r="J2796" s="3" t="s">
        <v>298</v>
      </c>
    </row>
    <row r="2797" spans="2:10" ht="52.5" customHeight="1" x14ac:dyDescent="0.15">
      <c r="B2797" s="160"/>
      <c r="C2797" s="30" t="s">
        <v>28</v>
      </c>
      <c r="D2797" s="1">
        <v>43677</v>
      </c>
      <c r="E2797" s="12" t="s">
        <v>3618</v>
      </c>
      <c r="F2797" s="35">
        <v>182.4</v>
      </c>
      <c r="G2797" s="13" t="s">
        <v>295</v>
      </c>
      <c r="H2797" s="12" t="s">
        <v>3613</v>
      </c>
      <c r="I2797" s="2" t="s">
        <v>308</v>
      </c>
      <c r="J2797" s="3" t="s">
        <v>298</v>
      </c>
    </row>
    <row r="2798" spans="2:10" ht="52.5" customHeight="1" x14ac:dyDescent="0.15">
      <c r="B2798" s="160"/>
      <c r="C2798" s="30" t="s">
        <v>28</v>
      </c>
      <c r="D2798" s="1">
        <v>43696</v>
      </c>
      <c r="E2798" s="12" t="s">
        <v>3619</v>
      </c>
      <c r="F2798" s="35">
        <v>841.8</v>
      </c>
      <c r="G2798" s="13" t="s">
        <v>3614</v>
      </c>
      <c r="H2798" s="12" t="s">
        <v>3615</v>
      </c>
      <c r="I2798" s="2" t="s">
        <v>308</v>
      </c>
      <c r="J2798" s="3" t="s">
        <v>298</v>
      </c>
    </row>
    <row r="2799" spans="2:10" ht="52.5" customHeight="1" x14ac:dyDescent="0.15">
      <c r="B2799" s="160"/>
      <c r="C2799" s="30" t="s">
        <v>28</v>
      </c>
      <c r="D2799" s="1">
        <v>43741</v>
      </c>
      <c r="E2799" s="12" t="s">
        <v>3618</v>
      </c>
      <c r="F2799" s="35">
        <v>334.7</v>
      </c>
      <c r="G2799" s="13" t="s">
        <v>295</v>
      </c>
      <c r="H2799" s="12" t="s">
        <v>3613</v>
      </c>
      <c r="I2799" s="2" t="s">
        <v>308</v>
      </c>
      <c r="J2799" s="3" t="s">
        <v>298</v>
      </c>
    </row>
    <row r="2800" spans="2:10" ht="52.5" customHeight="1" x14ac:dyDescent="0.15">
      <c r="B2800" s="160"/>
      <c r="C2800" s="30" t="s">
        <v>28</v>
      </c>
      <c r="D2800" s="1" t="s">
        <v>4570</v>
      </c>
      <c r="E2800" s="12" t="s">
        <v>3929</v>
      </c>
      <c r="F2800" s="35">
        <v>472.2</v>
      </c>
      <c r="G2800" s="13" t="s">
        <v>3614</v>
      </c>
      <c r="H2800" s="12" t="s">
        <v>3616</v>
      </c>
      <c r="I2800" s="2" t="s">
        <v>308</v>
      </c>
      <c r="J2800" s="3" t="s">
        <v>298</v>
      </c>
    </row>
    <row r="2801" spans="2:10" ht="60" customHeight="1" x14ac:dyDescent="0.15">
      <c r="B2801" s="160"/>
      <c r="C2801" s="30" t="s">
        <v>3096</v>
      </c>
      <c r="D2801" s="1">
        <v>43777</v>
      </c>
      <c r="E2801" s="12" t="s">
        <v>3622</v>
      </c>
      <c r="F2801" s="35">
        <v>14229.38</v>
      </c>
      <c r="G2801" s="13" t="s">
        <v>3620</v>
      </c>
      <c r="H2801" s="12" t="s">
        <v>3621</v>
      </c>
      <c r="I2801" s="2" t="s">
        <v>308</v>
      </c>
      <c r="J2801" s="3" t="s">
        <v>308</v>
      </c>
    </row>
    <row r="2802" spans="2:10" ht="52.5" customHeight="1" x14ac:dyDescent="0.15">
      <c r="B2802" s="160"/>
      <c r="C2802" s="30" t="s">
        <v>28</v>
      </c>
      <c r="D2802" s="1">
        <v>43819</v>
      </c>
      <c r="E2802" s="12" t="s">
        <v>3932</v>
      </c>
      <c r="F2802" s="35">
        <v>16600</v>
      </c>
      <c r="G2802" s="13" t="s">
        <v>3920</v>
      </c>
      <c r="H2802" s="12" t="s">
        <v>3925</v>
      </c>
      <c r="I2802" s="2" t="s">
        <v>308</v>
      </c>
      <c r="J2802" s="3" t="s">
        <v>298</v>
      </c>
    </row>
    <row r="2803" spans="2:10" ht="52.5" customHeight="1" x14ac:dyDescent="0.15">
      <c r="B2803" s="160"/>
      <c r="C2803" s="30" t="s">
        <v>3926</v>
      </c>
      <c r="D2803" s="1">
        <v>43836</v>
      </c>
      <c r="E2803" s="12" t="s">
        <v>3933</v>
      </c>
      <c r="F2803" s="35">
        <v>7024.9</v>
      </c>
      <c r="G2803" s="13" t="s">
        <v>3923</v>
      </c>
      <c r="H2803" s="12" t="s">
        <v>3927</v>
      </c>
      <c r="I2803" s="2" t="s">
        <v>308</v>
      </c>
      <c r="J2803" s="3" t="s">
        <v>308</v>
      </c>
    </row>
    <row r="2804" spans="2:10" ht="52.5" customHeight="1" x14ac:dyDescent="0.15">
      <c r="B2804" s="160"/>
      <c r="C2804" s="30" t="s">
        <v>3926</v>
      </c>
      <c r="D2804" s="1">
        <v>43903</v>
      </c>
      <c r="E2804" s="12" t="s">
        <v>3930</v>
      </c>
      <c r="F2804" s="35">
        <v>289.5</v>
      </c>
      <c r="G2804" s="13" t="s">
        <v>3923</v>
      </c>
      <c r="H2804" s="12" t="s">
        <v>3928</v>
      </c>
      <c r="I2804" s="2" t="s">
        <v>308</v>
      </c>
      <c r="J2804" s="3" t="s">
        <v>298</v>
      </c>
    </row>
    <row r="2805" spans="2:10" ht="52.5" customHeight="1" x14ac:dyDescent="0.15">
      <c r="B2805" s="160"/>
      <c r="C2805" s="30" t="s">
        <v>3926</v>
      </c>
      <c r="D2805" s="1">
        <v>43929</v>
      </c>
      <c r="E2805" s="12" t="s">
        <v>3931</v>
      </c>
      <c r="F2805" s="35">
        <v>11761.72</v>
      </c>
      <c r="G2805" s="13" t="s">
        <v>3923</v>
      </c>
      <c r="H2805" s="12" t="s">
        <v>3927</v>
      </c>
      <c r="I2805" s="2" t="s">
        <v>308</v>
      </c>
      <c r="J2805" s="3" t="s">
        <v>308</v>
      </c>
    </row>
    <row r="2806" spans="2:10" ht="60" customHeight="1" x14ac:dyDescent="0.15">
      <c r="B2806" s="160"/>
      <c r="C2806" s="30" t="s">
        <v>5068</v>
      </c>
      <c r="D2806" s="1">
        <v>43970</v>
      </c>
      <c r="E2806" s="12" t="s">
        <v>3622</v>
      </c>
      <c r="F2806" s="35">
        <v>23381.85</v>
      </c>
      <c r="G2806" s="13" t="s">
        <v>4043</v>
      </c>
      <c r="H2806" s="12" t="s">
        <v>4044</v>
      </c>
      <c r="I2806" s="2" t="s">
        <v>308</v>
      </c>
      <c r="J2806" s="3" t="s">
        <v>308</v>
      </c>
    </row>
    <row r="2807" spans="2:10" ht="52.5" customHeight="1" x14ac:dyDescent="0.15">
      <c r="B2807" s="160"/>
      <c r="C2807" s="30" t="s">
        <v>4877</v>
      </c>
      <c r="D2807" s="1">
        <v>44054</v>
      </c>
      <c r="E2807" s="12" t="s">
        <v>5220</v>
      </c>
      <c r="F2807" s="35">
        <v>600</v>
      </c>
      <c r="G2807" s="13" t="s">
        <v>4965</v>
      </c>
      <c r="H2807" s="12" t="s">
        <v>4957</v>
      </c>
      <c r="I2807" s="2" t="s">
        <v>308</v>
      </c>
      <c r="J2807" s="3" t="s">
        <v>298</v>
      </c>
    </row>
    <row r="2808" spans="2:10" ht="60" customHeight="1" x14ac:dyDescent="0.15">
      <c r="B2808" s="160"/>
      <c r="C2808" s="30" t="s">
        <v>28</v>
      </c>
      <c r="D2808" s="1">
        <v>44111</v>
      </c>
      <c r="E2808" s="12" t="s">
        <v>5221</v>
      </c>
      <c r="F2808" s="35">
        <v>7506.83</v>
      </c>
      <c r="G2808" s="13" t="s">
        <v>4949</v>
      </c>
      <c r="H2808" s="12" t="s">
        <v>5218</v>
      </c>
      <c r="I2808" s="2" t="s">
        <v>308</v>
      </c>
      <c r="J2808" s="3" t="s">
        <v>308</v>
      </c>
    </row>
    <row r="2809" spans="2:10" ht="84.75" customHeight="1" x14ac:dyDescent="0.15">
      <c r="B2809" s="160"/>
      <c r="C2809" s="30" t="s">
        <v>28</v>
      </c>
      <c r="D2809" s="1">
        <v>44127</v>
      </c>
      <c r="E2809" s="12" t="s">
        <v>5222</v>
      </c>
      <c r="F2809" s="35">
        <v>2198.36</v>
      </c>
      <c r="G2809" s="13" t="s">
        <v>4965</v>
      </c>
      <c r="H2809" s="12" t="s">
        <v>5219</v>
      </c>
      <c r="I2809" s="2" t="s">
        <v>308</v>
      </c>
      <c r="J2809" s="3" t="s">
        <v>308</v>
      </c>
    </row>
    <row r="2810" spans="2:10" ht="72" customHeight="1" x14ac:dyDescent="0.15">
      <c r="B2810" s="160"/>
      <c r="C2810" s="30" t="s">
        <v>587</v>
      </c>
      <c r="D2810" s="1" t="s">
        <v>6128</v>
      </c>
      <c r="E2810" s="12" t="s">
        <v>6129</v>
      </c>
      <c r="F2810" s="35">
        <v>29922.1</v>
      </c>
      <c r="G2810" s="13" t="s">
        <v>176</v>
      </c>
      <c r="H2810" s="12" t="s">
        <v>6127</v>
      </c>
      <c r="I2810" s="2" t="s">
        <v>308</v>
      </c>
      <c r="J2810" s="3" t="s">
        <v>308</v>
      </c>
    </row>
    <row r="2811" spans="2:10" ht="52.5" customHeight="1" x14ac:dyDescent="0.15">
      <c r="B2811" s="160"/>
      <c r="C2811" s="30" t="s">
        <v>28</v>
      </c>
      <c r="D2811" s="1">
        <v>44327</v>
      </c>
      <c r="E2811" s="12" t="s">
        <v>5736</v>
      </c>
      <c r="F2811" s="35">
        <v>300</v>
      </c>
      <c r="G2811" s="13" t="s">
        <v>176</v>
      </c>
      <c r="H2811" s="12" t="s">
        <v>40</v>
      </c>
      <c r="I2811" s="2" t="s">
        <v>298</v>
      </c>
      <c r="J2811" s="3" t="s">
        <v>308</v>
      </c>
    </row>
    <row r="2812" spans="2:10" ht="72" customHeight="1" x14ac:dyDescent="0.15">
      <c r="B2812" s="160"/>
      <c r="C2812" s="30" t="s">
        <v>587</v>
      </c>
      <c r="D2812" s="1">
        <v>44414</v>
      </c>
      <c r="E2812" s="12" t="s">
        <v>6126</v>
      </c>
      <c r="F2812" s="35">
        <v>2614.1</v>
      </c>
      <c r="G2812" s="13" t="s">
        <v>25</v>
      </c>
      <c r="H2812" s="12" t="s">
        <v>6125</v>
      </c>
      <c r="I2812" s="2" t="s">
        <v>308</v>
      </c>
      <c r="J2812" s="3" t="s">
        <v>308</v>
      </c>
    </row>
    <row r="2813" spans="2:10" ht="52.5" customHeight="1" x14ac:dyDescent="0.15">
      <c r="B2813" s="160"/>
      <c r="C2813" s="30" t="s">
        <v>4877</v>
      </c>
      <c r="D2813" s="1">
        <v>44484</v>
      </c>
      <c r="E2813" s="12" t="s">
        <v>6451</v>
      </c>
      <c r="F2813" s="35">
        <v>3492.86</v>
      </c>
      <c r="G2813" s="13" t="s">
        <v>4955</v>
      </c>
      <c r="H2813" s="12" t="s">
        <v>173</v>
      </c>
      <c r="I2813" s="2" t="s">
        <v>308</v>
      </c>
      <c r="J2813" s="3" t="s">
        <v>298</v>
      </c>
    </row>
    <row r="2814" spans="2:10" ht="52.5" customHeight="1" x14ac:dyDescent="0.15">
      <c r="B2814" s="160"/>
      <c r="C2814" s="30" t="s">
        <v>28</v>
      </c>
      <c r="D2814" s="1">
        <v>44491</v>
      </c>
      <c r="E2814" s="12" t="s">
        <v>6452</v>
      </c>
      <c r="F2814" s="35">
        <v>7950.36</v>
      </c>
      <c r="G2814" s="13" t="s">
        <v>4965</v>
      </c>
      <c r="H2814" s="12" t="s">
        <v>6448</v>
      </c>
      <c r="I2814" s="2" t="s">
        <v>308</v>
      </c>
      <c r="J2814" s="3" t="s">
        <v>298</v>
      </c>
    </row>
    <row r="2815" spans="2:10" ht="52.5" customHeight="1" x14ac:dyDescent="0.15">
      <c r="B2815" s="160"/>
      <c r="C2815" s="30" t="s">
        <v>28</v>
      </c>
      <c r="D2815" s="1">
        <v>44526</v>
      </c>
      <c r="E2815" s="12" t="s">
        <v>6453</v>
      </c>
      <c r="F2815" s="35">
        <v>169.7</v>
      </c>
      <c r="G2815" s="13" t="s">
        <v>4949</v>
      </c>
      <c r="H2815" s="12" t="s">
        <v>6450</v>
      </c>
      <c r="I2815" s="2" t="s">
        <v>308</v>
      </c>
      <c r="J2815" s="3" t="s">
        <v>298</v>
      </c>
    </row>
    <row r="2816" spans="2:10" ht="52.5" customHeight="1" x14ac:dyDescent="0.15">
      <c r="B2816" s="160"/>
      <c r="C2816" s="30" t="s">
        <v>28</v>
      </c>
      <c r="D2816" s="1">
        <v>44526</v>
      </c>
      <c r="E2816" s="12" t="s">
        <v>6454</v>
      </c>
      <c r="F2816" s="35">
        <v>130.38</v>
      </c>
      <c r="G2816" s="13" t="s">
        <v>4965</v>
      </c>
      <c r="H2816" s="12" t="s">
        <v>6450</v>
      </c>
      <c r="I2816" s="2" t="s">
        <v>308</v>
      </c>
      <c r="J2816" s="3" t="s">
        <v>298</v>
      </c>
    </row>
    <row r="2817" spans="2:11" ht="52.5" customHeight="1" x14ac:dyDescent="0.15">
      <c r="B2817" s="160"/>
      <c r="C2817" s="30" t="s">
        <v>28</v>
      </c>
      <c r="D2817" s="1">
        <v>44567</v>
      </c>
      <c r="E2817" s="12" t="s">
        <v>6455</v>
      </c>
      <c r="F2817" s="35">
        <v>12157.81</v>
      </c>
      <c r="G2817" s="13" t="s">
        <v>4949</v>
      </c>
      <c r="H2817" s="12" t="s">
        <v>4959</v>
      </c>
      <c r="I2817" s="2" t="s">
        <v>308</v>
      </c>
      <c r="J2817" s="3" t="s">
        <v>308</v>
      </c>
    </row>
    <row r="2818" spans="2:11" ht="122.25" customHeight="1" x14ac:dyDescent="0.15">
      <c r="B2818" s="160" t="s">
        <v>6653</v>
      </c>
      <c r="C2818" s="30" t="s">
        <v>24</v>
      </c>
      <c r="D2818" s="1" t="s">
        <v>4571</v>
      </c>
      <c r="E2818" s="12" t="s">
        <v>1355</v>
      </c>
      <c r="F2818" s="35">
        <v>1817.62</v>
      </c>
      <c r="G2818" s="13" t="s">
        <v>468</v>
      </c>
      <c r="H2818" s="16" t="s">
        <v>1609</v>
      </c>
      <c r="I2818" s="2" t="s">
        <v>21</v>
      </c>
      <c r="J2818" s="4" t="s">
        <v>21</v>
      </c>
    </row>
    <row r="2819" spans="2:11" ht="86.25" customHeight="1" x14ac:dyDescent="0.15">
      <c r="B2819" s="160"/>
      <c r="C2819" s="30" t="s">
        <v>36</v>
      </c>
      <c r="D2819" s="1">
        <v>40966</v>
      </c>
      <c r="E2819" s="12" t="s">
        <v>2059</v>
      </c>
      <c r="F2819" s="35">
        <v>1393.4</v>
      </c>
      <c r="G2819" s="13" t="s">
        <v>468</v>
      </c>
      <c r="H2819" s="16" t="s">
        <v>427</v>
      </c>
      <c r="I2819" s="2" t="s">
        <v>21</v>
      </c>
      <c r="J2819" s="4" t="s">
        <v>21</v>
      </c>
    </row>
    <row r="2820" spans="2:11" ht="60" customHeight="1" x14ac:dyDescent="0.15">
      <c r="B2820" s="160"/>
      <c r="C2820" s="30" t="s">
        <v>36</v>
      </c>
      <c r="D2820" s="1" t="s">
        <v>4572</v>
      </c>
      <c r="E2820" s="12" t="s">
        <v>3691</v>
      </c>
      <c r="F2820" s="35">
        <v>832.96</v>
      </c>
      <c r="G2820" s="13" t="s">
        <v>456</v>
      </c>
      <c r="H2820" s="16" t="s">
        <v>235</v>
      </c>
      <c r="I2820" s="2" t="s">
        <v>21</v>
      </c>
      <c r="J2820" s="4" t="s">
        <v>21</v>
      </c>
    </row>
    <row r="2821" spans="2:11" ht="52.5" customHeight="1" x14ac:dyDescent="0.15">
      <c r="B2821" s="160"/>
      <c r="C2821" s="30" t="s">
        <v>36</v>
      </c>
      <c r="D2821" s="1">
        <v>41204</v>
      </c>
      <c r="E2821" s="12" t="s">
        <v>1356</v>
      </c>
      <c r="F2821" s="35">
        <v>411.7</v>
      </c>
      <c r="G2821" s="13" t="s">
        <v>25</v>
      </c>
      <c r="H2821" s="16" t="s">
        <v>281</v>
      </c>
      <c r="I2821" s="2" t="s">
        <v>21</v>
      </c>
      <c r="J2821" s="3" t="s">
        <v>22</v>
      </c>
      <c r="K2821" s="107"/>
    </row>
    <row r="2822" spans="2:11" ht="52.5" customHeight="1" x14ac:dyDescent="0.15">
      <c r="B2822" s="160"/>
      <c r="C2822" s="30" t="s">
        <v>36</v>
      </c>
      <c r="D2822" s="1" t="s">
        <v>4573</v>
      </c>
      <c r="E2822" s="12" t="s">
        <v>1640</v>
      </c>
      <c r="F2822" s="35">
        <v>1133.5</v>
      </c>
      <c r="G2822" s="13" t="s">
        <v>456</v>
      </c>
      <c r="H2822" s="16" t="s">
        <v>2060</v>
      </c>
      <c r="I2822" s="2" t="s">
        <v>21</v>
      </c>
      <c r="J2822" s="4" t="s">
        <v>21</v>
      </c>
    </row>
    <row r="2823" spans="2:11" ht="52.5" customHeight="1" x14ac:dyDescent="0.15">
      <c r="B2823" s="160"/>
      <c r="C2823" s="30" t="s">
        <v>36</v>
      </c>
      <c r="D2823" s="1" t="s">
        <v>4574</v>
      </c>
      <c r="E2823" s="12" t="s">
        <v>1357</v>
      </c>
      <c r="F2823" s="35">
        <v>4232.1000000000004</v>
      </c>
      <c r="G2823" s="13" t="s">
        <v>25</v>
      </c>
      <c r="H2823" s="16" t="s">
        <v>167</v>
      </c>
      <c r="I2823" s="2" t="s">
        <v>21</v>
      </c>
      <c r="J2823" s="3" t="s">
        <v>22</v>
      </c>
    </row>
    <row r="2824" spans="2:11" ht="52.5" customHeight="1" x14ac:dyDescent="0.15">
      <c r="B2824" s="160"/>
      <c r="C2824" s="30" t="s">
        <v>36</v>
      </c>
      <c r="D2824" s="1" t="s">
        <v>4575</v>
      </c>
      <c r="E2824" s="12" t="s">
        <v>2061</v>
      </c>
      <c r="F2824" s="35">
        <v>291.27999999999997</v>
      </c>
      <c r="G2824" s="13" t="s">
        <v>456</v>
      </c>
      <c r="H2824" s="16" t="s">
        <v>11</v>
      </c>
      <c r="I2824" s="2" t="s">
        <v>21</v>
      </c>
      <c r="J2824" s="3" t="s">
        <v>22</v>
      </c>
    </row>
    <row r="2825" spans="2:11" ht="52.5" customHeight="1" x14ac:dyDescent="0.15">
      <c r="B2825" s="160"/>
      <c r="C2825" s="30" t="s">
        <v>36</v>
      </c>
      <c r="D2825" s="1">
        <v>41270</v>
      </c>
      <c r="E2825" s="12" t="s">
        <v>1355</v>
      </c>
      <c r="F2825" s="35">
        <v>2361.2399999999998</v>
      </c>
      <c r="G2825" s="13" t="s">
        <v>456</v>
      </c>
      <c r="H2825" s="16" t="s">
        <v>158</v>
      </c>
      <c r="I2825" s="2" t="s">
        <v>21</v>
      </c>
      <c r="J2825" s="4" t="s">
        <v>21</v>
      </c>
    </row>
    <row r="2826" spans="2:11" ht="72" customHeight="1" x14ac:dyDescent="0.15">
      <c r="B2826" s="160"/>
      <c r="C2826" s="30" t="s">
        <v>36</v>
      </c>
      <c r="D2826" s="1" t="s">
        <v>4576</v>
      </c>
      <c r="E2826" s="12" t="s">
        <v>1358</v>
      </c>
      <c r="F2826" s="35">
        <v>8488.51</v>
      </c>
      <c r="G2826" s="13" t="s">
        <v>471</v>
      </c>
      <c r="H2826" s="16" t="s">
        <v>3260</v>
      </c>
      <c r="I2826" s="2" t="s">
        <v>21</v>
      </c>
      <c r="J2826" s="4" t="s">
        <v>21</v>
      </c>
    </row>
    <row r="2827" spans="2:11" ht="111" customHeight="1" x14ac:dyDescent="0.15">
      <c r="B2827" s="160"/>
      <c r="C2827" s="30" t="s">
        <v>28</v>
      </c>
      <c r="D2827" s="1" t="s">
        <v>2597</v>
      </c>
      <c r="E2827" s="12" t="s">
        <v>1359</v>
      </c>
      <c r="F2827" s="35">
        <v>27650.28</v>
      </c>
      <c r="G2827" s="13" t="s">
        <v>176</v>
      </c>
      <c r="H2827" s="16" t="s">
        <v>474</v>
      </c>
      <c r="I2827" s="2" t="s">
        <v>308</v>
      </c>
      <c r="J2827" s="4" t="s">
        <v>308</v>
      </c>
    </row>
    <row r="2828" spans="2:11" ht="52.5" customHeight="1" x14ac:dyDescent="0.15">
      <c r="B2828" s="160"/>
      <c r="C2828" s="30" t="s">
        <v>28</v>
      </c>
      <c r="D2828" s="1">
        <v>41431</v>
      </c>
      <c r="E2828" s="12" t="s">
        <v>2516</v>
      </c>
      <c r="F2828" s="35">
        <v>22</v>
      </c>
      <c r="G2828" s="13" t="s">
        <v>468</v>
      </c>
      <c r="H2828" s="16" t="s">
        <v>6</v>
      </c>
      <c r="I2828" s="2" t="s">
        <v>308</v>
      </c>
      <c r="J2828" s="4" t="s">
        <v>596</v>
      </c>
    </row>
    <row r="2829" spans="2:11" ht="52.5" customHeight="1" x14ac:dyDescent="0.15">
      <c r="B2829" s="160"/>
      <c r="C2829" s="30" t="s">
        <v>28</v>
      </c>
      <c r="D2829" s="1" t="s">
        <v>4577</v>
      </c>
      <c r="E2829" s="12" t="s">
        <v>1360</v>
      </c>
      <c r="F2829" s="35">
        <v>3706.7</v>
      </c>
      <c r="G2829" s="13" t="s">
        <v>486</v>
      </c>
      <c r="H2829" s="16" t="s">
        <v>6</v>
      </c>
      <c r="I2829" s="2" t="s">
        <v>530</v>
      </c>
      <c r="J2829" s="4" t="s">
        <v>531</v>
      </c>
    </row>
    <row r="2830" spans="2:11" ht="52.5" customHeight="1" x14ac:dyDescent="0.15">
      <c r="B2830" s="160"/>
      <c r="C2830" s="30" t="s">
        <v>28</v>
      </c>
      <c r="D2830" s="1">
        <v>41928</v>
      </c>
      <c r="E2830" s="12" t="s">
        <v>2611</v>
      </c>
      <c r="F2830" s="35">
        <v>690</v>
      </c>
      <c r="G2830" s="13" t="s">
        <v>486</v>
      </c>
      <c r="H2830" s="16" t="s">
        <v>577</v>
      </c>
      <c r="I2830" s="2" t="s">
        <v>21</v>
      </c>
      <c r="J2830" s="4" t="s">
        <v>21</v>
      </c>
    </row>
    <row r="2831" spans="2:11" ht="52.5" customHeight="1" x14ac:dyDescent="0.15">
      <c r="B2831" s="160"/>
      <c r="C2831" s="30" t="s">
        <v>28</v>
      </c>
      <c r="D2831" s="1">
        <v>41961</v>
      </c>
      <c r="E2831" s="12" t="s">
        <v>1361</v>
      </c>
      <c r="F2831" s="35">
        <v>1015.1</v>
      </c>
      <c r="G2831" s="13" t="s">
        <v>486</v>
      </c>
      <c r="H2831" s="16" t="s">
        <v>584</v>
      </c>
      <c r="I2831" s="2" t="s">
        <v>21</v>
      </c>
      <c r="J2831" s="4" t="s">
        <v>21</v>
      </c>
    </row>
    <row r="2832" spans="2:11" ht="52.5" customHeight="1" x14ac:dyDescent="0.15">
      <c r="B2832" s="160"/>
      <c r="C2832" s="30" t="s">
        <v>28</v>
      </c>
      <c r="D2832" s="1" t="s">
        <v>4578</v>
      </c>
      <c r="E2832" s="12" t="s">
        <v>3604</v>
      </c>
      <c r="F2832" s="35">
        <v>4873.17</v>
      </c>
      <c r="G2832" s="13" t="s">
        <v>496</v>
      </c>
      <c r="H2832" s="16" t="s">
        <v>382</v>
      </c>
      <c r="I2832" s="2" t="s">
        <v>21</v>
      </c>
      <c r="J2832" s="4" t="s">
        <v>22</v>
      </c>
    </row>
    <row r="2833" spans="2:10" ht="72" customHeight="1" x14ac:dyDescent="0.15">
      <c r="B2833" s="160"/>
      <c r="C2833" s="30" t="s">
        <v>28</v>
      </c>
      <c r="D2833" s="1" t="s">
        <v>4579</v>
      </c>
      <c r="E2833" s="12" t="s">
        <v>1363</v>
      </c>
      <c r="F2833" s="35">
        <v>3331.22</v>
      </c>
      <c r="G2833" s="13" t="s">
        <v>496</v>
      </c>
      <c r="H2833" s="16" t="s">
        <v>668</v>
      </c>
      <c r="I2833" s="2" t="s">
        <v>21</v>
      </c>
      <c r="J2833" s="4" t="s">
        <v>22</v>
      </c>
    </row>
    <row r="2834" spans="2:10" ht="72" customHeight="1" x14ac:dyDescent="0.15">
      <c r="B2834" s="160"/>
      <c r="C2834" s="30" t="s">
        <v>28</v>
      </c>
      <c r="D2834" s="1">
        <v>42173</v>
      </c>
      <c r="E2834" s="12" t="s">
        <v>1362</v>
      </c>
      <c r="F2834" s="35">
        <v>2399</v>
      </c>
      <c r="G2834" s="13" t="s">
        <v>496</v>
      </c>
      <c r="H2834" s="16" t="s">
        <v>649</v>
      </c>
      <c r="I2834" s="2" t="s">
        <v>21</v>
      </c>
      <c r="J2834" s="4" t="s">
        <v>21</v>
      </c>
    </row>
    <row r="2835" spans="2:10" ht="176.25" customHeight="1" x14ac:dyDescent="0.15">
      <c r="B2835" s="160"/>
      <c r="C2835" s="12" t="s">
        <v>28</v>
      </c>
      <c r="D2835" s="1" t="s">
        <v>4580</v>
      </c>
      <c r="E2835" s="12" t="s">
        <v>3692</v>
      </c>
      <c r="F2835" s="41">
        <v>61599.51</v>
      </c>
      <c r="G2835" s="13" t="s">
        <v>686</v>
      </c>
      <c r="H2835" s="12" t="s">
        <v>2571</v>
      </c>
      <c r="I2835" s="2" t="s">
        <v>21</v>
      </c>
      <c r="J2835" s="4" t="s">
        <v>21</v>
      </c>
    </row>
    <row r="2836" spans="2:10" ht="52.5" customHeight="1" x14ac:dyDescent="0.15">
      <c r="B2836" s="160"/>
      <c r="C2836" s="12" t="s">
        <v>28</v>
      </c>
      <c r="D2836" s="1" t="s">
        <v>4581</v>
      </c>
      <c r="E2836" s="12" t="s">
        <v>3185</v>
      </c>
      <c r="F2836" s="41">
        <v>2864.7</v>
      </c>
      <c r="G2836" s="13" t="s">
        <v>682</v>
      </c>
      <c r="H2836" s="12" t="s">
        <v>1687</v>
      </c>
      <c r="I2836" s="2" t="s">
        <v>21</v>
      </c>
      <c r="J2836" s="4" t="s">
        <v>21</v>
      </c>
    </row>
    <row r="2837" spans="2:10" ht="52.5" customHeight="1" x14ac:dyDescent="0.15">
      <c r="B2837" s="160"/>
      <c r="C2837" s="37" t="s">
        <v>28</v>
      </c>
      <c r="D2837" s="1" t="s">
        <v>4582</v>
      </c>
      <c r="E2837" s="18" t="s">
        <v>3101</v>
      </c>
      <c r="F2837" s="75">
        <v>2557.6</v>
      </c>
      <c r="G2837" s="27" t="s">
        <v>682</v>
      </c>
      <c r="H2837" s="18" t="s">
        <v>2102</v>
      </c>
      <c r="I2837" s="77" t="s">
        <v>308</v>
      </c>
      <c r="J2837" s="3" t="s">
        <v>22</v>
      </c>
    </row>
    <row r="2838" spans="2:10" ht="85.5" customHeight="1" x14ac:dyDescent="0.15">
      <c r="B2838" s="160"/>
      <c r="C2838" s="12" t="s">
        <v>28</v>
      </c>
      <c r="D2838" s="1">
        <v>42492</v>
      </c>
      <c r="E2838" s="67" t="s">
        <v>1659</v>
      </c>
      <c r="F2838" s="41">
        <v>396.69</v>
      </c>
      <c r="G2838" s="13" t="s">
        <v>25</v>
      </c>
      <c r="H2838" s="12" t="s">
        <v>1647</v>
      </c>
      <c r="I2838" s="2" t="s">
        <v>21</v>
      </c>
      <c r="J2838" s="4" t="s">
        <v>21</v>
      </c>
    </row>
    <row r="2839" spans="2:10" ht="52.5" customHeight="1" x14ac:dyDescent="0.15">
      <c r="B2839" s="160"/>
      <c r="C2839" s="12" t="s">
        <v>28</v>
      </c>
      <c r="D2839" s="1" t="s">
        <v>4583</v>
      </c>
      <c r="E2839" s="66" t="s">
        <v>2473</v>
      </c>
      <c r="F2839" s="41">
        <v>1548.29</v>
      </c>
      <c r="G2839" s="13" t="s">
        <v>456</v>
      </c>
      <c r="H2839" s="16" t="s">
        <v>158</v>
      </c>
      <c r="I2839" s="2" t="s">
        <v>21</v>
      </c>
      <c r="J2839" s="4" t="s">
        <v>21</v>
      </c>
    </row>
    <row r="2840" spans="2:10" ht="60" customHeight="1" x14ac:dyDescent="0.15">
      <c r="B2840" s="160"/>
      <c r="C2840" s="30" t="s">
        <v>394</v>
      </c>
      <c r="D2840" s="1" t="s">
        <v>6587</v>
      </c>
      <c r="E2840" s="66" t="s">
        <v>6514</v>
      </c>
      <c r="F2840" s="41">
        <v>22168.11</v>
      </c>
      <c r="G2840" s="13" t="s">
        <v>682</v>
      </c>
      <c r="H2840" s="16" t="s">
        <v>12</v>
      </c>
      <c r="I2840" s="2" t="s">
        <v>21</v>
      </c>
      <c r="J2840" s="4" t="s">
        <v>21</v>
      </c>
    </row>
    <row r="2841" spans="2:10" ht="52.5" customHeight="1" x14ac:dyDescent="0.15">
      <c r="B2841" s="160"/>
      <c r="C2841" s="30" t="s">
        <v>2296</v>
      </c>
      <c r="D2841" s="1" t="s">
        <v>4584</v>
      </c>
      <c r="E2841" s="66" t="s">
        <v>2472</v>
      </c>
      <c r="F2841" s="41">
        <v>12215.99</v>
      </c>
      <c r="G2841" s="13" t="s">
        <v>295</v>
      </c>
      <c r="H2841" s="16" t="s">
        <v>158</v>
      </c>
      <c r="I2841" s="2" t="s">
        <v>21</v>
      </c>
      <c r="J2841" s="4" t="s">
        <v>21</v>
      </c>
    </row>
    <row r="2842" spans="2:10" ht="87" customHeight="1" x14ac:dyDescent="0.15">
      <c r="B2842" s="160"/>
      <c r="C2842" s="12" t="s">
        <v>157</v>
      </c>
      <c r="D2842" s="1" t="s">
        <v>5411</v>
      </c>
      <c r="E2842" s="66" t="s">
        <v>2471</v>
      </c>
      <c r="F2842" s="41">
        <v>5502.39</v>
      </c>
      <c r="G2842" s="13" t="s">
        <v>471</v>
      </c>
      <c r="H2842" s="16" t="s">
        <v>5412</v>
      </c>
      <c r="I2842" s="2" t="s">
        <v>21</v>
      </c>
      <c r="J2842" s="4" t="s">
        <v>22</v>
      </c>
    </row>
    <row r="2843" spans="2:10" ht="52.5" customHeight="1" x14ac:dyDescent="0.15">
      <c r="B2843" s="160"/>
      <c r="C2843" s="12" t="s">
        <v>1870</v>
      </c>
      <c r="D2843" s="1" t="s">
        <v>4585</v>
      </c>
      <c r="E2843" s="66" t="s">
        <v>1873</v>
      </c>
      <c r="F2843" s="41">
        <v>864.1</v>
      </c>
      <c r="G2843" s="13" t="s">
        <v>1871</v>
      </c>
      <c r="H2843" s="16" t="s">
        <v>1874</v>
      </c>
      <c r="I2843" s="2" t="s">
        <v>21</v>
      </c>
      <c r="J2843" s="4" t="s">
        <v>21</v>
      </c>
    </row>
    <row r="2844" spans="2:10" ht="52.5" customHeight="1" x14ac:dyDescent="0.15">
      <c r="B2844" s="160"/>
      <c r="C2844" s="12" t="s">
        <v>98</v>
      </c>
      <c r="D2844" s="1">
        <v>42696</v>
      </c>
      <c r="E2844" s="66" t="s">
        <v>2612</v>
      </c>
      <c r="F2844" s="41">
        <v>6.4</v>
      </c>
      <c r="G2844" s="13" t="s">
        <v>496</v>
      </c>
      <c r="H2844" s="16" t="s">
        <v>131</v>
      </c>
      <c r="I2844" s="2" t="s">
        <v>21</v>
      </c>
      <c r="J2844" s="4" t="s">
        <v>22</v>
      </c>
    </row>
    <row r="2845" spans="2:10" ht="96.75" customHeight="1" x14ac:dyDescent="0.15">
      <c r="B2845" s="160"/>
      <c r="C2845" s="30" t="s">
        <v>28</v>
      </c>
      <c r="D2845" s="7" t="s">
        <v>4586</v>
      </c>
      <c r="E2845" s="12" t="s">
        <v>2388</v>
      </c>
      <c r="F2845" s="75">
        <v>134029</v>
      </c>
      <c r="G2845" s="13" t="s">
        <v>683</v>
      </c>
      <c r="H2845" s="12" t="s">
        <v>2264</v>
      </c>
      <c r="I2845" s="2" t="s">
        <v>308</v>
      </c>
      <c r="J2845" s="84" t="s">
        <v>308</v>
      </c>
    </row>
    <row r="2846" spans="2:10" ht="94.5" customHeight="1" x14ac:dyDescent="0.15">
      <c r="B2846" s="160"/>
      <c r="C2846" s="30" t="s">
        <v>28</v>
      </c>
      <c r="D2846" s="7">
        <v>42877</v>
      </c>
      <c r="E2846" s="12" t="s">
        <v>2283</v>
      </c>
      <c r="F2846" s="75">
        <v>26840.73</v>
      </c>
      <c r="G2846" s="13" t="s">
        <v>496</v>
      </c>
      <c r="H2846" s="12" t="s">
        <v>2264</v>
      </c>
      <c r="I2846" s="2" t="s">
        <v>308</v>
      </c>
      <c r="J2846" s="84" t="s">
        <v>308</v>
      </c>
    </row>
    <row r="2847" spans="2:10" ht="52.5" customHeight="1" x14ac:dyDescent="0.15">
      <c r="B2847" s="160"/>
      <c r="C2847" s="30" t="s">
        <v>28</v>
      </c>
      <c r="D2847" s="7">
        <v>42930</v>
      </c>
      <c r="E2847" s="12" t="s">
        <v>2358</v>
      </c>
      <c r="F2847" s="75">
        <v>19499.18</v>
      </c>
      <c r="G2847" s="13" t="s">
        <v>496</v>
      </c>
      <c r="H2847" s="12" t="s">
        <v>11</v>
      </c>
      <c r="I2847" s="2" t="s">
        <v>308</v>
      </c>
      <c r="J2847" s="4" t="s">
        <v>22</v>
      </c>
    </row>
    <row r="2848" spans="2:10" ht="52.5" customHeight="1" x14ac:dyDescent="0.15">
      <c r="B2848" s="160"/>
      <c r="C2848" s="30" t="s">
        <v>28</v>
      </c>
      <c r="D2848" s="7">
        <v>42930</v>
      </c>
      <c r="E2848" s="12" t="s">
        <v>2346</v>
      </c>
      <c r="F2848" s="75">
        <v>635.42999999999995</v>
      </c>
      <c r="G2848" s="13" t="s">
        <v>683</v>
      </c>
      <c r="H2848" s="12" t="s">
        <v>2347</v>
      </c>
      <c r="I2848" s="2" t="s">
        <v>308</v>
      </c>
      <c r="J2848" s="84" t="s">
        <v>308</v>
      </c>
    </row>
    <row r="2849" spans="2:10" ht="52.5" customHeight="1" x14ac:dyDescent="0.15">
      <c r="B2849" s="160"/>
      <c r="C2849" s="30" t="s">
        <v>28</v>
      </c>
      <c r="D2849" s="7">
        <v>42998</v>
      </c>
      <c r="E2849" s="12" t="s">
        <v>2392</v>
      </c>
      <c r="F2849" s="75">
        <v>208.58</v>
      </c>
      <c r="G2849" s="13" t="s">
        <v>295</v>
      </c>
      <c r="H2849" s="12" t="s">
        <v>217</v>
      </c>
      <c r="I2849" s="2" t="s">
        <v>308</v>
      </c>
      <c r="J2849" s="84" t="s">
        <v>308</v>
      </c>
    </row>
    <row r="2850" spans="2:10" ht="60" customHeight="1" x14ac:dyDescent="0.15">
      <c r="B2850" s="160"/>
      <c r="C2850" s="30" t="s">
        <v>28</v>
      </c>
      <c r="D2850" s="7" t="s">
        <v>4587</v>
      </c>
      <c r="E2850" s="12" t="s">
        <v>3199</v>
      </c>
      <c r="F2850" s="75">
        <v>11852.4</v>
      </c>
      <c r="G2850" s="13" t="s">
        <v>295</v>
      </c>
      <c r="H2850" s="12" t="s">
        <v>631</v>
      </c>
      <c r="I2850" s="2" t="s">
        <v>308</v>
      </c>
      <c r="J2850" s="84" t="s">
        <v>308</v>
      </c>
    </row>
    <row r="2851" spans="2:10" ht="60" customHeight="1" x14ac:dyDescent="0.15">
      <c r="B2851" s="160"/>
      <c r="C2851" s="30" t="s">
        <v>28</v>
      </c>
      <c r="D2851" s="7" t="s">
        <v>4588</v>
      </c>
      <c r="E2851" s="12" t="s">
        <v>2716</v>
      </c>
      <c r="F2851" s="75">
        <v>5981.79</v>
      </c>
      <c r="G2851" s="13" t="s">
        <v>295</v>
      </c>
      <c r="H2851" s="12" t="s">
        <v>2715</v>
      </c>
      <c r="I2851" s="2" t="s">
        <v>308</v>
      </c>
      <c r="J2851" s="84" t="s">
        <v>308</v>
      </c>
    </row>
    <row r="2852" spans="2:10" ht="52.5" customHeight="1" x14ac:dyDescent="0.15">
      <c r="B2852" s="160"/>
      <c r="C2852" s="30" t="s">
        <v>28</v>
      </c>
      <c r="D2852" s="7" t="s">
        <v>4700</v>
      </c>
      <c r="E2852" s="12" t="s">
        <v>3500</v>
      </c>
      <c r="F2852" s="75">
        <v>19457.02</v>
      </c>
      <c r="G2852" s="13" t="s">
        <v>3843</v>
      </c>
      <c r="H2852" s="12" t="s">
        <v>2403</v>
      </c>
      <c r="I2852" s="2" t="s">
        <v>308</v>
      </c>
      <c r="J2852" s="84" t="s">
        <v>308</v>
      </c>
    </row>
    <row r="2853" spans="2:10" ht="52.5" customHeight="1" x14ac:dyDescent="0.15">
      <c r="B2853" s="160"/>
      <c r="C2853" s="30" t="s">
        <v>28</v>
      </c>
      <c r="D2853" s="7" t="s">
        <v>4589</v>
      </c>
      <c r="E2853" s="12" t="s">
        <v>3377</v>
      </c>
      <c r="F2853" s="75">
        <v>216.3</v>
      </c>
      <c r="G2853" s="13" t="s">
        <v>2008</v>
      </c>
      <c r="H2853" s="12" t="s">
        <v>2106</v>
      </c>
      <c r="I2853" s="2" t="s">
        <v>308</v>
      </c>
      <c r="J2853" s="84" t="s">
        <v>298</v>
      </c>
    </row>
    <row r="2854" spans="2:10" ht="52.5" customHeight="1" x14ac:dyDescent="0.15">
      <c r="B2854" s="160"/>
      <c r="C2854" s="30" t="s">
        <v>2016</v>
      </c>
      <c r="D2854" s="7" t="s">
        <v>4590</v>
      </c>
      <c r="E2854" s="12" t="s">
        <v>2695</v>
      </c>
      <c r="F2854" s="75">
        <v>7038</v>
      </c>
      <c r="G2854" s="13" t="s">
        <v>1522</v>
      </c>
      <c r="H2854" s="12" t="s">
        <v>2107</v>
      </c>
      <c r="I2854" s="2" t="s">
        <v>308</v>
      </c>
      <c r="J2854" s="84" t="s">
        <v>308</v>
      </c>
    </row>
    <row r="2855" spans="2:10" ht="52.5" customHeight="1" x14ac:dyDescent="0.15">
      <c r="B2855" s="160"/>
      <c r="C2855" s="30" t="s">
        <v>28</v>
      </c>
      <c r="D2855" s="7" t="s">
        <v>4591</v>
      </c>
      <c r="E2855" s="12" t="s">
        <v>3219</v>
      </c>
      <c r="F2855" s="75">
        <v>2846.99</v>
      </c>
      <c r="G2855" s="13" t="s">
        <v>1522</v>
      </c>
      <c r="H2855" s="12" t="s">
        <v>3925</v>
      </c>
      <c r="I2855" s="2" t="s">
        <v>308</v>
      </c>
      <c r="J2855" s="84" t="s">
        <v>298</v>
      </c>
    </row>
    <row r="2856" spans="2:10" ht="60" customHeight="1" x14ac:dyDescent="0.15">
      <c r="B2856" s="160"/>
      <c r="C2856" s="30" t="s">
        <v>28</v>
      </c>
      <c r="D2856" s="7">
        <v>43199</v>
      </c>
      <c r="E2856" s="12" t="s">
        <v>2750</v>
      </c>
      <c r="F2856" s="75">
        <v>2482.17</v>
      </c>
      <c r="G2856" s="13" t="s">
        <v>176</v>
      </c>
      <c r="H2856" s="12" t="s">
        <v>2554</v>
      </c>
      <c r="I2856" s="2" t="s">
        <v>308</v>
      </c>
      <c r="J2856" s="84" t="s">
        <v>298</v>
      </c>
    </row>
    <row r="2857" spans="2:10" ht="52.5" customHeight="1" x14ac:dyDescent="0.15">
      <c r="B2857" s="160"/>
      <c r="C2857" s="30" t="s">
        <v>28</v>
      </c>
      <c r="D2857" s="7" t="s">
        <v>4592</v>
      </c>
      <c r="E2857" s="12" t="s">
        <v>3120</v>
      </c>
      <c r="F2857" s="75">
        <v>2193.6</v>
      </c>
      <c r="G2857" s="13" t="s">
        <v>25</v>
      </c>
      <c r="H2857" s="12" t="s">
        <v>2901</v>
      </c>
      <c r="I2857" s="2" t="s">
        <v>308</v>
      </c>
      <c r="J2857" s="84" t="s">
        <v>308</v>
      </c>
    </row>
    <row r="2858" spans="2:10" ht="52.5" customHeight="1" x14ac:dyDescent="0.15">
      <c r="B2858" s="160"/>
      <c r="C2858" s="30" t="s">
        <v>28</v>
      </c>
      <c r="D2858" s="7" t="s">
        <v>4593</v>
      </c>
      <c r="E2858" s="12" t="s">
        <v>3154</v>
      </c>
      <c r="F2858" s="75">
        <v>1656.42</v>
      </c>
      <c r="G2858" s="13" t="s">
        <v>295</v>
      </c>
      <c r="H2858" s="12" t="s">
        <v>2583</v>
      </c>
      <c r="I2858" s="2" t="s">
        <v>308</v>
      </c>
      <c r="J2858" s="84" t="s">
        <v>298</v>
      </c>
    </row>
    <row r="2859" spans="2:10" ht="52.5" customHeight="1" x14ac:dyDescent="0.15">
      <c r="B2859" s="160"/>
      <c r="C2859" s="30" t="s">
        <v>28</v>
      </c>
      <c r="D2859" s="7">
        <v>43523</v>
      </c>
      <c r="E2859" s="12" t="s">
        <v>3153</v>
      </c>
      <c r="F2859" s="75">
        <v>1558.66</v>
      </c>
      <c r="G2859" s="13" t="s">
        <v>1522</v>
      </c>
      <c r="H2859" s="12" t="s">
        <v>314</v>
      </c>
      <c r="I2859" s="2" t="s">
        <v>308</v>
      </c>
      <c r="J2859" s="84" t="s">
        <v>308</v>
      </c>
    </row>
    <row r="2860" spans="2:10" ht="52.5" customHeight="1" x14ac:dyDescent="0.15">
      <c r="B2860" s="160"/>
      <c r="C2860" s="30" t="s">
        <v>28</v>
      </c>
      <c r="D2860" s="7">
        <v>43613</v>
      </c>
      <c r="E2860" s="12" t="s">
        <v>3224</v>
      </c>
      <c r="F2860" s="75">
        <v>741.39</v>
      </c>
      <c r="G2860" s="13" t="s">
        <v>2008</v>
      </c>
      <c r="H2860" s="12" t="s">
        <v>2035</v>
      </c>
      <c r="I2860" s="2" t="s">
        <v>308</v>
      </c>
      <c r="J2860" s="84" t="s">
        <v>308</v>
      </c>
    </row>
    <row r="2861" spans="2:10" ht="72" customHeight="1" x14ac:dyDescent="0.15">
      <c r="B2861" s="160"/>
      <c r="C2861" s="30" t="s">
        <v>3595</v>
      </c>
      <c r="D2861" s="7">
        <v>43790</v>
      </c>
      <c r="E2861" s="12" t="s">
        <v>3597</v>
      </c>
      <c r="F2861" s="75">
        <v>7981.6</v>
      </c>
      <c r="G2861" s="13" t="s">
        <v>295</v>
      </c>
      <c r="H2861" s="12" t="s">
        <v>3596</v>
      </c>
      <c r="I2861" s="2" t="s">
        <v>308</v>
      </c>
      <c r="J2861" s="84" t="s">
        <v>308</v>
      </c>
    </row>
    <row r="2862" spans="2:10" ht="52.5" customHeight="1" x14ac:dyDescent="0.15">
      <c r="B2862" s="160"/>
      <c r="C2862" s="30" t="s">
        <v>28</v>
      </c>
      <c r="D2862" s="7">
        <v>43851</v>
      </c>
      <c r="E2862" s="12" t="s">
        <v>3771</v>
      </c>
      <c r="F2862" s="75">
        <v>4914.12</v>
      </c>
      <c r="G2862" s="13" t="s">
        <v>6328</v>
      </c>
      <c r="H2862" s="12" t="s">
        <v>2582</v>
      </c>
      <c r="I2862" s="2" t="s">
        <v>308</v>
      </c>
      <c r="J2862" s="84" t="s">
        <v>308</v>
      </c>
    </row>
    <row r="2863" spans="2:10" ht="52.5" customHeight="1" x14ac:dyDescent="0.15">
      <c r="B2863" s="160"/>
      <c r="C2863" s="30" t="s">
        <v>28</v>
      </c>
      <c r="D2863" s="7">
        <v>43994</v>
      </c>
      <c r="E2863" s="12" t="s">
        <v>4079</v>
      </c>
      <c r="F2863" s="75">
        <v>77.83</v>
      </c>
      <c r="G2863" s="13" t="s">
        <v>4075</v>
      </c>
      <c r="H2863" s="12" t="s">
        <v>4078</v>
      </c>
      <c r="I2863" s="2" t="s">
        <v>308</v>
      </c>
      <c r="J2863" s="84" t="s">
        <v>298</v>
      </c>
    </row>
    <row r="2864" spans="2:10" ht="52.5" customHeight="1" x14ac:dyDescent="0.15">
      <c r="B2864" s="160"/>
      <c r="C2864" s="30" t="s">
        <v>28</v>
      </c>
      <c r="D2864" s="7">
        <v>44110</v>
      </c>
      <c r="E2864" s="12" t="s">
        <v>5154</v>
      </c>
      <c r="F2864" s="75">
        <v>6319.1</v>
      </c>
      <c r="G2864" s="13" t="s">
        <v>25</v>
      </c>
      <c r="H2864" s="12" t="s">
        <v>2146</v>
      </c>
      <c r="I2864" s="2" t="s">
        <v>308</v>
      </c>
      <c r="J2864" s="84" t="s">
        <v>308</v>
      </c>
    </row>
    <row r="2865" spans="2:11" ht="52.5" customHeight="1" x14ac:dyDescent="0.15">
      <c r="B2865" s="160"/>
      <c r="C2865" s="30" t="s">
        <v>28</v>
      </c>
      <c r="D2865" s="7">
        <v>44117</v>
      </c>
      <c r="E2865" s="12" t="s">
        <v>5189</v>
      </c>
      <c r="F2865" s="75">
        <v>307.8</v>
      </c>
      <c r="G2865" s="13" t="s">
        <v>4949</v>
      </c>
      <c r="H2865" s="12" t="s">
        <v>5188</v>
      </c>
      <c r="I2865" s="2" t="s">
        <v>308</v>
      </c>
      <c r="J2865" s="84" t="s">
        <v>308</v>
      </c>
    </row>
    <row r="2866" spans="2:11" ht="119.25" customHeight="1" x14ac:dyDescent="0.15">
      <c r="B2866" s="160"/>
      <c r="C2866" s="30" t="s">
        <v>4877</v>
      </c>
      <c r="D2866" s="7" t="s">
        <v>5361</v>
      </c>
      <c r="E2866" s="12" t="s">
        <v>5312</v>
      </c>
      <c r="F2866" s="75">
        <v>25645.7</v>
      </c>
      <c r="G2866" s="13" t="s">
        <v>4955</v>
      </c>
      <c r="H2866" s="12" t="s">
        <v>5311</v>
      </c>
      <c r="I2866" s="2" t="s">
        <v>308</v>
      </c>
      <c r="J2866" s="84" t="s">
        <v>308</v>
      </c>
    </row>
    <row r="2867" spans="2:11" ht="52.5" customHeight="1" x14ac:dyDescent="0.15">
      <c r="B2867" s="160"/>
      <c r="C2867" s="30" t="s">
        <v>28</v>
      </c>
      <c r="D2867" s="7">
        <v>44343</v>
      </c>
      <c r="E2867" s="12" t="s">
        <v>5703</v>
      </c>
      <c r="F2867" s="75">
        <v>972</v>
      </c>
      <c r="G2867" s="13" t="s">
        <v>176</v>
      </c>
      <c r="H2867" s="12" t="s">
        <v>168</v>
      </c>
      <c r="I2867" s="2" t="s">
        <v>308</v>
      </c>
      <c r="J2867" s="84" t="s">
        <v>298</v>
      </c>
    </row>
    <row r="2868" spans="2:11" ht="119.25" customHeight="1" x14ac:dyDescent="0.15">
      <c r="B2868" s="160"/>
      <c r="C2868" s="30" t="s">
        <v>4877</v>
      </c>
      <c r="D2868" s="7">
        <v>44511</v>
      </c>
      <c r="E2868" s="12" t="s">
        <v>6262</v>
      </c>
      <c r="F2868" s="75">
        <v>18960.099999999999</v>
      </c>
      <c r="G2868" s="13" t="s">
        <v>295</v>
      </c>
      <c r="H2868" s="12" t="s">
        <v>5576</v>
      </c>
      <c r="I2868" s="2" t="s">
        <v>308</v>
      </c>
      <c r="J2868" s="84" t="s">
        <v>308</v>
      </c>
    </row>
    <row r="2869" spans="2:11" ht="52.5" customHeight="1" x14ac:dyDescent="0.15">
      <c r="B2869" s="160"/>
      <c r="C2869" s="30" t="s">
        <v>28</v>
      </c>
      <c r="D2869" s="7">
        <v>44551</v>
      </c>
      <c r="E2869" s="12" t="s">
        <v>6402</v>
      </c>
      <c r="F2869" s="75">
        <v>14203.28</v>
      </c>
      <c r="G2869" s="13" t="s">
        <v>4949</v>
      </c>
      <c r="H2869" s="12" t="s">
        <v>2132</v>
      </c>
      <c r="I2869" s="2" t="s">
        <v>308</v>
      </c>
      <c r="J2869" s="84" t="s">
        <v>308</v>
      </c>
    </row>
    <row r="2870" spans="2:11" ht="72" customHeight="1" x14ac:dyDescent="0.15">
      <c r="B2870" s="160"/>
      <c r="C2870" s="30" t="s">
        <v>28</v>
      </c>
      <c r="D2870" s="7">
        <v>44593</v>
      </c>
      <c r="E2870" s="12" t="s">
        <v>6507</v>
      </c>
      <c r="F2870" s="75">
        <v>3460.95</v>
      </c>
      <c r="G2870" s="13" t="s">
        <v>4965</v>
      </c>
      <c r="H2870" s="12" t="s">
        <v>6506</v>
      </c>
      <c r="I2870" s="2" t="s">
        <v>308</v>
      </c>
      <c r="J2870" s="84" t="s">
        <v>308</v>
      </c>
    </row>
    <row r="2871" spans="2:11" ht="129.75" customHeight="1" x14ac:dyDescent="0.15">
      <c r="B2871" s="160"/>
      <c r="C2871" s="30" t="s">
        <v>28</v>
      </c>
      <c r="D2871" s="7">
        <v>44645</v>
      </c>
      <c r="E2871" s="12" t="s">
        <v>6652</v>
      </c>
      <c r="F2871" s="75">
        <v>9927</v>
      </c>
      <c r="G2871" s="13" t="s">
        <v>4949</v>
      </c>
      <c r="H2871" s="12" t="s">
        <v>6651</v>
      </c>
      <c r="I2871" s="2" t="s">
        <v>308</v>
      </c>
      <c r="J2871" s="84" t="s">
        <v>308</v>
      </c>
    </row>
    <row r="2872" spans="2:11" ht="72" customHeight="1" x14ac:dyDescent="0.15">
      <c r="B2872" s="160" t="s">
        <v>6002</v>
      </c>
      <c r="C2872" s="30" t="s">
        <v>24</v>
      </c>
      <c r="D2872" s="1" t="s">
        <v>4594</v>
      </c>
      <c r="E2872" s="12" t="s">
        <v>3732</v>
      </c>
      <c r="F2872" s="35">
        <v>7789.17</v>
      </c>
      <c r="G2872" s="13" t="s">
        <v>456</v>
      </c>
      <c r="H2872" s="16" t="s">
        <v>279</v>
      </c>
      <c r="I2872" s="2" t="s">
        <v>21</v>
      </c>
      <c r="J2872" s="4" t="s">
        <v>21</v>
      </c>
    </row>
    <row r="2873" spans="2:11" ht="60" customHeight="1" x14ac:dyDescent="0.15">
      <c r="B2873" s="160"/>
      <c r="C2873" s="37" t="s">
        <v>28</v>
      </c>
      <c r="D2873" s="78" t="s">
        <v>6001</v>
      </c>
      <c r="E2873" s="12" t="s">
        <v>3230</v>
      </c>
      <c r="F2873" s="75">
        <v>20619.830000000002</v>
      </c>
      <c r="G2873" s="27" t="s">
        <v>5329</v>
      </c>
      <c r="H2873" s="18" t="s">
        <v>5424</v>
      </c>
      <c r="I2873" s="77" t="s">
        <v>308</v>
      </c>
      <c r="J2873" s="84" t="s">
        <v>308</v>
      </c>
      <c r="K2873" s="107"/>
    </row>
    <row r="2874" spans="2:11" ht="52.5" customHeight="1" x14ac:dyDescent="0.15">
      <c r="B2874" s="160"/>
      <c r="C2874" s="30" t="s">
        <v>28</v>
      </c>
      <c r="D2874" s="1">
        <v>42332</v>
      </c>
      <c r="E2874" s="12" t="s">
        <v>1507</v>
      </c>
      <c r="F2874" s="35">
        <v>176.2</v>
      </c>
      <c r="G2874" s="13" t="s">
        <v>682</v>
      </c>
      <c r="H2874" s="16" t="s">
        <v>83</v>
      </c>
      <c r="I2874" s="2" t="s">
        <v>308</v>
      </c>
      <c r="J2874" s="4" t="s">
        <v>298</v>
      </c>
    </row>
    <row r="2875" spans="2:11" ht="52.5" customHeight="1" x14ac:dyDescent="0.15">
      <c r="B2875" s="160"/>
      <c r="C2875" s="12" t="s">
        <v>28</v>
      </c>
      <c r="D2875" s="1" t="s">
        <v>4595</v>
      </c>
      <c r="E2875" s="12" t="s">
        <v>3383</v>
      </c>
      <c r="F2875" s="35">
        <v>826.9</v>
      </c>
      <c r="G2875" s="13" t="s">
        <v>1522</v>
      </c>
      <c r="H2875" s="12" t="s">
        <v>2422</v>
      </c>
      <c r="I2875" s="2" t="s">
        <v>308</v>
      </c>
      <c r="J2875" s="4" t="s">
        <v>298</v>
      </c>
    </row>
    <row r="2876" spans="2:11" ht="52.5" customHeight="1" x14ac:dyDescent="0.15">
      <c r="B2876" s="160"/>
      <c r="C2876" s="12" t="s">
        <v>28</v>
      </c>
      <c r="D2876" s="1">
        <v>43725</v>
      </c>
      <c r="E2876" s="12" t="s">
        <v>3501</v>
      </c>
      <c r="F2876" s="35">
        <v>838.66</v>
      </c>
      <c r="G2876" s="13" t="s">
        <v>25</v>
      </c>
      <c r="H2876" s="12" t="s">
        <v>2708</v>
      </c>
      <c r="I2876" s="2" t="s">
        <v>308</v>
      </c>
      <c r="J2876" s="4" t="s">
        <v>308</v>
      </c>
    </row>
    <row r="2877" spans="2:11" ht="52.5" customHeight="1" x14ac:dyDescent="0.15">
      <c r="B2877" s="160"/>
      <c r="C2877" s="12" t="s">
        <v>28</v>
      </c>
      <c r="D2877" s="1">
        <v>44011</v>
      </c>
      <c r="E2877" s="12" t="s">
        <v>5054</v>
      </c>
      <c r="F2877" s="35">
        <v>1256.5</v>
      </c>
      <c r="G2877" s="13" t="s">
        <v>295</v>
      </c>
      <c r="H2877" s="12" t="s">
        <v>4957</v>
      </c>
      <c r="I2877" s="2" t="s">
        <v>308</v>
      </c>
      <c r="J2877" s="4" t="s">
        <v>298</v>
      </c>
    </row>
    <row r="2878" spans="2:11" ht="52.5" customHeight="1" x14ac:dyDescent="0.15">
      <c r="B2878" s="160" t="s">
        <v>5207</v>
      </c>
      <c r="C2878" s="30" t="s">
        <v>28</v>
      </c>
      <c r="D2878" s="1">
        <v>41395</v>
      </c>
      <c r="E2878" s="12" t="s">
        <v>1364</v>
      </c>
      <c r="F2878" s="35">
        <v>2059</v>
      </c>
      <c r="G2878" s="13" t="s">
        <v>176</v>
      </c>
      <c r="H2878" s="16" t="s">
        <v>5762</v>
      </c>
      <c r="I2878" s="2" t="s">
        <v>2063</v>
      </c>
      <c r="J2878" s="4" t="s">
        <v>21</v>
      </c>
    </row>
    <row r="2879" spans="2:11" ht="52.5" customHeight="1" x14ac:dyDescent="0.15">
      <c r="B2879" s="160"/>
      <c r="C2879" s="30" t="s">
        <v>28</v>
      </c>
      <c r="D2879" s="1" t="s">
        <v>6428</v>
      </c>
      <c r="E2879" s="12" t="s">
        <v>6429</v>
      </c>
      <c r="F2879" s="35">
        <v>2148.8000000000002</v>
      </c>
      <c r="G2879" s="13" t="s">
        <v>25</v>
      </c>
      <c r="H2879" s="12" t="s">
        <v>5762</v>
      </c>
      <c r="I2879" s="2" t="s">
        <v>21</v>
      </c>
      <c r="J2879" s="3" t="s">
        <v>308</v>
      </c>
    </row>
    <row r="2880" spans="2:11" ht="52.5" customHeight="1" x14ac:dyDescent="0.15">
      <c r="B2880" s="160"/>
      <c r="C2880" s="30" t="s">
        <v>28</v>
      </c>
      <c r="D2880" s="1" t="s">
        <v>5676</v>
      </c>
      <c r="E2880" s="12" t="s">
        <v>5208</v>
      </c>
      <c r="F2880" s="35">
        <v>300</v>
      </c>
      <c r="G2880" s="13" t="s">
        <v>4955</v>
      </c>
      <c r="H2880" s="12" t="s">
        <v>23</v>
      </c>
      <c r="I2880" s="2" t="s">
        <v>308</v>
      </c>
      <c r="J2880" s="3" t="s">
        <v>298</v>
      </c>
    </row>
    <row r="2881" spans="2:10" ht="52.5" customHeight="1" x14ac:dyDescent="0.15">
      <c r="B2881" s="158" t="s">
        <v>6521</v>
      </c>
      <c r="C2881" s="30" t="s">
        <v>59</v>
      </c>
      <c r="D2881" s="1">
        <v>38023</v>
      </c>
      <c r="E2881" s="12" t="s">
        <v>29</v>
      </c>
      <c r="F2881" s="35">
        <v>360</v>
      </c>
      <c r="G2881" s="28" t="s">
        <v>294</v>
      </c>
      <c r="H2881" s="16" t="s">
        <v>2062</v>
      </c>
      <c r="I2881" s="2" t="s">
        <v>127</v>
      </c>
      <c r="J2881" s="3" t="s">
        <v>128</v>
      </c>
    </row>
    <row r="2882" spans="2:10" ht="52.5" customHeight="1" x14ac:dyDescent="0.15">
      <c r="B2882" s="215"/>
      <c r="C2882" s="30" t="s">
        <v>439</v>
      </c>
      <c r="D2882" s="1">
        <v>40361</v>
      </c>
      <c r="E2882" s="12" t="s">
        <v>1365</v>
      </c>
      <c r="F2882" s="35">
        <v>1100</v>
      </c>
      <c r="G2882" s="13" t="s">
        <v>459</v>
      </c>
      <c r="H2882" s="16" t="s">
        <v>5760</v>
      </c>
      <c r="I2882" s="2" t="s">
        <v>21</v>
      </c>
      <c r="J2882" s="3" t="s">
        <v>22</v>
      </c>
    </row>
    <row r="2883" spans="2:10" ht="52.5" customHeight="1" x14ac:dyDescent="0.15">
      <c r="B2883" s="215"/>
      <c r="C2883" s="30" t="s">
        <v>439</v>
      </c>
      <c r="D2883" s="1">
        <v>41710</v>
      </c>
      <c r="E2883" s="12" t="s">
        <v>1366</v>
      </c>
      <c r="F2883" s="35">
        <v>670</v>
      </c>
      <c r="G2883" s="13" t="s">
        <v>466</v>
      </c>
      <c r="H2883" s="16" t="s">
        <v>447</v>
      </c>
      <c r="I2883" s="2" t="s">
        <v>21</v>
      </c>
      <c r="J2883" s="3" t="s">
        <v>22</v>
      </c>
    </row>
    <row r="2884" spans="2:10" ht="60" customHeight="1" x14ac:dyDescent="0.15">
      <c r="B2884" s="215"/>
      <c r="C2884" s="30" t="s">
        <v>439</v>
      </c>
      <c r="D2884" s="1">
        <v>42201</v>
      </c>
      <c r="E2884" s="12" t="s">
        <v>5077</v>
      </c>
      <c r="F2884" s="35">
        <v>5351.09</v>
      </c>
      <c r="G2884" s="13" t="s">
        <v>682</v>
      </c>
      <c r="H2884" s="12" t="s">
        <v>6</v>
      </c>
      <c r="I2884" s="2" t="s">
        <v>308</v>
      </c>
      <c r="J2884" s="4" t="s">
        <v>308</v>
      </c>
    </row>
    <row r="2885" spans="2:10" ht="119.25" customHeight="1" x14ac:dyDescent="0.15">
      <c r="B2885" s="215"/>
      <c r="C2885" s="30" t="s">
        <v>439</v>
      </c>
      <c r="D2885" s="1" t="s">
        <v>4596</v>
      </c>
      <c r="E2885" s="12" t="s">
        <v>2515</v>
      </c>
      <c r="F2885" s="35">
        <v>10963.93</v>
      </c>
      <c r="G2885" s="13" t="s">
        <v>682</v>
      </c>
      <c r="H2885" s="12" t="s">
        <v>1519</v>
      </c>
      <c r="I2885" s="2" t="s">
        <v>308</v>
      </c>
      <c r="J2885" s="4" t="s">
        <v>308</v>
      </c>
    </row>
    <row r="2886" spans="2:10" ht="52.5" customHeight="1" x14ac:dyDescent="0.15">
      <c r="B2886" s="215"/>
      <c r="C2886" s="37" t="s">
        <v>59</v>
      </c>
      <c r="D2886" s="78">
        <v>43508</v>
      </c>
      <c r="E2886" s="18" t="s">
        <v>3129</v>
      </c>
      <c r="F2886" s="75">
        <v>4444</v>
      </c>
      <c r="G2886" s="27" t="s">
        <v>3059</v>
      </c>
      <c r="H2886" s="18" t="s">
        <v>27</v>
      </c>
      <c r="I2886" s="77" t="s">
        <v>308</v>
      </c>
      <c r="J2886" s="3" t="s">
        <v>298</v>
      </c>
    </row>
    <row r="2887" spans="2:10" ht="72" customHeight="1" x14ac:dyDescent="0.15">
      <c r="B2887" s="215"/>
      <c r="C2887" s="37" t="s">
        <v>28</v>
      </c>
      <c r="D2887" s="78" t="s">
        <v>6518</v>
      </c>
      <c r="E2887" s="18" t="s">
        <v>5078</v>
      </c>
      <c r="F2887" s="75">
        <v>25330</v>
      </c>
      <c r="G2887" s="27" t="s">
        <v>4067</v>
      </c>
      <c r="H2887" s="18" t="s">
        <v>5079</v>
      </c>
      <c r="I2887" s="77" t="s">
        <v>308</v>
      </c>
      <c r="J2887" s="3" t="s">
        <v>308</v>
      </c>
    </row>
    <row r="2888" spans="2:10" ht="52.5" customHeight="1" x14ac:dyDescent="0.15">
      <c r="B2888" s="215"/>
      <c r="C2888" s="37" t="s">
        <v>28</v>
      </c>
      <c r="D2888" s="78">
        <v>44595</v>
      </c>
      <c r="E2888" s="18" t="s">
        <v>6519</v>
      </c>
      <c r="F2888" s="75">
        <v>41.9</v>
      </c>
      <c r="G2888" s="27" t="s">
        <v>6520</v>
      </c>
      <c r="H2888" s="18" t="s">
        <v>40</v>
      </c>
      <c r="I2888" s="77" t="s">
        <v>298</v>
      </c>
      <c r="J2888" s="3" t="s">
        <v>308</v>
      </c>
    </row>
    <row r="2889" spans="2:10" ht="52.5" customHeight="1" x14ac:dyDescent="0.15">
      <c r="B2889" s="156" t="s">
        <v>6523</v>
      </c>
      <c r="C2889" s="30" t="s">
        <v>28</v>
      </c>
      <c r="D2889" s="1">
        <v>40672</v>
      </c>
      <c r="E2889" s="12" t="s">
        <v>4105</v>
      </c>
      <c r="F2889" s="35">
        <v>3580.42</v>
      </c>
      <c r="G2889" s="13" t="s">
        <v>4106</v>
      </c>
      <c r="H2889" s="16" t="s">
        <v>2102</v>
      </c>
      <c r="I2889" s="2" t="s">
        <v>308</v>
      </c>
      <c r="J2889" s="3" t="s">
        <v>298</v>
      </c>
    </row>
    <row r="2890" spans="2:10" ht="52.5" customHeight="1" x14ac:dyDescent="0.15">
      <c r="B2890" s="200"/>
      <c r="C2890" s="30" t="s">
        <v>28</v>
      </c>
      <c r="D2890" s="1">
        <v>41213</v>
      </c>
      <c r="E2890" s="12" t="s">
        <v>4107</v>
      </c>
      <c r="F2890" s="35">
        <v>1540</v>
      </c>
      <c r="G2890" s="13" t="s">
        <v>4106</v>
      </c>
      <c r="H2890" s="16" t="s">
        <v>2102</v>
      </c>
      <c r="I2890" s="2" t="s">
        <v>308</v>
      </c>
      <c r="J2890" s="3" t="s">
        <v>298</v>
      </c>
    </row>
    <row r="2891" spans="2:10" ht="52.5" customHeight="1" x14ac:dyDescent="0.15">
      <c r="B2891" s="200"/>
      <c r="C2891" s="30" t="s">
        <v>4108</v>
      </c>
      <c r="D2891" s="1" t="s">
        <v>4597</v>
      </c>
      <c r="E2891" s="12" t="s">
        <v>4109</v>
      </c>
      <c r="F2891" s="35">
        <v>88249.53</v>
      </c>
      <c r="G2891" s="13" t="s">
        <v>4106</v>
      </c>
      <c r="H2891" s="16" t="s">
        <v>173</v>
      </c>
      <c r="I2891" s="2" t="s">
        <v>308</v>
      </c>
      <c r="J2891" s="3" t="s">
        <v>298</v>
      </c>
    </row>
    <row r="2892" spans="2:10" ht="52.5" customHeight="1" x14ac:dyDescent="0.15">
      <c r="B2892" s="200"/>
      <c r="C2892" s="30" t="s">
        <v>4108</v>
      </c>
      <c r="D2892" s="1" t="s">
        <v>4598</v>
      </c>
      <c r="E2892" s="12" t="s">
        <v>4110</v>
      </c>
      <c r="F2892" s="35">
        <v>100</v>
      </c>
      <c r="G2892" s="13" t="s">
        <v>4106</v>
      </c>
      <c r="H2892" s="16" t="s">
        <v>173</v>
      </c>
      <c r="I2892" s="2" t="s">
        <v>308</v>
      </c>
      <c r="J2892" s="3" t="s">
        <v>298</v>
      </c>
    </row>
    <row r="2893" spans="2:10" ht="52.5" customHeight="1" x14ac:dyDescent="0.15">
      <c r="B2893" s="201"/>
      <c r="C2893" s="30" t="s">
        <v>5088</v>
      </c>
      <c r="D2893" s="1">
        <v>44586</v>
      </c>
      <c r="E2893" s="12" t="s">
        <v>6522</v>
      </c>
      <c r="F2893" s="35">
        <v>2524.6</v>
      </c>
      <c r="G2893" s="13" t="s">
        <v>4949</v>
      </c>
      <c r="H2893" s="16" t="s">
        <v>6592</v>
      </c>
      <c r="I2893" s="2" t="s">
        <v>308</v>
      </c>
      <c r="J2893" s="3" t="s">
        <v>308</v>
      </c>
    </row>
    <row r="2894" spans="2:10" ht="52.5" customHeight="1" x14ac:dyDescent="0.15">
      <c r="B2894" s="158" t="s">
        <v>6174</v>
      </c>
      <c r="C2894" s="30" t="s">
        <v>24</v>
      </c>
      <c r="D2894" s="1">
        <v>41012</v>
      </c>
      <c r="E2894" s="12" t="s">
        <v>1367</v>
      </c>
      <c r="F2894" s="35">
        <v>1509.6</v>
      </c>
      <c r="G2894" s="13" t="s">
        <v>20</v>
      </c>
      <c r="H2894" s="16" t="s">
        <v>5756</v>
      </c>
      <c r="I2894" s="2" t="s">
        <v>230</v>
      </c>
      <c r="J2894" s="3" t="s">
        <v>22</v>
      </c>
    </row>
    <row r="2895" spans="2:10" ht="60" customHeight="1" x14ac:dyDescent="0.15">
      <c r="B2895" s="158"/>
      <c r="C2895" s="30" t="s">
        <v>24</v>
      </c>
      <c r="D2895" s="1">
        <v>41208</v>
      </c>
      <c r="E2895" s="12" t="s">
        <v>1368</v>
      </c>
      <c r="F2895" s="35">
        <v>246</v>
      </c>
      <c r="G2895" s="13" t="s">
        <v>20</v>
      </c>
      <c r="H2895" s="16" t="s">
        <v>416</v>
      </c>
      <c r="I2895" s="2" t="s">
        <v>21</v>
      </c>
      <c r="J2895" s="3" t="s">
        <v>22</v>
      </c>
    </row>
    <row r="2896" spans="2:10" ht="52.5" customHeight="1" x14ac:dyDescent="0.15">
      <c r="B2896" s="158"/>
      <c r="C2896" s="30" t="s">
        <v>24</v>
      </c>
      <c r="D2896" s="1">
        <v>42244</v>
      </c>
      <c r="E2896" s="12" t="s">
        <v>1369</v>
      </c>
      <c r="F2896" s="35">
        <v>1494.5</v>
      </c>
      <c r="G2896" s="13" t="s">
        <v>176</v>
      </c>
      <c r="H2896" s="16" t="s">
        <v>262</v>
      </c>
      <c r="I2896" s="2" t="s">
        <v>21</v>
      </c>
      <c r="J2896" s="4" t="s">
        <v>21</v>
      </c>
    </row>
    <row r="2897" spans="2:10" ht="52.5" customHeight="1" x14ac:dyDescent="0.15">
      <c r="B2897" s="158"/>
      <c r="C2897" s="30" t="s">
        <v>28</v>
      </c>
      <c r="D2897" s="1" t="s">
        <v>6004</v>
      </c>
      <c r="E2897" s="12" t="s">
        <v>5422</v>
      </c>
      <c r="F2897" s="35">
        <v>2421.9</v>
      </c>
      <c r="G2897" s="13" t="s">
        <v>295</v>
      </c>
      <c r="H2897" s="16" t="s">
        <v>5421</v>
      </c>
      <c r="I2897" s="2" t="s">
        <v>308</v>
      </c>
      <c r="J2897" s="4" t="s">
        <v>298</v>
      </c>
    </row>
    <row r="2898" spans="2:10" ht="52.5" customHeight="1" x14ac:dyDescent="0.15">
      <c r="B2898" s="158"/>
      <c r="C2898" s="30" t="s">
        <v>28</v>
      </c>
      <c r="D2898" s="1">
        <v>44348</v>
      </c>
      <c r="E2898" s="12" t="s">
        <v>5702</v>
      </c>
      <c r="F2898" s="35">
        <v>100</v>
      </c>
      <c r="G2898" s="13" t="s">
        <v>176</v>
      </c>
      <c r="H2898" s="16" t="s">
        <v>2132</v>
      </c>
      <c r="I2898" s="2" t="s">
        <v>308</v>
      </c>
      <c r="J2898" s="4" t="s">
        <v>298</v>
      </c>
    </row>
    <row r="2899" spans="2:10" ht="52.5" customHeight="1" x14ac:dyDescent="0.15">
      <c r="B2899" s="158"/>
      <c r="C2899" s="30" t="s">
        <v>28</v>
      </c>
      <c r="D2899" s="1">
        <v>44421</v>
      </c>
      <c r="E2899" s="12" t="s">
        <v>6173</v>
      </c>
      <c r="F2899" s="35">
        <v>486.6</v>
      </c>
      <c r="G2899" s="13" t="s">
        <v>4955</v>
      </c>
      <c r="H2899" s="16" t="s">
        <v>5384</v>
      </c>
      <c r="I2899" s="2" t="s">
        <v>308</v>
      </c>
      <c r="J2899" s="4" t="s">
        <v>298</v>
      </c>
    </row>
    <row r="2900" spans="2:10" ht="52.5" customHeight="1" x14ac:dyDescent="0.15">
      <c r="B2900" s="165" t="s">
        <v>3916</v>
      </c>
      <c r="C2900" s="30" t="s">
        <v>28</v>
      </c>
      <c r="D2900" s="1">
        <v>41264</v>
      </c>
      <c r="E2900" s="12" t="s">
        <v>1370</v>
      </c>
      <c r="F2900" s="35">
        <v>4369</v>
      </c>
      <c r="G2900" s="13" t="s">
        <v>176</v>
      </c>
      <c r="H2900" s="16" t="s">
        <v>313</v>
      </c>
      <c r="I2900" s="2" t="s">
        <v>308</v>
      </c>
      <c r="J2900" s="3" t="s">
        <v>298</v>
      </c>
    </row>
    <row r="2901" spans="2:10" ht="52.5" customHeight="1" x14ac:dyDescent="0.15">
      <c r="B2901" s="165"/>
      <c r="C2901" s="30" t="s">
        <v>28</v>
      </c>
      <c r="D2901" s="1">
        <v>41360</v>
      </c>
      <c r="E2901" s="12" t="s">
        <v>1371</v>
      </c>
      <c r="F2901" s="35">
        <v>300</v>
      </c>
      <c r="G2901" s="13" t="s">
        <v>477</v>
      </c>
      <c r="H2901" s="16" t="s">
        <v>27</v>
      </c>
      <c r="I2901" s="2" t="s">
        <v>308</v>
      </c>
      <c r="J2901" s="3" t="s">
        <v>298</v>
      </c>
    </row>
    <row r="2902" spans="2:10" ht="60" customHeight="1" x14ac:dyDescent="0.15">
      <c r="B2902" s="165"/>
      <c r="C2902" s="30" t="s">
        <v>28</v>
      </c>
      <c r="D2902" s="1">
        <v>41907</v>
      </c>
      <c r="E2902" s="12" t="s">
        <v>2613</v>
      </c>
      <c r="F2902" s="35">
        <v>3390.17</v>
      </c>
      <c r="G2902" s="13" t="s">
        <v>683</v>
      </c>
      <c r="H2902" s="12" t="s">
        <v>5771</v>
      </c>
      <c r="I2902" s="2" t="s">
        <v>21</v>
      </c>
      <c r="J2902" s="4" t="s">
        <v>21</v>
      </c>
    </row>
    <row r="2903" spans="2:10" ht="52.5" customHeight="1" x14ac:dyDescent="0.15">
      <c r="B2903" s="165"/>
      <c r="C2903" s="30" t="s">
        <v>28</v>
      </c>
      <c r="D2903" s="1">
        <v>42122</v>
      </c>
      <c r="E2903" s="12" t="s">
        <v>2201</v>
      </c>
      <c r="F2903" s="35">
        <v>2565.62</v>
      </c>
      <c r="G2903" s="13" t="s">
        <v>682</v>
      </c>
      <c r="H2903" s="12" t="s">
        <v>2574</v>
      </c>
      <c r="I2903" s="2" t="s">
        <v>308</v>
      </c>
      <c r="J2903" s="4" t="s">
        <v>298</v>
      </c>
    </row>
    <row r="2904" spans="2:10" ht="52.5" customHeight="1" x14ac:dyDescent="0.15">
      <c r="B2904" s="165" t="s">
        <v>6603</v>
      </c>
      <c r="C2904" s="30" t="s">
        <v>24</v>
      </c>
      <c r="D2904" s="1">
        <v>41586</v>
      </c>
      <c r="E2904" s="12" t="s">
        <v>1372</v>
      </c>
      <c r="F2904" s="35">
        <v>280</v>
      </c>
      <c r="G2904" s="13" t="s">
        <v>457</v>
      </c>
      <c r="H2904" s="16" t="s">
        <v>380</v>
      </c>
      <c r="I2904" s="2" t="s">
        <v>308</v>
      </c>
      <c r="J2904" s="3" t="s">
        <v>298</v>
      </c>
    </row>
    <row r="2905" spans="2:10" ht="52.5" customHeight="1" x14ac:dyDescent="0.15">
      <c r="B2905" s="165"/>
      <c r="C2905" s="30" t="s">
        <v>439</v>
      </c>
      <c r="D2905" s="1">
        <v>41705</v>
      </c>
      <c r="E2905" s="12" t="s">
        <v>1373</v>
      </c>
      <c r="F2905" s="35">
        <v>108.81</v>
      </c>
      <c r="G2905" s="13" t="s">
        <v>458</v>
      </c>
      <c r="H2905" s="16" t="s">
        <v>440</v>
      </c>
      <c r="I2905" s="2" t="s">
        <v>308</v>
      </c>
      <c r="J2905" s="3" t="s">
        <v>298</v>
      </c>
    </row>
    <row r="2906" spans="2:10" ht="72" customHeight="1" x14ac:dyDescent="0.15">
      <c r="B2906" s="165"/>
      <c r="C2906" s="30" t="s">
        <v>2371</v>
      </c>
      <c r="D2906" s="1">
        <v>42976</v>
      </c>
      <c r="E2906" s="12" t="s">
        <v>2373</v>
      </c>
      <c r="F2906" s="35">
        <v>459.1</v>
      </c>
      <c r="G2906" s="13" t="s">
        <v>479</v>
      </c>
      <c r="H2906" s="16" t="s">
        <v>2372</v>
      </c>
      <c r="I2906" s="2" t="s">
        <v>308</v>
      </c>
      <c r="J2906" s="3" t="s">
        <v>308</v>
      </c>
    </row>
    <row r="2907" spans="2:10" ht="72" customHeight="1" x14ac:dyDescent="0.15">
      <c r="B2907" s="165"/>
      <c r="C2907" s="30" t="s">
        <v>59</v>
      </c>
      <c r="D2907" s="1">
        <v>43550</v>
      </c>
      <c r="E2907" s="12" t="s">
        <v>3178</v>
      </c>
      <c r="F2907" s="35">
        <v>3920.03</v>
      </c>
      <c r="G2907" s="13" t="s">
        <v>1522</v>
      </c>
      <c r="H2907" s="16" t="s">
        <v>3180</v>
      </c>
      <c r="I2907" s="2" t="s">
        <v>308</v>
      </c>
      <c r="J2907" s="3" t="s">
        <v>298</v>
      </c>
    </row>
    <row r="2908" spans="2:10" ht="52.5" customHeight="1" x14ac:dyDescent="0.15">
      <c r="B2908" s="165"/>
      <c r="C2908" s="30" t="s">
        <v>587</v>
      </c>
      <c r="D2908" s="1">
        <v>43788</v>
      </c>
      <c r="E2908" s="12" t="s">
        <v>3585</v>
      </c>
      <c r="F2908" s="35">
        <v>4531.54</v>
      </c>
      <c r="G2908" s="13" t="s">
        <v>208</v>
      </c>
      <c r="H2908" s="16" t="s">
        <v>2102</v>
      </c>
      <c r="I2908" s="2" t="s">
        <v>308</v>
      </c>
      <c r="J2908" s="3" t="s">
        <v>298</v>
      </c>
    </row>
    <row r="2909" spans="2:10" ht="52.5" customHeight="1" x14ac:dyDescent="0.15">
      <c r="B2909" s="165"/>
      <c r="C2909" s="30" t="s">
        <v>3767</v>
      </c>
      <c r="D2909" s="1">
        <v>43865</v>
      </c>
      <c r="E2909" s="12" t="s">
        <v>3770</v>
      </c>
      <c r="F2909" s="35">
        <v>200</v>
      </c>
      <c r="G2909" s="13" t="s">
        <v>3768</v>
      </c>
      <c r="H2909" s="16" t="s">
        <v>3769</v>
      </c>
      <c r="I2909" s="2" t="s">
        <v>298</v>
      </c>
      <c r="J2909" s="3" t="s">
        <v>308</v>
      </c>
    </row>
    <row r="2910" spans="2:10" ht="52.5" customHeight="1" x14ac:dyDescent="0.15">
      <c r="B2910" s="165"/>
      <c r="C2910" s="30" t="s">
        <v>3898</v>
      </c>
      <c r="D2910" s="1">
        <v>43921</v>
      </c>
      <c r="E2910" s="12" t="s">
        <v>3901</v>
      </c>
      <c r="F2910" s="35">
        <v>1514.36</v>
      </c>
      <c r="G2910" s="13" t="s">
        <v>3899</v>
      </c>
      <c r="H2910" s="16" t="s">
        <v>3900</v>
      </c>
      <c r="I2910" s="2" t="s">
        <v>308</v>
      </c>
      <c r="J2910" s="3" t="s">
        <v>298</v>
      </c>
    </row>
    <row r="2911" spans="2:10" ht="52.5" customHeight="1" x14ac:dyDescent="0.15">
      <c r="B2911" s="165"/>
      <c r="C2911" s="30" t="s">
        <v>3999</v>
      </c>
      <c r="D2911" s="1">
        <v>43945</v>
      </c>
      <c r="E2911" s="12" t="s">
        <v>3585</v>
      </c>
      <c r="F2911" s="35">
        <v>10935.1</v>
      </c>
      <c r="G2911" s="13" t="s">
        <v>4000</v>
      </c>
      <c r="H2911" s="16" t="s">
        <v>2146</v>
      </c>
      <c r="I2911" s="2" t="s">
        <v>308</v>
      </c>
      <c r="J2911" s="3" t="s">
        <v>308</v>
      </c>
    </row>
    <row r="2912" spans="2:10" ht="52.5" customHeight="1" x14ac:dyDescent="0.15">
      <c r="B2912" s="165"/>
      <c r="C2912" s="30" t="s">
        <v>4877</v>
      </c>
      <c r="D2912" s="1">
        <v>44267</v>
      </c>
      <c r="E2912" s="12" t="s">
        <v>5488</v>
      </c>
      <c r="F2912" s="35">
        <v>881.51</v>
      </c>
      <c r="G2912" s="13" t="s">
        <v>4955</v>
      </c>
      <c r="H2912" s="16" t="s">
        <v>2102</v>
      </c>
      <c r="I2912" s="2" t="s">
        <v>308</v>
      </c>
      <c r="J2912" s="3" t="s">
        <v>298</v>
      </c>
    </row>
    <row r="2913" spans="2:10" ht="52.5" customHeight="1" x14ac:dyDescent="0.15">
      <c r="B2913" s="165"/>
      <c r="C2913" s="30" t="s">
        <v>28</v>
      </c>
      <c r="D2913" s="1">
        <v>44617</v>
      </c>
      <c r="E2913" s="12" t="s">
        <v>6553</v>
      </c>
      <c r="F2913" s="35">
        <v>112.12</v>
      </c>
      <c r="G2913" s="13" t="s">
        <v>4955</v>
      </c>
      <c r="H2913" s="16" t="s">
        <v>4951</v>
      </c>
      <c r="I2913" s="2" t="s">
        <v>298</v>
      </c>
      <c r="J2913" s="3" t="s">
        <v>308</v>
      </c>
    </row>
    <row r="2914" spans="2:10" ht="52.5" customHeight="1" x14ac:dyDescent="0.15">
      <c r="B2914" s="158" t="s">
        <v>3416</v>
      </c>
      <c r="C2914" s="30" t="s">
        <v>129</v>
      </c>
      <c r="D2914" s="1">
        <v>39498</v>
      </c>
      <c r="E2914" s="12" t="s">
        <v>1374</v>
      </c>
      <c r="F2914" s="35">
        <v>225.47</v>
      </c>
      <c r="G2914" s="13" t="s">
        <v>25</v>
      </c>
      <c r="H2914" s="16" t="s">
        <v>3179</v>
      </c>
      <c r="I2914" s="2" t="s">
        <v>127</v>
      </c>
      <c r="J2914" s="3" t="s">
        <v>563</v>
      </c>
    </row>
    <row r="2915" spans="2:10" ht="52.5" customHeight="1" x14ac:dyDescent="0.15">
      <c r="B2915" s="158"/>
      <c r="C2915" s="30" t="s">
        <v>24</v>
      </c>
      <c r="D2915" s="1">
        <v>41351</v>
      </c>
      <c r="E2915" s="12" t="s">
        <v>1375</v>
      </c>
      <c r="F2915" s="35">
        <v>186</v>
      </c>
      <c r="G2915" s="13" t="s">
        <v>176</v>
      </c>
      <c r="H2915" s="16" t="s">
        <v>40</v>
      </c>
      <c r="I2915" s="2" t="s">
        <v>308</v>
      </c>
      <c r="J2915" s="3" t="s">
        <v>308</v>
      </c>
    </row>
    <row r="2916" spans="2:10" ht="52.5" customHeight="1" x14ac:dyDescent="0.15">
      <c r="B2916" s="158"/>
      <c r="C2916" s="30" t="s">
        <v>549</v>
      </c>
      <c r="D2916" s="1">
        <v>41906</v>
      </c>
      <c r="E2916" s="12" t="s">
        <v>5684</v>
      </c>
      <c r="F2916" s="35">
        <v>73279.899999999994</v>
      </c>
      <c r="G2916" s="13" t="s">
        <v>477</v>
      </c>
      <c r="H2916" s="16" t="s">
        <v>562</v>
      </c>
      <c r="I2916" s="2" t="s">
        <v>308</v>
      </c>
      <c r="J2916" s="3" t="s">
        <v>22</v>
      </c>
    </row>
    <row r="2917" spans="2:10" ht="60" customHeight="1" x14ac:dyDescent="0.15">
      <c r="B2917" s="158"/>
      <c r="C2917" s="30" t="s">
        <v>28</v>
      </c>
      <c r="D2917" s="1">
        <v>43403</v>
      </c>
      <c r="E2917" s="12" t="s">
        <v>3693</v>
      </c>
      <c r="F2917" s="35">
        <v>916.98</v>
      </c>
      <c r="G2917" s="13" t="s">
        <v>1781</v>
      </c>
      <c r="H2917" s="16" t="s">
        <v>2901</v>
      </c>
      <c r="I2917" s="2" t="s">
        <v>308</v>
      </c>
      <c r="J2917" s="3" t="s">
        <v>308</v>
      </c>
    </row>
    <row r="2918" spans="2:10" ht="52.5" customHeight="1" x14ac:dyDescent="0.15">
      <c r="B2918" s="158"/>
      <c r="C2918" s="30" t="s">
        <v>28</v>
      </c>
      <c r="D2918" s="1">
        <v>43508</v>
      </c>
      <c r="E2918" s="12" t="s">
        <v>3128</v>
      </c>
      <c r="F2918" s="35">
        <v>1319.95</v>
      </c>
      <c r="G2918" s="13" t="s">
        <v>1781</v>
      </c>
      <c r="H2918" s="16" t="s">
        <v>367</v>
      </c>
      <c r="I2918" s="2" t="s">
        <v>308</v>
      </c>
      <c r="J2918" s="3" t="s">
        <v>298</v>
      </c>
    </row>
    <row r="2919" spans="2:10" ht="52.5" customHeight="1" x14ac:dyDescent="0.15">
      <c r="B2919" s="158"/>
      <c r="C2919" s="30" t="s">
        <v>2092</v>
      </c>
      <c r="D2919" s="1">
        <v>43677</v>
      </c>
      <c r="E2919" s="12" t="s">
        <v>5269</v>
      </c>
      <c r="F2919" s="35">
        <v>40782.44</v>
      </c>
      <c r="G2919" s="13" t="s">
        <v>1522</v>
      </c>
      <c r="H2919" s="16" t="s">
        <v>2103</v>
      </c>
      <c r="I2919" s="2" t="s">
        <v>308</v>
      </c>
      <c r="J2919" s="3" t="s">
        <v>298</v>
      </c>
    </row>
    <row r="2920" spans="2:10" ht="52.5" customHeight="1" x14ac:dyDescent="0.15">
      <c r="B2920" s="158" t="s">
        <v>2593</v>
      </c>
      <c r="C2920" s="30" t="s">
        <v>373</v>
      </c>
      <c r="D2920" s="1" t="s">
        <v>4599</v>
      </c>
      <c r="E2920" s="12" t="s">
        <v>1376</v>
      </c>
      <c r="F2920" s="35">
        <v>1100</v>
      </c>
      <c r="G2920" s="13" t="s">
        <v>25</v>
      </c>
      <c r="H2920" s="16" t="s">
        <v>2065</v>
      </c>
      <c r="I2920" s="2" t="s">
        <v>21</v>
      </c>
      <c r="J2920" s="3" t="s">
        <v>22</v>
      </c>
    </row>
    <row r="2921" spans="2:10" ht="52.5" customHeight="1" x14ac:dyDescent="0.15">
      <c r="B2921" s="158"/>
      <c r="C2921" s="30" t="s">
        <v>437</v>
      </c>
      <c r="D2921" s="1">
        <v>41701</v>
      </c>
      <c r="E2921" s="12" t="s">
        <v>1377</v>
      </c>
      <c r="F2921" s="35">
        <v>518</v>
      </c>
      <c r="G2921" s="13" t="s">
        <v>457</v>
      </c>
      <c r="H2921" s="16" t="s">
        <v>2064</v>
      </c>
      <c r="I2921" s="2" t="s">
        <v>21</v>
      </c>
      <c r="J2921" s="3" t="s">
        <v>22</v>
      </c>
    </row>
    <row r="2922" spans="2:10" ht="52.5" customHeight="1" x14ac:dyDescent="0.15">
      <c r="B2922" s="158"/>
      <c r="C2922" s="30" t="s">
        <v>437</v>
      </c>
      <c r="D2922" s="1">
        <v>41957</v>
      </c>
      <c r="E2922" s="12" t="s">
        <v>1378</v>
      </c>
      <c r="F2922" s="35">
        <v>60247.29</v>
      </c>
      <c r="G2922" s="13" t="s">
        <v>477</v>
      </c>
      <c r="H2922" s="16" t="s">
        <v>314</v>
      </c>
      <c r="I2922" s="2" t="s">
        <v>100</v>
      </c>
      <c r="J2922" s="3" t="s">
        <v>21</v>
      </c>
    </row>
    <row r="2923" spans="2:10" ht="52.5" customHeight="1" x14ac:dyDescent="0.15">
      <c r="B2923" s="158"/>
      <c r="C2923" s="30" t="s">
        <v>28</v>
      </c>
      <c r="D2923" s="1">
        <v>42796</v>
      </c>
      <c r="E2923" s="12" t="s">
        <v>2514</v>
      </c>
      <c r="F2923" s="35">
        <v>3042</v>
      </c>
      <c r="G2923" s="13" t="s">
        <v>1522</v>
      </c>
      <c r="H2923" s="16" t="s">
        <v>2106</v>
      </c>
      <c r="I2923" s="2" t="s">
        <v>308</v>
      </c>
      <c r="J2923" s="3" t="s">
        <v>22</v>
      </c>
    </row>
    <row r="2924" spans="2:10" ht="60" customHeight="1" x14ac:dyDescent="0.15">
      <c r="B2924" s="158"/>
      <c r="C2924" s="30" t="s">
        <v>28</v>
      </c>
      <c r="D2924" s="1">
        <v>43118</v>
      </c>
      <c r="E2924" s="12" t="s">
        <v>2614</v>
      </c>
      <c r="F2924" s="35">
        <v>466</v>
      </c>
      <c r="G2924" s="13" t="s">
        <v>1781</v>
      </c>
      <c r="H2924" s="16" t="s">
        <v>2592</v>
      </c>
      <c r="I2924" s="2" t="s">
        <v>308</v>
      </c>
      <c r="J2924" s="3" t="s">
        <v>308</v>
      </c>
    </row>
    <row r="2925" spans="2:10" ht="52.5" customHeight="1" x14ac:dyDescent="0.15">
      <c r="B2925" s="158"/>
      <c r="C2925" s="30" t="s">
        <v>28</v>
      </c>
      <c r="D2925" s="1">
        <v>43222</v>
      </c>
      <c r="E2925" s="12" t="s">
        <v>2947</v>
      </c>
      <c r="F2925" s="35">
        <v>95</v>
      </c>
      <c r="G2925" s="13" t="s">
        <v>25</v>
      </c>
      <c r="H2925" s="16" t="s">
        <v>40</v>
      </c>
      <c r="I2925" s="2" t="s">
        <v>308</v>
      </c>
      <c r="J2925" s="3" t="s">
        <v>308</v>
      </c>
    </row>
    <row r="2926" spans="2:10" ht="60" customHeight="1" x14ac:dyDescent="0.15">
      <c r="B2926" s="158" t="s">
        <v>5521</v>
      </c>
      <c r="C2926" s="30" t="s">
        <v>375</v>
      </c>
      <c r="D2926" s="1">
        <v>41586</v>
      </c>
      <c r="E2926" s="12" t="s">
        <v>2557</v>
      </c>
      <c r="F2926" s="35">
        <v>25551.52</v>
      </c>
      <c r="G2926" s="13" t="s">
        <v>457</v>
      </c>
      <c r="H2926" s="16" t="s">
        <v>673</v>
      </c>
      <c r="I2926" s="2" t="s">
        <v>308</v>
      </c>
      <c r="J2926" s="3" t="s">
        <v>298</v>
      </c>
    </row>
    <row r="2927" spans="2:10" ht="60" customHeight="1" x14ac:dyDescent="0.15">
      <c r="B2927" s="164"/>
      <c r="C2927" s="30" t="s">
        <v>24</v>
      </c>
      <c r="D2927" s="1">
        <v>42556</v>
      </c>
      <c r="E2927" s="12" t="s">
        <v>1691</v>
      </c>
      <c r="F2927" s="35">
        <v>364</v>
      </c>
      <c r="G2927" s="13" t="s">
        <v>683</v>
      </c>
      <c r="H2927" s="12" t="s">
        <v>546</v>
      </c>
      <c r="I2927" s="2" t="s">
        <v>308</v>
      </c>
      <c r="J2927" s="3" t="s">
        <v>298</v>
      </c>
    </row>
    <row r="2928" spans="2:10" ht="52.5" customHeight="1" x14ac:dyDescent="0.15">
      <c r="B2928" s="164"/>
      <c r="C2928" s="30" t="s">
        <v>1935</v>
      </c>
      <c r="D2928" s="1">
        <v>42703</v>
      </c>
      <c r="E2928" s="12" t="s">
        <v>2615</v>
      </c>
      <c r="F2928" s="35">
        <v>2116</v>
      </c>
      <c r="G2928" s="13" t="s">
        <v>686</v>
      </c>
      <c r="H2928" s="12" t="s">
        <v>83</v>
      </c>
      <c r="I2928" s="2" t="s">
        <v>308</v>
      </c>
      <c r="J2928" s="3" t="s">
        <v>298</v>
      </c>
    </row>
    <row r="2929" spans="2:10" ht="52.5" customHeight="1" x14ac:dyDescent="0.15">
      <c r="B2929" s="164"/>
      <c r="C2929" s="30" t="s">
        <v>28</v>
      </c>
      <c r="D2929" s="1">
        <v>44222</v>
      </c>
      <c r="E2929" s="12" t="s">
        <v>5379</v>
      </c>
      <c r="F2929" s="35">
        <v>42</v>
      </c>
      <c r="G2929" s="13" t="s">
        <v>4949</v>
      </c>
      <c r="H2929" s="12" t="s">
        <v>2132</v>
      </c>
      <c r="I2929" s="2" t="s">
        <v>308</v>
      </c>
      <c r="J2929" s="3" t="s">
        <v>308</v>
      </c>
    </row>
    <row r="2930" spans="2:10" ht="52.5" customHeight="1" x14ac:dyDescent="0.15">
      <c r="B2930" s="164"/>
      <c r="C2930" s="30" t="s">
        <v>28</v>
      </c>
      <c r="D2930" s="1">
        <v>44278</v>
      </c>
      <c r="E2930" s="12" t="s">
        <v>5520</v>
      </c>
      <c r="F2930" s="35">
        <v>174225</v>
      </c>
      <c r="G2930" s="13" t="s">
        <v>4949</v>
      </c>
      <c r="H2930" s="12" t="s">
        <v>2132</v>
      </c>
      <c r="I2930" s="2" t="s">
        <v>308</v>
      </c>
      <c r="J2930" s="3" t="s">
        <v>308</v>
      </c>
    </row>
    <row r="2931" spans="2:10" ht="52.5" customHeight="1" x14ac:dyDescent="0.15">
      <c r="B2931" s="156" t="s">
        <v>5508</v>
      </c>
      <c r="C2931" s="30" t="s">
        <v>5019</v>
      </c>
      <c r="D2931" s="1" t="s">
        <v>5098</v>
      </c>
      <c r="E2931" s="12" t="s">
        <v>2265</v>
      </c>
      <c r="F2931" s="35">
        <v>500</v>
      </c>
      <c r="G2931" s="13" t="s">
        <v>682</v>
      </c>
      <c r="H2931" s="12" t="s">
        <v>6</v>
      </c>
      <c r="I2931" s="2" t="s">
        <v>308</v>
      </c>
      <c r="J2931" s="3" t="s">
        <v>298</v>
      </c>
    </row>
    <row r="2932" spans="2:10" ht="52.5" customHeight="1" x14ac:dyDescent="0.15">
      <c r="B2932" s="195"/>
      <c r="C2932" s="30" t="s">
        <v>28</v>
      </c>
      <c r="D2932" s="1" t="s">
        <v>5509</v>
      </c>
      <c r="E2932" s="12" t="s">
        <v>5100</v>
      </c>
      <c r="F2932" s="35">
        <v>792.4</v>
      </c>
      <c r="G2932" s="13" t="s">
        <v>4955</v>
      </c>
      <c r="H2932" s="12" t="s">
        <v>5099</v>
      </c>
      <c r="I2932" s="2" t="s">
        <v>308</v>
      </c>
      <c r="J2932" s="3" t="s">
        <v>308</v>
      </c>
    </row>
    <row r="2933" spans="2:10" ht="52.5" customHeight="1" x14ac:dyDescent="0.15">
      <c r="B2933" s="195"/>
      <c r="C2933" s="30" t="s">
        <v>28</v>
      </c>
      <c r="D2933" s="1">
        <v>43969</v>
      </c>
      <c r="E2933" s="12" t="s">
        <v>5101</v>
      </c>
      <c r="F2933" s="35">
        <v>100</v>
      </c>
      <c r="G2933" s="13" t="s">
        <v>4955</v>
      </c>
      <c r="H2933" s="12" t="s">
        <v>4962</v>
      </c>
      <c r="I2933" s="2" t="s">
        <v>308</v>
      </c>
      <c r="J2933" s="3" t="s">
        <v>298</v>
      </c>
    </row>
    <row r="2934" spans="2:10" ht="52.5" customHeight="1" x14ac:dyDescent="0.15">
      <c r="B2934" s="195"/>
      <c r="C2934" s="30" t="s">
        <v>28</v>
      </c>
      <c r="D2934" s="1">
        <v>44012</v>
      </c>
      <c r="E2934" s="12" t="s">
        <v>5102</v>
      </c>
      <c r="F2934" s="35">
        <v>192.14</v>
      </c>
      <c r="G2934" s="13" t="s">
        <v>4955</v>
      </c>
      <c r="H2934" s="12" t="s">
        <v>4962</v>
      </c>
      <c r="I2934" s="2" t="s">
        <v>298</v>
      </c>
      <c r="J2934" s="3" t="s">
        <v>308</v>
      </c>
    </row>
    <row r="2935" spans="2:10" ht="52.5" customHeight="1" x14ac:dyDescent="0.15">
      <c r="B2935" s="195"/>
      <c r="C2935" s="30" t="s">
        <v>28</v>
      </c>
      <c r="D2935" s="1">
        <v>44028</v>
      </c>
      <c r="E2935" s="12" t="s">
        <v>5103</v>
      </c>
      <c r="F2935" s="35">
        <v>1781.4</v>
      </c>
      <c r="G2935" s="13" t="s">
        <v>4955</v>
      </c>
      <c r="H2935" s="12" t="s">
        <v>4974</v>
      </c>
      <c r="I2935" s="2" t="s">
        <v>308</v>
      </c>
      <c r="J2935" s="3" t="s">
        <v>308</v>
      </c>
    </row>
    <row r="2936" spans="2:10" ht="52.5" customHeight="1" x14ac:dyDescent="0.15">
      <c r="B2936" s="195"/>
      <c r="C2936" s="30" t="s">
        <v>28</v>
      </c>
      <c r="D2936" s="1">
        <v>44224</v>
      </c>
      <c r="E2936" s="12" t="s">
        <v>5506</v>
      </c>
      <c r="F2936" s="35">
        <v>200.55</v>
      </c>
      <c r="G2936" s="13" t="s">
        <v>4955</v>
      </c>
      <c r="H2936" s="12" t="s">
        <v>367</v>
      </c>
      <c r="I2936" s="2" t="s">
        <v>308</v>
      </c>
      <c r="J2936" s="3" t="s">
        <v>298</v>
      </c>
    </row>
    <row r="2937" spans="2:10" ht="52.5" customHeight="1" x14ac:dyDescent="0.15">
      <c r="B2937" s="157"/>
      <c r="C2937" s="30" t="s">
        <v>28</v>
      </c>
      <c r="D2937" s="1">
        <v>44257</v>
      </c>
      <c r="E2937" s="12" t="s">
        <v>5507</v>
      </c>
      <c r="F2937" s="35">
        <v>109.3</v>
      </c>
      <c r="G2937" s="13" t="s">
        <v>4949</v>
      </c>
      <c r="H2937" s="12" t="s">
        <v>367</v>
      </c>
      <c r="I2937" s="2" t="s">
        <v>308</v>
      </c>
      <c r="J2937" s="3" t="s">
        <v>298</v>
      </c>
    </row>
    <row r="2938" spans="2:10" ht="60" customHeight="1" x14ac:dyDescent="0.15">
      <c r="B2938" s="158" t="s">
        <v>5522</v>
      </c>
      <c r="C2938" s="30" t="s">
        <v>28</v>
      </c>
      <c r="D2938" s="1" t="s">
        <v>3133</v>
      </c>
      <c r="E2938" s="12" t="s">
        <v>3135</v>
      </c>
      <c r="F2938" s="35">
        <v>1631</v>
      </c>
      <c r="G2938" s="13" t="s">
        <v>176</v>
      </c>
      <c r="H2938" s="16" t="s">
        <v>3136</v>
      </c>
      <c r="I2938" s="2" t="s">
        <v>308</v>
      </c>
      <c r="J2938" s="3" t="s">
        <v>298</v>
      </c>
    </row>
    <row r="2939" spans="2:10" ht="52.5" customHeight="1" x14ac:dyDescent="0.15">
      <c r="B2939" s="158"/>
      <c r="C2939" s="30" t="s">
        <v>24</v>
      </c>
      <c r="D2939" s="1">
        <v>40935</v>
      </c>
      <c r="E2939" s="12" t="s">
        <v>1379</v>
      </c>
      <c r="F2939" s="35">
        <v>15</v>
      </c>
      <c r="G2939" s="13" t="s">
        <v>457</v>
      </c>
      <c r="H2939" s="16" t="s">
        <v>314</v>
      </c>
      <c r="I2939" s="2" t="s">
        <v>308</v>
      </c>
      <c r="J2939" s="3" t="s">
        <v>298</v>
      </c>
    </row>
    <row r="2940" spans="2:10" ht="52.5" customHeight="1" x14ac:dyDescent="0.15">
      <c r="B2940" s="158"/>
      <c r="C2940" s="30" t="s">
        <v>24</v>
      </c>
      <c r="D2940" s="1">
        <v>41138</v>
      </c>
      <c r="E2940" s="12" t="s">
        <v>1380</v>
      </c>
      <c r="F2940" s="35">
        <v>4747</v>
      </c>
      <c r="G2940" s="13" t="s">
        <v>457</v>
      </c>
      <c r="H2940" s="16" t="s">
        <v>354</v>
      </c>
      <c r="I2940" s="2" t="s">
        <v>308</v>
      </c>
      <c r="J2940" s="3" t="s">
        <v>308</v>
      </c>
    </row>
    <row r="2941" spans="2:10" ht="52.5" customHeight="1" x14ac:dyDescent="0.15">
      <c r="B2941" s="158"/>
      <c r="C2941" s="30" t="s">
        <v>24</v>
      </c>
      <c r="D2941" s="1">
        <v>41513</v>
      </c>
      <c r="E2941" s="12" t="s">
        <v>1381</v>
      </c>
      <c r="F2941" s="35">
        <v>589</v>
      </c>
      <c r="G2941" s="13" t="s">
        <v>457</v>
      </c>
      <c r="H2941" s="16" t="s">
        <v>314</v>
      </c>
      <c r="I2941" s="2" t="s">
        <v>308</v>
      </c>
      <c r="J2941" s="3" t="s">
        <v>298</v>
      </c>
    </row>
    <row r="2942" spans="2:10" ht="52.5" customHeight="1" x14ac:dyDescent="0.15">
      <c r="B2942" s="158"/>
      <c r="C2942" s="30" t="s">
        <v>28</v>
      </c>
      <c r="D2942" s="1">
        <v>41705</v>
      </c>
      <c r="E2942" s="12" t="s">
        <v>1382</v>
      </c>
      <c r="F2942" s="35">
        <v>200</v>
      </c>
      <c r="G2942" s="13" t="s">
        <v>465</v>
      </c>
      <c r="H2942" s="16" t="s">
        <v>335</v>
      </c>
      <c r="I2942" s="2" t="s">
        <v>308</v>
      </c>
      <c r="J2942" s="3" t="s">
        <v>298</v>
      </c>
    </row>
    <row r="2943" spans="2:10" ht="52.5" customHeight="1" x14ac:dyDescent="0.15">
      <c r="B2943" s="158"/>
      <c r="C2943" s="30" t="s">
        <v>28</v>
      </c>
      <c r="D2943" s="1">
        <v>41779</v>
      </c>
      <c r="E2943" s="12" t="s">
        <v>1383</v>
      </c>
      <c r="F2943" s="35">
        <v>200</v>
      </c>
      <c r="G2943" s="13" t="s">
        <v>500</v>
      </c>
      <c r="H2943" s="16" t="s">
        <v>609</v>
      </c>
      <c r="I2943" s="2" t="s">
        <v>308</v>
      </c>
      <c r="J2943" s="3" t="s">
        <v>298</v>
      </c>
    </row>
    <row r="2944" spans="2:10" ht="52.5" customHeight="1" x14ac:dyDescent="0.15">
      <c r="B2944" s="158"/>
      <c r="C2944" s="30" t="s">
        <v>28</v>
      </c>
      <c r="D2944" s="1">
        <v>42213</v>
      </c>
      <c r="E2944" s="12" t="s">
        <v>1384</v>
      </c>
      <c r="F2944" s="35">
        <v>12130</v>
      </c>
      <c r="G2944" s="13" t="s">
        <v>454</v>
      </c>
      <c r="H2944" s="16" t="s">
        <v>2357</v>
      </c>
      <c r="I2944" s="2" t="s">
        <v>308</v>
      </c>
      <c r="J2944" s="3" t="s">
        <v>308</v>
      </c>
    </row>
    <row r="2945" spans="2:10" ht="60" customHeight="1" x14ac:dyDescent="0.15">
      <c r="B2945" s="158"/>
      <c r="C2945" s="30" t="s">
        <v>157</v>
      </c>
      <c r="D2945" s="1">
        <v>42622</v>
      </c>
      <c r="E2945" s="12" t="s">
        <v>2616</v>
      </c>
      <c r="F2945" s="35">
        <v>1261.58</v>
      </c>
      <c r="G2945" s="13" t="s">
        <v>496</v>
      </c>
      <c r="H2945" s="16" t="s">
        <v>83</v>
      </c>
      <c r="I2945" s="2" t="s">
        <v>308</v>
      </c>
      <c r="J2945" s="3" t="s">
        <v>298</v>
      </c>
    </row>
    <row r="2946" spans="2:10" ht="52.5" customHeight="1" x14ac:dyDescent="0.15">
      <c r="B2946" s="158"/>
      <c r="C2946" s="30" t="s">
        <v>28</v>
      </c>
      <c r="D2946" s="1">
        <v>42794</v>
      </c>
      <c r="E2946" s="12" t="s">
        <v>2108</v>
      </c>
      <c r="F2946" s="35">
        <v>1200</v>
      </c>
      <c r="G2946" s="13" t="s">
        <v>295</v>
      </c>
      <c r="H2946" s="16" t="s">
        <v>2107</v>
      </c>
      <c r="I2946" s="2" t="s">
        <v>308</v>
      </c>
      <c r="J2946" s="3" t="s">
        <v>308</v>
      </c>
    </row>
    <row r="2947" spans="2:10" ht="60" customHeight="1" x14ac:dyDescent="0.15">
      <c r="B2947" s="158"/>
      <c r="C2947" s="37" t="s">
        <v>2544</v>
      </c>
      <c r="D2947" s="76" t="s">
        <v>4600</v>
      </c>
      <c r="E2947" s="18" t="s">
        <v>2204</v>
      </c>
      <c r="F2947" s="75">
        <v>5465</v>
      </c>
      <c r="G2947" s="27" t="s">
        <v>295</v>
      </c>
      <c r="H2947" s="18" t="s">
        <v>2103</v>
      </c>
      <c r="I2947" s="77" t="s">
        <v>308</v>
      </c>
      <c r="J2947" s="3" t="s">
        <v>308</v>
      </c>
    </row>
    <row r="2948" spans="2:10" ht="52.5" customHeight="1" x14ac:dyDescent="0.15">
      <c r="B2948" s="158"/>
      <c r="C2948" s="37" t="s">
        <v>2092</v>
      </c>
      <c r="D2948" s="76" t="s">
        <v>4601</v>
      </c>
      <c r="E2948" s="18" t="s">
        <v>2757</v>
      </c>
      <c r="F2948" s="75">
        <v>43932</v>
      </c>
      <c r="G2948" s="27" t="s">
        <v>295</v>
      </c>
      <c r="H2948" s="18" t="s">
        <v>2107</v>
      </c>
      <c r="I2948" s="77" t="s">
        <v>308</v>
      </c>
      <c r="J2948" s="3" t="s">
        <v>298</v>
      </c>
    </row>
    <row r="2949" spans="2:10" ht="81.75" customHeight="1" x14ac:dyDescent="0.15">
      <c r="B2949" s="158"/>
      <c r="C2949" s="37" t="s">
        <v>2544</v>
      </c>
      <c r="D2949" s="76">
        <v>43515</v>
      </c>
      <c r="E2949" s="18" t="s">
        <v>3137</v>
      </c>
      <c r="F2949" s="75">
        <v>48091.49</v>
      </c>
      <c r="G2949" s="27" t="s">
        <v>1781</v>
      </c>
      <c r="H2949" s="18" t="s">
        <v>2009</v>
      </c>
      <c r="I2949" s="77" t="s">
        <v>308</v>
      </c>
      <c r="J2949" s="3" t="s">
        <v>298</v>
      </c>
    </row>
    <row r="2950" spans="2:10" ht="52.5" customHeight="1" x14ac:dyDescent="0.15">
      <c r="B2950" s="158"/>
      <c r="C2950" s="37" t="s">
        <v>59</v>
      </c>
      <c r="D2950" s="76">
        <v>43609</v>
      </c>
      <c r="E2950" s="18" t="s">
        <v>3210</v>
      </c>
      <c r="F2950" s="75">
        <v>1129.0899999999999</v>
      </c>
      <c r="G2950" s="27" t="s">
        <v>208</v>
      </c>
      <c r="H2950" s="18" t="s">
        <v>173</v>
      </c>
      <c r="I2950" s="77" t="s">
        <v>308</v>
      </c>
      <c r="J2950" s="3" t="s">
        <v>298</v>
      </c>
    </row>
    <row r="2951" spans="2:10" ht="52.5" customHeight="1" x14ac:dyDescent="0.15">
      <c r="B2951" s="158"/>
      <c r="C2951" s="37" t="s">
        <v>28</v>
      </c>
      <c r="D2951" s="76">
        <v>43949</v>
      </c>
      <c r="E2951" s="18" t="s">
        <v>3986</v>
      </c>
      <c r="F2951" s="75">
        <v>72</v>
      </c>
      <c r="G2951" s="27" t="s">
        <v>3987</v>
      </c>
      <c r="H2951" s="18" t="s">
        <v>3988</v>
      </c>
      <c r="I2951" s="77" t="s">
        <v>308</v>
      </c>
      <c r="J2951" s="3" t="s">
        <v>298</v>
      </c>
    </row>
    <row r="2952" spans="2:10" ht="152.25" customHeight="1" x14ac:dyDescent="0.15">
      <c r="B2952" s="158"/>
      <c r="C2952" s="37" t="s">
        <v>4096</v>
      </c>
      <c r="D2952" s="76">
        <v>44005</v>
      </c>
      <c r="E2952" s="18" t="s">
        <v>4099</v>
      </c>
      <c r="F2952" s="75">
        <v>2658.6</v>
      </c>
      <c r="G2952" s="27" t="s">
        <v>4097</v>
      </c>
      <c r="H2952" s="18" t="s">
        <v>4098</v>
      </c>
      <c r="I2952" s="77" t="s">
        <v>308</v>
      </c>
      <c r="J2952" s="3" t="s">
        <v>298</v>
      </c>
    </row>
    <row r="2953" spans="2:10" ht="72" customHeight="1" x14ac:dyDescent="0.15">
      <c r="B2953" s="158"/>
      <c r="C2953" s="37" t="s">
        <v>28</v>
      </c>
      <c r="D2953" s="76">
        <v>44131</v>
      </c>
      <c r="E2953" s="18" t="s">
        <v>5206</v>
      </c>
      <c r="F2953" s="75">
        <v>669</v>
      </c>
      <c r="G2953" s="27" t="s">
        <v>4949</v>
      </c>
      <c r="H2953" s="18" t="s">
        <v>5016</v>
      </c>
      <c r="I2953" s="77" t="s">
        <v>308</v>
      </c>
      <c r="J2953" s="3" t="s">
        <v>298</v>
      </c>
    </row>
    <row r="2954" spans="2:10" ht="52.5" customHeight="1" x14ac:dyDescent="0.15">
      <c r="B2954" s="158" t="s">
        <v>6398</v>
      </c>
      <c r="C2954" s="30" t="s">
        <v>28</v>
      </c>
      <c r="D2954" s="1">
        <v>41355</v>
      </c>
      <c r="E2954" s="12" t="s">
        <v>2066</v>
      </c>
      <c r="F2954" s="35">
        <v>103</v>
      </c>
      <c r="G2954" s="13" t="s">
        <v>295</v>
      </c>
      <c r="H2954" s="16" t="s">
        <v>302</v>
      </c>
      <c r="I2954" s="2" t="s">
        <v>21</v>
      </c>
      <c r="J2954" s="3" t="s">
        <v>22</v>
      </c>
    </row>
    <row r="2955" spans="2:10" ht="52.5" customHeight="1" x14ac:dyDescent="0.15">
      <c r="B2955" s="158"/>
      <c r="C2955" s="30" t="s">
        <v>28</v>
      </c>
      <c r="D2955" s="1" t="s">
        <v>4602</v>
      </c>
      <c r="E2955" s="12" t="s">
        <v>3586</v>
      </c>
      <c r="F2955" s="35">
        <v>13765.3</v>
      </c>
      <c r="G2955" s="13" t="s">
        <v>1522</v>
      </c>
      <c r="H2955" s="16" t="s">
        <v>232</v>
      </c>
      <c r="I2955" s="2" t="s">
        <v>21</v>
      </c>
      <c r="J2955" s="3" t="s">
        <v>298</v>
      </c>
    </row>
    <row r="2956" spans="2:10" ht="60" customHeight="1" x14ac:dyDescent="0.15">
      <c r="B2956" s="158"/>
      <c r="C2956" s="30" t="s">
        <v>28</v>
      </c>
      <c r="D2956" s="1">
        <v>41590</v>
      </c>
      <c r="E2956" s="12" t="s">
        <v>3587</v>
      </c>
      <c r="F2956" s="35">
        <v>4751.51</v>
      </c>
      <c r="G2956" s="13" t="s">
        <v>295</v>
      </c>
      <c r="H2956" s="16" t="s">
        <v>411</v>
      </c>
      <c r="I2956" s="2" t="s">
        <v>308</v>
      </c>
      <c r="J2956" s="3" t="s">
        <v>308</v>
      </c>
    </row>
    <row r="2957" spans="2:10" ht="52.5" customHeight="1" x14ac:dyDescent="0.15">
      <c r="B2957" s="158"/>
      <c r="C2957" s="18" t="s">
        <v>28</v>
      </c>
      <c r="D2957" s="78" t="s">
        <v>2196</v>
      </c>
      <c r="E2957" s="18" t="s">
        <v>2197</v>
      </c>
      <c r="F2957" s="43">
        <v>1199.6600000000001</v>
      </c>
      <c r="G2957" s="27" t="s">
        <v>295</v>
      </c>
      <c r="H2957" s="18" t="s">
        <v>158</v>
      </c>
      <c r="I2957" s="85" t="s">
        <v>308</v>
      </c>
      <c r="J2957" s="3" t="s">
        <v>80</v>
      </c>
    </row>
    <row r="2958" spans="2:10" ht="52.5" customHeight="1" x14ac:dyDescent="0.15">
      <c r="B2958" s="158"/>
      <c r="C2958" s="30" t="s">
        <v>28</v>
      </c>
      <c r="D2958" s="1">
        <v>41974</v>
      </c>
      <c r="E2958" s="12" t="s">
        <v>1385</v>
      </c>
      <c r="F2958" s="35">
        <v>175.9</v>
      </c>
      <c r="G2958" s="13" t="s">
        <v>486</v>
      </c>
      <c r="H2958" s="16" t="s">
        <v>341</v>
      </c>
      <c r="I2958" s="2" t="s">
        <v>308</v>
      </c>
      <c r="J2958" s="3" t="s">
        <v>22</v>
      </c>
    </row>
    <row r="2959" spans="2:10" ht="52.5" customHeight="1" x14ac:dyDescent="0.15">
      <c r="B2959" s="158"/>
      <c r="C2959" s="30" t="s">
        <v>28</v>
      </c>
      <c r="D2959" s="1" t="s">
        <v>4603</v>
      </c>
      <c r="E2959" s="12" t="s">
        <v>1386</v>
      </c>
      <c r="F2959" s="35">
        <v>5411.74</v>
      </c>
      <c r="G2959" s="13" t="s">
        <v>496</v>
      </c>
      <c r="H2959" s="16" t="s">
        <v>617</v>
      </c>
      <c r="I2959" s="2" t="s">
        <v>308</v>
      </c>
      <c r="J2959" s="3" t="s">
        <v>22</v>
      </c>
    </row>
    <row r="2960" spans="2:10" ht="85.5" customHeight="1" x14ac:dyDescent="0.15">
      <c r="B2960" s="158"/>
      <c r="C2960" s="18" t="s">
        <v>28</v>
      </c>
      <c r="D2960" s="76" t="s">
        <v>4604</v>
      </c>
      <c r="E2960" s="18" t="s">
        <v>2394</v>
      </c>
      <c r="F2960" s="43">
        <v>777.7</v>
      </c>
      <c r="G2960" s="27" t="s">
        <v>686</v>
      </c>
      <c r="H2960" s="18" t="s">
        <v>2198</v>
      </c>
      <c r="I2960" s="85" t="s">
        <v>308</v>
      </c>
      <c r="J2960" s="60" t="s">
        <v>308</v>
      </c>
    </row>
    <row r="2961" spans="2:10" ht="52.5" customHeight="1" x14ac:dyDescent="0.15">
      <c r="B2961" s="158"/>
      <c r="C2961" s="18" t="s">
        <v>28</v>
      </c>
      <c r="D2961" s="76" t="s">
        <v>4605</v>
      </c>
      <c r="E2961" s="18" t="s">
        <v>2199</v>
      </c>
      <c r="F2961" s="43">
        <v>100</v>
      </c>
      <c r="G2961" s="27" t="s">
        <v>682</v>
      </c>
      <c r="H2961" s="18" t="s">
        <v>377</v>
      </c>
      <c r="I2961" s="85" t="s">
        <v>308</v>
      </c>
      <c r="J2961" s="60" t="s">
        <v>298</v>
      </c>
    </row>
    <row r="2962" spans="2:10" ht="60" customHeight="1" x14ac:dyDescent="0.15">
      <c r="B2962" s="158"/>
      <c r="C2962" s="18" t="s">
        <v>28</v>
      </c>
      <c r="D2962" s="76">
        <v>43187</v>
      </c>
      <c r="E2962" s="18" t="s">
        <v>2745</v>
      </c>
      <c r="F2962" s="43">
        <v>3300</v>
      </c>
      <c r="G2962" s="27" t="s">
        <v>176</v>
      </c>
      <c r="H2962" s="18" t="s">
        <v>2744</v>
      </c>
      <c r="I2962" s="85" t="s">
        <v>308</v>
      </c>
      <c r="J2962" s="3" t="s">
        <v>298</v>
      </c>
    </row>
    <row r="2963" spans="2:10" ht="60" customHeight="1" x14ac:dyDescent="0.15">
      <c r="B2963" s="158"/>
      <c r="C2963" s="18" t="s">
        <v>28</v>
      </c>
      <c r="D2963" s="76" t="s">
        <v>4606</v>
      </c>
      <c r="E2963" s="18" t="s">
        <v>3813</v>
      </c>
      <c r="F2963" s="43">
        <v>7141.48</v>
      </c>
      <c r="G2963" s="27" t="s">
        <v>1522</v>
      </c>
      <c r="H2963" s="18" t="s">
        <v>2953</v>
      </c>
      <c r="I2963" s="85" t="s">
        <v>308</v>
      </c>
      <c r="J2963" s="3" t="s">
        <v>308</v>
      </c>
    </row>
    <row r="2964" spans="2:10" ht="60" customHeight="1" x14ac:dyDescent="0.15">
      <c r="B2964" s="158"/>
      <c r="C2964" s="18" t="s">
        <v>28</v>
      </c>
      <c r="D2964" s="76" t="s">
        <v>5852</v>
      </c>
      <c r="E2964" s="18" t="s">
        <v>3773</v>
      </c>
      <c r="F2964" s="43">
        <v>2439.44</v>
      </c>
      <c r="G2964" s="27" t="s">
        <v>176</v>
      </c>
      <c r="H2964" s="18" t="s">
        <v>3772</v>
      </c>
      <c r="I2964" s="85" t="s">
        <v>308</v>
      </c>
      <c r="J2964" s="3" t="s">
        <v>298</v>
      </c>
    </row>
    <row r="2965" spans="2:10" ht="52.5" customHeight="1" x14ac:dyDescent="0.15">
      <c r="B2965" s="158"/>
      <c r="C2965" s="18" t="s">
        <v>28</v>
      </c>
      <c r="D2965" s="76">
        <v>43906</v>
      </c>
      <c r="E2965" s="18" t="s">
        <v>3845</v>
      </c>
      <c r="F2965" s="43">
        <v>272.58</v>
      </c>
      <c r="G2965" s="27" t="s">
        <v>3843</v>
      </c>
      <c r="H2965" s="18" t="s">
        <v>3844</v>
      </c>
      <c r="I2965" s="85" t="s">
        <v>308</v>
      </c>
      <c r="J2965" s="3" t="s">
        <v>298</v>
      </c>
    </row>
    <row r="2966" spans="2:10" ht="60" customHeight="1" x14ac:dyDescent="0.15">
      <c r="B2966" s="158"/>
      <c r="C2966" s="18" t="s">
        <v>28</v>
      </c>
      <c r="D2966" s="76">
        <v>44210</v>
      </c>
      <c r="E2966" s="18" t="s">
        <v>5360</v>
      </c>
      <c r="F2966" s="43">
        <v>858.9</v>
      </c>
      <c r="G2966" s="27" t="s">
        <v>5359</v>
      </c>
      <c r="H2966" s="18" t="s">
        <v>5358</v>
      </c>
      <c r="I2966" s="85" t="s">
        <v>308</v>
      </c>
      <c r="J2966" s="3" t="s">
        <v>298</v>
      </c>
    </row>
    <row r="2967" spans="2:10" ht="52.5" customHeight="1" x14ac:dyDescent="0.15">
      <c r="B2967" s="158"/>
      <c r="C2967" s="18" t="s">
        <v>28</v>
      </c>
      <c r="D2967" s="76">
        <v>44272</v>
      </c>
      <c r="E2967" s="18" t="s">
        <v>5501</v>
      </c>
      <c r="F2967" s="43">
        <v>1402</v>
      </c>
      <c r="G2967" s="27" t="s">
        <v>4965</v>
      </c>
      <c r="H2967" s="18" t="s">
        <v>2132</v>
      </c>
      <c r="I2967" s="85" t="s">
        <v>308</v>
      </c>
      <c r="J2967" s="3" t="s">
        <v>298</v>
      </c>
    </row>
    <row r="2968" spans="2:10" ht="52.5" customHeight="1" x14ac:dyDescent="0.15">
      <c r="B2968" s="158"/>
      <c r="C2968" s="18" t="s">
        <v>28</v>
      </c>
      <c r="D2968" s="76">
        <v>44460</v>
      </c>
      <c r="E2968" s="18" t="s">
        <v>6137</v>
      </c>
      <c r="F2968" s="43">
        <v>30</v>
      </c>
      <c r="G2968" s="27" t="s">
        <v>4949</v>
      </c>
      <c r="H2968" s="18" t="s">
        <v>2132</v>
      </c>
      <c r="I2968" s="85" t="s">
        <v>308</v>
      </c>
      <c r="J2968" s="3" t="s">
        <v>298</v>
      </c>
    </row>
    <row r="2969" spans="2:10" ht="72" customHeight="1" x14ac:dyDescent="0.15">
      <c r="B2969" s="158"/>
      <c r="C2969" s="18" t="s">
        <v>28</v>
      </c>
      <c r="D2969" s="76">
        <v>44557</v>
      </c>
      <c r="E2969" s="18" t="s">
        <v>6399</v>
      </c>
      <c r="F2969" s="43">
        <v>5766.9</v>
      </c>
      <c r="G2969" s="27" t="s">
        <v>25</v>
      </c>
      <c r="H2969" s="18" t="s">
        <v>2146</v>
      </c>
      <c r="I2969" s="85" t="s">
        <v>308</v>
      </c>
      <c r="J2969" s="3" t="s">
        <v>298</v>
      </c>
    </row>
    <row r="2970" spans="2:10" ht="52.5" customHeight="1" x14ac:dyDescent="0.15">
      <c r="B2970" s="158" t="s">
        <v>6485</v>
      </c>
      <c r="C2970" s="30" t="s">
        <v>28</v>
      </c>
      <c r="D2970" s="1">
        <v>40457</v>
      </c>
      <c r="E2970" s="12" t="s">
        <v>1387</v>
      </c>
      <c r="F2970" s="35">
        <v>900</v>
      </c>
      <c r="G2970" s="13" t="s">
        <v>468</v>
      </c>
      <c r="H2970" s="16" t="s">
        <v>11</v>
      </c>
      <c r="I2970" s="2" t="s">
        <v>127</v>
      </c>
      <c r="J2970" s="3" t="s">
        <v>128</v>
      </c>
    </row>
    <row r="2971" spans="2:10" ht="52.5" customHeight="1" x14ac:dyDescent="0.15">
      <c r="B2971" s="158"/>
      <c r="C2971" s="30" t="s">
        <v>394</v>
      </c>
      <c r="D2971" s="1" t="s">
        <v>4607</v>
      </c>
      <c r="E2971" s="12" t="s">
        <v>1716</v>
      </c>
      <c r="F2971" s="35">
        <v>182.452</v>
      </c>
      <c r="G2971" s="13" t="s">
        <v>468</v>
      </c>
      <c r="H2971" s="16" t="s">
        <v>19</v>
      </c>
      <c r="I2971" s="2" t="s">
        <v>21</v>
      </c>
      <c r="J2971" s="3" t="s">
        <v>22</v>
      </c>
    </row>
    <row r="2972" spans="2:10" ht="52.5" customHeight="1" x14ac:dyDescent="0.15">
      <c r="B2972" s="158"/>
      <c r="C2972" s="30" t="s">
        <v>383</v>
      </c>
      <c r="D2972" s="1">
        <v>41425</v>
      </c>
      <c r="E2972" s="12" t="s">
        <v>2556</v>
      </c>
      <c r="F2972" s="35">
        <v>37600.6</v>
      </c>
      <c r="G2972" s="13" t="s">
        <v>470</v>
      </c>
      <c r="H2972" s="16" t="s">
        <v>309</v>
      </c>
      <c r="I2972" s="2" t="s">
        <v>21</v>
      </c>
      <c r="J2972" s="3" t="s">
        <v>22</v>
      </c>
    </row>
    <row r="2973" spans="2:10" ht="52.5" customHeight="1" x14ac:dyDescent="0.15">
      <c r="B2973" s="158"/>
      <c r="C2973" s="30" t="s">
        <v>28</v>
      </c>
      <c r="D2973" s="1" t="s">
        <v>4608</v>
      </c>
      <c r="E2973" s="12" t="s">
        <v>1388</v>
      </c>
      <c r="F2973" s="35">
        <v>8600</v>
      </c>
      <c r="G2973" s="13" t="s">
        <v>176</v>
      </c>
      <c r="H2973" s="16" t="s">
        <v>449</v>
      </c>
      <c r="I2973" s="2" t="s">
        <v>514</v>
      </c>
      <c r="J2973" s="3" t="s">
        <v>513</v>
      </c>
    </row>
    <row r="2974" spans="2:10" ht="52.5" customHeight="1" x14ac:dyDescent="0.15">
      <c r="B2974" s="158"/>
      <c r="C2974" s="30" t="s">
        <v>338</v>
      </c>
      <c r="D2974" s="1">
        <v>41829</v>
      </c>
      <c r="E2974" s="12" t="s">
        <v>1389</v>
      </c>
      <c r="F2974" s="35">
        <v>98.1</v>
      </c>
      <c r="G2974" s="13" t="s">
        <v>477</v>
      </c>
      <c r="H2974" s="16" t="s">
        <v>309</v>
      </c>
      <c r="I2974" s="2" t="s">
        <v>21</v>
      </c>
      <c r="J2974" s="3" t="s">
        <v>22</v>
      </c>
    </row>
    <row r="2975" spans="2:10" ht="218.25" customHeight="1" x14ac:dyDescent="0.15">
      <c r="B2975" s="158"/>
      <c r="C2975" s="30" t="s">
        <v>476</v>
      </c>
      <c r="D2975" s="1" t="s">
        <v>6583</v>
      </c>
      <c r="E2975" s="12" t="s">
        <v>5427</v>
      </c>
      <c r="F2975" s="35">
        <v>125257</v>
      </c>
      <c r="G2975" s="13" t="s">
        <v>295</v>
      </c>
      <c r="H2975" s="16" t="s">
        <v>5425</v>
      </c>
      <c r="I2975" s="2" t="s">
        <v>21</v>
      </c>
      <c r="J2975" s="3" t="s">
        <v>21</v>
      </c>
    </row>
    <row r="2976" spans="2:10" ht="118.5" customHeight="1" x14ac:dyDescent="0.15">
      <c r="B2976" s="158"/>
      <c r="C2976" s="30" t="s">
        <v>476</v>
      </c>
      <c r="D2976" s="1">
        <v>42201</v>
      </c>
      <c r="E2976" s="12" t="s">
        <v>1390</v>
      </c>
      <c r="F2976" s="35">
        <v>25397</v>
      </c>
      <c r="G2976" s="13" t="s">
        <v>453</v>
      </c>
      <c r="H2976" s="12" t="s">
        <v>653</v>
      </c>
      <c r="I2976" s="2" t="s">
        <v>21</v>
      </c>
      <c r="J2976" s="4" t="s">
        <v>21</v>
      </c>
    </row>
    <row r="2977" spans="2:10" ht="52.5" customHeight="1" x14ac:dyDescent="0.15">
      <c r="B2977" s="158"/>
      <c r="C2977" s="30" t="s">
        <v>476</v>
      </c>
      <c r="D2977" s="1">
        <v>42214</v>
      </c>
      <c r="E2977" s="66" t="s">
        <v>1391</v>
      </c>
      <c r="F2977" s="35">
        <v>4150.42</v>
      </c>
      <c r="G2977" s="13" t="s">
        <v>453</v>
      </c>
      <c r="H2977" s="16" t="s">
        <v>663</v>
      </c>
      <c r="I2977" s="2" t="s">
        <v>21</v>
      </c>
      <c r="J2977" s="4" t="s">
        <v>21</v>
      </c>
    </row>
    <row r="2978" spans="2:10" ht="52.5" customHeight="1" x14ac:dyDescent="0.15">
      <c r="B2978" s="158"/>
      <c r="C2978" s="30" t="s">
        <v>480</v>
      </c>
      <c r="D2978" s="1">
        <v>42600</v>
      </c>
      <c r="E2978" s="12" t="s">
        <v>1729</v>
      </c>
      <c r="F2978" s="41">
        <v>208.22</v>
      </c>
      <c r="G2978" s="13" t="s">
        <v>683</v>
      </c>
      <c r="H2978" s="12" t="s">
        <v>1723</v>
      </c>
      <c r="I2978" s="2" t="s">
        <v>21</v>
      </c>
      <c r="J2978" s="3" t="s">
        <v>22</v>
      </c>
    </row>
    <row r="2979" spans="2:10" ht="52.5" customHeight="1" x14ac:dyDescent="0.15">
      <c r="B2979" s="158"/>
      <c r="C2979" s="30" t="s">
        <v>28</v>
      </c>
      <c r="D2979" s="1" t="s">
        <v>5474</v>
      </c>
      <c r="E2979" s="12" t="s">
        <v>5484</v>
      </c>
      <c r="F2979" s="41">
        <v>21450</v>
      </c>
      <c r="G2979" s="13" t="s">
        <v>1522</v>
      </c>
      <c r="H2979" s="12" t="s">
        <v>2146</v>
      </c>
      <c r="I2979" s="2" t="s">
        <v>308</v>
      </c>
      <c r="J2979" s="3" t="s">
        <v>308</v>
      </c>
    </row>
    <row r="2980" spans="2:10" ht="52.5" customHeight="1" x14ac:dyDescent="0.15">
      <c r="B2980" s="158"/>
      <c r="C2980" s="30" t="s">
        <v>2092</v>
      </c>
      <c r="D2980" s="1" t="s">
        <v>6160</v>
      </c>
      <c r="E2980" s="12" t="s">
        <v>2756</v>
      </c>
      <c r="F2980" s="41">
        <v>1023603</v>
      </c>
      <c r="G2980" s="13" t="s">
        <v>1522</v>
      </c>
      <c r="H2980" s="12" t="s">
        <v>275</v>
      </c>
      <c r="I2980" s="2" t="s">
        <v>308</v>
      </c>
      <c r="J2980" s="3" t="s">
        <v>298</v>
      </c>
    </row>
    <row r="2981" spans="2:10" ht="52.5" customHeight="1" x14ac:dyDescent="0.15">
      <c r="B2981" s="158"/>
      <c r="C2981" s="30" t="s">
        <v>2016</v>
      </c>
      <c r="D2981" s="1" t="s">
        <v>4609</v>
      </c>
      <c r="E2981" s="12" t="s">
        <v>2954</v>
      </c>
      <c r="F2981" s="41">
        <v>35640</v>
      </c>
      <c r="G2981" s="13" t="s">
        <v>1522</v>
      </c>
      <c r="H2981" s="12" t="s">
        <v>2952</v>
      </c>
      <c r="I2981" s="2" t="s">
        <v>308</v>
      </c>
      <c r="J2981" s="3" t="s">
        <v>308</v>
      </c>
    </row>
    <row r="2982" spans="2:10" ht="72" customHeight="1" x14ac:dyDescent="0.15">
      <c r="B2982" s="158"/>
      <c r="C2982" s="30" t="s">
        <v>3701</v>
      </c>
      <c r="D2982" s="1" t="s">
        <v>4610</v>
      </c>
      <c r="E2982" s="12" t="s">
        <v>3951</v>
      </c>
      <c r="F2982" s="41">
        <v>148729.5</v>
      </c>
      <c r="G2982" s="13" t="s">
        <v>3702</v>
      </c>
      <c r="H2982" s="12" t="s">
        <v>3703</v>
      </c>
      <c r="I2982" s="2" t="s">
        <v>308</v>
      </c>
      <c r="J2982" s="3" t="s">
        <v>308</v>
      </c>
    </row>
    <row r="2983" spans="2:10" ht="127.5" customHeight="1" x14ac:dyDescent="0.15">
      <c r="B2983" s="158"/>
      <c r="C2983" s="30" t="s">
        <v>3708</v>
      </c>
      <c r="D2983" s="1">
        <v>43845</v>
      </c>
      <c r="E2983" s="12" t="s">
        <v>3711</v>
      </c>
      <c r="F2983" s="41">
        <v>24000</v>
      </c>
      <c r="G2983" s="13" t="s">
        <v>3709</v>
      </c>
      <c r="H2983" s="12" t="s">
        <v>3710</v>
      </c>
      <c r="I2983" s="2" t="s">
        <v>308</v>
      </c>
      <c r="J2983" s="3" t="s">
        <v>308</v>
      </c>
    </row>
    <row r="2984" spans="2:10" ht="52.5" customHeight="1" x14ac:dyDescent="0.15">
      <c r="B2984" s="158"/>
      <c r="C2984" s="30" t="s">
        <v>3907</v>
      </c>
      <c r="D2984" s="1">
        <v>43922</v>
      </c>
      <c r="E2984" s="12" t="s">
        <v>3908</v>
      </c>
      <c r="F2984" s="41">
        <v>72</v>
      </c>
      <c r="G2984" s="13" t="s">
        <v>3909</v>
      </c>
      <c r="H2984" s="12" t="s">
        <v>3910</v>
      </c>
      <c r="I2984" s="2" t="s">
        <v>308</v>
      </c>
      <c r="J2984" s="3" t="s">
        <v>298</v>
      </c>
    </row>
    <row r="2985" spans="2:10" ht="52.5" customHeight="1" x14ac:dyDescent="0.15">
      <c r="B2985" s="158"/>
      <c r="C2985" s="30" t="s">
        <v>587</v>
      </c>
      <c r="D2985" s="1">
        <v>43969</v>
      </c>
      <c r="E2985" s="12" t="s">
        <v>4035</v>
      </c>
      <c r="F2985" s="41">
        <v>13000</v>
      </c>
      <c r="G2985" s="13" t="s">
        <v>176</v>
      </c>
      <c r="H2985" s="12" t="s">
        <v>2350</v>
      </c>
      <c r="I2985" s="2" t="s">
        <v>308</v>
      </c>
      <c r="J2985" s="3" t="s">
        <v>308</v>
      </c>
    </row>
    <row r="2986" spans="2:10" ht="99" customHeight="1" x14ac:dyDescent="0.15">
      <c r="B2986" s="158"/>
      <c r="C2986" s="30" t="s">
        <v>4066</v>
      </c>
      <c r="D2986" s="1">
        <v>43994</v>
      </c>
      <c r="E2986" s="12" t="s">
        <v>4069</v>
      </c>
      <c r="F2986" s="41">
        <v>38451.25</v>
      </c>
      <c r="G2986" s="13" t="s">
        <v>4067</v>
      </c>
      <c r="H2986" s="12" t="s">
        <v>4068</v>
      </c>
      <c r="I2986" s="2" t="s">
        <v>308</v>
      </c>
      <c r="J2986" s="3" t="s">
        <v>308</v>
      </c>
    </row>
    <row r="2987" spans="2:10" ht="52.5" customHeight="1" x14ac:dyDescent="0.15">
      <c r="B2987" s="158"/>
      <c r="C2987" s="30" t="s">
        <v>4692</v>
      </c>
      <c r="D2987" s="1">
        <v>44046</v>
      </c>
      <c r="E2987" s="12" t="s">
        <v>4693</v>
      </c>
      <c r="F2987" s="41">
        <v>5600</v>
      </c>
      <c r="G2987" s="13" t="s">
        <v>4196</v>
      </c>
      <c r="H2987" s="12" t="s">
        <v>27</v>
      </c>
      <c r="I2987" s="2" t="s">
        <v>308</v>
      </c>
      <c r="J2987" s="3" t="s">
        <v>298</v>
      </c>
    </row>
    <row r="2988" spans="2:10" ht="60" customHeight="1" x14ac:dyDescent="0.15">
      <c r="B2988" s="158"/>
      <c r="C2988" s="30" t="s">
        <v>28</v>
      </c>
      <c r="D2988" s="1">
        <v>44272</v>
      </c>
      <c r="E2988" s="12" t="s">
        <v>5492</v>
      </c>
      <c r="F2988" s="41">
        <v>2039.05</v>
      </c>
      <c r="G2988" s="13" t="s">
        <v>4949</v>
      </c>
      <c r="H2988" s="12" t="s">
        <v>5775</v>
      </c>
      <c r="I2988" s="2" t="s">
        <v>308</v>
      </c>
      <c r="J2988" s="3" t="s">
        <v>298</v>
      </c>
    </row>
    <row r="2989" spans="2:10" ht="52.5" customHeight="1" x14ac:dyDescent="0.15">
      <c r="B2989" s="158"/>
      <c r="C2989" s="30" t="s">
        <v>4877</v>
      </c>
      <c r="D2989" s="1">
        <v>44362</v>
      </c>
      <c r="E2989" s="12" t="s">
        <v>5728</v>
      </c>
      <c r="F2989" s="41">
        <v>4403</v>
      </c>
      <c r="G2989" s="13" t="s">
        <v>4949</v>
      </c>
      <c r="H2989" s="12" t="s">
        <v>5727</v>
      </c>
      <c r="I2989" s="2" t="s">
        <v>308</v>
      </c>
      <c r="J2989" s="3" t="s">
        <v>308</v>
      </c>
    </row>
    <row r="2990" spans="2:10" ht="52.5" customHeight="1" x14ac:dyDescent="0.15">
      <c r="B2990" s="158"/>
      <c r="C2990" s="30" t="s">
        <v>5068</v>
      </c>
      <c r="D2990" s="1">
        <v>44365</v>
      </c>
      <c r="E2990" s="12" t="s">
        <v>5732</v>
      </c>
      <c r="F2990" s="41">
        <v>184.01</v>
      </c>
      <c r="G2990" s="13" t="s">
        <v>208</v>
      </c>
      <c r="H2990" s="12" t="s">
        <v>217</v>
      </c>
      <c r="I2990" s="2" t="s">
        <v>308</v>
      </c>
      <c r="J2990" s="3" t="s">
        <v>308</v>
      </c>
    </row>
    <row r="2991" spans="2:10" ht="52.5" customHeight="1" x14ac:dyDescent="0.15">
      <c r="B2991" s="158"/>
      <c r="C2991" s="30" t="s">
        <v>4877</v>
      </c>
      <c r="D2991" s="1">
        <v>44386</v>
      </c>
      <c r="E2991" s="12" t="s">
        <v>5854</v>
      </c>
      <c r="F2991" s="41">
        <v>300</v>
      </c>
      <c r="G2991" s="13" t="s">
        <v>4955</v>
      </c>
      <c r="H2991" s="12" t="s">
        <v>5181</v>
      </c>
      <c r="I2991" s="2" t="s">
        <v>308</v>
      </c>
      <c r="J2991" s="3" t="s">
        <v>298</v>
      </c>
    </row>
    <row r="2992" spans="2:10" ht="52.5" customHeight="1" x14ac:dyDescent="0.15">
      <c r="B2992" s="158"/>
      <c r="C2992" s="30" t="s">
        <v>28</v>
      </c>
      <c r="D2992" s="1" t="s">
        <v>6347</v>
      </c>
      <c r="E2992" s="12" t="s">
        <v>6170</v>
      </c>
      <c r="F2992" s="41">
        <v>941.7</v>
      </c>
      <c r="G2992" s="13" t="s">
        <v>4949</v>
      </c>
      <c r="H2992" s="12" t="s">
        <v>5182</v>
      </c>
      <c r="I2992" s="2" t="s">
        <v>298</v>
      </c>
      <c r="J2992" s="3" t="s">
        <v>308</v>
      </c>
    </row>
    <row r="2993" spans="2:10" ht="72" customHeight="1" x14ac:dyDescent="0.15">
      <c r="B2993" s="158"/>
      <c r="C2993" s="30" t="s">
        <v>28</v>
      </c>
      <c r="D2993" s="1">
        <v>44490</v>
      </c>
      <c r="E2993" s="12" t="s">
        <v>6202</v>
      </c>
      <c r="F2993" s="41">
        <v>2463.1999999999998</v>
      </c>
      <c r="G2993" s="13" t="s">
        <v>4955</v>
      </c>
      <c r="H2993" s="12" t="s">
        <v>6201</v>
      </c>
      <c r="I2993" s="2" t="s">
        <v>308</v>
      </c>
      <c r="J2993" s="3" t="s">
        <v>308</v>
      </c>
    </row>
    <row r="2994" spans="2:10" ht="150.75" customHeight="1" x14ac:dyDescent="0.15">
      <c r="B2994" s="158"/>
      <c r="C2994" s="30" t="s">
        <v>4877</v>
      </c>
      <c r="D2994" s="1">
        <v>44497</v>
      </c>
      <c r="E2994" s="12" t="s">
        <v>6243</v>
      </c>
      <c r="F2994" s="41">
        <v>4514</v>
      </c>
      <c r="G2994" s="13" t="s">
        <v>4949</v>
      </c>
      <c r="H2994" s="12" t="s">
        <v>6242</v>
      </c>
      <c r="I2994" s="2" t="s">
        <v>308</v>
      </c>
      <c r="J2994" s="3" t="s">
        <v>308</v>
      </c>
    </row>
    <row r="2995" spans="2:10" ht="52.5" customHeight="1" x14ac:dyDescent="0.15">
      <c r="B2995" s="158"/>
      <c r="C2995" s="30" t="s">
        <v>4877</v>
      </c>
      <c r="D2995" s="1">
        <v>44592</v>
      </c>
      <c r="E2995" s="12" t="s">
        <v>6486</v>
      </c>
      <c r="F2995" s="41">
        <v>2129</v>
      </c>
      <c r="G2995" s="13" t="s">
        <v>4949</v>
      </c>
      <c r="H2995" s="12" t="s">
        <v>5727</v>
      </c>
      <c r="I2995" s="2" t="s">
        <v>308</v>
      </c>
      <c r="J2995" s="3" t="s">
        <v>298</v>
      </c>
    </row>
    <row r="2996" spans="2:10" ht="52.5" customHeight="1" x14ac:dyDescent="0.15">
      <c r="B2996" s="158" t="s">
        <v>6630</v>
      </c>
      <c r="C2996" s="30" t="s">
        <v>28</v>
      </c>
      <c r="D2996" s="1">
        <v>40402</v>
      </c>
      <c r="E2996" s="12" t="s">
        <v>1392</v>
      </c>
      <c r="F2996" s="35">
        <v>7132.59</v>
      </c>
      <c r="G2996" s="13" t="s">
        <v>456</v>
      </c>
      <c r="H2996" s="16" t="s">
        <v>633</v>
      </c>
      <c r="I2996" s="2" t="s">
        <v>21</v>
      </c>
      <c r="J2996" s="3" t="s">
        <v>22</v>
      </c>
    </row>
    <row r="2997" spans="2:10" ht="84.75" customHeight="1" x14ac:dyDescent="0.15">
      <c r="B2997" s="158"/>
      <c r="C2997" s="30" t="s">
        <v>200</v>
      </c>
      <c r="D2997" s="7">
        <v>40756</v>
      </c>
      <c r="E2997" s="68" t="s">
        <v>1393</v>
      </c>
      <c r="F2997" s="35">
        <v>118799.11</v>
      </c>
      <c r="G2997" s="13" t="s">
        <v>456</v>
      </c>
      <c r="H2997" s="16" t="s">
        <v>1533</v>
      </c>
      <c r="I2997" s="2" t="s">
        <v>21</v>
      </c>
      <c r="J2997" s="4" t="s">
        <v>21</v>
      </c>
    </row>
    <row r="2998" spans="2:10" ht="52.5" customHeight="1" x14ac:dyDescent="0.15">
      <c r="B2998" s="158"/>
      <c r="C2998" s="30" t="s">
        <v>28</v>
      </c>
      <c r="D2998" s="7">
        <v>41046</v>
      </c>
      <c r="E2998" s="68" t="s">
        <v>1394</v>
      </c>
      <c r="F2998" s="35">
        <v>3240.16</v>
      </c>
      <c r="G2998" s="13" t="s">
        <v>456</v>
      </c>
      <c r="H2998" s="16" t="s">
        <v>243</v>
      </c>
      <c r="I2998" s="2" t="s">
        <v>21</v>
      </c>
      <c r="J2998" s="4" t="s">
        <v>21</v>
      </c>
    </row>
    <row r="2999" spans="2:10" ht="52.5" customHeight="1" x14ac:dyDescent="0.15">
      <c r="B2999" s="158"/>
      <c r="C2999" s="30" t="s">
        <v>203</v>
      </c>
      <c r="D2999" s="7">
        <v>41060</v>
      </c>
      <c r="E2999" s="68" t="s">
        <v>1395</v>
      </c>
      <c r="F2999" s="35">
        <v>1500</v>
      </c>
      <c r="G2999" s="13" t="s">
        <v>456</v>
      </c>
      <c r="H2999" s="16" t="s">
        <v>168</v>
      </c>
      <c r="I2999" s="2" t="s">
        <v>21</v>
      </c>
      <c r="J2999" s="3" t="s">
        <v>22</v>
      </c>
    </row>
    <row r="3000" spans="2:10" ht="52.5" customHeight="1" x14ac:dyDescent="0.15">
      <c r="B3000" s="158"/>
      <c r="C3000" s="30" t="s">
        <v>28</v>
      </c>
      <c r="D3000" s="7">
        <v>41067</v>
      </c>
      <c r="E3000" s="68" t="s">
        <v>1396</v>
      </c>
      <c r="F3000" s="35">
        <v>776</v>
      </c>
      <c r="G3000" s="13" t="s">
        <v>20</v>
      </c>
      <c r="H3000" s="16" t="s">
        <v>227</v>
      </c>
      <c r="I3000" s="2" t="s">
        <v>127</v>
      </c>
      <c r="J3000" s="3" t="s">
        <v>482</v>
      </c>
    </row>
    <row r="3001" spans="2:10" ht="84.75" customHeight="1" x14ac:dyDescent="0.15">
      <c r="B3001" s="158"/>
      <c r="C3001" s="30" t="s">
        <v>1511</v>
      </c>
      <c r="D3001" s="7" t="s">
        <v>4611</v>
      </c>
      <c r="E3001" s="68" t="s">
        <v>2617</v>
      </c>
      <c r="F3001" s="35">
        <v>159192</v>
      </c>
      <c r="G3001" s="13" t="s">
        <v>477</v>
      </c>
      <c r="H3001" s="16" t="s">
        <v>2117</v>
      </c>
      <c r="I3001" s="2" t="s">
        <v>21</v>
      </c>
      <c r="J3001" s="3" t="s">
        <v>482</v>
      </c>
    </row>
    <row r="3002" spans="2:10" ht="52.5" customHeight="1" x14ac:dyDescent="0.15">
      <c r="B3002" s="158"/>
      <c r="C3002" s="30" t="s">
        <v>28</v>
      </c>
      <c r="D3002" s="7">
        <v>42432</v>
      </c>
      <c r="E3002" s="12" t="s">
        <v>1672</v>
      </c>
      <c r="F3002" s="35">
        <v>345.52</v>
      </c>
      <c r="G3002" s="13" t="s">
        <v>682</v>
      </c>
      <c r="H3002" s="12" t="s">
        <v>6</v>
      </c>
      <c r="I3002" s="5" t="s">
        <v>22</v>
      </c>
      <c r="J3002" s="4" t="s">
        <v>21</v>
      </c>
    </row>
    <row r="3003" spans="2:10" ht="52.5" customHeight="1" x14ac:dyDescent="0.15">
      <c r="B3003" s="158"/>
      <c r="C3003" s="30" t="s">
        <v>28</v>
      </c>
      <c r="D3003" s="7">
        <v>42957</v>
      </c>
      <c r="E3003" s="12" t="s">
        <v>2365</v>
      </c>
      <c r="F3003" s="35">
        <v>51.3</v>
      </c>
      <c r="G3003" s="13" t="s">
        <v>686</v>
      </c>
      <c r="H3003" s="12" t="s">
        <v>105</v>
      </c>
      <c r="I3003" s="5" t="s">
        <v>2364</v>
      </c>
      <c r="J3003" s="3" t="s">
        <v>22</v>
      </c>
    </row>
    <row r="3004" spans="2:10" ht="52.5" customHeight="1" x14ac:dyDescent="0.15">
      <c r="B3004" s="158"/>
      <c r="C3004" s="30" t="s">
        <v>28</v>
      </c>
      <c r="D3004" s="7">
        <v>43272</v>
      </c>
      <c r="E3004" s="12" t="s">
        <v>3157</v>
      </c>
      <c r="F3004" s="35">
        <v>1231</v>
      </c>
      <c r="G3004" s="13" t="s">
        <v>1522</v>
      </c>
      <c r="H3004" s="12" t="s">
        <v>314</v>
      </c>
      <c r="I3004" s="5" t="s">
        <v>308</v>
      </c>
      <c r="J3004" s="3" t="s">
        <v>308</v>
      </c>
    </row>
    <row r="3005" spans="2:10" ht="52.5" customHeight="1" x14ac:dyDescent="0.15">
      <c r="B3005" s="158"/>
      <c r="C3005" s="30" t="s">
        <v>59</v>
      </c>
      <c r="D3005" s="7">
        <v>43531</v>
      </c>
      <c r="E3005" s="12" t="s">
        <v>3148</v>
      </c>
      <c r="F3005" s="35">
        <v>4791.3999999999996</v>
      </c>
      <c r="G3005" s="13" t="s">
        <v>1522</v>
      </c>
      <c r="H3005" s="12" t="s">
        <v>173</v>
      </c>
      <c r="I3005" s="5" t="s">
        <v>308</v>
      </c>
      <c r="J3005" s="3" t="s">
        <v>298</v>
      </c>
    </row>
    <row r="3006" spans="2:10" ht="112.5" customHeight="1" x14ac:dyDescent="0.15">
      <c r="B3006" s="158"/>
      <c r="C3006" s="30" t="s">
        <v>59</v>
      </c>
      <c r="D3006" s="7">
        <v>43549</v>
      </c>
      <c r="E3006" s="12" t="s">
        <v>3158</v>
      </c>
      <c r="F3006" s="35">
        <v>32696.97</v>
      </c>
      <c r="G3006" s="13" t="s">
        <v>1522</v>
      </c>
      <c r="H3006" s="12" t="s">
        <v>3156</v>
      </c>
      <c r="I3006" s="5" t="s">
        <v>308</v>
      </c>
      <c r="J3006" s="3" t="s">
        <v>308</v>
      </c>
    </row>
    <row r="3007" spans="2:10" ht="52.5" customHeight="1" x14ac:dyDescent="0.15">
      <c r="B3007" s="158"/>
      <c r="C3007" s="30" t="s">
        <v>3748</v>
      </c>
      <c r="D3007" s="7">
        <v>43860</v>
      </c>
      <c r="E3007" s="12" t="s">
        <v>3751</v>
      </c>
      <c r="F3007" s="35">
        <v>6300</v>
      </c>
      <c r="G3007" s="13" t="s">
        <v>3749</v>
      </c>
      <c r="H3007" s="12" t="s">
        <v>3750</v>
      </c>
      <c r="I3007" s="5" t="s">
        <v>308</v>
      </c>
      <c r="J3007" s="3" t="s">
        <v>298</v>
      </c>
    </row>
    <row r="3008" spans="2:10" ht="52.5" customHeight="1" x14ac:dyDescent="0.15">
      <c r="B3008" s="158"/>
      <c r="C3008" s="30" t="s">
        <v>28</v>
      </c>
      <c r="D3008" s="7">
        <v>44140</v>
      </c>
      <c r="E3008" s="12" t="s">
        <v>5213</v>
      </c>
      <c r="F3008" s="35">
        <v>378</v>
      </c>
      <c r="G3008" s="13" t="s">
        <v>4965</v>
      </c>
      <c r="H3008" s="12" t="s">
        <v>173</v>
      </c>
      <c r="I3008" s="5" t="s">
        <v>308</v>
      </c>
      <c r="J3008" s="3" t="s">
        <v>298</v>
      </c>
    </row>
    <row r="3009" spans="2:10" ht="52.5" customHeight="1" x14ac:dyDescent="0.15">
      <c r="B3009" s="158"/>
      <c r="C3009" s="30" t="s">
        <v>28</v>
      </c>
      <c r="D3009" s="7" t="s">
        <v>6122</v>
      </c>
      <c r="E3009" s="12" t="s">
        <v>5518</v>
      </c>
      <c r="F3009" s="35">
        <v>1815.85</v>
      </c>
      <c r="G3009" s="13" t="s">
        <v>4949</v>
      </c>
      <c r="H3009" s="12" t="s">
        <v>6123</v>
      </c>
      <c r="I3009" s="5" t="s">
        <v>308</v>
      </c>
      <c r="J3009" s="3" t="s">
        <v>298</v>
      </c>
    </row>
    <row r="3010" spans="2:10" ht="52.5" customHeight="1" x14ac:dyDescent="0.15">
      <c r="B3010" s="158"/>
      <c r="C3010" s="30" t="s">
        <v>28</v>
      </c>
      <c r="D3010" s="7">
        <v>44487</v>
      </c>
      <c r="E3010" s="12" t="s">
        <v>6184</v>
      </c>
      <c r="F3010" s="35">
        <v>360</v>
      </c>
      <c r="G3010" s="13" t="s">
        <v>4965</v>
      </c>
      <c r="H3010" s="12" t="s">
        <v>367</v>
      </c>
      <c r="I3010" s="5" t="s">
        <v>308</v>
      </c>
      <c r="J3010" s="3" t="s">
        <v>298</v>
      </c>
    </row>
    <row r="3011" spans="2:10" ht="52.5" customHeight="1" x14ac:dyDescent="0.15">
      <c r="B3011" s="158" t="s">
        <v>6283</v>
      </c>
      <c r="C3011" s="30" t="s">
        <v>28</v>
      </c>
      <c r="D3011" s="1" t="s">
        <v>4612</v>
      </c>
      <c r="E3011" s="12" t="s">
        <v>1641</v>
      </c>
      <c r="F3011" s="35">
        <v>26026.7</v>
      </c>
      <c r="G3011" s="13" t="s">
        <v>456</v>
      </c>
      <c r="H3011" s="16" t="s">
        <v>11</v>
      </c>
      <c r="I3011" s="2" t="s">
        <v>21</v>
      </c>
      <c r="J3011" s="3" t="s">
        <v>22</v>
      </c>
    </row>
    <row r="3012" spans="2:10" ht="60" customHeight="1" x14ac:dyDescent="0.15">
      <c r="B3012" s="158"/>
      <c r="C3012" s="30" t="s">
        <v>28</v>
      </c>
      <c r="D3012" s="1" t="s">
        <v>4613</v>
      </c>
      <c r="E3012" s="12" t="s">
        <v>1397</v>
      </c>
      <c r="F3012" s="35">
        <v>1567.3</v>
      </c>
      <c r="G3012" s="13" t="s">
        <v>456</v>
      </c>
      <c r="H3012" s="16" t="s">
        <v>174</v>
      </c>
      <c r="I3012" s="2" t="s">
        <v>21</v>
      </c>
      <c r="J3012" s="4" t="s">
        <v>21</v>
      </c>
    </row>
    <row r="3013" spans="2:10" ht="52.5" customHeight="1" x14ac:dyDescent="0.15">
      <c r="B3013" s="158"/>
      <c r="C3013" s="30" t="s">
        <v>28</v>
      </c>
      <c r="D3013" s="1">
        <v>40724</v>
      </c>
      <c r="E3013" s="12" t="s">
        <v>1398</v>
      </c>
      <c r="F3013" s="35">
        <v>277423.90000000002</v>
      </c>
      <c r="G3013" s="13" t="s">
        <v>456</v>
      </c>
      <c r="H3013" s="16" t="s">
        <v>83</v>
      </c>
      <c r="I3013" s="2" t="s">
        <v>21</v>
      </c>
      <c r="J3013" s="4" t="s">
        <v>21</v>
      </c>
    </row>
    <row r="3014" spans="2:10" ht="52.5" customHeight="1" x14ac:dyDescent="0.15">
      <c r="B3014" s="158"/>
      <c r="C3014" s="30" t="s">
        <v>28</v>
      </c>
      <c r="D3014" s="1" t="s">
        <v>4614</v>
      </c>
      <c r="E3014" s="12" t="s">
        <v>1399</v>
      </c>
      <c r="F3014" s="35">
        <v>493</v>
      </c>
      <c r="G3014" s="13" t="s">
        <v>20</v>
      </c>
      <c r="H3014" s="16" t="s">
        <v>175</v>
      </c>
      <c r="I3014" s="2" t="s">
        <v>21</v>
      </c>
      <c r="J3014" s="4" t="s">
        <v>21</v>
      </c>
    </row>
    <row r="3015" spans="2:10" ht="72" customHeight="1" x14ac:dyDescent="0.15">
      <c r="B3015" s="158"/>
      <c r="C3015" s="30" t="s">
        <v>28</v>
      </c>
      <c r="D3015" s="1" t="s">
        <v>6284</v>
      </c>
      <c r="E3015" s="12" t="s">
        <v>6285</v>
      </c>
      <c r="F3015" s="35">
        <v>3352.2</v>
      </c>
      <c r="G3015" s="13" t="s">
        <v>4965</v>
      </c>
      <c r="H3015" s="16" t="s">
        <v>1835</v>
      </c>
      <c r="I3015" s="2" t="s">
        <v>21</v>
      </c>
      <c r="J3015" s="4" t="s">
        <v>21</v>
      </c>
    </row>
    <row r="3016" spans="2:10" ht="72" customHeight="1" x14ac:dyDescent="0.15">
      <c r="B3016" s="158"/>
      <c r="C3016" s="30" t="s">
        <v>28</v>
      </c>
      <c r="D3016" s="7">
        <v>40991</v>
      </c>
      <c r="E3016" s="68" t="s">
        <v>1400</v>
      </c>
      <c r="F3016" s="35">
        <v>4505.7</v>
      </c>
      <c r="G3016" s="13" t="s">
        <v>456</v>
      </c>
      <c r="H3016" s="16" t="s">
        <v>224</v>
      </c>
      <c r="I3016" s="2" t="s">
        <v>21</v>
      </c>
      <c r="J3016" s="4" t="s">
        <v>21</v>
      </c>
    </row>
    <row r="3017" spans="2:10" ht="52.5" customHeight="1" x14ac:dyDescent="0.15">
      <c r="B3017" s="158"/>
      <c r="C3017" s="30" t="s">
        <v>28</v>
      </c>
      <c r="D3017" s="7" t="s">
        <v>4615</v>
      </c>
      <c r="E3017" s="68" t="s">
        <v>2938</v>
      </c>
      <c r="F3017" s="35">
        <v>3478.2</v>
      </c>
      <c r="G3017" s="13" t="s">
        <v>456</v>
      </c>
      <c r="H3017" s="16" t="s">
        <v>225</v>
      </c>
      <c r="I3017" s="2" t="s">
        <v>21</v>
      </c>
      <c r="J3017" s="4" t="s">
        <v>21</v>
      </c>
    </row>
    <row r="3018" spans="2:10" ht="60" customHeight="1" x14ac:dyDescent="0.15">
      <c r="B3018" s="158"/>
      <c r="C3018" s="30" t="s">
        <v>28</v>
      </c>
      <c r="D3018" s="7" t="s">
        <v>4616</v>
      </c>
      <c r="E3018" s="68" t="s">
        <v>1401</v>
      </c>
      <c r="F3018" s="35">
        <v>3167.3</v>
      </c>
      <c r="G3018" s="13" t="s">
        <v>456</v>
      </c>
      <c r="H3018" s="16" t="s">
        <v>1839</v>
      </c>
      <c r="I3018" s="2" t="s">
        <v>21</v>
      </c>
      <c r="J3018" s="3" t="s">
        <v>22</v>
      </c>
    </row>
    <row r="3019" spans="2:10" ht="60" customHeight="1" x14ac:dyDescent="0.15">
      <c r="B3019" s="158"/>
      <c r="C3019" s="30" t="s">
        <v>28</v>
      </c>
      <c r="D3019" s="7">
        <v>41270</v>
      </c>
      <c r="E3019" s="68" t="s">
        <v>1402</v>
      </c>
      <c r="F3019" s="35">
        <v>81.2</v>
      </c>
      <c r="G3019" s="13" t="s">
        <v>25</v>
      </c>
      <c r="H3019" s="16" t="s">
        <v>416</v>
      </c>
      <c r="I3019" s="2" t="s">
        <v>21</v>
      </c>
      <c r="J3019" s="3" t="s">
        <v>22</v>
      </c>
    </row>
    <row r="3020" spans="2:10" ht="52.5" customHeight="1" x14ac:dyDescent="0.15">
      <c r="B3020" s="158"/>
      <c r="C3020" s="30" t="s">
        <v>28</v>
      </c>
      <c r="D3020" s="7">
        <v>41270</v>
      </c>
      <c r="E3020" s="68" t="s">
        <v>1403</v>
      </c>
      <c r="F3020" s="35">
        <v>1519.2</v>
      </c>
      <c r="G3020" s="13" t="s">
        <v>456</v>
      </c>
      <c r="H3020" s="16" t="s">
        <v>19</v>
      </c>
      <c r="I3020" s="2" t="s">
        <v>21</v>
      </c>
      <c r="J3020" s="4" t="s">
        <v>21</v>
      </c>
    </row>
    <row r="3021" spans="2:10" ht="52.5" customHeight="1" x14ac:dyDescent="0.15">
      <c r="B3021" s="158"/>
      <c r="C3021" s="30" t="s">
        <v>28</v>
      </c>
      <c r="D3021" s="7" t="s">
        <v>4617</v>
      </c>
      <c r="E3021" s="68" t="s">
        <v>1404</v>
      </c>
      <c r="F3021" s="35">
        <v>15732.2</v>
      </c>
      <c r="G3021" s="13" t="s">
        <v>176</v>
      </c>
      <c r="H3021" s="16" t="s">
        <v>319</v>
      </c>
      <c r="I3021" s="2" t="s">
        <v>308</v>
      </c>
      <c r="J3021" s="4" t="s">
        <v>308</v>
      </c>
    </row>
    <row r="3022" spans="2:10" ht="52.5" customHeight="1" x14ac:dyDescent="0.15">
      <c r="B3022" s="158"/>
      <c r="C3022" s="30" t="s">
        <v>28</v>
      </c>
      <c r="D3022" s="7" t="s">
        <v>4618</v>
      </c>
      <c r="E3022" s="68" t="s">
        <v>1697</v>
      </c>
      <c r="F3022" s="35">
        <v>1129.7</v>
      </c>
      <c r="G3022" s="13" t="s">
        <v>470</v>
      </c>
      <c r="H3022" s="16" t="s">
        <v>309</v>
      </c>
      <c r="I3022" s="2" t="s">
        <v>21</v>
      </c>
      <c r="J3022" s="3" t="s">
        <v>80</v>
      </c>
    </row>
    <row r="3023" spans="2:10" ht="52.5" customHeight="1" x14ac:dyDescent="0.15">
      <c r="B3023" s="158"/>
      <c r="C3023" s="30" t="s">
        <v>1836</v>
      </c>
      <c r="D3023" s="7" t="s">
        <v>4619</v>
      </c>
      <c r="E3023" s="68" t="s">
        <v>1837</v>
      </c>
      <c r="F3023" s="35">
        <v>3300</v>
      </c>
      <c r="G3023" s="13" t="s">
        <v>1838</v>
      </c>
      <c r="H3023" s="16" t="s">
        <v>1588</v>
      </c>
      <c r="I3023" s="2" t="s">
        <v>21</v>
      </c>
      <c r="J3023" s="3" t="s">
        <v>597</v>
      </c>
    </row>
    <row r="3024" spans="2:10" ht="52.5" customHeight="1" x14ac:dyDescent="0.15">
      <c r="B3024" s="158"/>
      <c r="C3024" s="30" t="s">
        <v>157</v>
      </c>
      <c r="D3024" s="7" t="s">
        <v>4620</v>
      </c>
      <c r="E3024" s="68" t="s">
        <v>2942</v>
      </c>
      <c r="F3024" s="35">
        <v>952.9</v>
      </c>
      <c r="G3024" s="13" t="s">
        <v>489</v>
      </c>
      <c r="H3024" s="16" t="s">
        <v>2937</v>
      </c>
      <c r="I3024" s="2" t="s">
        <v>308</v>
      </c>
      <c r="J3024" s="3" t="s">
        <v>298</v>
      </c>
    </row>
    <row r="3025" spans="2:10" ht="52.5" customHeight="1" x14ac:dyDescent="0.15">
      <c r="B3025" s="158"/>
      <c r="C3025" s="30" t="s">
        <v>28</v>
      </c>
      <c r="D3025" s="7">
        <v>42818</v>
      </c>
      <c r="E3025" s="68" t="s">
        <v>2415</v>
      </c>
      <c r="F3025" s="35">
        <v>640.35</v>
      </c>
      <c r="G3025" s="13" t="s">
        <v>176</v>
      </c>
      <c r="H3025" s="16" t="s">
        <v>2414</v>
      </c>
      <c r="I3025" s="2" t="s">
        <v>308</v>
      </c>
      <c r="J3025" s="3" t="s">
        <v>22</v>
      </c>
    </row>
    <row r="3026" spans="2:10" ht="52.5" customHeight="1" x14ac:dyDescent="0.15">
      <c r="B3026" s="158"/>
      <c r="C3026" s="30" t="s">
        <v>28</v>
      </c>
      <c r="D3026" s="7">
        <v>42818</v>
      </c>
      <c r="E3026" s="68" t="s">
        <v>1404</v>
      </c>
      <c r="F3026" s="35">
        <v>21369.14</v>
      </c>
      <c r="G3026" s="13" t="s">
        <v>176</v>
      </c>
      <c r="H3026" s="16" t="s">
        <v>2416</v>
      </c>
      <c r="I3026" s="2" t="s">
        <v>308</v>
      </c>
      <c r="J3026" s="3" t="s">
        <v>308</v>
      </c>
    </row>
    <row r="3027" spans="2:10" ht="121.5" customHeight="1" x14ac:dyDescent="0.15">
      <c r="B3027" s="158"/>
      <c r="C3027" s="30" t="s">
        <v>28</v>
      </c>
      <c r="D3027" s="7" t="s">
        <v>4621</v>
      </c>
      <c r="E3027" s="68" t="s">
        <v>3217</v>
      </c>
      <c r="F3027" s="35">
        <v>6335.4</v>
      </c>
      <c r="G3027" s="13" t="s">
        <v>176</v>
      </c>
      <c r="H3027" s="16" t="s">
        <v>2420</v>
      </c>
      <c r="I3027" s="2" t="s">
        <v>308</v>
      </c>
      <c r="J3027" s="3" t="s">
        <v>308</v>
      </c>
    </row>
    <row r="3028" spans="2:10" ht="83.25" customHeight="1" x14ac:dyDescent="0.15">
      <c r="B3028" s="158"/>
      <c r="C3028" s="30" t="s">
        <v>28</v>
      </c>
      <c r="D3028" s="7" t="s">
        <v>3115</v>
      </c>
      <c r="E3028" s="68" t="s">
        <v>3116</v>
      </c>
      <c r="F3028" s="35">
        <v>22994.400000000001</v>
      </c>
      <c r="G3028" s="13" t="s">
        <v>176</v>
      </c>
      <c r="H3028" s="16" t="s">
        <v>2419</v>
      </c>
      <c r="I3028" s="2" t="s">
        <v>308</v>
      </c>
      <c r="J3028" s="3" t="s">
        <v>308</v>
      </c>
    </row>
    <row r="3029" spans="2:10" ht="97.5" customHeight="1" x14ac:dyDescent="0.15">
      <c r="B3029" s="158"/>
      <c r="C3029" s="30" t="s">
        <v>28</v>
      </c>
      <c r="D3029" s="7">
        <v>43028</v>
      </c>
      <c r="E3029" s="68" t="s">
        <v>2418</v>
      </c>
      <c r="F3029" s="35">
        <v>22946.5</v>
      </c>
      <c r="G3029" s="13" t="s">
        <v>176</v>
      </c>
      <c r="H3029" s="16" t="s">
        <v>2417</v>
      </c>
      <c r="I3029" s="2" t="s">
        <v>308</v>
      </c>
      <c r="J3029" s="3" t="s">
        <v>308</v>
      </c>
    </row>
    <row r="3030" spans="2:10" ht="52.5" customHeight="1" x14ac:dyDescent="0.15">
      <c r="B3030" s="158"/>
      <c r="C3030" s="30" t="s">
        <v>28</v>
      </c>
      <c r="D3030" s="7" t="s">
        <v>4622</v>
      </c>
      <c r="E3030" s="68" t="s">
        <v>3824</v>
      </c>
      <c r="F3030" s="35">
        <v>68.599999999999994</v>
      </c>
      <c r="G3030" s="13" t="s">
        <v>176</v>
      </c>
      <c r="H3030" s="16" t="s">
        <v>40</v>
      </c>
      <c r="I3030" s="2" t="s">
        <v>308</v>
      </c>
      <c r="J3030" s="3" t="s">
        <v>308</v>
      </c>
    </row>
    <row r="3031" spans="2:10" ht="52.5" customHeight="1" x14ac:dyDescent="0.15">
      <c r="B3031" s="158"/>
      <c r="C3031" s="30" t="s">
        <v>28</v>
      </c>
      <c r="D3031" s="7" t="s">
        <v>5114</v>
      </c>
      <c r="E3031" s="68" t="s">
        <v>2939</v>
      </c>
      <c r="F3031" s="35">
        <v>873.5</v>
      </c>
      <c r="G3031" s="13" t="s">
        <v>176</v>
      </c>
      <c r="H3031" s="16" t="s">
        <v>2640</v>
      </c>
      <c r="I3031" s="2" t="s">
        <v>308</v>
      </c>
      <c r="J3031" s="3" t="s">
        <v>298</v>
      </c>
    </row>
    <row r="3032" spans="2:10" ht="52.5" customHeight="1" x14ac:dyDescent="0.15">
      <c r="B3032" s="158"/>
      <c r="C3032" s="30" t="s">
        <v>28</v>
      </c>
      <c r="D3032" s="7">
        <v>43095</v>
      </c>
      <c r="E3032" s="68" t="s">
        <v>2641</v>
      </c>
      <c r="F3032" s="35">
        <v>84.5</v>
      </c>
      <c r="G3032" s="13" t="s">
        <v>176</v>
      </c>
      <c r="H3032" s="16" t="s">
        <v>5739</v>
      </c>
      <c r="I3032" s="2" t="s">
        <v>308</v>
      </c>
      <c r="J3032" s="3" t="s">
        <v>298</v>
      </c>
    </row>
    <row r="3033" spans="2:10" ht="52.5" customHeight="1" x14ac:dyDescent="0.15">
      <c r="B3033" s="158"/>
      <c r="C3033" s="30" t="s">
        <v>28</v>
      </c>
      <c r="D3033" s="7">
        <v>43315</v>
      </c>
      <c r="E3033" s="68" t="s">
        <v>3052</v>
      </c>
      <c r="F3033" s="35">
        <v>68.3</v>
      </c>
      <c r="G3033" s="13" t="s">
        <v>1781</v>
      </c>
      <c r="H3033" s="16" t="s">
        <v>2132</v>
      </c>
      <c r="I3033" s="2" t="s">
        <v>308</v>
      </c>
      <c r="J3033" s="3" t="s">
        <v>298</v>
      </c>
    </row>
    <row r="3034" spans="2:10" ht="163.5" customHeight="1" x14ac:dyDescent="0.15">
      <c r="B3034" s="158"/>
      <c r="C3034" s="30" t="s">
        <v>28</v>
      </c>
      <c r="D3034" s="7">
        <v>43553</v>
      </c>
      <c r="E3034" s="68" t="s">
        <v>3215</v>
      </c>
      <c r="F3034" s="35">
        <v>6461.2</v>
      </c>
      <c r="G3034" s="13" t="s">
        <v>1522</v>
      </c>
      <c r="H3034" s="16" t="s">
        <v>3214</v>
      </c>
      <c r="I3034" s="2" t="s">
        <v>308</v>
      </c>
      <c r="J3034" s="3" t="s">
        <v>308</v>
      </c>
    </row>
    <row r="3035" spans="2:10" ht="163.5" customHeight="1" x14ac:dyDescent="0.15">
      <c r="B3035" s="158"/>
      <c r="C3035" s="30" t="s">
        <v>28</v>
      </c>
      <c r="D3035" s="7" t="s">
        <v>4623</v>
      </c>
      <c r="E3035" s="68" t="s">
        <v>3216</v>
      </c>
      <c r="F3035" s="35">
        <v>7500</v>
      </c>
      <c r="G3035" s="13" t="s">
        <v>1522</v>
      </c>
      <c r="H3035" s="16" t="s">
        <v>3214</v>
      </c>
      <c r="I3035" s="2" t="s">
        <v>308</v>
      </c>
      <c r="J3035" s="3" t="s">
        <v>308</v>
      </c>
    </row>
    <row r="3036" spans="2:10" ht="52.5" customHeight="1" x14ac:dyDescent="0.15">
      <c r="B3036" s="158"/>
      <c r="C3036" s="30" t="s">
        <v>59</v>
      </c>
      <c r="D3036" s="7">
        <v>43600</v>
      </c>
      <c r="E3036" s="68" t="s">
        <v>3823</v>
      </c>
      <c r="F3036" s="35">
        <v>200</v>
      </c>
      <c r="G3036" s="13" t="s">
        <v>3822</v>
      </c>
      <c r="H3036" s="16" t="s">
        <v>173</v>
      </c>
      <c r="I3036" s="2" t="s">
        <v>308</v>
      </c>
      <c r="J3036" s="3" t="s">
        <v>298</v>
      </c>
    </row>
    <row r="3037" spans="2:10" ht="52.5" customHeight="1" x14ac:dyDescent="0.15">
      <c r="B3037" s="158"/>
      <c r="C3037" s="30" t="s">
        <v>28</v>
      </c>
      <c r="D3037" s="7">
        <v>44216</v>
      </c>
      <c r="E3037" s="68" t="s">
        <v>5446</v>
      </c>
      <c r="F3037" s="35">
        <v>100</v>
      </c>
      <c r="G3037" s="13" t="s">
        <v>4949</v>
      </c>
      <c r="H3037" s="16" t="s">
        <v>5338</v>
      </c>
      <c r="I3037" s="2" t="s">
        <v>308</v>
      </c>
      <c r="J3037" s="3" t="s">
        <v>298</v>
      </c>
    </row>
    <row r="3038" spans="2:10" ht="52.5" customHeight="1" x14ac:dyDescent="0.15">
      <c r="B3038" s="158"/>
      <c r="C3038" s="30" t="s">
        <v>28</v>
      </c>
      <c r="D3038" s="7">
        <v>44225</v>
      </c>
      <c r="E3038" s="68" t="s">
        <v>5447</v>
      </c>
      <c r="F3038" s="35">
        <v>1408.37</v>
      </c>
      <c r="G3038" s="13" t="s">
        <v>4949</v>
      </c>
      <c r="H3038" s="16" t="s">
        <v>5445</v>
      </c>
      <c r="I3038" s="2" t="s">
        <v>308</v>
      </c>
      <c r="J3038" s="3" t="s">
        <v>298</v>
      </c>
    </row>
    <row r="3039" spans="2:10" ht="52.5" customHeight="1" x14ac:dyDescent="0.15">
      <c r="B3039" s="158"/>
      <c r="C3039" s="30" t="s">
        <v>28</v>
      </c>
      <c r="D3039" s="7">
        <v>44232</v>
      </c>
      <c r="E3039" s="68" t="s">
        <v>5448</v>
      </c>
      <c r="F3039" s="35">
        <v>198.9</v>
      </c>
      <c r="G3039" s="13" t="s">
        <v>4965</v>
      </c>
      <c r="H3039" s="16" t="s">
        <v>509</v>
      </c>
      <c r="I3039" s="2" t="s">
        <v>308</v>
      </c>
      <c r="J3039" s="3" t="s">
        <v>298</v>
      </c>
    </row>
    <row r="3040" spans="2:10" ht="52.5" customHeight="1" x14ac:dyDescent="0.15">
      <c r="B3040" s="158"/>
      <c r="C3040" s="30" t="s">
        <v>28</v>
      </c>
      <c r="D3040" s="7">
        <v>44449</v>
      </c>
      <c r="E3040" s="68" t="s">
        <v>6280</v>
      </c>
      <c r="F3040" s="35">
        <v>1034.4000000000001</v>
      </c>
      <c r="G3040" s="13" t="s">
        <v>4955</v>
      </c>
      <c r="H3040" s="16" t="s">
        <v>6278</v>
      </c>
      <c r="I3040" s="2" t="s">
        <v>308</v>
      </c>
      <c r="J3040" s="3" t="s">
        <v>308</v>
      </c>
    </row>
    <row r="3041" spans="2:10" ht="52.5" customHeight="1" x14ac:dyDescent="0.15">
      <c r="B3041" s="158"/>
      <c r="C3041" s="30" t="s">
        <v>28</v>
      </c>
      <c r="D3041" s="7">
        <v>44449</v>
      </c>
      <c r="E3041" s="68" t="s">
        <v>6281</v>
      </c>
      <c r="F3041" s="35">
        <v>434.35</v>
      </c>
      <c r="G3041" s="13" t="s">
        <v>4965</v>
      </c>
      <c r="H3041" s="16" t="s">
        <v>6279</v>
      </c>
      <c r="I3041" s="2" t="s">
        <v>308</v>
      </c>
      <c r="J3041" s="3" t="s">
        <v>298</v>
      </c>
    </row>
    <row r="3042" spans="2:10" ht="52.5" customHeight="1" x14ac:dyDescent="0.15">
      <c r="B3042" s="158"/>
      <c r="C3042" s="30" t="s">
        <v>28</v>
      </c>
      <c r="D3042" s="7">
        <v>44456</v>
      </c>
      <c r="E3042" s="68" t="s">
        <v>6282</v>
      </c>
      <c r="F3042" s="35">
        <v>245.47</v>
      </c>
      <c r="G3042" s="13" t="s">
        <v>4965</v>
      </c>
      <c r="H3042" s="16" t="s">
        <v>4950</v>
      </c>
      <c r="I3042" s="2" t="s">
        <v>308</v>
      </c>
      <c r="J3042" s="3" t="s">
        <v>298</v>
      </c>
    </row>
    <row r="3043" spans="2:10" ht="52.5" customHeight="1" x14ac:dyDescent="0.15">
      <c r="B3043" s="165" t="s">
        <v>2946</v>
      </c>
      <c r="C3043" s="30" t="s">
        <v>28</v>
      </c>
      <c r="D3043" s="7">
        <v>41017</v>
      </c>
      <c r="E3043" s="68" t="s">
        <v>2618</v>
      </c>
      <c r="F3043" s="35">
        <v>354.86</v>
      </c>
      <c r="G3043" s="13" t="s">
        <v>176</v>
      </c>
      <c r="H3043" s="16" t="s">
        <v>119</v>
      </c>
      <c r="I3043" s="2" t="s">
        <v>21</v>
      </c>
      <c r="J3043" s="4" t="s">
        <v>21</v>
      </c>
    </row>
    <row r="3044" spans="2:10" ht="72" customHeight="1" x14ac:dyDescent="0.15">
      <c r="B3044" s="165"/>
      <c r="C3044" s="30" t="s">
        <v>28</v>
      </c>
      <c r="D3044" s="7" t="s">
        <v>4624</v>
      </c>
      <c r="E3044" s="68" t="s">
        <v>1717</v>
      </c>
      <c r="F3044" s="35">
        <v>1678.5</v>
      </c>
      <c r="G3044" s="13" t="s">
        <v>470</v>
      </c>
      <c r="H3044" s="16" t="s">
        <v>119</v>
      </c>
      <c r="I3044" s="2" t="s">
        <v>21</v>
      </c>
      <c r="J3044" s="3" t="s">
        <v>597</v>
      </c>
    </row>
    <row r="3045" spans="2:10" ht="52.5" customHeight="1" x14ac:dyDescent="0.15">
      <c r="B3045" s="165"/>
      <c r="C3045" s="30" t="s">
        <v>28</v>
      </c>
      <c r="D3045" s="7">
        <v>41989</v>
      </c>
      <c r="E3045" s="68" t="s">
        <v>1405</v>
      </c>
      <c r="F3045" s="35">
        <v>969.28</v>
      </c>
      <c r="G3045" s="13" t="s">
        <v>477</v>
      </c>
      <c r="H3045" s="16" t="s">
        <v>309</v>
      </c>
      <c r="I3045" s="2" t="s">
        <v>21</v>
      </c>
      <c r="J3045" s="4" t="s">
        <v>22</v>
      </c>
    </row>
    <row r="3046" spans="2:10" ht="52.5" customHeight="1" x14ac:dyDescent="0.15">
      <c r="B3046" s="165"/>
      <c r="C3046" s="30" t="s">
        <v>28</v>
      </c>
      <c r="D3046" s="7">
        <v>42864</v>
      </c>
      <c r="E3046" s="68" t="s">
        <v>2278</v>
      </c>
      <c r="F3046" s="35">
        <v>2154.44</v>
      </c>
      <c r="G3046" s="13" t="s">
        <v>489</v>
      </c>
      <c r="H3046" s="16" t="s">
        <v>40</v>
      </c>
      <c r="I3046" s="2" t="s">
        <v>308</v>
      </c>
      <c r="J3046" s="4" t="s">
        <v>308</v>
      </c>
    </row>
    <row r="3047" spans="2:10" ht="52.5" customHeight="1" x14ac:dyDescent="0.15">
      <c r="B3047" s="145" t="s">
        <v>6400</v>
      </c>
      <c r="C3047" s="30" t="s">
        <v>28</v>
      </c>
      <c r="D3047" s="7">
        <v>44568</v>
      </c>
      <c r="E3047" s="12" t="s">
        <v>6401</v>
      </c>
      <c r="F3047" s="35">
        <v>5724.4</v>
      </c>
      <c r="G3047" s="13" t="s">
        <v>176</v>
      </c>
      <c r="H3047" s="16" t="s">
        <v>173</v>
      </c>
      <c r="I3047" s="2" t="s">
        <v>308</v>
      </c>
      <c r="J3047" s="3" t="s">
        <v>308</v>
      </c>
    </row>
    <row r="3048" spans="2:10" ht="52.5" customHeight="1" x14ac:dyDescent="0.15">
      <c r="B3048" s="158" t="s">
        <v>6616</v>
      </c>
      <c r="C3048" s="30" t="s">
        <v>1508</v>
      </c>
      <c r="D3048" s="1" t="s">
        <v>4625</v>
      </c>
      <c r="E3048" s="12" t="s">
        <v>2331</v>
      </c>
      <c r="F3048" s="35">
        <v>300</v>
      </c>
      <c r="G3048" s="13" t="s">
        <v>176</v>
      </c>
      <c r="H3048" s="16" t="s">
        <v>42</v>
      </c>
      <c r="I3048" s="2" t="s">
        <v>21</v>
      </c>
      <c r="J3048" s="3" t="s">
        <v>22</v>
      </c>
    </row>
    <row r="3049" spans="2:10" ht="72" customHeight="1" x14ac:dyDescent="0.15">
      <c r="B3049" s="158"/>
      <c r="C3049" s="30" t="s">
        <v>28</v>
      </c>
      <c r="D3049" s="1" t="s">
        <v>4626</v>
      </c>
      <c r="E3049" s="12" t="s">
        <v>1406</v>
      </c>
      <c r="F3049" s="35">
        <v>6437</v>
      </c>
      <c r="G3049" s="13" t="s">
        <v>176</v>
      </c>
      <c r="H3049" s="14" t="s">
        <v>475</v>
      </c>
      <c r="I3049" s="2" t="s">
        <v>21</v>
      </c>
      <c r="J3049" s="3" t="s">
        <v>22</v>
      </c>
    </row>
    <row r="3050" spans="2:10" ht="72" customHeight="1" x14ac:dyDescent="0.15">
      <c r="B3050" s="158"/>
      <c r="C3050" s="30" t="s">
        <v>28</v>
      </c>
      <c r="D3050" s="1" t="s">
        <v>4627</v>
      </c>
      <c r="E3050" s="12" t="s">
        <v>1407</v>
      </c>
      <c r="F3050" s="35">
        <v>1484</v>
      </c>
      <c r="G3050" s="13" t="s">
        <v>456</v>
      </c>
      <c r="H3050" s="16" t="s">
        <v>415</v>
      </c>
      <c r="I3050" s="2" t="s">
        <v>21</v>
      </c>
      <c r="J3050" s="3" t="s">
        <v>22</v>
      </c>
    </row>
    <row r="3051" spans="2:10" ht="96" customHeight="1" x14ac:dyDescent="0.15">
      <c r="B3051" s="158"/>
      <c r="C3051" s="30" t="s">
        <v>28</v>
      </c>
      <c r="D3051" s="1">
        <v>40806</v>
      </c>
      <c r="E3051" s="68" t="s">
        <v>1408</v>
      </c>
      <c r="F3051" s="35">
        <v>21205</v>
      </c>
      <c r="G3051" s="13" t="s">
        <v>456</v>
      </c>
      <c r="H3051" s="16" t="s">
        <v>332</v>
      </c>
      <c r="I3051" s="2" t="s">
        <v>21</v>
      </c>
      <c r="J3051" s="4" t="s">
        <v>21</v>
      </c>
    </row>
    <row r="3052" spans="2:10" ht="52.5" customHeight="1" x14ac:dyDescent="0.15">
      <c r="B3052" s="158"/>
      <c r="C3052" s="30" t="s">
        <v>28</v>
      </c>
      <c r="D3052" s="1">
        <v>40813</v>
      </c>
      <c r="E3052" s="68" t="s">
        <v>1409</v>
      </c>
      <c r="F3052" s="35">
        <v>5669</v>
      </c>
      <c r="G3052" s="13" t="s">
        <v>456</v>
      </c>
      <c r="H3052" s="16" t="s">
        <v>219</v>
      </c>
      <c r="I3052" s="2" t="s">
        <v>21</v>
      </c>
      <c r="J3052" s="3" t="s">
        <v>22</v>
      </c>
    </row>
    <row r="3053" spans="2:10" ht="144.75" customHeight="1" x14ac:dyDescent="0.15">
      <c r="B3053" s="158"/>
      <c r="C3053" s="30" t="s">
        <v>200</v>
      </c>
      <c r="D3053" s="1">
        <v>41180</v>
      </c>
      <c r="E3053" s="12" t="s">
        <v>1410</v>
      </c>
      <c r="F3053" s="35">
        <v>21100</v>
      </c>
      <c r="G3053" s="13" t="s">
        <v>456</v>
      </c>
      <c r="H3053" s="16" t="s">
        <v>1728</v>
      </c>
      <c r="I3053" s="2" t="s">
        <v>21</v>
      </c>
      <c r="J3053" s="4" t="s">
        <v>21</v>
      </c>
    </row>
    <row r="3054" spans="2:10" ht="52.5" customHeight="1" x14ac:dyDescent="0.15">
      <c r="B3054" s="158"/>
      <c r="C3054" s="30" t="s">
        <v>28</v>
      </c>
      <c r="D3054" s="1" t="s">
        <v>4628</v>
      </c>
      <c r="E3054" s="68" t="s">
        <v>1411</v>
      </c>
      <c r="F3054" s="35">
        <v>1000</v>
      </c>
      <c r="G3054" s="13" t="s">
        <v>456</v>
      </c>
      <c r="H3054" s="16" t="s">
        <v>42</v>
      </c>
      <c r="I3054" s="2" t="s">
        <v>21</v>
      </c>
      <c r="J3054" s="3" t="s">
        <v>22</v>
      </c>
    </row>
    <row r="3055" spans="2:10" ht="52.5" customHeight="1" x14ac:dyDescent="0.15">
      <c r="B3055" s="158"/>
      <c r="C3055" s="30" t="s">
        <v>200</v>
      </c>
      <c r="D3055" s="1">
        <v>41191</v>
      </c>
      <c r="E3055" s="12" t="s">
        <v>1412</v>
      </c>
      <c r="F3055" s="35">
        <v>2400</v>
      </c>
      <c r="G3055" s="13" t="s">
        <v>456</v>
      </c>
      <c r="H3055" s="16" t="s">
        <v>103</v>
      </c>
      <c r="I3055" s="2" t="s">
        <v>21</v>
      </c>
      <c r="J3055" s="3" t="s">
        <v>22</v>
      </c>
    </row>
    <row r="3056" spans="2:10" ht="84.75" customHeight="1" x14ac:dyDescent="0.15">
      <c r="B3056" s="158"/>
      <c r="C3056" s="30" t="s">
        <v>28</v>
      </c>
      <c r="D3056" s="1">
        <v>41362</v>
      </c>
      <c r="E3056" s="68" t="s">
        <v>2619</v>
      </c>
      <c r="F3056" s="35">
        <v>10500</v>
      </c>
      <c r="G3056" s="13" t="s">
        <v>456</v>
      </c>
      <c r="H3056" s="16" t="s">
        <v>333</v>
      </c>
      <c r="I3056" s="2" t="s">
        <v>21</v>
      </c>
      <c r="J3056" s="4" t="s">
        <v>21</v>
      </c>
    </row>
    <row r="3057" spans="2:10" ht="72" customHeight="1" x14ac:dyDescent="0.15">
      <c r="B3057" s="158"/>
      <c r="C3057" s="30" t="s">
        <v>1855</v>
      </c>
      <c r="D3057" s="1" t="s">
        <v>6138</v>
      </c>
      <c r="E3057" s="68" t="s">
        <v>1413</v>
      </c>
      <c r="F3057" s="35">
        <v>50793.97</v>
      </c>
      <c r="G3057" s="13" t="s">
        <v>176</v>
      </c>
      <c r="H3057" s="16" t="s">
        <v>1534</v>
      </c>
      <c r="I3057" s="2" t="s">
        <v>308</v>
      </c>
      <c r="J3057" s="4" t="s">
        <v>308</v>
      </c>
    </row>
    <row r="3058" spans="2:10" ht="52.5" customHeight="1" x14ac:dyDescent="0.15">
      <c r="B3058" s="158"/>
      <c r="C3058" s="30" t="s">
        <v>28</v>
      </c>
      <c r="D3058" s="1">
        <v>41499</v>
      </c>
      <c r="E3058" s="68" t="s">
        <v>1414</v>
      </c>
      <c r="F3058" s="35">
        <v>6350</v>
      </c>
      <c r="G3058" s="13" t="s">
        <v>457</v>
      </c>
      <c r="H3058" s="16" t="s">
        <v>342</v>
      </c>
      <c r="I3058" s="2" t="s">
        <v>308</v>
      </c>
      <c r="J3058" s="4" t="s">
        <v>308</v>
      </c>
    </row>
    <row r="3059" spans="2:10" ht="140.25" customHeight="1" x14ac:dyDescent="0.15">
      <c r="B3059" s="158"/>
      <c r="C3059" s="30" t="s">
        <v>200</v>
      </c>
      <c r="D3059" s="1">
        <v>41506</v>
      </c>
      <c r="E3059" s="68" t="s">
        <v>1415</v>
      </c>
      <c r="F3059" s="35">
        <v>20000</v>
      </c>
      <c r="G3059" s="13" t="s">
        <v>457</v>
      </c>
      <c r="H3059" s="16" t="s">
        <v>1718</v>
      </c>
      <c r="I3059" s="2" t="s">
        <v>308</v>
      </c>
      <c r="J3059" s="4" t="s">
        <v>308</v>
      </c>
    </row>
    <row r="3060" spans="2:10" ht="138.75" customHeight="1" x14ac:dyDescent="0.15">
      <c r="B3060" s="158"/>
      <c r="C3060" s="30" t="s">
        <v>374</v>
      </c>
      <c r="D3060" s="1">
        <v>41593</v>
      </c>
      <c r="E3060" s="68" t="s">
        <v>1416</v>
      </c>
      <c r="F3060" s="35">
        <v>90360</v>
      </c>
      <c r="G3060" s="13" t="s">
        <v>457</v>
      </c>
      <c r="H3060" s="16" t="s">
        <v>1718</v>
      </c>
      <c r="I3060" s="2" t="s">
        <v>308</v>
      </c>
      <c r="J3060" s="4" t="s">
        <v>308</v>
      </c>
    </row>
    <row r="3061" spans="2:10" ht="119.25" customHeight="1" x14ac:dyDescent="0.15">
      <c r="B3061" s="158"/>
      <c r="C3061" s="30" t="s">
        <v>412</v>
      </c>
      <c r="D3061" s="1">
        <v>41691</v>
      </c>
      <c r="E3061" s="68" t="s">
        <v>1417</v>
      </c>
      <c r="F3061" s="35">
        <v>31820</v>
      </c>
      <c r="G3061" s="13" t="s">
        <v>457</v>
      </c>
      <c r="H3061" s="16" t="s">
        <v>429</v>
      </c>
      <c r="I3061" s="2" t="s">
        <v>21</v>
      </c>
      <c r="J3061" s="3" t="s">
        <v>308</v>
      </c>
    </row>
    <row r="3062" spans="2:10" ht="52.5" customHeight="1" x14ac:dyDescent="0.15">
      <c r="B3062" s="158"/>
      <c r="C3062" s="30" t="s">
        <v>28</v>
      </c>
      <c r="D3062" s="1">
        <v>41824</v>
      </c>
      <c r="E3062" s="68" t="s">
        <v>1418</v>
      </c>
      <c r="F3062" s="35">
        <v>500</v>
      </c>
      <c r="G3062" s="13" t="s">
        <v>489</v>
      </c>
      <c r="H3062" s="16" t="s">
        <v>351</v>
      </c>
      <c r="I3062" s="2" t="s">
        <v>511</v>
      </c>
      <c r="J3062" s="3" t="s">
        <v>510</v>
      </c>
    </row>
    <row r="3063" spans="2:10" ht="52.5" customHeight="1" x14ac:dyDescent="0.15">
      <c r="B3063" s="158"/>
      <c r="C3063" s="30" t="s">
        <v>28</v>
      </c>
      <c r="D3063" s="1">
        <v>41870</v>
      </c>
      <c r="E3063" s="68" t="s">
        <v>1419</v>
      </c>
      <c r="F3063" s="35">
        <v>940.6</v>
      </c>
      <c r="G3063" s="13" t="s">
        <v>477</v>
      </c>
      <c r="H3063" s="16" t="s">
        <v>545</v>
      </c>
      <c r="I3063" s="2" t="s">
        <v>21</v>
      </c>
      <c r="J3063" s="3" t="s">
        <v>21</v>
      </c>
    </row>
    <row r="3064" spans="2:10" ht="52.5" customHeight="1" x14ac:dyDescent="0.15">
      <c r="B3064" s="158"/>
      <c r="C3064" s="30" t="s">
        <v>28</v>
      </c>
      <c r="D3064" s="1">
        <v>41999</v>
      </c>
      <c r="E3064" s="68" t="s">
        <v>1420</v>
      </c>
      <c r="F3064" s="35">
        <v>9000</v>
      </c>
      <c r="G3064" s="13" t="s">
        <v>477</v>
      </c>
      <c r="H3064" s="16" t="s">
        <v>413</v>
      </c>
      <c r="I3064" s="2" t="s">
        <v>21</v>
      </c>
      <c r="J3064" s="3" t="s">
        <v>21</v>
      </c>
    </row>
    <row r="3065" spans="2:10" ht="52.5" customHeight="1" x14ac:dyDescent="0.15">
      <c r="B3065" s="158"/>
      <c r="C3065" s="30" t="s">
        <v>28</v>
      </c>
      <c r="D3065" s="1" t="s">
        <v>6315</v>
      </c>
      <c r="E3065" s="68" t="s">
        <v>3975</v>
      </c>
      <c r="F3065" s="35">
        <v>200</v>
      </c>
      <c r="G3065" s="13" t="s">
        <v>477</v>
      </c>
      <c r="H3065" s="16" t="s">
        <v>6314</v>
      </c>
      <c r="I3065" s="2" t="s">
        <v>21</v>
      </c>
      <c r="J3065" s="3" t="s">
        <v>298</v>
      </c>
    </row>
    <row r="3066" spans="2:10" ht="144" customHeight="1" x14ac:dyDescent="0.15">
      <c r="B3066" s="158"/>
      <c r="C3066" s="30" t="s">
        <v>497</v>
      </c>
      <c r="D3066" s="1">
        <v>42192</v>
      </c>
      <c r="E3066" s="68" t="s">
        <v>1421</v>
      </c>
      <c r="F3066" s="35">
        <v>10509</v>
      </c>
      <c r="G3066" s="13" t="s">
        <v>477</v>
      </c>
      <c r="H3066" s="12" t="s">
        <v>652</v>
      </c>
      <c r="I3066" s="2" t="s">
        <v>21</v>
      </c>
      <c r="J3066" s="3" t="s">
        <v>21</v>
      </c>
    </row>
    <row r="3067" spans="2:10" ht="52.5" customHeight="1" x14ac:dyDescent="0.15">
      <c r="B3067" s="158"/>
      <c r="C3067" s="30" t="s">
        <v>28</v>
      </c>
      <c r="D3067" s="1" t="s">
        <v>5298</v>
      </c>
      <c r="E3067" s="68" t="s">
        <v>3976</v>
      </c>
      <c r="F3067" s="35">
        <v>4483.6000000000004</v>
      </c>
      <c r="G3067" s="13" t="s">
        <v>489</v>
      </c>
      <c r="H3067" s="16" t="s">
        <v>2274</v>
      </c>
      <c r="I3067" s="2" t="s">
        <v>21</v>
      </c>
      <c r="J3067" s="3" t="s">
        <v>21</v>
      </c>
    </row>
    <row r="3068" spans="2:10" ht="52.5" customHeight="1" x14ac:dyDescent="0.15">
      <c r="B3068" s="158"/>
      <c r="C3068" s="30" t="s">
        <v>497</v>
      </c>
      <c r="D3068" s="1">
        <v>42272</v>
      </c>
      <c r="E3068" s="68" t="s">
        <v>1422</v>
      </c>
      <c r="F3068" s="35">
        <v>43912</v>
      </c>
      <c r="G3068" s="13" t="s">
        <v>453</v>
      </c>
      <c r="H3068" s="16" t="s">
        <v>1698</v>
      </c>
      <c r="I3068" s="2" t="s">
        <v>21</v>
      </c>
      <c r="J3068" s="3" t="s">
        <v>21</v>
      </c>
    </row>
    <row r="3069" spans="2:10" ht="142.5" customHeight="1" x14ac:dyDescent="0.15">
      <c r="B3069" s="158"/>
      <c r="C3069" s="30" t="s">
        <v>497</v>
      </c>
      <c r="D3069" s="1">
        <v>42437</v>
      </c>
      <c r="E3069" s="12" t="s">
        <v>2620</v>
      </c>
      <c r="F3069" s="41">
        <v>46462</v>
      </c>
      <c r="G3069" s="13" t="s">
        <v>682</v>
      </c>
      <c r="H3069" s="12" t="s">
        <v>652</v>
      </c>
      <c r="I3069" s="2" t="s">
        <v>21</v>
      </c>
      <c r="J3069" s="3" t="s">
        <v>21</v>
      </c>
    </row>
    <row r="3070" spans="2:10" ht="52.5" customHeight="1" x14ac:dyDescent="0.15">
      <c r="B3070" s="158"/>
      <c r="C3070" s="30" t="s">
        <v>28</v>
      </c>
      <c r="D3070" s="1">
        <v>42468</v>
      </c>
      <c r="E3070" s="12" t="s">
        <v>1574</v>
      </c>
      <c r="F3070" s="41">
        <v>1100</v>
      </c>
      <c r="G3070" s="13" t="s">
        <v>682</v>
      </c>
      <c r="H3070" s="12" t="s">
        <v>448</v>
      </c>
      <c r="I3070" s="2" t="s">
        <v>1575</v>
      </c>
      <c r="J3070" s="4" t="s">
        <v>298</v>
      </c>
    </row>
    <row r="3071" spans="2:10" ht="72" customHeight="1" x14ac:dyDescent="0.15">
      <c r="B3071" s="158"/>
      <c r="C3071" s="30" t="s">
        <v>497</v>
      </c>
      <c r="D3071" s="1">
        <v>42528</v>
      </c>
      <c r="E3071" s="12" t="s">
        <v>2666</v>
      </c>
      <c r="F3071" s="41">
        <v>152498</v>
      </c>
      <c r="G3071" s="13" t="s">
        <v>682</v>
      </c>
      <c r="H3071" s="16" t="s">
        <v>1678</v>
      </c>
      <c r="I3071" s="2" t="s">
        <v>21</v>
      </c>
      <c r="J3071" s="3" t="s">
        <v>21</v>
      </c>
    </row>
    <row r="3072" spans="2:10" ht="52.5" customHeight="1" x14ac:dyDescent="0.15">
      <c r="B3072" s="158"/>
      <c r="C3072" s="30" t="s">
        <v>1931</v>
      </c>
      <c r="D3072" s="1">
        <v>42710</v>
      </c>
      <c r="E3072" s="12" t="s">
        <v>2621</v>
      </c>
      <c r="F3072" s="41">
        <v>490.1</v>
      </c>
      <c r="G3072" s="13" t="s">
        <v>1932</v>
      </c>
      <c r="H3072" s="16" t="s">
        <v>1933</v>
      </c>
      <c r="I3072" s="2" t="s">
        <v>298</v>
      </c>
      <c r="J3072" s="4" t="s">
        <v>308</v>
      </c>
    </row>
    <row r="3073" spans="2:10" ht="139.5" customHeight="1" x14ac:dyDescent="0.15">
      <c r="B3073" s="158"/>
      <c r="C3073" s="30" t="s">
        <v>200</v>
      </c>
      <c r="D3073" s="1">
        <v>42713</v>
      </c>
      <c r="E3073" s="12" t="s">
        <v>2622</v>
      </c>
      <c r="F3073" s="41">
        <v>14900</v>
      </c>
      <c r="G3073" s="13" t="s">
        <v>477</v>
      </c>
      <c r="H3073" s="16" t="s">
        <v>652</v>
      </c>
      <c r="I3073" s="2" t="s">
        <v>1950</v>
      </c>
      <c r="J3073" s="4" t="s">
        <v>1951</v>
      </c>
    </row>
    <row r="3074" spans="2:10" ht="60" customHeight="1" x14ac:dyDescent="0.15">
      <c r="B3074" s="158"/>
      <c r="C3074" s="30" t="s">
        <v>98</v>
      </c>
      <c r="D3074" s="1">
        <v>42717</v>
      </c>
      <c r="E3074" s="12" t="s">
        <v>2623</v>
      </c>
      <c r="F3074" s="41">
        <v>887.22</v>
      </c>
      <c r="G3074" s="13" t="s">
        <v>453</v>
      </c>
      <c r="H3074" s="16" t="s">
        <v>11</v>
      </c>
      <c r="I3074" s="2" t="s">
        <v>82</v>
      </c>
      <c r="J3074" s="4" t="s">
        <v>298</v>
      </c>
    </row>
    <row r="3075" spans="2:10" ht="52.5" customHeight="1" x14ac:dyDescent="0.15">
      <c r="B3075" s="158"/>
      <c r="C3075" s="30" t="s">
        <v>28</v>
      </c>
      <c r="D3075" s="1">
        <v>42818</v>
      </c>
      <c r="E3075" s="12" t="s">
        <v>2163</v>
      </c>
      <c r="F3075" s="41">
        <v>12770.9</v>
      </c>
      <c r="G3075" s="13" t="s">
        <v>1522</v>
      </c>
      <c r="H3075" s="16" t="s">
        <v>2107</v>
      </c>
      <c r="I3075" s="2" t="s">
        <v>308</v>
      </c>
      <c r="J3075" s="4" t="s">
        <v>308</v>
      </c>
    </row>
    <row r="3076" spans="2:10" ht="148.5" customHeight="1" x14ac:dyDescent="0.15">
      <c r="B3076" s="158"/>
      <c r="C3076" s="30" t="s">
        <v>200</v>
      </c>
      <c r="D3076" s="1">
        <v>42913</v>
      </c>
      <c r="E3076" s="12" t="s">
        <v>2322</v>
      </c>
      <c r="F3076" s="41">
        <v>78700</v>
      </c>
      <c r="G3076" s="13" t="s">
        <v>1522</v>
      </c>
      <c r="H3076" s="16" t="s">
        <v>2428</v>
      </c>
      <c r="I3076" s="2" t="s">
        <v>308</v>
      </c>
      <c r="J3076" s="4" t="s">
        <v>308</v>
      </c>
    </row>
    <row r="3077" spans="2:10" ht="150.75" customHeight="1" x14ac:dyDescent="0.15">
      <c r="B3077" s="158"/>
      <c r="C3077" s="30" t="s">
        <v>2016</v>
      </c>
      <c r="D3077" s="1">
        <v>43056</v>
      </c>
      <c r="E3077" s="12" t="s">
        <v>2430</v>
      </c>
      <c r="F3077" s="41">
        <v>4000</v>
      </c>
      <c r="G3077" s="13" t="s">
        <v>1522</v>
      </c>
      <c r="H3077" s="16" t="s">
        <v>2429</v>
      </c>
      <c r="I3077" s="2" t="s">
        <v>308</v>
      </c>
      <c r="J3077" s="4" t="s">
        <v>308</v>
      </c>
    </row>
    <row r="3078" spans="2:10" ht="60" customHeight="1" x14ac:dyDescent="0.15">
      <c r="B3078" s="158"/>
      <c r="C3078" s="30" t="s">
        <v>2016</v>
      </c>
      <c r="D3078" s="1">
        <v>43063</v>
      </c>
      <c r="E3078" s="12" t="s">
        <v>2624</v>
      </c>
      <c r="F3078" s="41">
        <v>198170</v>
      </c>
      <c r="G3078" s="13" t="s">
        <v>1522</v>
      </c>
      <c r="H3078" s="16" t="s">
        <v>2103</v>
      </c>
      <c r="I3078" s="2" t="s">
        <v>308</v>
      </c>
      <c r="J3078" s="4" t="s">
        <v>308</v>
      </c>
    </row>
    <row r="3079" spans="2:10" ht="60" customHeight="1" x14ac:dyDescent="0.15">
      <c r="B3079" s="158"/>
      <c r="C3079" s="30" t="s">
        <v>28</v>
      </c>
      <c r="D3079" s="1">
        <v>43067</v>
      </c>
      <c r="E3079" s="12" t="s">
        <v>2432</v>
      </c>
      <c r="F3079" s="41">
        <v>9952.19</v>
      </c>
      <c r="G3079" s="13" t="s">
        <v>1522</v>
      </c>
      <c r="H3079" s="16" t="s">
        <v>2431</v>
      </c>
      <c r="I3079" s="2" t="s">
        <v>308</v>
      </c>
      <c r="J3079" s="4" t="s">
        <v>308</v>
      </c>
    </row>
    <row r="3080" spans="2:10" ht="164.25" customHeight="1" x14ac:dyDescent="0.15">
      <c r="B3080" s="158"/>
      <c r="C3080" s="30" t="s">
        <v>2016</v>
      </c>
      <c r="D3080" s="1" t="s">
        <v>6030</v>
      </c>
      <c r="E3080" s="12" t="s">
        <v>2631</v>
      </c>
      <c r="F3080" s="41">
        <v>42400</v>
      </c>
      <c r="G3080" s="13" t="s">
        <v>1522</v>
      </c>
      <c r="H3080" s="16" t="s">
        <v>6031</v>
      </c>
      <c r="I3080" s="2" t="s">
        <v>308</v>
      </c>
      <c r="J3080" s="4" t="s">
        <v>308</v>
      </c>
    </row>
    <row r="3081" spans="2:10" ht="60" customHeight="1" x14ac:dyDescent="0.15">
      <c r="B3081" s="158"/>
      <c r="C3081" s="30" t="s">
        <v>28</v>
      </c>
      <c r="D3081" s="1">
        <v>43147</v>
      </c>
      <c r="E3081" s="12" t="s">
        <v>2718</v>
      </c>
      <c r="F3081" s="41">
        <v>824.2</v>
      </c>
      <c r="G3081" s="13" t="s">
        <v>1522</v>
      </c>
      <c r="H3081" s="16" t="s">
        <v>2404</v>
      </c>
      <c r="I3081" s="2" t="s">
        <v>308</v>
      </c>
      <c r="J3081" s="4" t="s">
        <v>308</v>
      </c>
    </row>
    <row r="3082" spans="2:10" ht="150.75" customHeight="1" x14ac:dyDescent="0.15">
      <c r="B3082" s="158"/>
      <c r="C3082" s="30" t="s">
        <v>2016</v>
      </c>
      <c r="D3082" s="1">
        <v>43172</v>
      </c>
      <c r="E3082" s="12" t="s">
        <v>2719</v>
      </c>
      <c r="F3082" s="41">
        <v>18050</v>
      </c>
      <c r="G3082" s="13" t="s">
        <v>1522</v>
      </c>
      <c r="H3082" s="16" t="s">
        <v>2720</v>
      </c>
      <c r="I3082" s="2" t="s">
        <v>308</v>
      </c>
      <c r="J3082" s="4" t="s">
        <v>308</v>
      </c>
    </row>
    <row r="3083" spans="2:10" ht="72" customHeight="1" x14ac:dyDescent="0.15">
      <c r="B3083" s="158"/>
      <c r="C3083" s="30" t="s">
        <v>28</v>
      </c>
      <c r="D3083" s="1">
        <v>43385</v>
      </c>
      <c r="E3083" s="12" t="s">
        <v>3398</v>
      </c>
      <c r="F3083" s="41">
        <v>9481</v>
      </c>
      <c r="G3083" s="13" t="s">
        <v>1522</v>
      </c>
      <c r="H3083" s="16" t="s">
        <v>3396</v>
      </c>
      <c r="I3083" s="2" t="s">
        <v>308</v>
      </c>
      <c r="J3083" s="4" t="s">
        <v>308</v>
      </c>
    </row>
    <row r="3084" spans="2:10" ht="52.5" customHeight="1" x14ac:dyDescent="0.15">
      <c r="B3084" s="158"/>
      <c r="C3084" s="30" t="s">
        <v>2016</v>
      </c>
      <c r="D3084" s="1">
        <v>43399</v>
      </c>
      <c r="E3084" s="12" t="s">
        <v>3399</v>
      </c>
      <c r="F3084" s="41">
        <v>55.52</v>
      </c>
      <c r="G3084" s="13" t="s">
        <v>1522</v>
      </c>
      <c r="H3084" s="16" t="s">
        <v>173</v>
      </c>
      <c r="I3084" s="2" t="s">
        <v>308</v>
      </c>
      <c r="J3084" s="4" t="s">
        <v>308</v>
      </c>
    </row>
    <row r="3085" spans="2:10" ht="52.5" customHeight="1" x14ac:dyDescent="0.15">
      <c r="B3085" s="158"/>
      <c r="C3085" s="30" t="s">
        <v>28</v>
      </c>
      <c r="D3085" s="1">
        <v>43525</v>
      </c>
      <c r="E3085" s="12" t="s">
        <v>3400</v>
      </c>
      <c r="F3085" s="41">
        <v>96</v>
      </c>
      <c r="G3085" s="13" t="s">
        <v>2008</v>
      </c>
      <c r="H3085" s="16" t="s">
        <v>173</v>
      </c>
      <c r="I3085" s="2" t="s">
        <v>308</v>
      </c>
      <c r="J3085" s="4" t="s">
        <v>298</v>
      </c>
    </row>
    <row r="3086" spans="2:10" ht="52.5" customHeight="1" x14ac:dyDescent="0.15">
      <c r="B3086" s="158"/>
      <c r="C3086" s="30" t="s">
        <v>2016</v>
      </c>
      <c r="D3086" s="1">
        <v>43602</v>
      </c>
      <c r="E3086" s="12" t="s">
        <v>3401</v>
      </c>
      <c r="F3086" s="41">
        <v>900</v>
      </c>
      <c r="G3086" s="13" t="s">
        <v>2008</v>
      </c>
      <c r="H3086" s="16" t="s">
        <v>3397</v>
      </c>
      <c r="I3086" s="2" t="s">
        <v>308</v>
      </c>
      <c r="J3086" s="4" t="s">
        <v>298</v>
      </c>
    </row>
    <row r="3087" spans="2:10" ht="52.5" customHeight="1" x14ac:dyDescent="0.15">
      <c r="B3087" s="158"/>
      <c r="C3087" s="30" t="s">
        <v>2016</v>
      </c>
      <c r="D3087" s="1">
        <v>43658</v>
      </c>
      <c r="E3087" s="12" t="s">
        <v>3401</v>
      </c>
      <c r="F3087" s="41">
        <v>1100</v>
      </c>
      <c r="G3087" s="13" t="s">
        <v>1522</v>
      </c>
      <c r="H3087" s="16" t="s">
        <v>3397</v>
      </c>
      <c r="I3087" s="2" t="s">
        <v>308</v>
      </c>
      <c r="J3087" s="4" t="s">
        <v>298</v>
      </c>
    </row>
    <row r="3088" spans="2:10" ht="52.5" customHeight="1" x14ac:dyDescent="0.15">
      <c r="B3088" s="158"/>
      <c r="C3088" s="30" t="s">
        <v>28</v>
      </c>
      <c r="D3088" s="1">
        <v>43700</v>
      </c>
      <c r="E3088" s="12" t="s">
        <v>3967</v>
      </c>
      <c r="F3088" s="41">
        <v>100</v>
      </c>
      <c r="G3088" s="13" t="s">
        <v>3965</v>
      </c>
      <c r="H3088" s="16" t="s">
        <v>2132</v>
      </c>
      <c r="I3088" s="2" t="s">
        <v>308</v>
      </c>
      <c r="J3088" s="4" t="s">
        <v>298</v>
      </c>
    </row>
    <row r="3089" spans="2:10" ht="52.5" customHeight="1" x14ac:dyDescent="0.15">
      <c r="B3089" s="158"/>
      <c r="C3089" s="30" t="s">
        <v>28</v>
      </c>
      <c r="D3089" s="1">
        <v>43742</v>
      </c>
      <c r="E3089" s="12" t="s">
        <v>3968</v>
      </c>
      <c r="F3089" s="41">
        <v>4993.21</v>
      </c>
      <c r="G3089" s="13" t="s">
        <v>3965</v>
      </c>
      <c r="H3089" s="16" t="s">
        <v>173</v>
      </c>
      <c r="I3089" s="2" t="s">
        <v>308</v>
      </c>
      <c r="J3089" s="4" t="s">
        <v>298</v>
      </c>
    </row>
    <row r="3090" spans="2:10" ht="52.5" customHeight="1" x14ac:dyDescent="0.15">
      <c r="B3090" s="158"/>
      <c r="C3090" s="30" t="s">
        <v>28</v>
      </c>
      <c r="D3090" s="1">
        <v>43770</v>
      </c>
      <c r="E3090" s="12" t="s">
        <v>3969</v>
      </c>
      <c r="F3090" s="41">
        <v>954</v>
      </c>
      <c r="G3090" s="13" t="s">
        <v>3950</v>
      </c>
      <c r="H3090" s="16" t="s">
        <v>173</v>
      </c>
      <c r="I3090" s="2" t="s">
        <v>308</v>
      </c>
      <c r="J3090" s="4" t="s">
        <v>298</v>
      </c>
    </row>
    <row r="3091" spans="2:10" ht="154.5" customHeight="1" x14ac:dyDescent="0.15">
      <c r="B3091" s="158"/>
      <c r="C3091" s="30" t="s">
        <v>3949</v>
      </c>
      <c r="D3091" s="1">
        <v>43784</v>
      </c>
      <c r="E3091" s="12" t="s">
        <v>3970</v>
      </c>
      <c r="F3091" s="41">
        <v>51400</v>
      </c>
      <c r="G3091" s="13" t="s">
        <v>3950</v>
      </c>
      <c r="H3091" s="16" t="s">
        <v>4122</v>
      </c>
      <c r="I3091" s="2" t="s">
        <v>308</v>
      </c>
      <c r="J3091" s="4" t="s">
        <v>308</v>
      </c>
    </row>
    <row r="3092" spans="2:10" ht="52.5" customHeight="1" x14ac:dyDescent="0.15">
      <c r="B3092" s="158"/>
      <c r="C3092" s="30" t="s">
        <v>28</v>
      </c>
      <c r="D3092" s="1" t="s">
        <v>5075</v>
      </c>
      <c r="E3092" s="12" t="s">
        <v>5076</v>
      </c>
      <c r="F3092" s="41">
        <v>7168.15</v>
      </c>
      <c r="G3092" s="13" t="s">
        <v>519</v>
      </c>
      <c r="H3092" s="16" t="s">
        <v>40</v>
      </c>
      <c r="I3092" s="2" t="s">
        <v>298</v>
      </c>
      <c r="J3092" s="4" t="s">
        <v>308</v>
      </c>
    </row>
    <row r="3093" spans="2:10" ht="52.5" customHeight="1" x14ac:dyDescent="0.15">
      <c r="B3093" s="158"/>
      <c r="C3093" s="30" t="s">
        <v>59</v>
      </c>
      <c r="D3093" s="1" t="s">
        <v>5075</v>
      </c>
      <c r="E3093" s="12" t="s">
        <v>3974</v>
      </c>
      <c r="F3093" s="41">
        <v>7168.15</v>
      </c>
      <c r="G3093" s="13" t="s">
        <v>519</v>
      </c>
      <c r="H3093" s="16" t="s">
        <v>2997</v>
      </c>
      <c r="I3093" s="2" t="s">
        <v>308</v>
      </c>
      <c r="J3093" s="4" t="s">
        <v>308</v>
      </c>
    </row>
    <row r="3094" spans="2:10" ht="52.5" customHeight="1" x14ac:dyDescent="0.15">
      <c r="B3094" s="158"/>
      <c r="C3094" s="30" t="s">
        <v>3949</v>
      </c>
      <c r="D3094" s="1">
        <v>43875</v>
      </c>
      <c r="E3094" s="12" t="s">
        <v>3971</v>
      </c>
      <c r="F3094" s="41">
        <v>3743</v>
      </c>
      <c r="G3094" s="13" t="s">
        <v>3965</v>
      </c>
      <c r="H3094" s="16" t="s">
        <v>3397</v>
      </c>
      <c r="I3094" s="2" t="s">
        <v>308</v>
      </c>
      <c r="J3094" s="4" t="s">
        <v>298</v>
      </c>
    </row>
    <row r="3095" spans="2:10" ht="52.5" customHeight="1" x14ac:dyDescent="0.15">
      <c r="B3095" s="158"/>
      <c r="C3095" s="30" t="s">
        <v>28</v>
      </c>
      <c r="D3095" s="1">
        <v>43879</v>
      </c>
      <c r="E3095" s="12" t="s">
        <v>3972</v>
      </c>
      <c r="F3095" s="41">
        <v>60.01</v>
      </c>
      <c r="G3095" s="13" t="s">
        <v>3950</v>
      </c>
      <c r="H3095" s="16" t="s">
        <v>318</v>
      </c>
      <c r="I3095" s="2" t="s">
        <v>308</v>
      </c>
      <c r="J3095" s="4" t="s">
        <v>298</v>
      </c>
    </row>
    <row r="3096" spans="2:10" ht="52.5" customHeight="1" x14ac:dyDescent="0.15">
      <c r="B3096" s="158"/>
      <c r="C3096" s="30" t="s">
        <v>28</v>
      </c>
      <c r="D3096" s="1">
        <v>43900</v>
      </c>
      <c r="E3096" s="12" t="s">
        <v>3973</v>
      </c>
      <c r="F3096" s="41">
        <v>200</v>
      </c>
      <c r="G3096" s="13" t="s">
        <v>3965</v>
      </c>
      <c r="H3096" s="16" t="s">
        <v>2132</v>
      </c>
      <c r="I3096" s="2" t="s">
        <v>308</v>
      </c>
      <c r="J3096" s="4" t="s">
        <v>298</v>
      </c>
    </row>
    <row r="3097" spans="2:10" ht="153" customHeight="1" x14ac:dyDescent="0.15">
      <c r="B3097" s="158"/>
      <c r="C3097" s="30" t="s">
        <v>3949</v>
      </c>
      <c r="D3097" s="1">
        <v>43903</v>
      </c>
      <c r="E3097" s="12" t="s">
        <v>5074</v>
      </c>
      <c r="F3097" s="41">
        <v>101773</v>
      </c>
      <c r="G3097" s="13" t="s">
        <v>3950</v>
      </c>
      <c r="H3097" s="16" t="s">
        <v>4123</v>
      </c>
      <c r="I3097" s="2" t="s">
        <v>308</v>
      </c>
      <c r="J3097" s="4" t="s">
        <v>308</v>
      </c>
    </row>
    <row r="3098" spans="2:10" ht="160.5" customHeight="1" x14ac:dyDescent="0.15">
      <c r="B3098" s="158"/>
      <c r="C3098" s="30" t="s">
        <v>4877</v>
      </c>
      <c r="D3098" s="1">
        <v>43952</v>
      </c>
      <c r="E3098" s="12" t="s">
        <v>5071</v>
      </c>
      <c r="F3098" s="41">
        <v>225833</v>
      </c>
      <c r="G3098" s="13" t="s">
        <v>4949</v>
      </c>
      <c r="H3098" s="16" t="s">
        <v>5072</v>
      </c>
      <c r="I3098" s="2" t="s">
        <v>308</v>
      </c>
      <c r="J3098" s="4" t="s">
        <v>298</v>
      </c>
    </row>
    <row r="3099" spans="2:10" ht="52.5" customHeight="1" x14ac:dyDescent="0.15">
      <c r="B3099" s="158"/>
      <c r="C3099" s="30" t="s">
        <v>28</v>
      </c>
      <c r="D3099" s="1">
        <v>44001</v>
      </c>
      <c r="E3099" s="12" t="s">
        <v>5069</v>
      </c>
      <c r="F3099" s="41">
        <v>20</v>
      </c>
      <c r="G3099" s="13" t="s">
        <v>4949</v>
      </c>
      <c r="H3099" s="16" t="s">
        <v>173</v>
      </c>
      <c r="I3099" s="2" t="s">
        <v>308</v>
      </c>
      <c r="J3099" s="4" t="s">
        <v>298</v>
      </c>
    </row>
    <row r="3100" spans="2:10" ht="159" customHeight="1" x14ac:dyDescent="0.15">
      <c r="B3100" s="158"/>
      <c r="C3100" s="30" t="s">
        <v>5068</v>
      </c>
      <c r="D3100" s="1">
        <v>44008</v>
      </c>
      <c r="E3100" s="12" t="s">
        <v>5070</v>
      </c>
      <c r="F3100" s="41">
        <v>900</v>
      </c>
      <c r="G3100" s="13" t="s">
        <v>4949</v>
      </c>
      <c r="H3100" s="16" t="s">
        <v>5073</v>
      </c>
      <c r="I3100" s="2" t="s">
        <v>308</v>
      </c>
      <c r="J3100" s="4" t="s">
        <v>298</v>
      </c>
    </row>
    <row r="3101" spans="2:10" ht="52.5" customHeight="1" x14ac:dyDescent="0.15">
      <c r="B3101" s="158"/>
      <c r="C3101" s="30" t="s">
        <v>5067</v>
      </c>
      <c r="D3101" s="1">
        <v>44050</v>
      </c>
      <c r="E3101" s="12" t="s">
        <v>5080</v>
      </c>
      <c r="F3101" s="41">
        <v>600</v>
      </c>
      <c r="G3101" s="13" t="s">
        <v>4955</v>
      </c>
      <c r="H3101" s="16" t="s">
        <v>173</v>
      </c>
      <c r="I3101" s="2" t="s">
        <v>308</v>
      </c>
      <c r="J3101" s="4" t="s">
        <v>298</v>
      </c>
    </row>
    <row r="3102" spans="2:10" ht="72" customHeight="1" x14ac:dyDescent="0.15">
      <c r="B3102" s="158"/>
      <c r="C3102" s="30" t="s">
        <v>28</v>
      </c>
      <c r="D3102" s="1">
        <v>44082</v>
      </c>
      <c r="E3102" s="12" t="s">
        <v>5116</v>
      </c>
      <c r="F3102" s="41">
        <v>25790.9</v>
      </c>
      <c r="G3102" s="13" t="s">
        <v>4949</v>
      </c>
      <c r="H3102" s="16" t="s">
        <v>5115</v>
      </c>
      <c r="I3102" s="2" t="s">
        <v>308</v>
      </c>
      <c r="J3102" s="4" t="s">
        <v>308</v>
      </c>
    </row>
    <row r="3103" spans="2:10" ht="109.5" customHeight="1" x14ac:dyDescent="0.15">
      <c r="B3103" s="158"/>
      <c r="C3103" s="30" t="s">
        <v>28</v>
      </c>
      <c r="D3103" s="1" t="s">
        <v>6150</v>
      </c>
      <c r="E3103" s="12" t="s">
        <v>5134</v>
      </c>
      <c r="F3103" s="41">
        <v>9271.2999999999993</v>
      </c>
      <c r="G3103" s="13" t="s">
        <v>4949</v>
      </c>
      <c r="H3103" s="16" t="s">
        <v>5132</v>
      </c>
      <c r="I3103" s="2" t="s">
        <v>308</v>
      </c>
      <c r="J3103" s="4" t="s">
        <v>308</v>
      </c>
    </row>
    <row r="3104" spans="2:10" ht="207.75" customHeight="1" x14ac:dyDescent="0.15">
      <c r="B3104" s="158"/>
      <c r="C3104" s="30" t="s">
        <v>4877</v>
      </c>
      <c r="D3104" s="1">
        <v>44159</v>
      </c>
      <c r="E3104" s="12" t="s">
        <v>5258</v>
      </c>
      <c r="F3104" s="41">
        <v>89800</v>
      </c>
      <c r="G3104" s="13" t="s">
        <v>4949</v>
      </c>
      <c r="H3104" s="16" t="s">
        <v>5257</v>
      </c>
      <c r="I3104" s="2" t="s">
        <v>308</v>
      </c>
      <c r="J3104" s="4" t="s">
        <v>308</v>
      </c>
    </row>
    <row r="3105" spans="2:10" ht="161.25" customHeight="1" x14ac:dyDescent="0.15">
      <c r="B3105" s="158"/>
      <c r="C3105" s="30" t="s">
        <v>4877</v>
      </c>
      <c r="D3105" s="1">
        <v>44222</v>
      </c>
      <c r="E3105" s="12" t="s">
        <v>5420</v>
      </c>
      <c r="F3105" s="41">
        <v>2000</v>
      </c>
      <c r="G3105" s="13" t="s">
        <v>4949</v>
      </c>
      <c r="H3105" s="16" t="s">
        <v>5419</v>
      </c>
      <c r="I3105" s="2" t="s">
        <v>308</v>
      </c>
      <c r="J3105" s="4" t="s">
        <v>308</v>
      </c>
    </row>
    <row r="3106" spans="2:10" ht="52.5" customHeight="1" x14ac:dyDescent="0.15">
      <c r="B3106" s="158"/>
      <c r="C3106" s="30" t="s">
        <v>5067</v>
      </c>
      <c r="D3106" s="1" t="s">
        <v>6095</v>
      </c>
      <c r="E3106" s="12" t="s">
        <v>6096</v>
      </c>
      <c r="F3106" s="41">
        <v>197.37</v>
      </c>
      <c r="G3106" s="13" t="s">
        <v>4949</v>
      </c>
      <c r="H3106" s="16" t="s">
        <v>2132</v>
      </c>
      <c r="I3106" s="2" t="s">
        <v>308</v>
      </c>
      <c r="J3106" s="4" t="s">
        <v>298</v>
      </c>
    </row>
    <row r="3107" spans="2:10" ht="60" customHeight="1" x14ac:dyDescent="0.15">
      <c r="B3107" s="158"/>
      <c r="C3107" s="30" t="s">
        <v>28</v>
      </c>
      <c r="D3107" s="1">
        <v>44253</v>
      </c>
      <c r="E3107" s="12" t="s">
        <v>5477</v>
      </c>
      <c r="F3107" s="41">
        <v>110.2</v>
      </c>
      <c r="G3107" s="13" t="s">
        <v>4965</v>
      </c>
      <c r="H3107" s="16" t="s">
        <v>2575</v>
      </c>
      <c r="I3107" s="2" t="s">
        <v>308</v>
      </c>
      <c r="J3107" s="4" t="s">
        <v>308</v>
      </c>
    </row>
    <row r="3108" spans="2:10" ht="162" customHeight="1" x14ac:dyDescent="0.15">
      <c r="B3108" s="158"/>
      <c r="C3108" s="30" t="s">
        <v>4877</v>
      </c>
      <c r="D3108" s="1">
        <v>44264</v>
      </c>
      <c r="E3108" s="12" t="s">
        <v>5482</v>
      </c>
      <c r="F3108" s="41">
        <v>15500</v>
      </c>
      <c r="G3108" s="13" t="s">
        <v>4949</v>
      </c>
      <c r="H3108" s="16" t="s">
        <v>5481</v>
      </c>
      <c r="I3108" s="2" t="s">
        <v>308</v>
      </c>
      <c r="J3108" s="4" t="s">
        <v>308</v>
      </c>
    </row>
    <row r="3109" spans="2:10" ht="52.5" customHeight="1" x14ac:dyDescent="0.15">
      <c r="B3109" s="158"/>
      <c r="C3109" s="30" t="s">
        <v>4877</v>
      </c>
      <c r="D3109" s="1">
        <v>44274</v>
      </c>
      <c r="E3109" s="12" t="s">
        <v>5499</v>
      </c>
      <c r="F3109" s="41">
        <v>8000</v>
      </c>
      <c r="G3109" s="13" t="s">
        <v>4949</v>
      </c>
      <c r="H3109" s="16" t="s">
        <v>173</v>
      </c>
      <c r="I3109" s="2" t="s">
        <v>308</v>
      </c>
      <c r="J3109" s="4" t="s">
        <v>308</v>
      </c>
    </row>
    <row r="3110" spans="2:10" ht="161.25" customHeight="1" x14ac:dyDescent="0.15">
      <c r="B3110" s="158"/>
      <c r="C3110" s="30" t="s">
        <v>4877</v>
      </c>
      <c r="D3110" s="1">
        <v>44351</v>
      </c>
      <c r="E3110" s="12" t="s">
        <v>5710</v>
      </c>
      <c r="F3110" s="41">
        <v>1713</v>
      </c>
      <c r="G3110" s="13" t="s">
        <v>4949</v>
      </c>
      <c r="H3110" s="16" t="s">
        <v>5072</v>
      </c>
      <c r="I3110" s="2" t="s">
        <v>308</v>
      </c>
      <c r="J3110" s="4" t="s">
        <v>308</v>
      </c>
    </row>
    <row r="3111" spans="2:10" ht="161.25" customHeight="1" x14ac:dyDescent="0.15">
      <c r="B3111" s="158"/>
      <c r="C3111" s="30" t="s">
        <v>4877</v>
      </c>
      <c r="D3111" s="1">
        <v>44446</v>
      </c>
      <c r="E3111" s="12" t="s">
        <v>6100</v>
      </c>
      <c r="F3111" s="41">
        <v>4340</v>
      </c>
      <c r="G3111" s="13" t="s">
        <v>4949</v>
      </c>
      <c r="H3111" s="16" t="s">
        <v>5072</v>
      </c>
      <c r="I3111" s="2" t="s">
        <v>308</v>
      </c>
      <c r="J3111" s="4" t="s">
        <v>308</v>
      </c>
    </row>
    <row r="3112" spans="2:10" ht="60" customHeight="1" x14ac:dyDescent="0.15">
      <c r="B3112" s="158"/>
      <c r="C3112" s="30" t="s">
        <v>5068</v>
      </c>
      <c r="D3112" s="1">
        <v>44467</v>
      </c>
      <c r="E3112" s="12" t="s">
        <v>6139</v>
      </c>
      <c r="F3112" s="41">
        <v>6600</v>
      </c>
      <c r="G3112" s="13" t="s">
        <v>4965</v>
      </c>
      <c r="H3112" s="16" t="s">
        <v>3712</v>
      </c>
      <c r="I3112" s="2" t="s">
        <v>308</v>
      </c>
      <c r="J3112" s="4" t="s">
        <v>308</v>
      </c>
    </row>
    <row r="3113" spans="2:10" ht="156.75" customHeight="1" x14ac:dyDescent="0.15">
      <c r="B3113" s="158"/>
      <c r="C3113" s="30" t="s">
        <v>1855</v>
      </c>
      <c r="D3113" s="1">
        <v>44495</v>
      </c>
      <c r="E3113" s="12" t="s">
        <v>6225</v>
      </c>
      <c r="F3113" s="41">
        <v>6400</v>
      </c>
      <c r="G3113" s="13" t="s">
        <v>176</v>
      </c>
      <c r="H3113" s="16" t="s">
        <v>6224</v>
      </c>
      <c r="I3113" s="2" t="s">
        <v>308</v>
      </c>
      <c r="J3113" s="4" t="s">
        <v>308</v>
      </c>
    </row>
    <row r="3114" spans="2:10" ht="184.5" customHeight="1" x14ac:dyDescent="0.15">
      <c r="B3114" s="158"/>
      <c r="C3114" s="30" t="s">
        <v>4877</v>
      </c>
      <c r="D3114" s="1">
        <v>44575</v>
      </c>
      <c r="E3114" s="12" t="s">
        <v>6419</v>
      </c>
      <c r="F3114" s="41">
        <v>11045.2</v>
      </c>
      <c r="G3114" s="13" t="s">
        <v>4955</v>
      </c>
      <c r="H3114" s="16" t="s">
        <v>6418</v>
      </c>
      <c r="I3114" s="2" t="s">
        <v>308</v>
      </c>
      <c r="J3114" s="4" t="s">
        <v>308</v>
      </c>
    </row>
    <row r="3115" spans="2:10" ht="164.25" customHeight="1" x14ac:dyDescent="0.15">
      <c r="B3115" s="158"/>
      <c r="C3115" s="30" t="s">
        <v>5068</v>
      </c>
      <c r="D3115" s="1">
        <v>44638</v>
      </c>
      <c r="E3115" s="12" t="s">
        <v>6617</v>
      </c>
      <c r="F3115" s="41">
        <v>26061</v>
      </c>
      <c r="G3115" s="13" t="s">
        <v>4949</v>
      </c>
      <c r="H3115" s="16" t="s">
        <v>6618</v>
      </c>
      <c r="I3115" s="2" t="s">
        <v>308</v>
      </c>
      <c r="J3115" s="4" t="s">
        <v>308</v>
      </c>
    </row>
    <row r="3116" spans="2:10" ht="52.5" customHeight="1" x14ac:dyDescent="0.15">
      <c r="B3116" s="165" t="s">
        <v>5663</v>
      </c>
      <c r="C3116" s="30" t="s">
        <v>28</v>
      </c>
      <c r="D3116" s="1">
        <v>40939</v>
      </c>
      <c r="E3116" s="68" t="s">
        <v>1423</v>
      </c>
      <c r="F3116" s="35">
        <v>1204.9000000000001</v>
      </c>
      <c r="G3116" s="13" t="s">
        <v>456</v>
      </c>
      <c r="H3116" s="16" t="s">
        <v>6</v>
      </c>
      <c r="I3116" s="2" t="s">
        <v>298</v>
      </c>
      <c r="J3116" s="4" t="s">
        <v>308</v>
      </c>
    </row>
    <row r="3117" spans="2:10" ht="52.5" customHeight="1" x14ac:dyDescent="0.15">
      <c r="B3117" s="164"/>
      <c r="C3117" s="30" t="s">
        <v>28</v>
      </c>
      <c r="D3117" s="1">
        <v>41290</v>
      </c>
      <c r="E3117" s="68" t="s">
        <v>1424</v>
      </c>
      <c r="F3117" s="35">
        <v>2424.5</v>
      </c>
      <c r="G3117" s="13" t="s">
        <v>176</v>
      </c>
      <c r="H3117" s="16" t="s">
        <v>5777</v>
      </c>
      <c r="I3117" s="2" t="s">
        <v>308</v>
      </c>
      <c r="J3117" s="4" t="s">
        <v>308</v>
      </c>
    </row>
    <row r="3118" spans="2:10" ht="52.5" customHeight="1" x14ac:dyDescent="0.15">
      <c r="B3118" s="164"/>
      <c r="C3118" s="30" t="s">
        <v>28</v>
      </c>
      <c r="D3118" s="1">
        <v>41479</v>
      </c>
      <c r="E3118" s="68" t="s">
        <v>1425</v>
      </c>
      <c r="F3118" s="35">
        <v>299.5</v>
      </c>
      <c r="G3118" s="13" t="s">
        <v>176</v>
      </c>
      <c r="H3118" s="16" t="s">
        <v>5741</v>
      </c>
      <c r="I3118" s="2" t="s">
        <v>308</v>
      </c>
      <c r="J3118" s="4" t="s">
        <v>22</v>
      </c>
    </row>
    <row r="3119" spans="2:10" ht="52.5" customHeight="1" x14ac:dyDescent="0.15">
      <c r="B3119" s="164"/>
      <c r="C3119" s="30" t="s">
        <v>565</v>
      </c>
      <c r="D3119" s="1">
        <v>41806</v>
      </c>
      <c r="E3119" s="68" t="s">
        <v>1426</v>
      </c>
      <c r="F3119" s="35">
        <v>4322</v>
      </c>
      <c r="G3119" s="13" t="s">
        <v>496</v>
      </c>
      <c r="H3119" s="16" t="s">
        <v>309</v>
      </c>
      <c r="I3119" s="2" t="s">
        <v>308</v>
      </c>
      <c r="J3119" s="4" t="s">
        <v>308</v>
      </c>
    </row>
    <row r="3120" spans="2:10" ht="52.5" customHeight="1" x14ac:dyDescent="0.15">
      <c r="B3120" s="164"/>
      <c r="C3120" s="30" t="s">
        <v>28</v>
      </c>
      <c r="D3120" s="1" t="s">
        <v>4629</v>
      </c>
      <c r="E3120" s="68" t="s">
        <v>3603</v>
      </c>
      <c r="F3120" s="35">
        <v>292.48</v>
      </c>
      <c r="G3120" s="13" t="s">
        <v>496</v>
      </c>
      <c r="H3120" s="16" t="s">
        <v>382</v>
      </c>
      <c r="I3120" s="2" t="s">
        <v>21</v>
      </c>
      <c r="J3120" s="4" t="s">
        <v>21</v>
      </c>
    </row>
    <row r="3121" spans="2:11" ht="52.5" customHeight="1" x14ac:dyDescent="0.15">
      <c r="B3121" s="164"/>
      <c r="C3121" s="30" t="s">
        <v>28</v>
      </c>
      <c r="D3121" s="1">
        <v>42962</v>
      </c>
      <c r="E3121" s="68" t="s">
        <v>2426</v>
      </c>
      <c r="F3121" s="35">
        <v>305.3</v>
      </c>
      <c r="G3121" s="13" t="s">
        <v>496</v>
      </c>
      <c r="H3121" s="16" t="s">
        <v>335</v>
      </c>
      <c r="I3121" s="2" t="s">
        <v>298</v>
      </c>
      <c r="J3121" s="4" t="s">
        <v>308</v>
      </c>
    </row>
    <row r="3122" spans="2:11" ht="52.5" customHeight="1" x14ac:dyDescent="0.15">
      <c r="B3122" s="164"/>
      <c r="C3122" s="30" t="s">
        <v>3841</v>
      </c>
      <c r="D3122" s="1">
        <v>43900</v>
      </c>
      <c r="E3122" s="68" t="s">
        <v>3842</v>
      </c>
      <c r="F3122" s="35">
        <v>8497</v>
      </c>
      <c r="G3122" s="13" t="s">
        <v>3839</v>
      </c>
      <c r="H3122" s="16" t="s">
        <v>3840</v>
      </c>
      <c r="I3122" s="2" t="s">
        <v>308</v>
      </c>
      <c r="J3122" s="4" t="s">
        <v>298</v>
      </c>
    </row>
    <row r="3123" spans="2:11" ht="52.5" customHeight="1" x14ac:dyDescent="0.15">
      <c r="B3123" s="161" t="s">
        <v>6579</v>
      </c>
      <c r="C3123" s="30" t="s">
        <v>28</v>
      </c>
      <c r="D3123" s="1">
        <v>43336</v>
      </c>
      <c r="E3123" s="68" t="s">
        <v>2970</v>
      </c>
      <c r="F3123" s="35">
        <v>600</v>
      </c>
      <c r="G3123" s="13" t="s">
        <v>2008</v>
      </c>
      <c r="H3123" s="16" t="s">
        <v>2103</v>
      </c>
      <c r="I3123" s="2" t="s">
        <v>308</v>
      </c>
      <c r="J3123" s="4" t="s">
        <v>298</v>
      </c>
    </row>
    <row r="3124" spans="2:11" ht="209.25" customHeight="1" x14ac:dyDescent="0.15">
      <c r="B3124" s="161"/>
      <c r="C3124" s="30" t="s">
        <v>2092</v>
      </c>
      <c r="D3124" s="1">
        <v>43370</v>
      </c>
      <c r="E3124" s="68" t="s">
        <v>3588</v>
      </c>
      <c r="F3124" s="35">
        <v>2293</v>
      </c>
      <c r="G3124" s="13" t="s">
        <v>1522</v>
      </c>
      <c r="H3124" s="16" t="s">
        <v>2103</v>
      </c>
      <c r="I3124" s="2" t="s">
        <v>308</v>
      </c>
      <c r="J3124" s="4" t="s">
        <v>298</v>
      </c>
    </row>
    <row r="3125" spans="2:11" ht="52.5" customHeight="1" x14ac:dyDescent="0.15">
      <c r="B3125" s="161"/>
      <c r="C3125" s="30" t="s">
        <v>28</v>
      </c>
      <c r="D3125" s="1">
        <v>44047</v>
      </c>
      <c r="E3125" s="68" t="s">
        <v>4696</v>
      </c>
      <c r="F3125" s="35">
        <v>900</v>
      </c>
      <c r="G3125" s="13" t="s">
        <v>4694</v>
      </c>
      <c r="H3125" s="16" t="s">
        <v>4695</v>
      </c>
      <c r="I3125" s="2" t="s">
        <v>308</v>
      </c>
      <c r="J3125" s="4" t="s">
        <v>298</v>
      </c>
    </row>
    <row r="3126" spans="2:11" ht="52.5" customHeight="1" x14ac:dyDescent="0.15">
      <c r="B3126" s="161"/>
      <c r="C3126" s="30" t="s">
        <v>59</v>
      </c>
      <c r="D3126" s="1">
        <v>44526</v>
      </c>
      <c r="E3126" s="68" t="s">
        <v>6316</v>
      </c>
      <c r="F3126" s="35">
        <v>395.49</v>
      </c>
      <c r="G3126" s="13" t="s">
        <v>4955</v>
      </c>
      <c r="H3126" s="16" t="s">
        <v>4962</v>
      </c>
      <c r="I3126" s="2" t="s">
        <v>298</v>
      </c>
      <c r="J3126" s="4" t="s">
        <v>308</v>
      </c>
    </row>
    <row r="3127" spans="2:11" ht="52.5" customHeight="1" x14ac:dyDescent="0.15">
      <c r="B3127" s="164"/>
      <c r="C3127" s="30" t="s">
        <v>59</v>
      </c>
      <c r="D3127" s="1">
        <v>44624</v>
      </c>
      <c r="E3127" s="68" t="s">
        <v>6578</v>
      </c>
      <c r="F3127" s="35">
        <v>100</v>
      </c>
      <c r="G3127" s="13" t="s">
        <v>4949</v>
      </c>
      <c r="H3127" s="16" t="s">
        <v>4957</v>
      </c>
      <c r="I3127" s="2" t="s">
        <v>308</v>
      </c>
      <c r="J3127" s="4" t="s">
        <v>298</v>
      </c>
    </row>
    <row r="3128" spans="2:11" ht="52.5" customHeight="1" x14ac:dyDescent="0.15">
      <c r="B3128" s="140" t="s">
        <v>1569</v>
      </c>
      <c r="C3128" s="30" t="s">
        <v>480</v>
      </c>
      <c r="D3128" s="1">
        <v>41424</v>
      </c>
      <c r="E3128" s="12" t="s">
        <v>2513</v>
      </c>
      <c r="F3128" s="35">
        <v>545.97</v>
      </c>
      <c r="G3128" s="28" t="s">
        <v>479</v>
      </c>
      <c r="H3128" s="16" t="s">
        <v>435</v>
      </c>
      <c r="I3128" s="2" t="s">
        <v>21</v>
      </c>
      <c r="J3128" s="4" t="s">
        <v>22</v>
      </c>
    </row>
    <row r="3129" spans="2:11" ht="52.5" customHeight="1" x14ac:dyDescent="0.15">
      <c r="B3129" s="158" t="s">
        <v>6573</v>
      </c>
      <c r="C3129" s="30" t="s">
        <v>2349</v>
      </c>
      <c r="D3129" s="1" t="s">
        <v>4630</v>
      </c>
      <c r="E3129" s="12" t="s">
        <v>2352</v>
      </c>
      <c r="F3129" s="35">
        <v>168</v>
      </c>
      <c r="G3129" s="13" t="s">
        <v>683</v>
      </c>
      <c r="H3129" s="16" t="s">
        <v>2350</v>
      </c>
      <c r="I3129" s="2" t="s">
        <v>2351</v>
      </c>
      <c r="J3129" s="3" t="s">
        <v>22</v>
      </c>
    </row>
    <row r="3130" spans="2:11" ht="52.5" customHeight="1" x14ac:dyDescent="0.15">
      <c r="B3130" s="158"/>
      <c r="C3130" s="30" t="s">
        <v>24</v>
      </c>
      <c r="D3130" s="1">
        <v>40655</v>
      </c>
      <c r="E3130" s="12" t="s">
        <v>1427</v>
      </c>
      <c r="F3130" s="35">
        <v>3285</v>
      </c>
      <c r="G3130" s="13" t="s">
        <v>468</v>
      </c>
      <c r="H3130" s="16" t="s">
        <v>6</v>
      </c>
      <c r="I3130" s="2" t="s">
        <v>21</v>
      </c>
      <c r="J3130" s="4" t="s">
        <v>21</v>
      </c>
      <c r="K3130" s="115"/>
    </row>
    <row r="3131" spans="2:11" ht="52.5" customHeight="1" x14ac:dyDescent="0.15">
      <c r="B3131" s="158"/>
      <c r="C3131" s="30" t="s">
        <v>200</v>
      </c>
      <c r="D3131" s="1">
        <v>40743</v>
      </c>
      <c r="E3131" s="12" t="s">
        <v>1428</v>
      </c>
      <c r="F3131" s="35">
        <v>3224</v>
      </c>
      <c r="G3131" s="13" t="s">
        <v>456</v>
      </c>
      <c r="H3131" s="16" t="s">
        <v>6</v>
      </c>
      <c r="I3131" s="2" t="s">
        <v>21</v>
      </c>
      <c r="J3131" s="4" t="s">
        <v>21</v>
      </c>
    </row>
    <row r="3132" spans="2:11" ht="52.5" customHeight="1" x14ac:dyDescent="0.15">
      <c r="B3132" s="158"/>
      <c r="C3132" s="30" t="s">
        <v>59</v>
      </c>
      <c r="D3132" s="6">
        <v>41159</v>
      </c>
      <c r="E3132" s="66" t="s">
        <v>1429</v>
      </c>
      <c r="F3132" s="35">
        <v>105.4</v>
      </c>
      <c r="G3132" s="13" t="s">
        <v>25</v>
      </c>
      <c r="H3132" s="16" t="s">
        <v>2</v>
      </c>
      <c r="I3132" s="2" t="s">
        <v>21</v>
      </c>
      <c r="J3132" s="4" t="s">
        <v>21</v>
      </c>
    </row>
    <row r="3133" spans="2:11" ht="72" customHeight="1" x14ac:dyDescent="0.15">
      <c r="B3133" s="158"/>
      <c r="C3133" s="30" t="s">
        <v>565</v>
      </c>
      <c r="D3133" s="6">
        <v>41722</v>
      </c>
      <c r="E3133" s="66" t="s">
        <v>1430</v>
      </c>
      <c r="F3133" s="35">
        <v>17500</v>
      </c>
      <c r="G3133" s="13" t="s">
        <v>457</v>
      </c>
      <c r="H3133" s="16" t="s">
        <v>1813</v>
      </c>
      <c r="I3133" s="2" t="s">
        <v>21</v>
      </c>
      <c r="J3133" s="4" t="s">
        <v>21</v>
      </c>
    </row>
    <row r="3134" spans="2:11" ht="52.5" customHeight="1" x14ac:dyDescent="0.15">
      <c r="B3134" s="158"/>
      <c r="C3134" s="30" t="s">
        <v>565</v>
      </c>
      <c r="D3134" s="6">
        <v>41894</v>
      </c>
      <c r="E3134" s="66" t="s">
        <v>1431</v>
      </c>
      <c r="F3134" s="35">
        <v>200</v>
      </c>
      <c r="G3134" s="13" t="s">
        <v>477</v>
      </c>
      <c r="H3134" s="16" t="s">
        <v>566</v>
      </c>
      <c r="I3134" s="2" t="s">
        <v>21</v>
      </c>
      <c r="J3134" s="4" t="s">
        <v>567</v>
      </c>
    </row>
    <row r="3135" spans="2:11" ht="52.5" customHeight="1" x14ac:dyDescent="0.15">
      <c r="B3135" s="158"/>
      <c r="C3135" s="30" t="s">
        <v>565</v>
      </c>
      <c r="D3135" s="6">
        <v>41961</v>
      </c>
      <c r="E3135" s="66" t="s">
        <v>1431</v>
      </c>
      <c r="F3135" s="35">
        <v>900</v>
      </c>
      <c r="G3135" s="13" t="s">
        <v>477</v>
      </c>
      <c r="H3135" s="16" t="s">
        <v>367</v>
      </c>
      <c r="I3135" s="2" t="s">
        <v>21</v>
      </c>
      <c r="J3135" s="4" t="s">
        <v>22</v>
      </c>
    </row>
    <row r="3136" spans="2:11" ht="52.5" customHeight="1" x14ac:dyDescent="0.15">
      <c r="B3136" s="158"/>
      <c r="C3136" s="30" t="s">
        <v>2269</v>
      </c>
      <c r="D3136" s="6">
        <v>42853</v>
      </c>
      <c r="E3136" s="66" t="s">
        <v>2280</v>
      </c>
      <c r="F3136" s="35">
        <v>32320</v>
      </c>
      <c r="G3136" s="13" t="s">
        <v>477</v>
      </c>
      <c r="H3136" s="16" t="s">
        <v>173</v>
      </c>
      <c r="I3136" s="2" t="s">
        <v>21</v>
      </c>
      <c r="J3136" s="4" t="s">
        <v>298</v>
      </c>
    </row>
    <row r="3137" spans="2:10" ht="52.5" customHeight="1" x14ac:dyDescent="0.15">
      <c r="B3137" s="158"/>
      <c r="C3137" s="30" t="s">
        <v>2016</v>
      </c>
      <c r="D3137" s="6">
        <v>43371</v>
      </c>
      <c r="E3137" s="66" t="s">
        <v>3020</v>
      </c>
      <c r="F3137" s="35">
        <v>11261</v>
      </c>
      <c r="G3137" s="13" t="s">
        <v>1522</v>
      </c>
      <c r="H3137" s="16" t="s">
        <v>2103</v>
      </c>
      <c r="I3137" s="2" t="s">
        <v>308</v>
      </c>
      <c r="J3137" s="4" t="s">
        <v>298</v>
      </c>
    </row>
    <row r="3138" spans="2:10" ht="60" customHeight="1" x14ac:dyDescent="0.15">
      <c r="B3138" s="158"/>
      <c r="C3138" s="30" t="s">
        <v>28</v>
      </c>
      <c r="D3138" s="6">
        <v>43518</v>
      </c>
      <c r="E3138" s="66" t="s">
        <v>3131</v>
      </c>
      <c r="F3138" s="35">
        <v>971.7</v>
      </c>
      <c r="G3138" s="13" t="s">
        <v>1522</v>
      </c>
      <c r="H3138" s="16" t="s">
        <v>2717</v>
      </c>
      <c r="I3138" s="2" t="s">
        <v>308</v>
      </c>
      <c r="J3138" s="4" t="s">
        <v>298</v>
      </c>
    </row>
    <row r="3139" spans="2:10" ht="179.25" customHeight="1" x14ac:dyDescent="0.15">
      <c r="B3139" s="158"/>
      <c r="C3139" s="30" t="s">
        <v>28</v>
      </c>
      <c r="D3139" s="6">
        <v>43816</v>
      </c>
      <c r="E3139" s="66" t="s">
        <v>3656</v>
      </c>
      <c r="F3139" s="35">
        <v>148652</v>
      </c>
      <c r="G3139" s="13" t="s">
        <v>3657</v>
      </c>
      <c r="H3139" s="16" t="s">
        <v>3658</v>
      </c>
      <c r="I3139" s="2" t="s">
        <v>308</v>
      </c>
      <c r="J3139" s="4" t="s">
        <v>308</v>
      </c>
    </row>
    <row r="3140" spans="2:10" ht="52.5" customHeight="1" x14ac:dyDescent="0.15">
      <c r="B3140" s="158"/>
      <c r="C3140" s="30" t="s">
        <v>28</v>
      </c>
      <c r="D3140" s="6">
        <v>44232</v>
      </c>
      <c r="E3140" s="66" t="s">
        <v>5406</v>
      </c>
      <c r="F3140" s="35">
        <v>11.48</v>
      </c>
      <c r="G3140" s="13" t="s">
        <v>4965</v>
      </c>
      <c r="H3140" s="16" t="s">
        <v>4962</v>
      </c>
      <c r="I3140" s="2" t="s">
        <v>308</v>
      </c>
      <c r="J3140" s="4" t="s">
        <v>298</v>
      </c>
    </row>
    <row r="3141" spans="2:10" ht="52.5" customHeight="1" x14ac:dyDescent="0.15">
      <c r="B3141" s="158"/>
      <c r="C3141" s="30" t="s">
        <v>4877</v>
      </c>
      <c r="D3141" s="6">
        <v>44386</v>
      </c>
      <c r="E3141" s="66" t="s">
        <v>5899</v>
      </c>
      <c r="F3141" s="35">
        <v>300</v>
      </c>
      <c r="G3141" s="13" t="s">
        <v>4965</v>
      </c>
      <c r="H3141" s="16" t="s">
        <v>4962</v>
      </c>
      <c r="I3141" s="2" t="s">
        <v>308</v>
      </c>
      <c r="J3141" s="4" t="s">
        <v>298</v>
      </c>
    </row>
    <row r="3142" spans="2:10" ht="60" customHeight="1" x14ac:dyDescent="0.15">
      <c r="B3142" s="158"/>
      <c r="C3142" s="30" t="s">
        <v>28</v>
      </c>
      <c r="D3142" s="6">
        <v>44477</v>
      </c>
      <c r="E3142" s="66" t="s">
        <v>6172</v>
      </c>
      <c r="F3142" s="35">
        <v>2787.3</v>
      </c>
      <c r="G3142" s="13" t="s">
        <v>4965</v>
      </c>
      <c r="H3142" s="16" t="s">
        <v>6171</v>
      </c>
      <c r="I3142" s="2" t="s">
        <v>308</v>
      </c>
      <c r="J3142" s="4" t="s">
        <v>308</v>
      </c>
    </row>
    <row r="3143" spans="2:10" ht="52.5" customHeight="1" x14ac:dyDescent="0.15">
      <c r="B3143" s="158"/>
      <c r="C3143" s="30" t="s">
        <v>28</v>
      </c>
      <c r="D3143" s="6">
        <v>44498</v>
      </c>
      <c r="E3143" s="66" t="s">
        <v>6233</v>
      </c>
      <c r="F3143" s="35">
        <v>5.9</v>
      </c>
      <c r="G3143" s="13" t="s">
        <v>25</v>
      </c>
      <c r="H3143" s="16" t="s">
        <v>40</v>
      </c>
      <c r="I3143" s="2" t="s">
        <v>308</v>
      </c>
      <c r="J3143" s="4" t="s">
        <v>298</v>
      </c>
    </row>
    <row r="3144" spans="2:10" ht="52.5" customHeight="1" x14ac:dyDescent="0.15">
      <c r="B3144" s="158"/>
      <c r="C3144" s="30" t="s">
        <v>28</v>
      </c>
      <c r="D3144" s="6">
        <v>44606</v>
      </c>
      <c r="E3144" s="66" t="s">
        <v>6515</v>
      </c>
      <c r="F3144" s="35">
        <v>270.60000000000002</v>
      </c>
      <c r="G3144" s="13" t="s">
        <v>4955</v>
      </c>
      <c r="H3144" s="16" t="s">
        <v>5727</v>
      </c>
      <c r="I3144" s="2" t="s">
        <v>308</v>
      </c>
      <c r="J3144" s="4" t="s">
        <v>298</v>
      </c>
    </row>
    <row r="3145" spans="2:10" ht="60" customHeight="1" x14ac:dyDescent="0.15">
      <c r="B3145" s="158"/>
      <c r="C3145" s="30" t="s">
        <v>28</v>
      </c>
      <c r="D3145" s="6">
        <v>44624</v>
      </c>
      <c r="E3145" s="66" t="s">
        <v>6574</v>
      </c>
      <c r="F3145" s="35">
        <v>4761.5600000000004</v>
      </c>
      <c r="G3145" s="13" t="s">
        <v>4955</v>
      </c>
      <c r="H3145" s="16" t="s">
        <v>4962</v>
      </c>
      <c r="I3145" s="2" t="s">
        <v>308</v>
      </c>
      <c r="J3145" s="4" t="s">
        <v>308</v>
      </c>
    </row>
    <row r="3146" spans="2:10" ht="52.5" customHeight="1" x14ac:dyDescent="0.15">
      <c r="B3146" s="158" t="s">
        <v>6492</v>
      </c>
      <c r="C3146" s="30" t="s">
        <v>129</v>
      </c>
      <c r="D3146" s="6">
        <v>39986</v>
      </c>
      <c r="E3146" s="66" t="s">
        <v>1432</v>
      </c>
      <c r="F3146" s="35">
        <v>256.3</v>
      </c>
      <c r="G3146" s="13" t="s">
        <v>25</v>
      </c>
      <c r="H3146" s="16" t="s">
        <v>63</v>
      </c>
      <c r="I3146" s="2" t="s">
        <v>2083</v>
      </c>
      <c r="J3146" s="4" t="s">
        <v>127</v>
      </c>
    </row>
    <row r="3147" spans="2:10" ht="52.5" customHeight="1" x14ac:dyDescent="0.15">
      <c r="B3147" s="158"/>
      <c r="C3147" s="30" t="s">
        <v>338</v>
      </c>
      <c r="D3147" s="1" t="s">
        <v>4631</v>
      </c>
      <c r="E3147" s="66" t="s">
        <v>2085</v>
      </c>
      <c r="F3147" s="35">
        <v>9835.08</v>
      </c>
      <c r="G3147" s="13" t="s">
        <v>2084</v>
      </c>
      <c r="H3147" s="16" t="s">
        <v>389</v>
      </c>
      <c r="I3147" s="2" t="s">
        <v>308</v>
      </c>
      <c r="J3147" s="4" t="s">
        <v>298</v>
      </c>
    </row>
    <row r="3148" spans="2:10" ht="52.5" customHeight="1" x14ac:dyDescent="0.15">
      <c r="B3148" s="158"/>
      <c r="C3148" s="30" t="s">
        <v>81</v>
      </c>
      <c r="D3148" s="1">
        <v>42451</v>
      </c>
      <c r="E3148" s="66" t="s">
        <v>1578</v>
      </c>
      <c r="F3148" s="35">
        <v>221.65</v>
      </c>
      <c r="G3148" s="13" t="s">
        <v>20</v>
      </c>
      <c r="H3148" s="16" t="s">
        <v>2</v>
      </c>
      <c r="I3148" s="2" t="s">
        <v>1576</v>
      </c>
      <c r="J3148" s="4" t="s">
        <v>298</v>
      </c>
    </row>
    <row r="3149" spans="2:10" ht="52.5" customHeight="1" x14ac:dyDescent="0.15">
      <c r="B3149" s="158"/>
      <c r="C3149" s="30" t="s">
        <v>200</v>
      </c>
      <c r="D3149" s="1" t="s">
        <v>4632</v>
      </c>
      <c r="E3149" s="12" t="s">
        <v>2625</v>
      </c>
      <c r="F3149" s="35">
        <v>2562.5</v>
      </c>
      <c r="G3149" s="13" t="s">
        <v>457</v>
      </c>
      <c r="H3149" s="16" t="s">
        <v>2102</v>
      </c>
      <c r="I3149" s="2" t="s">
        <v>82</v>
      </c>
      <c r="J3149" s="4" t="s">
        <v>298</v>
      </c>
    </row>
    <row r="3150" spans="2:10" ht="52.5" customHeight="1" x14ac:dyDescent="0.15">
      <c r="B3150" s="158"/>
      <c r="C3150" s="30" t="s">
        <v>59</v>
      </c>
      <c r="D3150" s="1">
        <v>42507</v>
      </c>
      <c r="E3150" s="66" t="s">
        <v>1653</v>
      </c>
      <c r="F3150" s="35">
        <v>221.2</v>
      </c>
      <c r="G3150" s="13" t="s">
        <v>20</v>
      </c>
      <c r="H3150" s="16" t="s">
        <v>27</v>
      </c>
      <c r="I3150" s="2" t="s">
        <v>308</v>
      </c>
      <c r="J3150" s="4" t="s">
        <v>298</v>
      </c>
    </row>
    <row r="3151" spans="2:10" ht="60" customHeight="1" x14ac:dyDescent="0.15">
      <c r="B3151" s="158"/>
      <c r="C3151" s="30" t="s">
        <v>28</v>
      </c>
      <c r="D3151" s="1" t="s">
        <v>4690</v>
      </c>
      <c r="E3151" s="66" t="s">
        <v>3384</v>
      </c>
      <c r="F3151" s="35">
        <v>193.1</v>
      </c>
      <c r="G3151" s="13" t="s">
        <v>683</v>
      </c>
      <c r="H3151" s="16" t="s">
        <v>3155</v>
      </c>
      <c r="I3151" s="2" t="s">
        <v>308</v>
      </c>
      <c r="J3151" s="4" t="s">
        <v>298</v>
      </c>
    </row>
    <row r="3152" spans="2:10" ht="72" customHeight="1" x14ac:dyDescent="0.15">
      <c r="B3152" s="158"/>
      <c r="C3152" s="30" t="s">
        <v>59</v>
      </c>
      <c r="D3152" s="1" t="s">
        <v>4633</v>
      </c>
      <c r="E3152" s="66" t="s">
        <v>3662</v>
      </c>
      <c r="F3152" s="35">
        <v>369.16</v>
      </c>
      <c r="G3152" s="13" t="s">
        <v>1781</v>
      </c>
      <c r="H3152" s="16" t="s">
        <v>2591</v>
      </c>
      <c r="I3152" s="2" t="s">
        <v>308</v>
      </c>
      <c r="J3152" s="4" t="s">
        <v>298</v>
      </c>
    </row>
    <row r="3153" spans="2:10" ht="52.5" customHeight="1" x14ac:dyDescent="0.15">
      <c r="B3153" s="158"/>
      <c r="C3153" s="30" t="s">
        <v>28</v>
      </c>
      <c r="D3153" s="1">
        <v>44281</v>
      </c>
      <c r="E3153" s="66" t="s">
        <v>5528</v>
      </c>
      <c r="F3153" s="35">
        <v>66.02</v>
      </c>
      <c r="G3153" s="13" t="s">
        <v>4965</v>
      </c>
      <c r="H3153" s="16" t="s">
        <v>173</v>
      </c>
      <c r="I3153" s="2" t="s">
        <v>308</v>
      </c>
      <c r="J3153" s="4" t="s">
        <v>298</v>
      </c>
    </row>
    <row r="3154" spans="2:10" ht="60" customHeight="1" x14ac:dyDescent="0.15">
      <c r="B3154" s="158"/>
      <c r="C3154" s="30" t="s">
        <v>587</v>
      </c>
      <c r="D3154" s="1">
        <v>44589</v>
      </c>
      <c r="E3154" s="66" t="s">
        <v>6491</v>
      </c>
      <c r="F3154" s="35">
        <v>1837.05</v>
      </c>
      <c r="G3154" s="13" t="s">
        <v>25</v>
      </c>
      <c r="H3154" s="16" t="s">
        <v>6490</v>
      </c>
      <c r="I3154" s="2" t="s">
        <v>308</v>
      </c>
      <c r="J3154" s="4" t="s">
        <v>308</v>
      </c>
    </row>
    <row r="3155" spans="2:10" ht="52.5" customHeight="1" x14ac:dyDescent="0.15">
      <c r="B3155" s="158" t="s">
        <v>6336</v>
      </c>
      <c r="C3155" s="30" t="s">
        <v>28</v>
      </c>
      <c r="D3155" s="6">
        <v>42153</v>
      </c>
      <c r="E3155" s="66" t="s">
        <v>1433</v>
      </c>
      <c r="F3155" s="35">
        <v>2564</v>
      </c>
      <c r="G3155" s="13" t="s">
        <v>454</v>
      </c>
      <c r="H3155" s="16" t="s">
        <v>639</v>
      </c>
      <c r="I3155" s="2" t="s">
        <v>308</v>
      </c>
      <c r="J3155" s="4" t="s">
        <v>298</v>
      </c>
    </row>
    <row r="3156" spans="2:10" ht="60" customHeight="1" x14ac:dyDescent="0.15">
      <c r="B3156" s="158"/>
      <c r="C3156" s="30" t="s">
        <v>1824</v>
      </c>
      <c r="D3156" s="6">
        <v>42671</v>
      </c>
      <c r="E3156" s="66" t="s">
        <v>1828</v>
      </c>
      <c r="F3156" s="35">
        <v>1387.51</v>
      </c>
      <c r="G3156" s="13" t="s">
        <v>489</v>
      </c>
      <c r="H3156" s="16" t="s">
        <v>1829</v>
      </c>
      <c r="I3156" s="2" t="s">
        <v>308</v>
      </c>
      <c r="J3156" s="4" t="s">
        <v>298</v>
      </c>
    </row>
    <row r="3157" spans="2:10" ht="52.5" customHeight="1" x14ac:dyDescent="0.15">
      <c r="B3157" s="158"/>
      <c r="C3157" s="30" t="s">
        <v>157</v>
      </c>
      <c r="D3157" s="1" t="s">
        <v>5513</v>
      </c>
      <c r="E3157" s="66" t="s">
        <v>5514</v>
      </c>
      <c r="F3157" s="35">
        <v>95500</v>
      </c>
      <c r="G3157" s="13" t="s">
        <v>682</v>
      </c>
      <c r="H3157" s="16" t="s">
        <v>2357</v>
      </c>
      <c r="I3157" s="2" t="s">
        <v>82</v>
      </c>
      <c r="J3157" s="4" t="s">
        <v>82</v>
      </c>
    </row>
    <row r="3158" spans="2:10" ht="52.5" customHeight="1" x14ac:dyDescent="0.15">
      <c r="B3158" s="158"/>
      <c r="C3158" s="30" t="s">
        <v>28</v>
      </c>
      <c r="D3158" s="1" t="s">
        <v>5515</v>
      </c>
      <c r="E3158" s="66" t="s">
        <v>5514</v>
      </c>
      <c r="F3158" s="35">
        <v>33889</v>
      </c>
      <c r="G3158" s="13" t="s">
        <v>176</v>
      </c>
      <c r="H3158" s="16" t="s">
        <v>2582</v>
      </c>
      <c r="I3158" s="2" t="s">
        <v>308</v>
      </c>
      <c r="J3158" s="4" t="s">
        <v>308</v>
      </c>
    </row>
    <row r="3159" spans="2:10" ht="52.5" customHeight="1" x14ac:dyDescent="0.15">
      <c r="B3159" s="158"/>
      <c r="C3159" s="30" t="s">
        <v>28</v>
      </c>
      <c r="D3159" s="1" t="s">
        <v>5515</v>
      </c>
      <c r="E3159" s="66" t="s">
        <v>5516</v>
      </c>
      <c r="F3159" s="35">
        <v>39291</v>
      </c>
      <c r="G3159" s="13" t="s">
        <v>176</v>
      </c>
      <c r="H3159" s="16" t="s">
        <v>2582</v>
      </c>
      <c r="I3159" s="2" t="s">
        <v>308</v>
      </c>
      <c r="J3159" s="4" t="s">
        <v>308</v>
      </c>
    </row>
    <row r="3160" spans="2:10" ht="72" customHeight="1" x14ac:dyDescent="0.15">
      <c r="B3160" s="158"/>
      <c r="C3160" s="30" t="s">
        <v>587</v>
      </c>
      <c r="D3160" s="1" t="s">
        <v>5517</v>
      </c>
      <c r="E3160" s="66" t="s">
        <v>5516</v>
      </c>
      <c r="F3160" s="35">
        <v>6023.22</v>
      </c>
      <c r="G3160" s="13" t="s">
        <v>176</v>
      </c>
      <c r="H3160" s="16" t="s">
        <v>3624</v>
      </c>
      <c r="I3160" s="2" t="s">
        <v>308</v>
      </c>
      <c r="J3160" s="4" t="s">
        <v>308</v>
      </c>
    </row>
    <row r="3161" spans="2:10" ht="72" customHeight="1" x14ac:dyDescent="0.15">
      <c r="B3161" s="158"/>
      <c r="C3161" s="30" t="s">
        <v>28</v>
      </c>
      <c r="D3161" s="6">
        <v>43819</v>
      </c>
      <c r="E3161" s="66" t="s">
        <v>3670</v>
      </c>
      <c r="F3161" s="35">
        <v>1254</v>
      </c>
      <c r="G3161" s="13" t="s">
        <v>176</v>
      </c>
      <c r="H3161" s="16" t="s">
        <v>3669</v>
      </c>
      <c r="I3161" s="2" t="s">
        <v>308</v>
      </c>
      <c r="J3161" s="4" t="s">
        <v>298</v>
      </c>
    </row>
    <row r="3162" spans="2:10" ht="72" customHeight="1" x14ac:dyDescent="0.15">
      <c r="B3162" s="158"/>
      <c r="C3162" s="30" t="s">
        <v>28</v>
      </c>
      <c r="D3162" s="6">
        <v>43819</v>
      </c>
      <c r="E3162" s="66" t="s">
        <v>3670</v>
      </c>
      <c r="F3162" s="35">
        <v>700</v>
      </c>
      <c r="G3162" s="13" t="s">
        <v>176</v>
      </c>
      <c r="H3162" s="16" t="s">
        <v>3669</v>
      </c>
      <c r="I3162" s="2" t="s">
        <v>308</v>
      </c>
      <c r="J3162" s="4" t="s">
        <v>298</v>
      </c>
    </row>
    <row r="3163" spans="2:10" ht="72" customHeight="1" x14ac:dyDescent="0.15">
      <c r="B3163" s="158"/>
      <c r="C3163" s="30" t="s">
        <v>4877</v>
      </c>
      <c r="D3163" s="6">
        <v>44302</v>
      </c>
      <c r="E3163" s="66" t="s">
        <v>5558</v>
      </c>
      <c r="F3163" s="35">
        <v>1124.8499999999999</v>
      </c>
      <c r="G3163" s="13" t="s">
        <v>4965</v>
      </c>
      <c r="H3163" s="16" t="s">
        <v>5559</v>
      </c>
      <c r="I3163" s="2" t="s">
        <v>308</v>
      </c>
      <c r="J3163" s="4" t="s">
        <v>308</v>
      </c>
    </row>
    <row r="3164" spans="2:10" ht="52.5" customHeight="1" x14ac:dyDescent="0.15">
      <c r="B3164" s="158"/>
      <c r="C3164" s="30" t="s">
        <v>4877</v>
      </c>
      <c r="D3164" s="6">
        <v>44397</v>
      </c>
      <c r="E3164" s="66" t="s">
        <v>5975</v>
      </c>
      <c r="F3164" s="35">
        <v>300</v>
      </c>
      <c r="G3164" s="13" t="s">
        <v>4949</v>
      </c>
      <c r="H3164" s="16" t="s">
        <v>5389</v>
      </c>
      <c r="I3164" s="2" t="s">
        <v>308</v>
      </c>
      <c r="J3164" s="4" t="s">
        <v>298</v>
      </c>
    </row>
    <row r="3165" spans="2:10" ht="52.5" customHeight="1" x14ac:dyDescent="0.15">
      <c r="B3165" s="158"/>
      <c r="C3165" s="30" t="s">
        <v>4877</v>
      </c>
      <c r="D3165" s="6">
        <v>44533</v>
      </c>
      <c r="E3165" s="66" t="s">
        <v>6334</v>
      </c>
      <c r="F3165" s="35">
        <v>84758</v>
      </c>
      <c r="G3165" s="13" t="s">
        <v>4949</v>
      </c>
      <c r="H3165" s="16" t="s">
        <v>6335</v>
      </c>
      <c r="I3165" s="2" t="s">
        <v>308</v>
      </c>
      <c r="J3165" s="4" t="s">
        <v>308</v>
      </c>
    </row>
    <row r="3166" spans="2:10" ht="52.5" customHeight="1" x14ac:dyDescent="0.15">
      <c r="B3166" s="158" t="s">
        <v>6259</v>
      </c>
      <c r="C3166" s="30" t="s">
        <v>28</v>
      </c>
      <c r="D3166" s="1" t="s">
        <v>4634</v>
      </c>
      <c r="E3166" s="66" t="s">
        <v>1434</v>
      </c>
      <c r="F3166" s="35">
        <v>191.9</v>
      </c>
      <c r="G3166" s="13" t="s">
        <v>20</v>
      </c>
      <c r="H3166" s="16" t="s">
        <v>1610</v>
      </c>
      <c r="I3166" s="2" t="s">
        <v>308</v>
      </c>
      <c r="J3166" s="4" t="s">
        <v>298</v>
      </c>
    </row>
    <row r="3167" spans="2:10" ht="52.5" customHeight="1" x14ac:dyDescent="0.15">
      <c r="B3167" s="158"/>
      <c r="C3167" s="30" t="s">
        <v>2016</v>
      </c>
      <c r="D3167" s="1" t="s">
        <v>4635</v>
      </c>
      <c r="E3167" s="66" t="s">
        <v>2217</v>
      </c>
      <c r="F3167" s="35">
        <v>6224.9</v>
      </c>
      <c r="G3167" s="13" t="s">
        <v>453</v>
      </c>
      <c r="H3167" s="16" t="s">
        <v>309</v>
      </c>
      <c r="I3167" s="2" t="s">
        <v>21</v>
      </c>
      <c r="J3167" s="4" t="s">
        <v>298</v>
      </c>
    </row>
    <row r="3168" spans="2:10" ht="52.5" customHeight="1" x14ac:dyDescent="0.15">
      <c r="B3168" s="158"/>
      <c r="C3168" s="30" t="s">
        <v>2016</v>
      </c>
      <c r="D3168" s="1">
        <v>42825</v>
      </c>
      <c r="E3168" s="66" t="s">
        <v>2217</v>
      </c>
      <c r="F3168" s="35">
        <v>1332</v>
      </c>
      <c r="G3168" s="13" t="s">
        <v>453</v>
      </c>
      <c r="H3168" s="16" t="s">
        <v>309</v>
      </c>
      <c r="I3168" s="2" t="s">
        <v>308</v>
      </c>
      <c r="J3168" s="4" t="s">
        <v>298</v>
      </c>
    </row>
    <row r="3169" spans="2:10" ht="52.5" customHeight="1" x14ac:dyDescent="0.15">
      <c r="B3169" s="158"/>
      <c r="C3169" s="30" t="s">
        <v>59</v>
      </c>
      <c r="D3169" s="1" t="s">
        <v>4636</v>
      </c>
      <c r="E3169" s="66" t="s">
        <v>2871</v>
      </c>
      <c r="F3169" s="35">
        <v>300</v>
      </c>
      <c r="G3169" s="13" t="s">
        <v>1781</v>
      </c>
      <c r="H3169" s="16" t="s">
        <v>2106</v>
      </c>
      <c r="I3169" s="2" t="s">
        <v>308</v>
      </c>
      <c r="J3169" s="4" t="s">
        <v>298</v>
      </c>
    </row>
    <row r="3170" spans="2:10" ht="52.5" customHeight="1" x14ac:dyDescent="0.15">
      <c r="B3170" s="158"/>
      <c r="C3170" s="30" t="s">
        <v>28</v>
      </c>
      <c r="D3170" s="1">
        <v>44390</v>
      </c>
      <c r="E3170" s="66" t="s">
        <v>5903</v>
      </c>
      <c r="F3170" s="35">
        <v>50.91</v>
      </c>
      <c r="G3170" s="13" t="s">
        <v>4955</v>
      </c>
      <c r="H3170" s="16" t="s">
        <v>5284</v>
      </c>
      <c r="I3170" s="2" t="s">
        <v>308</v>
      </c>
      <c r="J3170" s="4" t="s">
        <v>298</v>
      </c>
    </row>
    <row r="3171" spans="2:10" ht="52.5" customHeight="1" x14ac:dyDescent="0.15">
      <c r="B3171" s="158"/>
      <c r="C3171" s="30" t="s">
        <v>59</v>
      </c>
      <c r="D3171" s="1">
        <v>44511</v>
      </c>
      <c r="E3171" s="66" t="s">
        <v>6257</v>
      </c>
      <c r="F3171" s="35">
        <v>600</v>
      </c>
      <c r="G3171" s="13" t="s">
        <v>4965</v>
      </c>
      <c r="H3171" s="16" t="s">
        <v>5284</v>
      </c>
      <c r="I3171" s="2" t="s">
        <v>308</v>
      </c>
      <c r="J3171" s="4" t="s">
        <v>298</v>
      </c>
    </row>
    <row r="3172" spans="2:10" ht="52.5" customHeight="1" x14ac:dyDescent="0.15">
      <c r="B3172" s="158"/>
      <c r="C3172" s="30" t="s">
        <v>28</v>
      </c>
      <c r="D3172" s="1">
        <v>44511</v>
      </c>
      <c r="E3172" s="66" t="s">
        <v>6257</v>
      </c>
      <c r="F3172" s="35">
        <v>200</v>
      </c>
      <c r="G3172" s="13" t="s">
        <v>4965</v>
      </c>
      <c r="H3172" s="16" t="s">
        <v>6258</v>
      </c>
      <c r="I3172" s="2" t="s">
        <v>308</v>
      </c>
      <c r="J3172" s="4" t="s">
        <v>298</v>
      </c>
    </row>
    <row r="3173" spans="2:10" ht="52.5" customHeight="1" x14ac:dyDescent="0.15">
      <c r="B3173" s="156" t="s">
        <v>5308</v>
      </c>
      <c r="C3173" s="30" t="s">
        <v>129</v>
      </c>
      <c r="D3173" s="1">
        <v>39497</v>
      </c>
      <c r="E3173" s="12" t="s">
        <v>136</v>
      </c>
      <c r="F3173" s="35">
        <v>1696.2</v>
      </c>
      <c r="G3173" s="28" t="s">
        <v>5303</v>
      </c>
      <c r="H3173" s="16" t="s">
        <v>45</v>
      </c>
      <c r="I3173" s="2" t="s">
        <v>21</v>
      </c>
      <c r="J3173" s="4" t="s">
        <v>21</v>
      </c>
    </row>
    <row r="3174" spans="2:10" ht="52.5" customHeight="1" x14ac:dyDescent="0.15">
      <c r="B3174" s="157"/>
      <c r="C3174" s="30" t="s">
        <v>5304</v>
      </c>
      <c r="D3174" s="1">
        <v>43665</v>
      </c>
      <c r="E3174" s="12" t="s">
        <v>5305</v>
      </c>
      <c r="F3174" s="35">
        <v>9261.23</v>
      </c>
      <c r="G3174" s="28" t="s">
        <v>5306</v>
      </c>
      <c r="H3174" s="16" t="s">
        <v>5307</v>
      </c>
      <c r="I3174" s="2" t="s">
        <v>308</v>
      </c>
      <c r="J3174" s="4" t="s">
        <v>298</v>
      </c>
    </row>
    <row r="3175" spans="2:10" ht="52.5" customHeight="1" x14ac:dyDescent="0.15">
      <c r="B3175" s="165" t="s">
        <v>6424</v>
      </c>
      <c r="C3175" s="30" t="s">
        <v>24</v>
      </c>
      <c r="D3175" s="1">
        <v>40557</v>
      </c>
      <c r="E3175" s="12" t="s">
        <v>1435</v>
      </c>
      <c r="F3175" s="35">
        <v>8950.0300000000007</v>
      </c>
      <c r="G3175" s="13" t="s">
        <v>456</v>
      </c>
      <c r="H3175" s="14" t="s">
        <v>10</v>
      </c>
      <c r="I3175" s="2" t="s">
        <v>21</v>
      </c>
      <c r="J3175" s="4" t="s">
        <v>21</v>
      </c>
    </row>
    <row r="3176" spans="2:10" ht="52.5" customHeight="1" x14ac:dyDescent="0.15">
      <c r="B3176" s="165"/>
      <c r="C3176" s="30" t="s">
        <v>24</v>
      </c>
      <c r="D3176" s="8">
        <v>40655</v>
      </c>
      <c r="E3176" s="22" t="s">
        <v>1436</v>
      </c>
      <c r="F3176" s="35">
        <v>1955</v>
      </c>
      <c r="G3176" s="13" t="s">
        <v>20</v>
      </c>
      <c r="H3176" s="14" t="s">
        <v>11</v>
      </c>
      <c r="I3176" s="2" t="s">
        <v>21</v>
      </c>
      <c r="J3176" s="4" t="s">
        <v>21</v>
      </c>
    </row>
    <row r="3177" spans="2:10" ht="117.75" customHeight="1" x14ac:dyDescent="0.15">
      <c r="B3177" s="165"/>
      <c r="C3177" s="30" t="s">
        <v>236</v>
      </c>
      <c r="D3177" s="1" t="s">
        <v>4691</v>
      </c>
      <c r="E3177" s="12" t="s">
        <v>1437</v>
      </c>
      <c r="F3177" s="35">
        <v>27251.11</v>
      </c>
      <c r="G3177" s="13" t="s">
        <v>456</v>
      </c>
      <c r="H3177" s="14" t="s">
        <v>139</v>
      </c>
      <c r="I3177" s="2" t="s">
        <v>21</v>
      </c>
      <c r="J3177" s="3" t="s">
        <v>22</v>
      </c>
    </row>
    <row r="3178" spans="2:10" ht="52.5" customHeight="1" x14ac:dyDescent="0.15">
      <c r="B3178" s="165"/>
      <c r="C3178" s="30" t="s">
        <v>24</v>
      </c>
      <c r="D3178" s="1" t="s">
        <v>4637</v>
      </c>
      <c r="E3178" s="12" t="s">
        <v>1615</v>
      </c>
      <c r="F3178" s="35">
        <v>500</v>
      </c>
      <c r="G3178" s="13" t="s">
        <v>456</v>
      </c>
      <c r="H3178" s="16" t="s">
        <v>139</v>
      </c>
      <c r="I3178" s="2" t="s">
        <v>21</v>
      </c>
      <c r="J3178" s="3" t="s">
        <v>22</v>
      </c>
    </row>
    <row r="3179" spans="2:10" ht="52.5" customHeight="1" x14ac:dyDescent="0.15">
      <c r="B3179" s="165"/>
      <c r="C3179" s="30" t="s">
        <v>203</v>
      </c>
      <c r="D3179" s="1" t="s">
        <v>4638</v>
      </c>
      <c r="E3179" s="68" t="s">
        <v>1438</v>
      </c>
      <c r="F3179" s="35">
        <v>200</v>
      </c>
      <c r="G3179" s="13" t="s">
        <v>456</v>
      </c>
      <c r="H3179" s="16" t="s">
        <v>83</v>
      </c>
      <c r="I3179" s="2" t="s">
        <v>21</v>
      </c>
      <c r="J3179" s="3" t="s">
        <v>22</v>
      </c>
    </row>
    <row r="3180" spans="2:10" ht="72" customHeight="1" x14ac:dyDescent="0.15">
      <c r="B3180" s="165"/>
      <c r="C3180" s="30" t="s">
        <v>203</v>
      </c>
      <c r="D3180" s="1">
        <v>41383</v>
      </c>
      <c r="E3180" s="68" t="s">
        <v>1439</v>
      </c>
      <c r="F3180" s="35">
        <v>8704.4</v>
      </c>
      <c r="G3180" s="13" t="s">
        <v>176</v>
      </c>
      <c r="H3180" s="16" t="s">
        <v>83</v>
      </c>
      <c r="I3180" s="2" t="s">
        <v>308</v>
      </c>
      <c r="J3180" s="3" t="s">
        <v>298</v>
      </c>
    </row>
    <row r="3181" spans="2:10" ht="52.5" customHeight="1" x14ac:dyDescent="0.15">
      <c r="B3181" s="165"/>
      <c r="C3181" s="30" t="s">
        <v>28</v>
      </c>
      <c r="D3181" s="1" t="s">
        <v>4639</v>
      </c>
      <c r="E3181" s="12" t="s">
        <v>1642</v>
      </c>
      <c r="F3181" s="35">
        <v>497.4</v>
      </c>
      <c r="G3181" s="13" t="s">
        <v>176</v>
      </c>
      <c r="H3181" s="16" t="s">
        <v>6</v>
      </c>
      <c r="I3181" s="2" t="s">
        <v>308</v>
      </c>
      <c r="J3181" s="3" t="s">
        <v>308</v>
      </c>
    </row>
    <row r="3182" spans="2:10" ht="52.5" customHeight="1" x14ac:dyDescent="0.15">
      <c r="B3182" s="165"/>
      <c r="C3182" s="30" t="s">
        <v>374</v>
      </c>
      <c r="D3182" s="1">
        <v>41541</v>
      </c>
      <c r="E3182" s="68" t="s">
        <v>1440</v>
      </c>
      <c r="F3182" s="35">
        <v>33220</v>
      </c>
      <c r="G3182" s="13" t="s">
        <v>457</v>
      </c>
      <c r="H3182" s="16" t="s">
        <v>369</v>
      </c>
      <c r="I3182" s="2" t="s">
        <v>308</v>
      </c>
      <c r="J3182" s="3" t="s">
        <v>308</v>
      </c>
    </row>
    <row r="3183" spans="2:10" ht="60" customHeight="1" x14ac:dyDescent="0.15">
      <c r="B3183" s="165"/>
      <c r="C3183" s="30" t="s">
        <v>28</v>
      </c>
      <c r="D3183" s="1" t="s">
        <v>4640</v>
      </c>
      <c r="E3183" s="68" t="s">
        <v>1441</v>
      </c>
      <c r="F3183" s="35">
        <v>3228.3</v>
      </c>
      <c r="G3183" s="13" t="s">
        <v>457</v>
      </c>
      <c r="H3183" s="16" t="s">
        <v>376</v>
      </c>
      <c r="I3183" s="2" t="s">
        <v>308</v>
      </c>
      <c r="J3183" s="3" t="s">
        <v>298</v>
      </c>
    </row>
    <row r="3184" spans="2:10" ht="52.5" customHeight="1" x14ac:dyDescent="0.15">
      <c r="B3184" s="165"/>
      <c r="C3184" s="30" t="s">
        <v>565</v>
      </c>
      <c r="D3184" s="1" t="s">
        <v>4641</v>
      </c>
      <c r="E3184" s="12" t="s">
        <v>1442</v>
      </c>
      <c r="F3184" s="35">
        <v>59234.89</v>
      </c>
      <c r="G3184" s="13" t="s">
        <v>496</v>
      </c>
      <c r="H3184" s="16" t="s">
        <v>2086</v>
      </c>
      <c r="I3184" s="2" t="s">
        <v>615</v>
      </c>
      <c r="J3184" s="3" t="s">
        <v>1525</v>
      </c>
    </row>
    <row r="3185" spans="2:10" ht="52.5" customHeight="1" x14ac:dyDescent="0.15">
      <c r="B3185" s="165"/>
      <c r="C3185" s="30" t="s">
        <v>551</v>
      </c>
      <c r="D3185" s="1" t="s">
        <v>4642</v>
      </c>
      <c r="E3185" s="68" t="s">
        <v>1443</v>
      </c>
      <c r="F3185" s="35">
        <v>200</v>
      </c>
      <c r="G3185" s="13" t="s">
        <v>496</v>
      </c>
      <c r="H3185" s="16" t="s">
        <v>3544</v>
      </c>
      <c r="I3185" s="2" t="s">
        <v>585</v>
      </c>
      <c r="J3185" s="3" t="s">
        <v>21</v>
      </c>
    </row>
    <row r="3186" spans="2:10" ht="52.5" customHeight="1" x14ac:dyDescent="0.15">
      <c r="B3186" s="165"/>
      <c r="C3186" s="30" t="s">
        <v>565</v>
      </c>
      <c r="D3186" s="1" t="s">
        <v>4643</v>
      </c>
      <c r="E3186" s="68" t="s">
        <v>1444</v>
      </c>
      <c r="F3186" s="35">
        <v>2700</v>
      </c>
      <c r="G3186" s="13" t="s">
        <v>496</v>
      </c>
      <c r="H3186" s="16" t="s">
        <v>329</v>
      </c>
      <c r="I3186" s="2" t="s">
        <v>308</v>
      </c>
      <c r="J3186" s="3" t="s">
        <v>308</v>
      </c>
    </row>
    <row r="3187" spans="2:10" ht="52.5" customHeight="1" x14ac:dyDescent="0.15">
      <c r="B3187" s="165"/>
      <c r="C3187" s="30" t="s">
        <v>28</v>
      </c>
      <c r="D3187" s="1">
        <v>42472</v>
      </c>
      <c r="E3187" s="12" t="s">
        <v>2469</v>
      </c>
      <c r="F3187" s="35">
        <v>441</v>
      </c>
      <c r="G3187" s="13" t="s">
        <v>468</v>
      </c>
      <c r="H3187" s="16" t="s">
        <v>1585</v>
      </c>
      <c r="I3187" s="5" t="s">
        <v>22</v>
      </c>
      <c r="J3187" s="3" t="s">
        <v>1589</v>
      </c>
    </row>
    <row r="3188" spans="2:10" ht="52.5" customHeight="1" x14ac:dyDescent="0.15">
      <c r="B3188" s="165"/>
      <c r="C3188" s="30" t="s">
        <v>28</v>
      </c>
      <c r="D3188" s="1">
        <v>42538</v>
      </c>
      <c r="E3188" s="12" t="s">
        <v>2470</v>
      </c>
      <c r="F3188" s="35">
        <v>400</v>
      </c>
      <c r="G3188" s="13" t="s">
        <v>496</v>
      </c>
      <c r="H3188" s="16" t="s">
        <v>1683</v>
      </c>
      <c r="I3188" s="2" t="s">
        <v>308</v>
      </c>
      <c r="J3188" s="3" t="s">
        <v>308</v>
      </c>
    </row>
    <row r="3189" spans="2:10" ht="52.5" customHeight="1" x14ac:dyDescent="0.15">
      <c r="B3189" s="165"/>
      <c r="C3189" s="30" t="s">
        <v>157</v>
      </c>
      <c r="D3189" s="1">
        <v>42685</v>
      </c>
      <c r="E3189" s="12" t="s">
        <v>1866</v>
      </c>
      <c r="F3189" s="35">
        <v>5243.6</v>
      </c>
      <c r="G3189" s="13" t="s">
        <v>519</v>
      </c>
      <c r="H3189" s="16" t="s">
        <v>158</v>
      </c>
      <c r="I3189" s="2" t="s">
        <v>82</v>
      </c>
      <c r="J3189" s="3" t="s">
        <v>21</v>
      </c>
    </row>
    <row r="3190" spans="2:10" ht="52.5" customHeight="1" x14ac:dyDescent="0.15">
      <c r="B3190" s="165"/>
      <c r="C3190" s="30" t="s">
        <v>2016</v>
      </c>
      <c r="D3190" s="1" t="s">
        <v>2553</v>
      </c>
      <c r="E3190" s="12" t="s">
        <v>2341</v>
      </c>
      <c r="F3190" s="35">
        <v>200</v>
      </c>
      <c r="G3190" s="13" t="s">
        <v>1522</v>
      </c>
      <c r="H3190" s="16" t="s">
        <v>2206</v>
      </c>
      <c r="I3190" s="2" t="s">
        <v>308</v>
      </c>
      <c r="J3190" s="3" t="s">
        <v>298</v>
      </c>
    </row>
    <row r="3191" spans="2:10" ht="60" customHeight="1" x14ac:dyDescent="0.15">
      <c r="B3191" s="165"/>
      <c r="C3191" s="30" t="s">
        <v>28</v>
      </c>
      <c r="D3191" s="1">
        <v>43084</v>
      </c>
      <c r="E3191" s="12" t="s">
        <v>2555</v>
      </c>
      <c r="F3191" s="35">
        <v>1301.02</v>
      </c>
      <c r="G3191" s="13" t="s">
        <v>176</v>
      </c>
      <c r="H3191" s="16" t="s">
        <v>2554</v>
      </c>
      <c r="I3191" s="2" t="s">
        <v>308</v>
      </c>
      <c r="J3191" s="3" t="s">
        <v>298</v>
      </c>
    </row>
    <row r="3192" spans="2:10" ht="52.5" customHeight="1" x14ac:dyDescent="0.15">
      <c r="B3192" s="165"/>
      <c r="C3192" s="30" t="s">
        <v>587</v>
      </c>
      <c r="D3192" s="1" t="s">
        <v>4644</v>
      </c>
      <c r="E3192" s="12" t="s">
        <v>2752</v>
      </c>
      <c r="F3192" s="35">
        <v>681.25</v>
      </c>
      <c r="G3192" s="13" t="s">
        <v>176</v>
      </c>
      <c r="H3192" s="16" t="s">
        <v>2751</v>
      </c>
      <c r="I3192" s="2" t="s">
        <v>308</v>
      </c>
      <c r="J3192" s="3" t="s">
        <v>298</v>
      </c>
    </row>
    <row r="3193" spans="2:10" ht="60" customHeight="1" x14ac:dyDescent="0.15">
      <c r="B3193" s="165"/>
      <c r="C3193" s="30" t="s">
        <v>2016</v>
      </c>
      <c r="D3193" s="1" t="s">
        <v>4645</v>
      </c>
      <c r="E3193" s="12" t="s">
        <v>3169</v>
      </c>
      <c r="F3193" s="35">
        <v>9387</v>
      </c>
      <c r="G3193" s="13" t="s">
        <v>176</v>
      </c>
      <c r="H3193" s="16" t="s">
        <v>613</v>
      </c>
      <c r="I3193" s="2" t="s">
        <v>308</v>
      </c>
      <c r="J3193" s="3" t="s">
        <v>308</v>
      </c>
    </row>
    <row r="3194" spans="2:10" ht="52.5" customHeight="1" x14ac:dyDescent="0.15">
      <c r="B3194" s="165"/>
      <c r="C3194" s="30" t="s">
        <v>28</v>
      </c>
      <c r="D3194" s="1">
        <v>43357</v>
      </c>
      <c r="E3194" s="12" t="s">
        <v>2982</v>
      </c>
      <c r="F3194" s="35">
        <v>600</v>
      </c>
      <c r="G3194" s="13" t="s">
        <v>1522</v>
      </c>
      <c r="H3194" s="16" t="s">
        <v>2422</v>
      </c>
      <c r="I3194" s="2" t="s">
        <v>308</v>
      </c>
      <c r="J3194" s="3" t="s">
        <v>298</v>
      </c>
    </row>
    <row r="3195" spans="2:10" ht="52.5" customHeight="1" x14ac:dyDescent="0.15">
      <c r="B3195" s="165"/>
      <c r="C3195" s="30" t="s">
        <v>2016</v>
      </c>
      <c r="D3195" s="1">
        <v>43497</v>
      </c>
      <c r="E3195" s="12" t="s">
        <v>3119</v>
      </c>
      <c r="F3195" s="35">
        <v>378062</v>
      </c>
      <c r="G3195" s="13" t="s">
        <v>1522</v>
      </c>
      <c r="H3195" s="16" t="s">
        <v>2582</v>
      </c>
      <c r="I3195" s="2" t="s">
        <v>308</v>
      </c>
      <c r="J3195" s="3" t="s">
        <v>308</v>
      </c>
    </row>
    <row r="3196" spans="2:10" ht="52.5" customHeight="1" x14ac:dyDescent="0.15">
      <c r="B3196" s="165"/>
      <c r="C3196" s="30" t="s">
        <v>28</v>
      </c>
      <c r="D3196" s="1">
        <v>43721</v>
      </c>
      <c r="E3196" s="12" t="s">
        <v>3441</v>
      </c>
      <c r="F3196" s="35">
        <v>179.31</v>
      </c>
      <c r="G3196" s="13" t="s">
        <v>2008</v>
      </c>
      <c r="H3196" s="16" t="s">
        <v>40</v>
      </c>
      <c r="I3196" s="2" t="s">
        <v>308</v>
      </c>
      <c r="J3196" s="3" t="s">
        <v>308</v>
      </c>
    </row>
    <row r="3197" spans="2:10" ht="52.5" customHeight="1" x14ac:dyDescent="0.15">
      <c r="B3197" s="165"/>
      <c r="C3197" s="30" t="s">
        <v>587</v>
      </c>
      <c r="D3197" s="1">
        <v>43966</v>
      </c>
      <c r="E3197" s="12" t="s">
        <v>4026</v>
      </c>
      <c r="F3197" s="35">
        <v>2909.68</v>
      </c>
      <c r="G3197" s="13" t="s">
        <v>176</v>
      </c>
      <c r="H3197" s="16" t="s">
        <v>40</v>
      </c>
      <c r="I3197" s="2" t="s">
        <v>308</v>
      </c>
      <c r="J3197" s="3" t="s">
        <v>308</v>
      </c>
    </row>
    <row r="3198" spans="2:10" ht="60" customHeight="1" x14ac:dyDescent="0.15">
      <c r="B3198" s="165"/>
      <c r="C3198" s="30" t="s">
        <v>4100</v>
      </c>
      <c r="D3198" s="1">
        <v>44005</v>
      </c>
      <c r="E3198" s="12" t="s">
        <v>4103</v>
      </c>
      <c r="F3198" s="35">
        <v>11293.5</v>
      </c>
      <c r="G3198" s="13" t="s">
        <v>4101</v>
      </c>
      <c r="H3198" s="16" t="s">
        <v>4102</v>
      </c>
      <c r="I3198" s="2" t="s">
        <v>308</v>
      </c>
      <c r="J3198" s="3" t="s">
        <v>308</v>
      </c>
    </row>
    <row r="3199" spans="2:10" ht="52.5" customHeight="1" x14ac:dyDescent="0.15">
      <c r="B3199" s="165"/>
      <c r="C3199" s="30" t="s">
        <v>4149</v>
      </c>
      <c r="D3199" s="1">
        <v>44022</v>
      </c>
      <c r="E3199" s="12" t="s">
        <v>4152</v>
      </c>
      <c r="F3199" s="35">
        <v>16530</v>
      </c>
      <c r="G3199" s="13" t="s">
        <v>4150</v>
      </c>
      <c r="H3199" s="16" t="s">
        <v>4151</v>
      </c>
      <c r="I3199" s="2" t="s">
        <v>308</v>
      </c>
      <c r="J3199" s="3" t="s">
        <v>308</v>
      </c>
    </row>
    <row r="3200" spans="2:10" ht="60" customHeight="1" x14ac:dyDescent="0.15">
      <c r="B3200" s="165"/>
      <c r="C3200" s="30" t="s">
        <v>28</v>
      </c>
      <c r="D3200" s="1">
        <v>44106</v>
      </c>
      <c r="E3200" s="12" t="s">
        <v>5143</v>
      </c>
      <c r="F3200" s="35">
        <v>300</v>
      </c>
      <c r="G3200" s="13" t="s">
        <v>4955</v>
      </c>
      <c r="H3200" s="16" t="s">
        <v>3660</v>
      </c>
      <c r="I3200" s="2" t="s">
        <v>308</v>
      </c>
      <c r="J3200" s="3" t="s">
        <v>298</v>
      </c>
    </row>
    <row r="3201" spans="2:10" ht="52.5" customHeight="1" x14ac:dyDescent="0.15">
      <c r="B3201" s="165"/>
      <c r="C3201" s="30" t="s">
        <v>4877</v>
      </c>
      <c r="D3201" s="1">
        <v>44190</v>
      </c>
      <c r="E3201" s="12" t="s">
        <v>5294</v>
      </c>
      <c r="F3201" s="35">
        <v>8074</v>
      </c>
      <c r="G3201" s="13" t="s">
        <v>4949</v>
      </c>
      <c r="H3201" s="16" t="s">
        <v>5182</v>
      </c>
      <c r="I3201" s="2" t="s">
        <v>308</v>
      </c>
      <c r="J3201" s="3" t="s">
        <v>308</v>
      </c>
    </row>
    <row r="3202" spans="2:10" ht="52.5" customHeight="1" x14ac:dyDescent="0.15">
      <c r="B3202" s="165"/>
      <c r="C3202" s="30" t="s">
        <v>28</v>
      </c>
      <c r="D3202" s="1">
        <v>44257</v>
      </c>
      <c r="E3202" s="12" t="s">
        <v>5467</v>
      </c>
      <c r="F3202" s="35">
        <v>100</v>
      </c>
      <c r="G3202" s="13" t="s">
        <v>208</v>
      </c>
      <c r="H3202" s="16" t="s">
        <v>173</v>
      </c>
      <c r="I3202" s="2" t="s">
        <v>308</v>
      </c>
      <c r="J3202" s="3" t="s">
        <v>298</v>
      </c>
    </row>
    <row r="3203" spans="2:10" ht="52.5" customHeight="1" x14ac:dyDescent="0.15">
      <c r="B3203" s="165"/>
      <c r="C3203" s="30" t="s">
        <v>4877</v>
      </c>
      <c r="D3203" s="1">
        <v>44425</v>
      </c>
      <c r="E3203" s="12" t="s">
        <v>6047</v>
      </c>
      <c r="F3203" s="35">
        <v>3600</v>
      </c>
      <c r="G3203" s="13" t="s">
        <v>6048</v>
      </c>
      <c r="H3203" s="16" t="s">
        <v>4950</v>
      </c>
      <c r="I3203" s="2" t="s">
        <v>308</v>
      </c>
      <c r="J3203" s="3" t="s">
        <v>298</v>
      </c>
    </row>
    <row r="3204" spans="2:10" ht="127.5" customHeight="1" x14ac:dyDescent="0.15">
      <c r="B3204" s="165"/>
      <c r="C3204" s="30" t="s">
        <v>28</v>
      </c>
      <c r="D3204" s="1">
        <v>44435</v>
      </c>
      <c r="E3204" s="12" t="s">
        <v>6049</v>
      </c>
      <c r="F3204" s="35">
        <v>8602.3799999999992</v>
      </c>
      <c r="G3204" s="13" t="s">
        <v>4949</v>
      </c>
      <c r="H3204" s="16" t="s">
        <v>4962</v>
      </c>
      <c r="I3204" s="2" t="s">
        <v>308</v>
      </c>
      <c r="J3204" s="3" t="s">
        <v>298</v>
      </c>
    </row>
    <row r="3205" spans="2:10" ht="170.25" customHeight="1" x14ac:dyDescent="0.15">
      <c r="B3205" s="165"/>
      <c r="C3205" s="30" t="s">
        <v>59</v>
      </c>
      <c r="D3205" s="1">
        <v>44456</v>
      </c>
      <c r="E3205" s="12" t="s">
        <v>6141</v>
      </c>
      <c r="F3205" s="35">
        <v>6618.2380000000003</v>
      </c>
      <c r="G3205" s="13" t="s">
        <v>4949</v>
      </c>
      <c r="H3205" s="16" t="s">
        <v>6140</v>
      </c>
      <c r="I3205" s="2" t="s">
        <v>308</v>
      </c>
      <c r="J3205" s="3" t="s">
        <v>298</v>
      </c>
    </row>
    <row r="3206" spans="2:10" ht="112.5" customHeight="1" x14ac:dyDescent="0.15">
      <c r="B3206" s="165"/>
      <c r="C3206" s="30" t="s">
        <v>28</v>
      </c>
      <c r="D3206" s="1">
        <v>44456</v>
      </c>
      <c r="E3206" s="12" t="s">
        <v>6142</v>
      </c>
      <c r="F3206" s="35">
        <v>3013.3620000000001</v>
      </c>
      <c r="G3206" s="13" t="s">
        <v>4949</v>
      </c>
      <c r="H3206" s="16" t="s">
        <v>4968</v>
      </c>
      <c r="I3206" s="2" t="s">
        <v>308</v>
      </c>
      <c r="J3206" s="3" t="s">
        <v>308</v>
      </c>
    </row>
    <row r="3207" spans="2:10" ht="60" customHeight="1" x14ac:dyDescent="0.15">
      <c r="B3207" s="165"/>
      <c r="C3207" s="30" t="s">
        <v>28</v>
      </c>
      <c r="D3207" s="1">
        <v>44463</v>
      </c>
      <c r="E3207" s="12" t="s">
        <v>6133</v>
      </c>
      <c r="F3207" s="35">
        <v>16600</v>
      </c>
      <c r="G3207" s="13" t="s">
        <v>4949</v>
      </c>
      <c r="H3207" s="16" t="s">
        <v>5945</v>
      </c>
      <c r="I3207" s="2" t="s">
        <v>308</v>
      </c>
      <c r="J3207" s="3" t="s">
        <v>308</v>
      </c>
    </row>
    <row r="3208" spans="2:10" ht="52.5" customHeight="1" x14ac:dyDescent="0.15">
      <c r="B3208" s="165"/>
      <c r="C3208" s="30" t="s">
        <v>59</v>
      </c>
      <c r="D3208" s="1">
        <v>44558</v>
      </c>
      <c r="E3208" s="12" t="s">
        <v>6382</v>
      </c>
      <c r="F3208" s="35">
        <v>3515.36</v>
      </c>
      <c r="G3208" s="13" t="s">
        <v>25</v>
      </c>
      <c r="H3208" s="16" t="s">
        <v>2132</v>
      </c>
      <c r="I3208" s="2" t="s">
        <v>308</v>
      </c>
      <c r="J3208" s="3" t="s">
        <v>298</v>
      </c>
    </row>
    <row r="3209" spans="2:10" ht="52.5" customHeight="1" x14ac:dyDescent="0.15">
      <c r="B3209" s="165"/>
      <c r="C3209" s="30" t="s">
        <v>59</v>
      </c>
      <c r="D3209" s="1">
        <v>44575</v>
      </c>
      <c r="E3209" s="12" t="s">
        <v>6421</v>
      </c>
      <c r="F3209" s="35">
        <v>1800</v>
      </c>
      <c r="G3209" s="13" t="s">
        <v>4965</v>
      </c>
      <c r="H3209" s="16" t="s">
        <v>6420</v>
      </c>
      <c r="I3209" s="2" t="s">
        <v>308</v>
      </c>
      <c r="J3209" s="3" t="s">
        <v>298</v>
      </c>
    </row>
    <row r="3210" spans="2:10" ht="72" customHeight="1" x14ac:dyDescent="0.15">
      <c r="B3210" s="165"/>
      <c r="C3210" s="30" t="s">
        <v>28</v>
      </c>
      <c r="D3210" s="1">
        <v>44575</v>
      </c>
      <c r="E3210" s="12" t="s">
        <v>6423</v>
      </c>
      <c r="F3210" s="35">
        <v>2909.56</v>
      </c>
      <c r="G3210" s="13" t="s">
        <v>4965</v>
      </c>
      <c r="H3210" s="16" t="s">
        <v>6422</v>
      </c>
      <c r="I3210" s="2" t="s">
        <v>308</v>
      </c>
      <c r="J3210" s="3" t="s">
        <v>298</v>
      </c>
    </row>
    <row r="3211" spans="2:10" ht="52.5" customHeight="1" x14ac:dyDescent="0.15">
      <c r="B3211" s="158" t="s">
        <v>6680</v>
      </c>
      <c r="C3211" s="30" t="s">
        <v>129</v>
      </c>
      <c r="D3211" s="6">
        <v>39904</v>
      </c>
      <c r="E3211" s="12" t="s">
        <v>1445</v>
      </c>
      <c r="F3211" s="35">
        <v>243.51</v>
      </c>
      <c r="G3211" s="13" t="s">
        <v>25</v>
      </c>
      <c r="H3211" s="16" t="s">
        <v>137</v>
      </c>
      <c r="I3211" s="2" t="s">
        <v>127</v>
      </c>
      <c r="J3211" s="3" t="s">
        <v>128</v>
      </c>
    </row>
    <row r="3212" spans="2:10" ht="52.5" customHeight="1" x14ac:dyDescent="0.15">
      <c r="B3212" s="158"/>
      <c r="C3212" s="30" t="s">
        <v>28</v>
      </c>
      <c r="D3212" s="8">
        <v>40438</v>
      </c>
      <c r="E3212" s="22" t="s">
        <v>1446</v>
      </c>
      <c r="F3212" s="35">
        <v>79.31</v>
      </c>
      <c r="G3212" s="13" t="s">
        <v>468</v>
      </c>
      <c r="H3212" s="16" t="s">
        <v>11</v>
      </c>
      <c r="I3212" s="2" t="s">
        <v>127</v>
      </c>
      <c r="J3212" s="3" t="s">
        <v>128</v>
      </c>
    </row>
    <row r="3213" spans="2:10" ht="99" customHeight="1" x14ac:dyDescent="0.15">
      <c r="B3213" s="158"/>
      <c r="C3213" s="30" t="s">
        <v>28</v>
      </c>
      <c r="D3213" s="7" t="s">
        <v>4646</v>
      </c>
      <c r="E3213" s="22" t="s">
        <v>2468</v>
      </c>
      <c r="F3213" s="35">
        <v>148936.07</v>
      </c>
      <c r="G3213" s="13" t="s">
        <v>456</v>
      </c>
      <c r="H3213" s="12" t="s">
        <v>2626</v>
      </c>
      <c r="I3213" s="2" t="s">
        <v>21</v>
      </c>
      <c r="J3213" s="4" t="s">
        <v>21</v>
      </c>
    </row>
    <row r="3214" spans="2:10" ht="52.5" customHeight="1" x14ac:dyDescent="0.15">
      <c r="B3214" s="158"/>
      <c r="C3214" s="30" t="s">
        <v>200</v>
      </c>
      <c r="D3214" s="7" t="s">
        <v>4647</v>
      </c>
      <c r="E3214" s="12" t="s">
        <v>2627</v>
      </c>
      <c r="F3214" s="35">
        <v>48815</v>
      </c>
      <c r="G3214" s="13" t="s">
        <v>468</v>
      </c>
      <c r="H3214" s="16" t="s">
        <v>149</v>
      </c>
      <c r="I3214" s="2" t="s">
        <v>21</v>
      </c>
      <c r="J3214" s="4" t="s">
        <v>21</v>
      </c>
    </row>
    <row r="3215" spans="2:10" ht="52.5" customHeight="1" x14ac:dyDescent="0.15">
      <c r="B3215" s="158"/>
      <c r="C3215" s="30" t="s">
        <v>28</v>
      </c>
      <c r="D3215" s="1">
        <v>40560</v>
      </c>
      <c r="E3215" s="12" t="s">
        <v>1447</v>
      </c>
      <c r="F3215" s="35">
        <v>4181.7</v>
      </c>
      <c r="G3215" s="13" t="s">
        <v>468</v>
      </c>
      <c r="H3215" s="16" t="s">
        <v>11</v>
      </c>
      <c r="I3215" s="2" t="s">
        <v>21</v>
      </c>
      <c r="J3215" s="3" t="s">
        <v>22</v>
      </c>
    </row>
    <row r="3216" spans="2:10" ht="133.5" customHeight="1" x14ac:dyDescent="0.15">
      <c r="B3216" s="158"/>
      <c r="C3216" s="30" t="s">
        <v>28</v>
      </c>
      <c r="D3216" s="1">
        <v>40574</v>
      </c>
      <c r="E3216" s="12" t="s">
        <v>1448</v>
      </c>
      <c r="F3216" s="35">
        <v>3723</v>
      </c>
      <c r="G3216" s="13" t="s">
        <v>456</v>
      </c>
      <c r="H3216" s="16" t="s">
        <v>244</v>
      </c>
      <c r="I3216" s="2" t="s">
        <v>21</v>
      </c>
      <c r="J3216" s="4" t="s">
        <v>21</v>
      </c>
    </row>
    <row r="3217" spans="2:10" ht="52.5" customHeight="1" x14ac:dyDescent="0.15">
      <c r="B3217" s="158"/>
      <c r="C3217" s="30" t="s">
        <v>200</v>
      </c>
      <c r="D3217" s="1" t="s">
        <v>4648</v>
      </c>
      <c r="E3217" s="12" t="s">
        <v>1449</v>
      </c>
      <c r="F3217" s="35">
        <v>20691</v>
      </c>
      <c r="G3217" s="13" t="s">
        <v>456</v>
      </c>
      <c r="H3217" s="16" t="s">
        <v>2357</v>
      </c>
      <c r="I3217" s="2" t="s">
        <v>21</v>
      </c>
      <c r="J3217" s="4" t="s">
        <v>21</v>
      </c>
    </row>
    <row r="3218" spans="2:10" ht="60" customHeight="1" x14ac:dyDescent="0.15">
      <c r="B3218" s="158"/>
      <c r="C3218" s="30" t="s">
        <v>200</v>
      </c>
      <c r="D3218" s="1" t="s">
        <v>4649</v>
      </c>
      <c r="E3218" s="12" t="s">
        <v>2628</v>
      </c>
      <c r="F3218" s="35">
        <v>1255319.17</v>
      </c>
      <c r="G3218" s="13" t="s">
        <v>456</v>
      </c>
      <c r="H3218" s="16" t="s">
        <v>2357</v>
      </c>
      <c r="I3218" s="2" t="s">
        <v>21</v>
      </c>
      <c r="J3218" s="4" t="s">
        <v>21</v>
      </c>
    </row>
    <row r="3219" spans="2:10" ht="116.25" customHeight="1" x14ac:dyDescent="0.15">
      <c r="B3219" s="158"/>
      <c r="C3219" s="30" t="s">
        <v>200</v>
      </c>
      <c r="D3219" s="1" t="s">
        <v>4650</v>
      </c>
      <c r="E3219" s="12" t="s">
        <v>1448</v>
      </c>
      <c r="F3219" s="35">
        <v>12980</v>
      </c>
      <c r="G3219" s="13" t="s">
        <v>468</v>
      </c>
      <c r="H3219" s="16" t="s">
        <v>186</v>
      </c>
      <c r="I3219" s="2" t="s">
        <v>21</v>
      </c>
      <c r="J3219" s="4" t="s">
        <v>21</v>
      </c>
    </row>
    <row r="3220" spans="2:10" ht="52.5" customHeight="1" x14ac:dyDescent="0.15">
      <c r="B3220" s="158"/>
      <c r="C3220" s="30" t="s">
        <v>28</v>
      </c>
      <c r="D3220" s="1">
        <v>40896</v>
      </c>
      <c r="E3220" s="68" t="s">
        <v>1450</v>
      </c>
      <c r="F3220" s="35">
        <v>26220.720000000001</v>
      </c>
      <c r="G3220" s="13" t="s">
        <v>456</v>
      </c>
      <c r="H3220" s="14" t="s">
        <v>2357</v>
      </c>
      <c r="I3220" s="2" t="s">
        <v>21</v>
      </c>
      <c r="J3220" s="4" t="s">
        <v>21</v>
      </c>
    </row>
    <row r="3221" spans="2:10" ht="94.5" customHeight="1" x14ac:dyDescent="0.15">
      <c r="B3221" s="158"/>
      <c r="C3221" s="30" t="s">
        <v>200</v>
      </c>
      <c r="D3221" s="1">
        <v>41036</v>
      </c>
      <c r="E3221" s="68" t="s">
        <v>1451</v>
      </c>
      <c r="F3221" s="35">
        <v>14910</v>
      </c>
      <c r="G3221" s="13" t="s">
        <v>468</v>
      </c>
      <c r="H3221" s="14" t="s">
        <v>282</v>
      </c>
      <c r="I3221" s="2" t="s">
        <v>21</v>
      </c>
      <c r="J3221" s="4" t="s">
        <v>21</v>
      </c>
    </row>
    <row r="3222" spans="2:10" ht="52.5" customHeight="1" x14ac:dyDescent="0.15">
      <c r="B3222" s="158"/>
      <c r="C3222" s="30" t="s">
        <v>28</v>
      </c>
      <c r="D3222" s="1">
        <v>41214</v>
      </c>
      <c r="E3222" s="68" t="s">
        <v>1452</v>
      </c>
      <c r="F3222" s="35">
        <v>9424.99</v>
      </c>
      <c r="G3222" s="13" t="s">
        <v>468</v>
      </c>
      <c r="H3222" s="14" t="s">
        <v>167</v>
      </c>
      <c r="I3222" s="2" t="s">
        <v>21</v>
      </c>
      <c r="J3222" s="4" t="s">
        <v>21</v>
      </c>
    </row>
    <row r="3223" spans="2:10" ht="82.5" customHeight="1" x14ac:dyDescent="0.15">
      <c r="B3223" s="158"/>
      <c r="C3223" s="30" t="s">
        <v>28</v>
      </c>
      <c r="D3223" s="1" t="s">
        <v>4651</v>
      </c>
      <c r="E3223" s="68" t="s">
        <v>2467</v>
      </c>
      <c r="F3223" s="35">
        <v>8069.8</v>
      </c>
      <c r="G3223" s="13" t="s">
        <v>176</v>
      </c>
      <c r="H3223" s="14" t="s">
        <v>300</v>
      </c>
      <c r="I3223" s="2" t="s">
        <v>21</v>
      </c>
      <c r="J3223" s="4" t="s">
        <v>21</v>
      </c>
    </row>
    <row r="3224" spans="2:10" ht="52.5" customHeight="1" x14ac:dyDescent="0.15">
      <c r="B3224" s="158"/>
      <c r="C3224" s="30" t="s">
        <v>28</v>
      </c>
      <c r="D3224" s="1">
        <v>41339</v>
      </c>
      <c r="E3224" s="68" t="s">
        <v>1453</v>
      </c>
      <c r="F3224" s="35">
        <v>6150</v>
      </c>
      <c r="G3224" s="13" t="s">
        <v>176</v>
      </c>
      <c r="H3224" s="16" t="s">
        <v>299</v>
      </c>
      <c r="I3224" s="2" t="s">
        <v>21</v>
      </c>
      <c r="J3224" s="4" t="s">
        <v>298</v>
      </c>
    </row>
    <row r="3225" spans="2:10" ht="52.5" customHeight="1" x14ac:dyDescent="0.15">
      <c r="B3225" s="158"/>
      <c r="C3225" s="30" t="s">
        <v>28</v>
      </c>
      <c r="D3225" s="1">
        <v>41386</v>
      </c>
      <c r="E3225" s="68" t="s">
        <v>1454</v>
      </c>
      <c r="F3225" s="35">
        <v>29720.02</v>
      </c>
      <c r="G3225" s="13" t="s">
        <v>176</v>
      </c>
      <c r="H3225" s="16" t="s">
        <v>2357</v>
      </c>
      <c r="I3225" s="2" t="s">
        <v>308</v>
      </c>
      <c r="J3225" s="4" t="s">
        <v>308</v>
      </c>
    </row>
    <row r="3226" spans="2:10" ht="52.5" customHeight="1" x14ac:dyDescent="0.15">
      <c r="B3226" s="158"/>
      <c r="C3226" s="30" t="s">
        <v>28</v>
      </c>
      <c r="D3226" s="1">
        <v>41513</v>
      </c>
      <c r="E3226" s="68" t="s">
        <v>1455</v>
      </c>
      <c r="F3226" s="35">
        <v>9565</v>
      </c>
      <c r="G3226" s="13" t="s">
        <v>457</v>
      </c>
      <c r="H3226" s="16" t="s">
        <v>385</v>
      </c>
      <c r="I3226" s="2" t="s">
        <v>21</v>
      </c>
      <c r="J3226" s="4" t="s">
        <v>298</v>
      </c>
    </row>
    <row r="3227" spans="2:10" ht="60" customHeight="1" x14ac:dyDescent="0.15">
      <c r="B3227" s="158"/>
      <c r="C3227" s="30" t="s">
        <v>28</v>
      </c>
      <c r="D3227" s="1">
        <v>41519</v>
      </c>
      <c r="E3227" s="68" t="s">
        <v>1456</v>
      </c>
      <c r="F3227" s="35">
        <v>1126.32</v>
      </c>
      <c r="G3227" s="13" t="s">
        <v>457</v>
      </c>
      <c r="H3227" s="16" t="s">
        <v>376</v>
      </c>
      <c r="I3227" s="2" t="s">
        <v>308</v>
      </c>
      <c r="J3227" s="4" t="s">
        <v>308</v>
      </c>
    </row>
    <row r="3228" spans="2:10" ht="52.5" customHeight="1" x14ac:dyDescent="0.15">
      <c r="B3228" s="158"/>
      <c r="C3228" s="30" t="s">
        <v>28</v>
      </c>
      <c r="D3228" s="1">
        <v>41570</v>
      </c>
      <c r="E3228" s="68" t="s">
        <v>1457</v>
      </c>
      <c r="F3228" s="35">
        <v>21984.31</v>
      </c>
      <c r="G3228" s="13" t="s">
        <v>470</v>
      </c>
      <c r="H3228" s="16" t="s">
        <v>386</v>
      </c>
      <c r="I3228" s="2" t="s">
        <v>308</v>
      </c>
      <c r="J3228" s="4" t="s">
        <v>308</v>
      </c>
    </row>
    <row r="3229" spans="2:10" ht="52.5" customHeight="1" x14ac:dyDescent="0.15">
      <c r="B3229" s="158"/>
      <c r="C3229" s="30" t="s">
        <v>28</v>
      </c>
      <c r="D3229" s="1">
        <v>41626</v>
      </c>
      <c r="E3229" s="68" t="s">
        <v>1611</v>
      </c>
      <c r="F3229" s="35">
        <v>3818</v>
      </c>
      <c r="G3229" s="13" t="s">
        <v>457</v>
      </c>
      <c r="H3229" s="16" t="s">
        <v>387</v>
      </c>
      <c r="I3229" s="2" t="s">
        <v>21</v>
      </c>
      <c r="J3229" s="4" t="s">
        <v>298</v>
      </c>
    </row>
    <row r="3230" spans="2:10" ht="72" customHeight="1" x14ac:dyDescent="0.15">
      <c r="B3230" s="158"/>
      <c r="C3230" s="30" t="s">
        <v>200</v>
      </c>
      <c r="D3230" s="1">
        <v>41688</v>
      </c>
      <c r="E3230" s="68" t="s">
        <v>1458</v>
      </c>
      <c r="F3230" s="35">
        <v>19900</v>
      </c>
      <c r="G3230" s="13" t="s">
        <v>477</v>
      </c>
      <c r="H3230" s="16" t="s">
        <v>539</v>
      </c>
      <c r="I3230" s="2" t="s">
        <v>2083</v>
      </c>
      <c r="J3230" s="4" t="s">
        <v>541</v>
      </c>
    </row>
    <row r="3231" spans="2:10" ht="82.5" customHeight="1" x14ac:dyDescent="0.15">
      <c r="B3231" s="158"/>
      <c r="C3231" s="30" t="s">
        <v>28</v>
      </c>
      <c r="D3231" s="1" t="s">
        <v>4652</v>
      </c>
      <c r="E3231" s="68" t="s">
        <v>2087</v>
      </c>
      <c r="F3231" s="35">
        <v>8500</v>
      </c>
      <c r="G3231" s="13" t="s">
        <v>519</v>
      </c>
      <c r="H3231" s="16" t="s">
        <v>1643</v>
      </c>
      <c r="I3231" s="2" t="s">
        <v>540</v>
      </c>
      <c r="J3231" s="4" t="s">
        <v>541</v>
      </c>
    </row>
    <row r="3232" spans="2:10" ht="60" customHeight="1" x14ac:dyDescent="0.15">
      <c r="B3232" s="158"/>
      <c r="C3232" s="30" t="s">
        <v>28</v>
      </c>
      <c r="D3232" s="1">
        <v>41739</v>
      </c>
      <c r="E3232" s="68" t="s">
        <v>1459</v>
      </c>
      <c r="F3232" s="35">
        <v>9561</v>
      </c>
      <c r="G3232" s="13" t="s">
        <v>477</v>
      </c>
      <c r="H3232" s="16" t="s">
        <v>542</v>
      </c>
      <c r="I3232" s="2" t="s">
        <v>540</v>
      </c>
      <c r="J3232" s="4" t="s">
        <v>541</v>
      </c>
    </row>
    <row r="3233" spans="2:10" ht="105.75" customHeight="1" x14ac:dyDescent="0.15">
      <c r="B3233" s="158"/>
      <c r="C3233" s="30" t="s">
        <v>28</v>
      </c>
      <c r="D3233" s="1">
        <v>41752</v>
      </c>
      <c r="E3233" s="68" t="s">
        <v>1460</v>
      </c>
      <c r="F3233" s="35">
        <v>17087</v>
      </c>
      <c r="G3233" s="13" t="s">
        <v>477</v>
      </c>
      <c r="H3233" s="16" t="s">
        <v>543</v>
      </c>
      <c r="I3233" s="2" t="s">
        <v>540</v>
      </c>
      <c r="J3233" s="4" t="s">
        <v>544</v>
      </c>
    </row>
    <row r="3234" spans="2:10" ht="52.5" customHeight="1" x14ac:dyDescent="0.15">
      <c r="B3234" s="158"/>
      <c r="C3234" s="30" t="s">
        <v>28</v>
      </c>
      <c r="D3234" s="1">
        <v>41880</v>
      </c>
      <c r="E3234" s="68" t="s">
        <v>1461</v>
      </c>
      <c r="F3234" s="35">
        <v>1566.44</v>
      </c>
      <c r="G3234" s="13" t="s">
        <v>486</v>
      </c>
      <c r="H3234" s="16" t="s">
        <v>570</v>
      </c>
      <c r="I3234" s="2" t="s">
        <v>21</v>
      </c>
      <c r="J3234" s="4" t="s">
        <v>21</v>
      </c>
    </row>
    <row r="3235" spans="2:10" ht="52.5" customHeight="1" x14ac:dyDescent="0.15">
      <c r="B3235" s="158"/>
      <c r="C3235" s="30" t="s">
        <v>28</v>
      </c>
      <c r="D3235" s="1" t="s">
        <v>4653</v>
      </c>
      <c r="E3235" s="68" t="s">
        <v>1462</v>
      </c>
      <c r="F3235" s="35">
        <v>4881.92</v>
      </c>
      <c r="G3235" s="13" t="s">
        <v>519</v>
      </c>
      <c r="H3235" s="16" t="s">
        <v>581</v>
      </c>
      <c r="I3235" s="2" t="s">
        <v>21</v>
      </c>
      <c r="J3235" s="4" t="s">
        <v>21</v>
      </c>
    </row>
    <row r="3236" spans="2:10" ht="52.5" customHeight="1" x14ac:dyDescent="0.15">
      <c r="B3236" s="158"/>
      <c r="C3236" s="30" t="s">
        <v>200</v>
      </c>
      <c r="D3236" s="1" t="s">
        <v>4654</v>
      </c>
      <c r="E3236" s="68" t="s">
        <v>3057</v>
      </c>
      <c r="F3236" s="35">
        <v>5852.91</v>
      </c>
      <c r="G3236" s="13" t="s">
        <v>477</v>
      </c>
      <c r="H3236" s="16" t="s">
        <v>3056</v>
      </c>
      <c r="I3236" s="2" t="s">
        <v>21</v>
      </c>
      <c r="J3236" s="4" t="s">
        <v>22</v>
      </c>
    </row>
    <row r="3237" spans="2:10" ht="52.5" customHeight="1" x14ac:dyDescent="0.15">
      <c r="B3237" s="158"/>
      <c r="C3237" s="30" t="s">
        <v>28</v>
      </c>
      <c r="D3237" s="1">
        <v>42012</v>
      </c>
      <c r="E3237" s="68" t="s">
        <v>1463</v>
      </c>
      <c r="F3237" s="35">
        <v>698.41</v>
      </c>
      <c r="G3237" s="13" t="s">
        <v>477</v>
      </c>
      <c r="H3237" s="16" t="s">
        <v>570</v>
      </c>
      <c r="I3237" s="2" t="s">
        <v>21</v>
      </c>
      <c r="J3237" s="4" t="s">
        <v>22</v>
      </c>
    </row>
    <row r="3238" spans="2:10" ht="52.5" customHeight="1" x14ac:dyDescent="0.15">
      <c r="B3238" s="158"/>
      <c r="C3238" s="30" t="s">
        <v>28</v>
      </c>
      <c r="D3238" s="1" t="s">
        <v>5536</v>
      </c>
      <c r="E3238" s="68" t="s">
        <v>4030</v>
      </c>
      <c r="F3238" s="35">
        <v>26183.18</v>
      </c>
      <c r="G3238" s="13" t="s">
        <v>519</v>
      </c>
      <c r="H3238" s="16" t="s">
        <v>608</v>
      </c>
      <c r="I3238" s="2" t="s">
        <v>21</v>
      </c>
      <c r="J3238" s="4" t="s">
        <v>21</v>
      </c>
    </row>
    <row r="3239" spans="2:10" ht="82.5" customHeight="1" x14ac:dyDescent="0.15">
      <c r="B3239" s="158"/>
      <c r="C3239" s="30" t="s">
        <v>28</v>
      </c>
      <c r="D3239" s="1">
        <v>42139</v>
      </c>
      <c r="E3239" s="68" t="s">
        <v>1464</v>
      </c>
      <c r="F3239" s="35">
        <v>2270.1</v>
      </c>
      <c r="G3239" s="13" t="s">
        <v>477</v>
      </c>
      <c r="H3239" s="16" t="s">
        <v>608</v>
      </c>
      <c r="I3239" s="2" t="s">
        <v>21</v>
      </c>
      <c r="J3239" s="4" t="s">
        <v>21</v>
      </c>
    </row>
    <row r="3240" spans="2:10" ht="60" customHeight="1" x14ac:dyDescent="0.15">
      <c r="B3240" s="158"/>
      <c r="C3240" s="30" t="s">
        <v>28</v>
      </c>
      <c r="D3240" s="1">
        <v>42146</v>
      </c>
      <c r="E3240" s="68" t="s">
        <v>1465</v>
      </c>
      <c r="F3240" s="35">
        <v>1848.38</v>
      </c>
      <c r="G3240" s="13" t="s">
        <v>25</v>
      </c>
      <c r="H3240" s="16" t="s">
        <v>2357</v>
      </c>
      <c r="I3240" s="2" t="s">
        <v>21</v>
      </c>
      <c r="J3240" s="4" t="s">
        <v>21</v>
      </c>
    </row>
    <row r="3241" spans="2:10" ht="60" customHeight="1" x14ac:dyDescent="0.15">
      <c r="B3241" s="158"/>
      <c r="C3241" s="30" t="s">
        <v>28</v>
      </c>
      <c r="D3241" s="1">
        <v>42146</v>
      </c>
      <c r="E3241" s="68" t="s">
        <v>1465</v>
      </c>
      <c r="F3241" s="35">
        <v>2055</v>
      </c>
      <c r="G3241" s="13" t="s">
        <v>477</v>
      </c>
      <c r="H3241" s="16" t="s">
        <v>2357</v>
      </c>
      <c r="I3241" s="2" t="s">
        <v>21</v>
      </c>
      <c r="J3241" s="4" t="s">
        <v>21</v>
      </c>
    </row>
    <row r="3242" spans="2:10" ht="52.5" customHeight="1" x14ac:dyDescent="0.15">
      <c r="B3242" s="158"/>
      <c r="C3242" s="12" t="s">
        <v>684</v>
      </c>
      <c r="D3242" s="1">
        <v>42297</v>
      </c>
      <c r="E3242" s="12" t="s">
        <v>1466</v>
      </c>
      <c r="F3242" s="116">
        <v>2195.5</v>
      </c>
      <c r="G3242" s="13" t="s">
        <v>682</v>
      </c>
      <c r="H3242" s="12" t="s">
        <v>2074</v>
      </c>
      <c r="I3242" s="2" t="s">
        <v>21</v>
      </c>
      <c r="J3242" s="3" t="s">
        <v>22</v>
      </c>
    </row>
    <row r="3243" spans="2:10" ht="52.5" customHeight="1" x14ac:dyDescent="0.15">
      <c r="B3243" s="158"/>
      <c r="C3243" s="12" t="s">
        <v>684</v>
      </c>
      <c r="D3243" s="1">
        <v>42375</v>
      </c>
      <c r="E3243" s="12" t="s">
        <v>1518</v>
      </c>
      <c r="F3243" s="41">
        <v>613.76</v>
      </c>
      <c r="G3243" s="13" t="s">
        <v>682</v>
      </c>
      <c r="H3243" s="12" t="s">
        <v>6</v>
      </c>
      <c r="I3243" s="2" t="s">
        <v>21</v>
      </c>
      <c r="J3243" s="4" t="s">
        <v>21</v>
      </c>
    </row>
    <row r="3244" spans="2:10" ht="52.5" customHeight="1" x14ac:dyDescent="0.15">
      <c r="B3244" s="158"/>
      <c r="C3244" s="12" t="s">
        <v>684</v>
      </c>
      <c r="D3244" s="1">
        <v>42559</v>
      </c>
      <c r="E3244" s="12" t="s">
        <v>1695</v>
      </c>
      <c r="F3244" s="41">
        <v>1816.16</v>
      </c>
      <c r="G3244" s="13" t="s">
        <v>25</v>
      </c>
      <c r="H3244" s="12" t="s">
        <v>1696</v>
      </c>
      <c r="I3244" s="2" t="s">
        <v>21</v>
      </c>
      <c r="J3244" s="4" t="s">
        <v>21</v>
      </c>
    </row>
    <row r="3245" spans="2:10" ht="52.5" customHeight="1" x14ac:dyDescent="0.15">
      <c r="B3245" s="158"/>
      <c r="C3245" s="12" t="s">
        <v>157</v>
      </c>
      <c r="D3245" s="1" t="s">
        <v>4655</v>
      </c>
      <c r="E3245" s="12" t="s">
        <v>3028</v>
      </c>
      <c r="F3245" s="41">
        <v>603.1</v>
      </c>
      <c r="G3245" s="13" t="s">
        <v>682</v>
      </c>
      <c r="H3245" s="12" t="s">
        <v>4193</v>
      </c>
      <c r="I3245" s="2" t="s">
        <v>21</v>
      </c>
      <c r="J3245" s="4" t="s">
        <v>21</v>
      </c>
    </row>
    <row r="3246" spans="2:10" ht="60" customHeight="1" x14ac:dyDescent="0.15">
      <c r="B3246" s="158"/>
      <c r="C3246" s="30" t="s">
        <v>1792</v>
      </c>
      <c r="D3246" s="1">
        <v>42627</v>
      </c>
      <c r="E3246" s="12" t="s">
        <v>1794</v>
      </c>
      <c r="F3246" s="41">
        <v>7735</v>
      </c>
      <c r="G3246" s="13" t="s">
        <v>1789</v>
      </c>
      <c r="H3246" s="12" t="s">
        <v>235</v>
      </c>
      <c r="I3246" s="2" t="s">
        <v>21</v>
      </c>
      <c r="J3246" s="4" t="s">
        <v>21</v>
      </c>
    </row>
    <row r="3247" spans="2:10" ht="52.5" customHeight="1" x14ac:dyDescent="0.15">
      <c r="B3247" s="158"/>
      <c r="C3247" s="30" t="s">
        <v>1788</v>
      </c>
      <c r="D3247" s="1">
        <v>42642</v>
      </c>
      <c r="E3247" s="12" t="s">
        <v>1790</v>
      </c>
      <c r="F3247" s="43">
        <v>4007.1</v>
      </c>
      <c r="G3247" s="13" t="s">
        <v>1789</v>
      </c>
      <c r="H3247" s="12" t="s">
        <v>1791</v>
      </c>
      <c r="I3247" s="2" t="s">
        <v>21</v>
      </c>
      <c r="J3247" s="3" t="s">
        <v>22</v>
      </c>
    </row>
    <row r="3248" spans="2:10" ht="52.5" customHeight="1" x14ac:dyDescent="0.15">
      <c r="B3248" s="158"/>
      <c r="C3248" s="30" t="s">
        <v>568</v>
      </c>
      <c r="D3248" s="1" t="s">
        <v>4656</v>
      </c>
      <c r="E3248" s="12" t="s">
        <v>1793</v>
      </c>
      <c r="F3248" s="43">
        <v>948</v>
      </c>
      <c r="G3248" s="13" t="s">
        <v>682</v>
      </c>
      <c r="H3248" s="12" t="s">
        <v>11</v>
      </c>
      <c r="I3248" s="2" t="s">
        <v>21</v>
      </c>
      <c r="J3248" s="3" t="s">
        <v>22</v>
      </c>
    </row>
    <row r="3249" spans="2:10" ht="60" customHeight="1" x14ac:dyDescent="0.15">
      <c r="B3249" s="158"/>
      <c r="C3249" s="30" t="s">
        <v>157</v>
      </c>
      <c r="D3249" s="1" t="s">
        <v>4657</v>
      </c>
      <c r="E3249" s="12" t="s">
        <v>2741</v>
      </c>
      <c r="F3249" s="43">
        <v>6319</v>
      </c>
      <c r="G3249" s="13" t="s">
        <v>682</v>
      </c>
      <c r="H3249" s="12" t="s">
        <v>235</v>
      </c>
      <c r="I3249" s="2" t="s">
        <v>21</v>
      </c>
      <c r="J3249" s="4" t="s">
        <v>21</v>
      </c>
    </row>
    <row r="3250" spans="2:10" ht="52.5" customHeight="1" x14ac:dyDescent="0.15">
      <c r="B3250" s="158"/>
      <c r="C3250" s="30" t="s">
        <v>1964</v>
      </c>
      <c r="D3250" s="1">
        <v>42706</v>
      </c>
      <c r="E3250" s="12" t="s">
        <v>1967</v>
      </c>
      <c r="F3250" s="43">
        <v>245</v>
      </c>
      <c r="G3250" s="13" t="s">
        <v>1968</v>
      </c>
      <c r="H3250" s="12" t="s">
        <v>1969</v>
      </c>
      <c r="I3250" s="2" t="s">
        <v>21</v>
      </c>
      <c r="J3250" s="3" t="s">
        <v>22</v>
      </c>
    </row>
    <row r="3251" spans="2:10" ht="52.5" customHeight="1" x14ac:dyDescent="0.15">
      <c r="B3251" s="158"/>
      <c r="C3251" s="30" t="s">
        <v>1970</v>
      </c>
      <c r="D3251" s="1">
        <v>42719</v>
      </c>
      <c r="E3251" s="12" t="s">
        <v>1971</v>
      </c>
      <c r="F3251" s="43">
        <v>1349</v>
      </c>
      <c r="G3251" s="13" t="s">
        <v>1965</v>
      </c>
      <c r="H3251" s="12" t="s">
        <v>1969</v>
      </c>
      <c r="I3251" s="2" t="s">
        <v>298</v>
      </c>
      <c r="J3251" s="3" t="s">
        <v>21</v>
      </c>
    </row>
    <row r="3252" spans="2:10" ht="72" customHeight="1" x14ac:dyDescent="0.15">
      <c r="B3252" s="158"/>
      <c r="C3252" s="30" t="s">
        <v>28</v>
      </c>
      <c r="D3252" s="1" t="s">
        <v>6457</v>
      </c>
      <c r="E3252" s="12" t="s">
        <v>6456</v>
      </c>
      <c r="F3252" s="43">
        <v>107250.63</v>
      </c>
      <c r="G3252" s="13" t="s">
        <v>1781</v>
      </c>
      <c r="H3252" s="12" t="s">
        <v>4029</v>
      </c>
      <c r="I3252" s="2" t="s">
        <v>308</v>
      </c>
      <c r="J3252" s="3" t="s">
        <v>308</v>
      </c>
    </row>
    <row r="3253" spans="2:10" ht="283.5" customHeight="1" x14ac:dyDescent="0.15">
      <c r="B3253" s="158"/>
      <c r="C3253" s="30" t="s">
        <v>200</v>
      </c>
      <c r="D3253" s="1" t="s">
        <v>5537</v>
      </c>
      <c r="E3253" s="12" t="s">
        <v>2338</v>
      </c>
      <c r="F3253" s="43">
        <v>7858.65</v>
      </c>
      <c r="G3253" s="13" t="s">
        <v>1522</v>
      </c>
      <c r="H3253" s="12" t="s">
        <v>5538</v>
      </c>
      <c r="I3253" s="2" t="s">
        <v>308</v>
      </c>
      <c r="J3253" s="3" t="s">
        <v>308</v>
      </c>
    </row>
    <row r="3254" spans="2:10" ht="80.25" customHeight="1" x14ac:dyDescent="0.15">
      <c r="B3254" s="158"/>
      <c r="C3254" s="30" t="s">
        <v>28</v>
      </c>
      <c r="D3254" s="1">
        <v>43111</v>
      </c>
      <c r="E3254" s="12" t="s">
        <v>2639</v>
      </c>
      <c r="F3254" s="43">
        <v>221718</v>
      </c>
      <c r="G3254" s="13" t="s">
        <v>1522</v>
      </c>
      <c r="H3254" s="12" t="s">
        <v>4031</v>
      </c>
      <c r="I3254" s="2" t="s">
        <v>308</v>
      </c>
      <c r="J3254" s="3" t="s">
        <v>308</v>
      </c>
    </row>
    <row r="3255" spans="2:10" ht="52.5" customHeight="1" x14ac:dyDescent="0.15">
      <c r="B3255" s="158"/>
      <c r="C3255" s="30" t="s">
        <v>2016</v>
      </c>
      <c r="D3255" s="1">
        <v>43112</v>
      </c>
      <c r="E3255" s="12" t="s">
        <v>2638</v>
      </c>
      <c r="F3255" s="43">
        <v>16600</v>
      </c>
      <c r="G3255" s="13" t="s">
        <v>1522</v>
      </c>
      <c r="H3255" s="16" t="s">
        <v>4032</v>
      </c>
      <c r="I3255" s="2" t="s">
        <v>308</v>
      </c>
      <c r="J3255" s="3" t="s">
        <v>308</v>
      </c>
    </row>
    <row r="3256" spans="2:10" ht="52.5" customHeight="1" x14ac:dyDescent="0.15">
      <c r="B3256" s="158"/>
      <c r="C3256" s="30" t="s">
        <v>28</v>
      </c>
      <c r="D3256" s="1">
        <v>43131</v>
      </c>
      <c r="E3256" s="12" t="s">
        <v>2637</v>
      </c>
      <c r="F3256" s="43">
        <v>20191.5</v>
      </c>
      <c r="G3256" s="13" t="s">
        <v>1522</v>
      </c>
      <c r="H3256" s="16" t="s">
        <v>2582</v>
      </c>
      <c r="I3256" s="2" t="s">
        <v>308</v>
      </c>
      <c r="J3256" s="3" t="s">
        <v>308</v>
      </c>
    </row>
    <row r="3257" spans="2:10" ht="168" customHeight="1" x14ac:dyDescent="0.15">
      <c r="B3257" s="158"/>
      <c r="C3257" s="30" t="s">
        <v>4877</v>
      </c>
      <c r="D3257" s="1" t="s">
        <v>6098</v>
      </c>
      <c r="E3257" s="12" t="s">
        <v>6097</v>
      </c>
      <c r="F3257" s="43">
        <v>857880.28</v>
      </c>
      <c r="G3257" s="13" t="s">
        <v>519</v>
      </c>
      <c r="H3257" s="12" t="s">
        <v>2758</v>
      </c>
      <c r="I3257" s="2" t="s">
        <v>308</v>
      </c>
      <c r="J3257" s="3" t="s">
        <v>308</v>
      </c>
    </row>
    <row r="3258" spans="2:10" ht="60" customHeight="1" x14ac:dyDescent="0.15">
      <c r="B3258" s="158"/>
      <c r="C3258" s="30" t="s">
        <v>28</v>
      </c>
      <c r="D3258" s="1" t="s">
        <v>4658</v>
      </c>
      <c r="E3258" s="12" t="s">
        <v>2896</v>
      </c>
      <c r="F3258" s="43">
        <v>193084.79</v>
      </c>
      <c r="G3258" s="13" t="s">
        <v>1522</v>
      </c>
      <c r="H3258" s="12" t="s">
        <v>2895</v>
      </c>
      <c r="I3258" s="2" t="s">
        <v>308</v>
      </c>
      <c r="J3258" s="3" t="s">
        <v>308</v>
      </c>
    </row>
    <row r="3259" spans="2:10" ht="65.099999999999994" customHeight="1" x14ac:dyDescent="0.15">
      <c r="B3259" s="158"/>
      <c r="C3259" s="30" t="s">
        <v>28</v>
      </c>
      <c r="D3259" s="1" t="s">
        <v>4659</v>
      </c>
      <c r="E3259" s="12" t="s">
        <v>3134</v>
      </c>
      <c r="F3259" s="43">
        <v>4029.8</v>
      </c>
      <c r="G3259" s="13" t="s">
        <v>1522</v>
      </c>
      <c r="H3259" s="12" t="s">
        <v>2103</v>
      </c>
      <c r="I3259" s="2" t="s">
        <v>308</v>
      </c>
      <c r="J3259" s="3" t="s">
        <v>298</v>
      </c>
    </row>
    <row r="3260" spans="2:10" ht="87" customHeight="1" x14ac:dyDescent="0.15">
      <c r="B3260" s="158"/>
      <c r="C3260" s="30" t="s">
        <v>28</v>
      </c>
      <c r="D3260" s="1">
        <v>43283</v>
      </c>
      <c r="E3260" s="12" t="s">
        <v>2951</v>
      </c>
      <c r="F3260" s="43">
        <v>10241.530000000001</v>
      </c>
      <c r="G3260" s="13" t="s">
        <v>176</v>
      </c>
      <c r="H3260" s="12" t="s">
        <v>4033</v>
      </c>
      <c r="I3260" s="2" t="s">
        <v>308</v>
      </c>
      <c r="J3260" s="3" t="s">
        <v>308</v>
      </c>
    </row>
    <row r="3261" spans="2:10" ht="52.5" customHeight="1" x14ac:dyDescent="0.15">
      <c r="B3261" s="158"/>
      <c r="C3261" s="30" t="s">
        <v>28</v>
      </c>
      <c r="D3261" s="1">
        <v>43377</v>
      </c>
      <c r="E3261" s="12" t="s">
        <v>3029</v>
      </c>
      <c r="F3261" s="43">
        <v>36840</v>
      </c>
      <c r="G3261" s="13" t="s">
        <v>1522</v>
      </c>
      <c r="H3261" s="12" t="s">
        <v>641</v>
      </c>
      <c r="I3261" s="2" t="s">
        <v>308</v>
      </c>
      <c r="J3261" s="3" t="s">
        <v>308</v>
      </c>
    </row>
    <row r="3262" spans="2:10" ht="52.5" customHeight="1" x14ac:dyDescent="0.15">
      <c r="B3262" s="158"/>
      <c r="C3262" s="30" t="s">
        <v>28</v>
      </c>
      <c r="D3262" s="1" t="s">
        <v>4660</v>
      </c>
      <c r="E3262" s="12" t="s">
        <v>3253</v>
      </c>
      <c r="F3262" s="43">
        <v>342.4</v>
      </c>
      <c r="G3262" s="13" t="s">
        <v>1522</v>
      </c>
      <c r="H3262" s="12" t="s">
        <v>275</v>
      </c>
      <c r="I3262" s="2" t="s">
        <v>308</v>
      </c>
      <c r="J3262" s="3" t="s">
        <v>308</v>
      </c>
    </row>
    <row r="3263" spans="2:10" ht="60" customHeight="1" x14ac:dyDescent="0.15">
      <c r="B3263" s="158"/>
      <c r="C3263" s="30" t="s">
        <v>2016</v>
      </c>
      <c r="D3263" s="1">
        <v>43621</v>
      </c>
      <c r="E3263" s="12" t="s">
        <v>3254</v>
      </c>
      <c r="F3263" s="43">
        <v>66901.97</v>
      </c>
      <c r="G3263" s="13" t="s">
        <v>1522</v>
      </c>
      <c r="H3263" s="12" t="s">
        <v>3252</v>
      </c>
      <c r="I3263" s="2" t="s">
        <v>308</v>
      </c>
      <c r="J3263" s="3" t="s">
        <v>308</v>
      </c>
    </row>
    <row r="3264" spans="2:10" ht="52.5" customHeight="1" x14ac:dyDescent="0.15">
      <c r="B3264" s="158"/>
      <c r="C3264" s="30" t="s">
        <v>28</v>
      </c>
      <c r="D3264" s="1" t="s">
        <v>6143</v>
      </c>
      <c r="E3264" s="12" t="s">
        <v>3450</v>
      </c>
      <c r="F3264" s="43">
        <v>22666</v>
      </c>
      <c r="G3264" s="13" t="s">
        <v>5187</v>
      </c>
      <c r="H3264" s="12" t="s">
        <v>2582</v>
      </c>
      <c r="I3264" s="2" t="s">
        <v>308</v>
      </c>
      <c r="J3264" s="3" t="s">
        <v>308</v>
      </c>
    </row>
    <row r="3265" spans="2:10" ht="52.5" customHeight="1" x14ac:dyDescent="0.15">
      <c r="B3265" s="158"/>
      <c r="C3265" s="30" t="s">
        <v>28</v>
      </c>
      <c r="D3265" s="1">
        <v>43740</v>
      </c>
      <c r="E3265" s="12" t="s">
        <v>3556</v>
      </c>
      <c r="F3265" s="43">
        <v>5283.7</v>
      </c>
      <c r="G3265" s="13" t="s">
        <v>3553</v>
      </c>
      <c r="H3265" s="12" t="s">
        <v>173</v>
      </c>
      <c r="I3265" s="2" t="s">
        <v>308</v>
      </c>
      <c r="J3265" s="3" t="s">
        <v>298</v>
      </c>
    </row>
    <row r="3266" spans="2:10" ht="52.5" customHeight="1" x14ac:dyDescent="0.15">
      <c r="B3266" s="158"/>
      <c r="C3266" s="30" t="s">
        <v>3555</v>
      </c>
      <c r="D3266" s="1">
        <v>43742</v>
      </c>
      <c r="E3266" s="12" t="s">
        <v>3557</v>
      </c>
      <c r="F3266" s="43">
        <v>4700</v>
      </c>
      <c r="G3266" s="13" t="s">
        <v>3553</v>
      </c>
      <c r="H3266" s="12" t="s">
        <v>3600</v>
      </c>
      <c r="I3266" s="2" t="s">
        <v>308</v>
      </c>
      <c r="J3266" s="3" t="s">
        <v>308</v>
      </c>
    </row>
    <row r="3267" spans="2:10" ht="52.5" customHeight="1" x14ac:dyDescent="0.15">
      <c r="B3267" s="158"/>
      <c r="C3267" s="30" t="s">
        <v>587</v>
      </c>
      <c r="D3267" s="1" t="s">
        <v>4661</v>
      </c>
      <c r="E3267" s="12" t="s">
        <v>3598</v>
      </c>
      <c r="F3267" s="43">
        <v>1797</v>
      </c>
      <c r="G3267" s="13" t="s">
        <v>176</v>
      </c>
      <c r="H3267" s="12" t="s">
        <v>105</v>
      </c>
      <c r="I3267" s="2" t="s">
        <v>308</v>
      </c>
      <c r="J3267" s="3" t="s">
        <v>308</v>
      </c>
    </row>
    <row r="3268" spans="2:10" ht="52.5" customHeight="1" x14ac:dyDescent="0.15">
      <c r="B3268" s="158"/>
      <c r="C3268" s="30" t="s">
        <v>587</v>
      </c>
      <c r="D3268" s="1">
        <v>43797</v>
      </c>
      <c r="E3268" s="12" t="s">
        <v>3599</v>
      </c>
      <c r="F3268" s="43">
        <v>1407</v>
      </c>
      <c r="G3268" s="13" t="s">
        <v>176</v>
      </c>
      <c r="H3268" s="12" t="s">
        <v>173</v>
      </c>
      <c r="I3268" s="2" t="s">
        <v>308</v>
      </c>
      <c r="J3268" s="3" t="s">
        <v>298</v>
      </c>
    </row>
    <row r="3269" spans="2:10" ht="72" customHeight="1" x14ac:dyDescent="0.15">
      <c r="B3269" s="158"/>
      <c r="C3269" s="30" t="s">
        <v>587</v>
      </c>
      <c r="D3269" s="1">
        <v>43804</v>
      </c>
      <c r="E3269" s="12" t="s">
        <v>3681</v>
      </c>
      <c r="F3269" s="43">
        <v>2377</v>
      </c>
      <c r="G3269" s="13" t="s">
        <v>176</v>
      </c>
      <c r="H3269" s="12" t="s">
        <v>3680</v>
      </c>
      <c r="I3269" s="2" t="s">
        <v>308</v>
      </c>
      <c r="J3269" s="3" t="s">
        <v>308</v>
      </c>
    </row>
    <row r="3270" spans="2:10" ht="262.5" customHeight="1" x14ac:dyDescent="0.15">
      <c r="B3270" s="158"/>
      <c r="C3270" s="30" t="s">
        <v>3755</v>
      </c>
      <c r="D3270" s="1">
        <v>43846</v>
      </c>
      <c r="E3270" s="12" t="s">
        <v>3757</v>
      </c>
      <c r="F3270" s="43">
        <v>60652.9</v>
      </c>
      <c r="G3270" s="13" t="s">
        <v>3752</v>
      </c>
      <c r="H3270" s="12" t="s">
        <v>3760</v>
      </c>
      <c r="I3270" s="2" t="s">
        <v>308</v>
      </c>
      <c r="J3270" s="3" t="s">
        <v>308</v>
      </c>
    </row>
    <row r="3271" spans="2:10" ht="52.5" customHeight="1" x14ac:dyDescent="0.15">
      <c r="B3271" s="158"/>
      <c r="C3271" s="30" t="s">
        <v>3755</v>
      </c>
      <c r="D3271" s="1">
        <v>43857</v>
      </c>
      <c r="E3271" s="12" t="s">
        <v>3758</v>
      </c>
      <c r="F3271" s="43">
        <v>5554.56</v>
      </c>
      <c r="G3271" s="13" t="s">
        <v>3752</v>
      </c>
      <c r="H3271" s="12" t="s">
        <v>3756</v>
      </c>
      <c r="I3271" s="2" t="s">
        <v>308</v>
      </c>
      <c r="J3271" s="3" t="s">
        <v>308</v>
      </c>
    </row>
    <row r="3272" spans="2:10" ht="52.5" customHeight="1" x14ac:dyDescent="0.15">
      <c r="B3272" s="158"/>
      <c r="C3272" s="30" t="s">
        <v>28</v>
      </c>
      <c r="D3272" s="1">
        <v>43859</v>
      </c>
      <c r="E3272" s="12" t="s">
        <v>3759</v>
      </c>
      <c r="F3272" s="43">
        <v>7475.52</v>
      </c>
      <c r="G3272" s="13" t="s">
        <v>3752</v>
      </c>
      <c r="H3272" s="12" t="s">
        <v>217</v>
      </c>
      <c r="I3272" s="2" t="s">
        <v>308</v>
      </c>
      <c r="J3272" s="3" t="s">
        <v>308</v>
      </c>
    </row>
    <row r="3273" spans="2:10" ht="60" customHeight="1" x14ac:dyDescent="0.15">
      <c r="B3273" s="158"/>
      <c r="C3273" s="30" t="s">
        <v>28</v>
      </c>
      <c r="D3273" s="1" t="s">
        <v>4662</v>
      </c>
      <c r="E3273" s="12" t="s">
        <v>4104</v>
      </c>
      <c r="F3273" s="43">
        <v>34976.5</v>
      </c>
      <c r="G3273" s="13" t="s">
        <v>176</v>
      </c>
      <c r="H3273" s="12" t="s">
        <v>4029</v>
      </c>
      <c r="I3273" s="2" t="s">
        <v>308</v>
      </c>
      <c r="J3273" s="3" t="s">
        <v>308</v>
      </c>
    </row>
    <row r="3274" spans="2:10" ht="52.5" customHeight="1" x14ac:dyDescent="0.15">
      <c r="B3274" s="158"/>
      <c r="C3274" s="30" t="s">
        <v>28</v>
      </c>
      <c r="D3274" s="1">
        <v>44027</v>
      </c>
      <c r="E3274" s="12" t="s">
        <v>4191</v>
      </c>
      <c r="F3274" s="43">
        <v>16381.66</v>
      </c>
      <c r="G3274" s="13" t="s">
        <v>4188</v>
      </c>
      <c r="H3274" s="12" t="s">
        <v>4189</v>
      </c>
      <c r="I3274" s="2" t="s">
        <v>308</v>
      </c>
      <c r="J3274" s="3" t="s">
        <v>308</v>
      </c>
    </row>
    <row r="3275" spans="2:10" ht="52.5" customHeight="1" x14ac:dyDescent="0.15">
      <c r="B3275" s="158"/>
      <c r="C3275" s="30" t="s">
        <v>28</v>
      </c>
      <c r="D3275" s="1">
        <v>44041</v>
      </c>
      <c r="E3275" s="12" t="s">
        <v>4192</v>
      </c>
      <c r="F3275" s="43">
        <v>15121.7</v>
      </c>
      <c r="G3275" s="13" t="s">
        <v>4188</v>
      </c>
      <c r="H3275" s="12" t="s">
        <v>4190</v>
      </c>
      <c r="I3275" s="2" t="s">
        <v>308</v>
      </c>
      <c r="J3275" s="3" t="s">
        <v>308</v>
      </c>
    </row>
    <row r="3276" spans="2:10" ht="60" customHeight="1" x14ac:dyDescent="0.15">
      <c r="B3276" s="158"/>
      <c r="C3276" s="30" t="s">
        <v>28</v>
      </c>
      <c r="D3276" s="1">
        <v>44070</v>
      </c>
      <c r="E3276" s="12" t="s">
        <v>5110</v>
      </c>
      <c r="F3276" s="43">
        <v>1748</v>
      </c>
      <c r="G3276" s="13" t="s">
        <v>4949</v>
      </c>
      <c r="H3276" s="12" t="s">
        <v>631</v>
      </c>
      <c r="I3276" s="2" t="s">
        <v>308</v>
      </c>
      <c r="J3276" s="3" t="s">
        <v>308</v>
      </c>
    </row>
    <row r="3277" spans="2:10" ht="52.5" customHeight="1" x14ac:dyDescent="0.15">
      <c r="B3277" s="158"/>
      <c r="C3277" s="30" t="s">
        <v>28</v>
      </c>
      <c r="D3277" s="1">
        <v>44148</v>
      </c>
      <c r="E3277" s="12" t="s">
        <v>5251</v>
      </c>
      <c r="F3277" s="43">
        <v>100</v>
      </c>
      <c r="G3277" s="13" t="s">
        <v>4965</v>
      </c>
      <c r="H3277" s="12" t="s">
        <v>5250</v>
      </c>
      <c r="I3277" s="2" t="s">
        <v>308</v>
      </c>
      <c r="J3277" s="3" t="s">
        <v>298</v>
      </c>
    </row>
    <row r="3278" spans="2:10" ht="52.5" customHeight="1" x14ac:dyDescent="0.15">
      <c r="B3278" s="158"/>
      <c r="C3278" s="30" t="s">
        <v>28</v>
      </c>
      <c r="D3278" s="1">
        <v>44193</v>
      </c>
      <c r="E3278" s="12" t="s">
        <v>5373</v>
      </c>
      <c r="F3278" s="43">
        <v>32940.43</v>
      </c>
      <c r="G3278" s="13" t="s">
        <v>4949</v>
      </c>
      <c r="H3278" s="12" t="s">
        <v>3756</v>
      </c>
      <c r="I3278" s="2" t="s">
        <v>308</v>
      </c>
      <c r="J3278" s="3" t="s">
        <v>308</v>
      </c>
    </row>
    <row r="3279" spans="2:10" ht="52.5" customHeight="1" x14ac:dyDescent="0.15">
      <c r="B3279" s="158"/>
      <c r="C3279" s="30" t="s">
        <v>28</v>
      </c>
      <c r="D3279" s="1" t="s">
        <v>5779</v>
      </c>
      <c r="E3279" s="12" t="s">
        <v>5535</v>
      </c>
      <c r="F3279" s="43">
        <v>2229.73</v>
      </c>
      <c r="G3279" s="13" t="s">
        <v>176</v>
      </c>
      <c r="H3279" s="12" t="s">
        <v>4029</v>
      </c>
      <c r="I3279" s="2" t="s">
        <v>308</v>
      </c>
      <c r="J3279" s="3" t="s">
        <v>308</v>
      </c>
    </row>
    <row r="3280" spans="2:10" ht="87.75" customHeight="1" x14ac:dyDescent="0.15">
      <c r="B3280" s="158"/>
      <c r="C3280" s="30" t="s">
        <v>587</v>
      </c>
      <c r="D3280" s="1">
        <v>44274</v>
      </c>
      <c r="E3280" s="12" t="s">
        <v>5534</v>
      </c>
      <c r="F3280" s="43">
        <v>17673.400000000001</v>
      </c>
      <c r="G3280" s="13" t="s">
        <v>176</v>
      </c>
      <c r="H3280" s="12" t="s">
        <v>5533</v>
      </c>
      <c r="I3280" s="2" t="s">
        <v>308</v>
      </c>
      <c r="J3280" s="3" t="s">
        <v>308</v>
      </c>
    </row>
    <row r="3281" spans="2:10" ht="72" customHeight="1" x14ac:dyDescent="0.15">
      <c r="B3281" s="158"/>
      <c r="C3281" s="30" t="s">
        <v>4877</v>
      </c>
      <c r="D3281" s="1">
        <v>44329</v>
      </c>
      <c r="E3281" s="12" t="s">
        <v>5720</v>
      </c>
      <c r="F3281" s="43">
        <v>8692</v>
      </c>
      <c r="G3281" s="13" t="s">
        <v>4965</v>
      </c>
      <c r="H3281" s="12" t="s">
        <v>5719</v>
      </c>
      <c r="I3281" s="2" t="s">
        <v>308</v>
      </c>
      <c r="J3281" s="3" t="s">
        <v>308</v>
      </c>
    </row>
    <row r="3282" spans="2:10" ht="52.5" customHeight="1" x14ac:dyDescent="0.15">
      <c r="B3282" s="158"/>
      <c r="C3282" s="30" t="s">
        <v>4877</v>
      </c>
      <c r="D3282" s="1">
        <v>44347</v>
      </c>
      <c r="E3282" s="12" t="s">
        <v>5721</v>
      </c>
      <c r="F3282" s="43">
        <v>214986.88</v>
      </c>
      <c r="G3282" s="13" t="s">
        <v>4949</v>
      </c>
      <c r="H3282" s="12" t="s">
        <v>5722</v>
      </c>
      <c r="I3282" s="2" t="s">
        <v>308</v>
      </c>
      <c r="J3282" s="3" t="s">
        <v>308</v>
      </c>
    </row>
    <row r="3283" spans="2:10" ht="52.5" customHeight="1" x14ac:dyDescent="0.15">
      <c r="B3283" s="158"/>
      <c r="C3283" s="30" t="s">
        <v>28</v>
      </c>
      <c r="D3283" s="1">
        <v>44546</v>
      </c>
      <c r="E3283" s="12" t="s">
        <v>6458</v>
      </c>
      <c r="F3283" s="43">
        <v>699.4</v>
      </c>
      <c r="G3283" s="13" t="s">
        <v>4949</v>
      </c>
      <c r="H3283" s="12" t="s">
        <v>4957</v>
      </c>
      <c r="I3283" s="2" t="s">
        <v>308</v>
      </c>
      <c r="J3283" s="3" t="s">
        <v>298</v>
      </c>
    </row>
    <row r="3284" spans="2:10" ht="52.5" customHeight="1" x14ac:dyDescent="0.15">
      <c r="B3284" s="158"/>
      <c r="C3284" s="30" t="s">
        <v>28</v>
      </c>
      <c r="D3284" s="1">
        <v>44587</v>
      </c>
      <c r="E3284" s="12" t="s">
        <v>6459</v>
      </c>
      <c r="F3284" s="43">
        <v>3165.37</v>
      </c>
      <c r="G3284" s="13" t="s">
        <v>4949</v>
      </c>
      <c r="H3284" s="12" t="s">
        <v>4957</v>
      </c>
      <c r="I3284" s="2" t="s">
        <v>308</v>
      </c>
      <c r="J3284" s="3" t="s">
        <v>298</v>
      </c>
    </row>
    <row r="3285" spans="2:10" ht="52.5" customHeight="1" x14ac:dyDescent="0.15">
      <c r="B3285" s="158"/>
      <c r="C3285" s="30" t="s">
        <v>28</v>
      </c>
      <c r="D3285" s="1">
        <v>44587</v>
      </c>
      <c r="E3285" s="12" t="s">
        <v>6460</v>
      </c>
      <c r="F3285" s="43">
        <v>5770.6</v>
      </c>
      <c r="G3285" s="13" t="s">
        <v>4949</v>
      </c>
      <c r="H3285" s="12" t="s">
        <v>4029</v>
      </c>
      <c r="I3285" s="2" t="s">
        <v>308</v>
      </c>
      <c r="J3285" s="3" t="s">
        <v>308</v>
      </c>
    </row>
    <row r="3286" spans="2:10" ht="52.5" customHeight="1" x14ac:dyDescent="0.15">
      <c r="B3286" s="158"/>
      <c r="C3286" s="30" t="s">
        <v>28</v>
      </c>
      <c r="D3286" s="1">
        <v>44621</v>
      </c>
      <c r="E3286" s="12" t="s">
        <v>6649</v>
      </c>
      <c r="F3286" s="43">
        <v>9414.9</v>
      </c>
      <c r="G3286" s="13" t="s">
        <v>4949</v>
      </c>
      <c r="H3286" s="12" t="s">
        <v>4957</v>
      </c>
      <c r="I3286" s="2" t="s">
        <v>308</v>
      </c>
      <c r="J3286" s="3" t="s">
        <v>298</v>
      </c>
    </row>
    <row r="3287" spans="2:10" ht="52.5" customHeight="1" x14ac:dyDescent="0.15">
      <c r="B3287" s="158" t="s">
        <v>6636</v>
      </c>
      <c r="C3287" s="30" t="s">
        <v>129</v>
      </c>
      <c r="D3287" s="1">
        <v>38425</v>
      </c>
      <c r="E3287" s="12" t="s">
        <v>1503</v>
      </c>
      <c r="F3287" s="35">
        <v>264.45999999999998</v>
      </c>
      <c r="G3287" s="13" t="s">
        <v>25</v>
      </c>
      <c r="H3287" s="16" t="s">
        <v>138</v>
      </c>
      <c r="I3287" s="2" t="s">
        <v>127</v>
      </c>
      <c r="J3287" s="4" t="s">
        <v>127</v>
      </c>
    </row>
    <row r="3288" spans="2:10" ht="52.5" customHeight="1" x14ac:dyDescent="0.15">
      <c r="B3288" s="158"/>
      <c r="C3288" s="30" t="s">
        <v>263</v>
      </c>
      <c r="D3288" s="1" t="s">
        <v>4663</v>
      </c>
      <c r="E3288" s="12" t="s">
        <v>1644</v>
      </c>
      <c r="F3288" s="35">
        <v>188</v>
      </c>
      <c r="G3288" s="13" t="s">
        <v>468</v>
      </c>
      <c r="H3288" s="16" t="s">
        <v>83</v>
      </c>
      <c r="I3288" s="2" t="s">
        <v>21</v>
      </c>
      <c r="J3288" s="3" t="s">
        <v>599</v>
      </c>
    </row>
    <row r="3289" spans="2:10" ht="52.5" customHeight="1" x14ac:dyDescent="0.15">
      <c r="B3289" s="158"/>
      <c r="C3289" s="30" t="s">
        <v>287</v>
      </c>
      <c r="D3289" s="1">
        <v>41242</v>
      </c>
      <c r="E3289" s="12" t="s">
        <v>1467</v>
      </c>
      <c r="F3289" s="35">
        <v>789.7</v>
      </c>
      <c r="G3289" s="13" t="s">
        <v>456</v>
      </c>
      <c r="H3289" s="16" t="s">
        <v>288</v>
      </c>
      <c r="I3289" s="2" t="s">
        <v>21</v>
      </c>
      <c r="J3289" s="3" t="s">
        <v>22</v>
      </c>
    </row>
    <row r="3290" spans="2:10" ht="52.5" customHeight="1" x14ac:dyDescent="0.15">
      <c r="B3290" s="158"/>
      <c r="C3290" s="30" t="s">
        <v>28</v>
      </c>
      <c r="D3290" s="1">
        <v>41403</v>
      </c>
      <c r="E3290" s="12" t="s">
        <v>1470</v>
      </c>
      <c r="F3290" s="35">
        <v>124.68</v>
      </c>
      <c r="G3290" s="13" t="s">
        <v>453</v>
      </c>
      <c r="H3290" s="16" t="s">
        <v>19</v>
      </c>
      <c r="I3290" s="2" t="s">
        <v>21</v>
      </c>
      <c r="J3290" s="3" t="s">
        <v>21</v>
      </c>
    </row>
    <row r="3291" spans="2:10" ht="52.5" customHeight="1" x14ac:dyDescent="0.15">
      <c r="B3291" s="158"/>
      <c r="C3291" s="30" t="s">
        <v>28</v>
      </c>
      <c r="D3291" s="1">
        <v>41477</v>
      </c>
      <c r="E3291" s="12" t="s">
        <v>1468</v>
      </c>
      <c r="F3291" s="35">
        <v>203.6</v>
      </c>
      <c r="G3291" s="13" t="s">
        <v>20</v>
      </c>
      <c r="H3291" s="16" t="s">
        <v>336</v>
      </c>
      <c r="I3291" s="2" t="s">
        <v>308</v>
      </c>
      <c r="J3291" s="3" t="s">
        <v>298</v>
      </c>
    </row>
    <row r="3292" spans="2:10" ht="52.5" customHeight="1" x14ac:dyDescent="0.15">
      <c r="B3292" s="158"/>
      <c r="C3292" s="30" t="s">
        <v>28</v>
      </c>
      <c r="D3292" s="1">
        <v>42117</v>
      </c>
      <c r="E3292" s="12" t="s">
        <v>1469</v>
      </c>
      <c r="F3292" s="35">
        <v>1601.61</v>
      </c>
      <c r="G3292" s="13" t="s">
        <v>453</v>
      </c>
      <c r="H3292" s="16" t="s">
        <v>6</v>
      </c>
      <c r="I3292" s="2" t="s">
        <v>21</v>
      </c>
      <c r="J3292" s="3" t="s">
        <v>21</v>
      </c>
    </row>
    <row r="3293" spans="2:10" ht="87" customHeight="1" x14ac:dyDescent="0.15">
      <c r="B3293" s="158"/>
      <c r="C3293" s="30" t="s">
        <v>28</v>
      </c>
      <c r="D3293" s="1" t="s">
        <v>6632</v>
      </c>
      <c r="E3293" s="18" t="s">
        <v>6144</v>
      </c>
      <c r="F3293" s="35">
        <v>1600</v>
      </c>
      <c r="G3293" s="13" t="s">
        <v>176</v>
      </c>
      <c r="H3293" s="18" t="s">
        <v>6631</v>
      </c>
      <c r="I3293" s="2" t="s">
        <v>308</v>
      </c>
      <c r="J3293" s="3" t="s">
        <v>298</v>
      </c>
    </row>
    <row r="3294" spans="2:10" ht="52.5" customHeight="1" x14ac:dyDescent="0.15">
      <c r="B3294" s="158"/>
      <c r="C3294" s="30" t="s">
        <v>587</v>
      </c>
      <c r="D3294" s="1">
        <v>43171</v>
      </c>
      <c r="E3294" s="18" t="s">
        <v>2726</v>
      </c>
      <c r="F3294" s="35">
        <v>100</v>
      </c>
      <c r="G3294" s="13" t="s">
        <v>176</v>
      </c>
      <c r="H3294" s="18" t="s">
        <v>40</v>
      </c>
      <c r="I3294" s="2" t="s">
        <v>308</v>
      </c>
      <c r="J3294" s="3" t="s">
        <v>298</v>
      </c>
    </row>
    <row r="3295" spans="2:10" ht="52.5" customHeight="1" x14ac:dyDescent="0.15">
      <c r="B3295" s="158"/>
      <c r="C3295" s="30" t="s">
        <v>59</v>
      </c>
      <c r="D3295" s="1">
        <v>43433</v>
      </c>
      <c r="E3295" s="18" t="s">
        <v>3071</v>
      </c>
      <c r="F3295" s="35">
        <v>200</v>
      </c>
      <c r="G3295" s="13" t="s">
        <v>1522</v>
      </c>
      <c r="H3295" s="18" t="s">
        <v>318</v>
      </c>
      <c r="I3295" s="2" t="s">
        <v>308</v>
      </c>
      <c r="J3295" s="3" t="s">
        <v>298</v>
      </c>
    </row>
    <row r="3296" spans="2:10" ht="52.5" customHeight="1" x14ac:dyDescent="0.15">
      <c r="B3296" s="158"/>
      <c r="C3296" s="30" t="s">
        <v>59</v>
      </c>
      <c r="D3296" s="1">
        <v>43451</v>
      </c>
      <c r="E3296" s="18" t="s">
        <v>5113</v>
      </c>
      <c r="F3296" s="35">
        <v>241.28</v>
      </c>
      <c r="G3296" s="13" t="s">
        <v>1522</v>
      </c>
      <c r="H3296" s="18" t="s">
        <v>5742</v>
      </c>
      <c r="I3296" s="2" t="s">
        <v>308</v>
      </c>
      <c r="J3296" s="3" t="s">
        <v>298</v>
      </c>
    </row>
    <row r="3297" spans="2:10" ht="52.5" customHeight="1" x14ac:dyDescent="0.15">
      <c r="B3297" s="158"/>
      <c r="C3297" s="30" t="s">
        <v>28</v>
      </c>
      <c r="D3297" s="1" t="s">
        <v>5136</v>
      </c>
      <c r="E3297" s="18" t="s">
        <v>3405</v>
      </c>
      <c r="F3297" s="35">
        <v>200</v>
      </c>
      <c r="G3297" s="13" t="s">
        <v>1522</v>
      </c>
      <c r="H3297" s="18" t="s">
        <v>2091</v>
      </c>
      <c r="I3297" s="2" t="s">
        <v>308</v>
      </c>
      <c r="J3297" s="3" t="s">
        <v>298</v>
      </c>
    </row>
    <row r="3298" spans="2:10" ht="52.5" customHeight="1" x14ac:dyDescent="0.15">
      <c r="B3298" s="158"/>
      <c r="C3298" s="30" t="s">
        <v>28</v>
      </c>
      <c r="D3298" s="1" t="s">
        <v>6635</v>
      </c>
      <c r="E3298" s="18" t="s">
        <v>6634</v>
      </c>
      <c r="F3298" s="35">
        <v>282</v>
      </c>
      <c r="G3298" s="13" t="s">
        <v>5187</v>
      </c>
      <c r="H3298" s="18" t="s">
        <v>2137</v>
      </c>
      <c r="I3298" s="2" t="s">
        <v>308</v>
      </c>
      <c r="J3298" s="3" t="s">
        <v>308</v>
      </c>
    </row>
    <row r="3299" spans="2:10" ht="52.5" customHeight="1" x14ac:dyDescent="0.15">
      <c r="B3299" s="158"/>
      <c r="C3299" s="30" t="s">
        <v>28</v>
      </c>
      <c r="D3299" s="1" t="s">
        <v>6124</v>
      </c>
      <c r="E3299" s="18" t="s">
        <v>5426</v>
      </c>
      <c r="F3299" s="35">
        <v>100</v>
      </c>
      <c r="G3299" s="13" t="s">
        <v>4965</v>
      </c>
      <c r="H3299" s="18" t="s">
        <v>5428</v>
      </c>
      <c r="I3299" s="2" t="s">
        <v>298</v>
      </c>
      <c r="J3299" s="3" t="s">
        <v>308</v>
      </c>
    </row>
    <row r="3300" spans="2:10" ht="52.5" customHeight="1" x14ac:dyDescent="0.15">
      <c r="B3300" s="158"/>
      <c r="C3300" s="30" t="s">
        <v>28</v>
      </c>
      <c r="D3300" s="1" t="s">
        <v>6633</v>
      </c>
      <c r="E3300" s="18" t="s">
        <v>5999</v>
      </c>
      <c r="F3300" s="35">
        <v>800</v>
      </c>
      <c r="G3300" s="13" t="s">
        <v>4949</v>
      </c>
      <c r="H3300" s="18" t="s">
        <v>4951</v>
      </c>
      <c r="I3300" s="2" t="s">
        <v>308</v>
      </c>
      <c r="J3300" s="3" t="s">
        <v>298</v>
      </c>
    </row>
    <row r="3301" spans="2:10" ht="52.5" customHeight="1" x14ac:dyDescent="0.15">
      <c r="B3301" s="158" t="s">
        <v>6641</v>
      </c>
      <c r="C3301" s="30" t="s">
        <v>157</v>
      </c>
      <c r="D3301" s="1" t="s">
        <v>5316</v>
      </c>
      <c r="E3301" s="12" t="s">
        <v>5315</v>
      </c>
      <c r="F3301" s="35">
        <v>25.58</v>
      </c>
      <c r="G3301" s="13" t="s">
        <v>682</v>
      </c>
      <c r="H3301" s="12" t="s">
        <v>6</v>
      </c>
      <c r="I3301" s="2" t="s">
        <v>298</v>
      </c>
      <c r="J3301" s="3" t="s">
        <v>21</v>
      </c>
    </row>
    <row r="3302" spans="2:10" ht="52.5" customHeight="1" x14ac:dyDescent="0.15">
      <c r="B3302" s="158"/>
      <c r="C3302" s="131" t="s">
        <v>28</v>
      </c>
      <c r="D3302" s="1" t="s">
        <v>5317</v>
      </c>
      <c r="E3302" s="12" t="s">
        <v>5321</v>
      </c>
      <c r="F3302" s="35">
        <v>45.67</v>
      </c>
      <c r="G3302" s="132" t="s">
        <v>682</v>
      </c>
      <c r="H3302" s="12" t="s">
        <v>5320</v>
      </c>
      <c r="I3302" s="133" t="s">
        <v>298</v>
      </c>
      <c r="J3302" s="136" t="s">
        <v>308</v>
      </c>
    </row>
    <row r="3303" spans="2:10" ht="52.5" customHeight="1" x14ac:dyDescent="0.15">
      <c r="B3303" s="158"/>
      <c r="C3303" s="131" t="s">
        <v>28</v>
      </c>
      <c r="D3303" s="1" t="s">
        <v>5318</v>
      </c>
      <c r="E3303" s="12" t="s">
        <v>5322</v>
      </c>
      <c r="F3303" s="35">
        <v>649.15</v>
      </c>
      <c r="G3303" s="131" t="s">
        <v>682</v>
      </c>
      <c r="H3303" s="12" t="s">
        <v>5320</v>
      </c>
      <c r="I3303" s="133" t="s">
        <v>298</v>
      </c>
      <c r="J3303" s="136" t="s">
        <v>308</v>
      </c>
    </row>
    <row r="3304" spans="2:10" ht="52.5" customHeight="1" x14ac:dyDescent="0.15">
      <c r="B3304" s="158"/>
      <c r="C3304" s="131" t="s">
        <v>28</v>
      </c>
      <c r="D3304" s="1">
        <v>43446</v>
      </c>
      <c r="E3304" s="12" t="s">
        <v>5323</v>
      </c>
      <c r="F3304" s="35">
        <v>400.69</v>
      </c>
      <c r="G3304" s="131" t="s">
        <v>682</v>
      </c>
      <c r="H3304" s="12" t="s">
        <v>5320</v>
      </c>
      <c r="I3304" s="133" t="s">
        <v>298</v>
      </c>
      <c r="J3304" s="136" t="s">
        <v>308</v>
      </c>
    </row>
    <row r="3305" spans="2:10" ht="52.5" customHeight="1" x14ac:dyDescent="0.15">
      <c r="B3305" s="158"/>
      <c r="C3305" s="131" t="s">
        <v>28</v>
      </c>
      <c r="D3305" s="1">
        <v>43460</v>
      </c>
      <c r="E3305" s="12" t="s">
        <v>5323</v>
      </c>
      <c r="F3305" s="35">
        <v>733.02</v>
      </c>
      <c r="G3305" s="131" t="s">
        <v>682</v>
      </c>
      <c r="H3305" s="12" t="s">
        <v>5320</v>
      </c>
      <c r="I3305" s="133" t="s">
        <v>298</v>
      </c>
      <c r="J3305" s="136" t="s">
        <v>308</v>
      </c>
    </row>
    <row r="3306" spans="2:10" ht="52.5" customHeight="1" x14ac:dyDescent="0.15">
      <c r="B3306" s="158"/>
      <c r="C3306" s="131" t="s">
        <v>28</v>
      </c>
      <c r="D3306" s="1">
        <v>43503</v>
      </c>
      <c r="E3306" s="12" t="s">
        <v>5324</v>
      </c>
      <c r="F3306" s="35">
        <v>493</v>
      </c>
      <c r="G3306" s="131" t="s">
        <v>682</v>
      </c>
      <c r="H3306" s="12" t="s">
        <v>5320</v>
      </c>
      <c r="I3306" s="133" t="s">
        <v>298</v>
      </c>
      <c r="J3306" s="136" t="s">
        <v>308</v>
      </c>
    </row>
    <row r="3307" spans="2:10" ht="52.5" customHeight="1" x14ac:dyDescent="0.15">
      <c r="B3307" s="158"/>
      <c r="C3307" s="30" t="s">
        <v>28</v>
      </c>
      <c r="D3307" s="1">
        <v>43621</v>
      </c>
      <c r="E3307" s="12" t="s">
        <v>5325</v>
      </c>
      <c r="F3307" s="35">
        <v>322.69</v>
      </c>
      <c r="G3307" s="13" t="s">
        <v>4949</v>
      </c>
      <c r="H3307" s="12" t="s">
        <v>5182</v>
      </c>
      <c r="I3307" s="2" t="s">
        <v>298</v>
      </c>
      <c r="J3307" s="3" t="s">
        <v>308</v>
      </c>
    </row>
    <row r="3308" spans="2:10" ht="52.5" customHeight="1" x14ac:dyDescent="0.15">
      <c r="B3308" s="158"/>
      <c r="C3308" s="30" t="s">
        <v>28</v>
      </c>
      <c r="D3308" s="1">
        <v>43633</v>
      </c>
      <c r="E3308" s="12" t="s">
        <v>5326</v>
      </c>
      <c r="F3308" s="35">
        <v>382.64</v>
      </c>
      <c r="G3308" s="13" t="s">
        <v>4949</v>
      </c>
      <c r="H3308" s="12" t="s">
        <v>5182</v>
      </c>
      <c r="I3308" s="2" t="s">
        <v>298</v>
      </c>
      <c r="J3308" s="3" t="s">
        <v>308</v>
      </c>
    </row>
    <row r="3309" spans="2:10" ht="52.5" customHeight="1" x14ac:dyDescent="0.15">
      <c r="B3309" s="158"/>
      <c r="C3309" s="30" t="s">
        <v>28</v>
      </c>
      <c r="D3309" s="1">
        <v>43663</v>
      </c>
      <c r="E3309" s="12" t="s">
        <v>5319</v>
      </c>
      <c r="F3309" s="35">
        <v>221.21</v>
      </c>
      <c r="G3309" s="13" t="s">
        <v>4949</v>
      </c>
      <c r="H3309" s="12" t="s">
        <v>5182</v>
      </c>
      <c r="I3309" s="2" t="s">
        <v>298</v>
      </c>
      <c r="J3309" s="3" t="s">
        <v>308</v>
      </c>
    </row>
    <row r="3310" spans="2:10" ht="72" customHeight="1" x14ac:dyDescent="0.15">
      <c r="B3310" s="158"/>
      <c r="C3310" s="30" t="s">
        <v>59</v>
      </c>
      <c r="D3310" s="1">
        <v>43920</v>
      </c>
      <c r="E3310" s="12" t="s">
        <v>5327</v>
      </c>
      <c r="F3310" s="35">
        <v>3021.85</v>
      </c>
      <c r="G3310" s="13" t="s">
        <v>3950</v>
      </c>
      <c r="H3310" s="12" t="s">
        <v>3959</v>
      </c>
      <c r="I3310" s="2" t="s">
        <v>308</v>
      </c>
      <c r="J3310" s="3" t="s">
        <v>308</v>
      </c>
    </row>
    <row r="3311" spans="2:10" ht="52.5" customHeight="1" x14ac:dyDescent="0.15">
      <c r="B3311" s="158"/>
      <c r="C3311" s="30" t="s">
        <v>28</v>
      </c>
      <c r="D3311" s="1">
        <v>43920</v>
      </c>
      <c r="E3311" s="12" t="s">
        <v>3961</v>
      </c>
      <c r="F3311" s="35">
        <v>91.89</v>
      </c>
      <c r="G3311" s="13" t="s">
        <v>3950</v>
      </c>
      <c r="H3311" s="12" t="s">
        <v>3960</v>
      </c>
      <c r="I3311" s="2" t="s">
        <v>298</v>
      </c>
      <c r="J3311" s="3" t="s">
        <v>308</v>
      </c>
    </row>
    <row r="3312" spans="2:10" ht="52.5" customHeight="1" x14ac:dyDescent="0.15">
      <c r="B3312" s="158"/>
      <c r="C3312" s="30" t="s">
        <v>59</v>
      </c>
      <c r="D3312" s="1">
        <v>44223</v>
      </c>
      <c r="E3312" s="12" t="s">
        <v>5432</v>
      </c>
      <c r="F3312" s="35">
        <v>58.7</v>
      </c>
      <c r="G3312" s="13" t="s">
        <v>4955</v>
      </c>
      <c r="H3312" s="12" t="s">
        <v>5430</v>
      </c>
      <c r="I3312" s="2" t="s">
        <v>308</v>
      </c>
      <c r="J3312" s="3" t="s">
        <v>298</v>
      </c>
    </row>
    <row r="3313" spans="2:10" ht="52.5" customHeight="1" x14ac:dyDescent="0.15">
      <c r="B3313" s="158"/>
      <c r="C3313" s="30" t="s">
        <v>28</v>
      </c>
      <c r="D3313" s="1">
        <v>44223</v>
      </c>
      <c r="E3313" s="12" t="s">
        <v>5432</v>
      </c>
      <c r="F3313" s="35">
        <v>309.10000000000002</v>
      </c>
      <c r="G3313" s="13" t="s">
        <v>4955</v>
      </c>
      <c r="H3313" s="12" t="s">
        <v>5431</v>
      </c>
      <c r="I3313" s="2" t="s">
        <v>308</v>
      </c>
      <c r="J3313" s="3" t="s">
        <v>298</v>
      </c>
    </row>
    <row r="3314" spans="2:10" ht="52.5" customHeight="1" x14ac:dyDescent="0.15">
      <c r="B3314" s="158"/>
      <c r="C3314" s="30" t="s">
        <v>28</v>
      </c>
      <c r="D3314" s="1">
        <v>44637</v>
      </c>
      <c r="E3314" s="12" t="s">
        <v>6640</v>
      </c>
      <c r="F3314" s="35">
        <v>200</v>
      </c>
      <c r="G3314" s="13" t="s">
        <v>4949</v>
      </c>
      <c r="H3314" s="12" t="s">
        <v>5234</v>
      </c>
      <c r="I3314" s="2" t="s">
        <v>308</v>
      </c>
      <c r="J3314" s="3" t="s">
        <v>298</v>
      </c>
    </row>
    <row r="3315" spans="2:10" ht="79.5" customHeight="1" x14ac:dyDescent="0.15">
      <c r="B3315" s="158" t="s">
        <v>6477</v>
      </c>
      <c r="C3315" s="30" t="s">
        <v>28</v>
      </c>
      <c r="D3315" s="1">
        <v>40844</v>
      </c>
      <c r="E3315" s="72" t="s">
        <v>1471</v>
      </c>
      <c r="F3315" s="35">
        <v>4893.3</v>
      </c>
      <c r="G3315" s="13" t="s">
        <v>456</v>
      </c>
      <c r="H3315" s="14" t="s">
        <v>167</v>
      </c>
      <c r="I3315" s="2" t="s">
        <v>21</v>
      </c>
      <c r="J3315" s="3" t="s">
        <v>22</v>
      </c>
    </row>
    <row r="3316" spans="2:10" ht="52.5" customHeight="1" x14ac:dyDescent="0.15">
      <c r="B3316" s="158"/>
      <c r="C3316" s="30" t="s">
        <v>28</v>
      </c>
      <c r="D3316" s="1" t="s">
        <v>2893</v>
      </c>
      <c r="E3316" s="72" t="s">
        <v>2308</v>
      </c>
      <c r="F3316" s="35">
        <v>295</v>
      </c>
      <c r="G3316" s="13" t="s">
        <v>683</v>
      </c>
      <c r="H3316" s="14" t="s">
        <v>2717</v>
      </c>
      <c r="I3316" s="2" t="s">
        <v>308</v>
      </c>
      <c r="J3316" s="3" t="s">
        <v>298</v>
      </c>
    </row>
    <row r="3317" spans="2:10" ht="60" customHeight="1" x14ac:dyDescent="0.15">
      <c r="B3317" s="158"/>
      <c r="C3317" s="30" t="s">
        <v>28</v>
      </c>
      <c r="D3317" s="1">
        <v>44512</v>
      </c>
      <c r="E3317" s="72" t="s">
        <v>6264</v>
      </c>
      <c r="F3317" s="35">
        <v>10450.370000000001</v>
      </c>
      <c r="G3317" s="13" t="s">
        <v>4949</v>
      </c>
      <c r="H3317" s="14" t="s">
        <v>6263</v>
      </c>
      <c r="I3317" s="2" t="s">
        <v>308</v>
      </c>
      <c r="J3317" s="3" t="s">
        <v>298</v>
      </c>
    </row>
    <row r="3318" spans="2:10" ht="52.5" customHeight="1" x14ac:dyDescent="0.15">
      <c r="B3318" s="158"/>
      <c r="C3318" s="30" t="s">
        <v>28</v>
      </c>
      <c r="D3318" s="1">
        <v>44589</v>
      </c>
      <c r="E3318" s="72" t="s">
        <v>6478</v>
      </c>
      <c r="F3318" s="35">
        <v>3493</v>
      </c>
      <c r="G3318" s="13" t="s">
        <v>4965</v>
      </c>
      <c r="H3318" s="14" t="s">
        <v>5234</v>
      </c>
      <c r="I3318" s="2" t="s">
        <v>308</v>
      </c>
      <c r="J3318" s="3" t="s">
        <v>308</v>
      </c>
    </row>
    <row r="3319" spans="2:10" ht="52.5" customHeight="1" x14ac:dyDescent="0.15">
      <c r="B3319" s="158"/>
      <c r="C3319" s="30" t="s">
        <v>59</v>
      </c>
      <c r="D3319" s="1">
        <v>44649</v>
      </c>
      <c r="E3319" s="72" t="s">
        <v>6673</v>
      </c>
      <c r="F3319" s="35">
        <v>400</v>
      </c>
      <c r="G3319" s="13" t="s">
        <v>4955</v>
      </c>
      <c r="H3319" s="14" t="s">
        <v>6674</v>
      </c>
      <c r="I3319" s="2" t="s">
        <v>308</v>
      </c>
      <c r="J3319" s="3" t="s">
        <v>298</v>
      </c>
    </row>
    <row r="3320" spans="2:10" ht="52.5" customHeight="1" x14ac:dyDescent="0.15">
      <c r="B3320" s="158"/>
      <c r="C3320" s="30" t="s">
        <v>28</v>
      </c>
      <c r="D3320" s="1">
        <v>44649</v>
      </c>
      <c r="E3320" s="72" t="s">
        <v>6672</v>
      </c>
      <c r="F3320" s="35">
        <v>1034.45</v>
      </c>
      <c r="G3320" s="13" t="s">
        <v>4949</v>
      </c>
      <c r="H3320" s="14" t="s">
        <v>5234</v>
      </c>
      <c r="I3320" s="2" t="s">
        <v>308</v>
      </c>
      <c r="J3320" s="3" t="s">
        <v>308</v>
      </c>
    </row>
    <row r="3321" spans="2:10" ht="52.5" customHeight="1" x14ac:dyDescent="0.15">
      <c r="B3321" s="156" t="s">
        <v>5122</v>
      </c>
      <c r="C3321" s="30" t="s">
        <v>1511</v>
      </c>
      <c r="D3321" s="1" t="s">
        <v>4664</v>
      </c>
      <c r="E3321" s="72" t="s">
        <v>1685</v>
      </c>
      <c r="F3321" s="35">
        <v>3369.31</v>
      </c>
      <c r="G3321" s="13" t="s">
        <v>489</v>
      </c>
      <c r="H3321" s="14" t="s">
        <v>3545</v>
      </c>
      <c r="I3321" s="2" t="s">
        <v>21</v>
      </c>
      <c r="J3321" s="3" t="s">
        <v>21</v>
      </c>
    </row>
    <row r="3322" spans="2:10" ht="52.5" customHeight="1" x14ac:dyDescent="0.15">
      <c r="B3322" s="195"/>
      <c r="C3322" s="30" t="s">
        <v>28</v>
      </c>
      <c r="D3322" s="1">
        <v>43684</v>
      </c>
      <c r="E3322" s="72" t="s">
        <v>3507</v>
      </c>
      <c r="F3322" s="35">
        <v>844.1</v>
      </c>
      <c r="G3322" s="13" t="s">
        <v>25</v>
      </c>
      <c r="H3322" s="14" t="s">
        <v>2274</v>
      </c>
      <c r="I3322" s="2" t="s">
        <v>308</v>
      </c>
      <c r="J3322" s="3" t="s">
        <v>308</v>
      </c>
    </row>
    <row r="3323" spans="2:10" ht="52.5" customHeight="1" x14ac:dyDescent="0.15">
      <c r="B3323" s="195"/>
      <c r="C3323" s="30" t="s">
        <v>59</v>
      </c>
      <c r="D3323" s="1" t="s">
        <v>5355</v>
      </c>
      <c r="E3323" s="72" t="s">
        <v>5354</v>
      </c>
      <c r="F3323" s="35">
        <v>208.77</v>
      </c>
      <c r="G3323" s="13" t="s">
        <v>4949</v>
      </c>
      <c r="H3323" s="14" t="s">
        <v>315</v>
      </c>
      <c r="I3323" s="2" t="s">
        <v>308</v>
      </c>
      <c r="J3323" s="3" t="s">
        <v>298</v>
      </c>
    </row>
    <row r="3324" spans="2:10" ht="52.5" customHeight="1" x14ac:dyDescent="0.15">
      <c r="B3324" s="162"/>
      <c r="C3324" s="30" t="s">
        <v>28</v>
      </c>
      <c r="D3324" s="1">
        <v>44071</v>
      </c>
      <c r="E3324" s="72" t="s">
        <v>5123</v>
      </c>
      <c r="F3324" s="35">
        <v>94.3</v>
      </c>
      <c r="G3324" s="13" t="s">
        <v>4955</v>
      </c>
      <c r="H3324" s="14" t="s">
        <v>40</v>
      </c>
      <c r="I3324" s="2" t="s">
        <v>308</v>
      </c>
      <c r="J3324" s="3" t="s">
        <v>298</v>
      </c>
    </row>
    <row r="3325" spans="2:10" ht="52.5" customHeight="1" x14ac:dyDescent="0.15">
      <c r="B3325" s="158" t="s">
        <v>6149</v>
      </c>
      <c r="C3325" s="30" t="s">
        <v>28</v>
      </c>
      <c r="D3325" s="1">
        <v>40410</v>
      </c>
      <c r="E3325" s="12" t="s">
        <v>1472</v>
      </c>
      <c r="F3325" s="35">
        <v>72.882000000000005</v>
      </c>
      <c r="G3325" s="13" t="s">
        <v>20</v>
      </c>
      <c r="H3325" s="16" t="s">
        <v>9</v>
      </c>
      <c r="I3325" s="2" t="s">
        <v>127</v>
      </c>
      <c r="J3325" s="3" t="s">
        <v>128</v>
      </c>
    </row>
    <row r="3326" spans="2:10" ht="52.5" customHeight="1" x14ac:dyDescent="0.15">
      <c r="B3326" s="158"/>
      <c r="C3326" s="30" t="s">
        <v>391</v>
      </c>
      <c r="D3326" s="1">
        <v>41471</v>
      </c>
      <c r="E3326" s="12" t="s">
        <v>1473</v>
      </c>
      <c r="F3326" s="35">
        <v>137</v>
      </c>
      <c r="G3326" s="13" t="s">
        <v>457</v>
      </c>
      <c r="H3326" s="16" t="s">
        <v>393</v>
      </c>
      <c r="I3326" s="2" t="s">
        <v>21</v>
      </c>
      <c r="J3326" s="3" t="s">
        <v>22</v>
      </c>
    </row>
    <row r="3327" spans="2:10" ht="52.5" customHeight="1" x14ac:dyDescent="0.15">
      <c r="B3327" s="158"/>
      <c r="C3327" s="30" t="s">
        <v>392</v>
      </c>
      <c r="D3327" s="1">
        <v>41471</v>
      </c>
      <c r="E3327" s="12" t="s">
        <v>1474</v>
      </c>
      <c r="F3327" s="35">
        <v>130.5</v>
      </c>
      <c r="G3327" s="13" t="s">
        <v>457</v>
      </c>
      <c r="H3327" s="16" t="s">
        <v>393</v>
      </c>
      <c r="I3327" s="2" t="s">
        <v>21</v>
      </c>
      <c r="J3327" s="3" t="s">
        <v>22</v>
      </c>
    </row>
    <row r="3328" spans="2:10" ht="52.5" customHeight="1" x14ac:dyDescent="0.15">
      <c r="B3328" s="158"/>
      <c r="C3328" s="30" t="s">
        <v>392</v>
      </c>
      <c r="D3328" s="1">
        <v>42584</v>
      </c>
      <c r="E3328" s="12" t="s">
        <v>1720</v>
      </c>
      <c r="F3328" s="35">
        <v>4139.1000000000004</v>
      </c>
      <c r="G3328" s="13" t="s">
        <v>682</v>
      </c>
      <c r="H3328" s="16" t="s">
        <v>169</v>
      </c>
      <c r="I3328" s="2" t="s">
        <v>21</v>
      </c>
      <c r="J3328" s="3" t="s">
        <v>22</v>
      </c>
    </row>
    <row r="3329" spans="2:10" ht="52.5" customHeight="1" x14ac:dyDescent="0.15">
      <c r="B3329" s="158" t="s">
        <v>5725</v>
      </c>
      <c r="C3329" s="30" t="s">
        <v>263</v>
      </c>
      <c r="D3329" s="1" t="s">
        <v>4665</v>
      </c>
      <c r="E3329" s="12" t="s">
        <v>1475</v>
      </c>
      <c r="F3329" s="35">
        <v>400</v>
      </c>
      <c r="G3329" s="13" t="s">
        <v>456</v>
      </c>
      <c r="H3329" s="16" t="s">
        <v>83</v>
      </c>
      <c r="I3329" s="2" t="s">
        <v>21</v>
      </c>
      <c r="J3329" s="3" t="s">
        <v>22</v>
      </c>
    </row>
    <row r="3330" spans="2:10" ht="52.5" customHeight="1" x14ac:dyDescent="0.15">
      <c r="B3330" s="158"/>
      <c r="C3330" s="30" t="s">
        <v>28</v>
      </c>
      <c r="D3330" s="1">
        <v>40679</v>
      </c>
      <c r="E3330" s="12" t="s">
        <v>1476</v>
      </c>
      <c r="F3330" s="35">
        <v>112</v>
      </c>
      <c r="G3330" s="13" t="s">
        <v>20</v>
      </c>
      <c r="H3330" s="16" t="s">
        <v>170</v>
      </c>
      <c r="I3330" s="2" t="s">
        <v>21</v>
      </c>
      <c r="J3330" s="3" t="s">
        <v>22</v>
      </c>
    </row>
    <row r="3331" spans="2:10" ht="52.5" customHeight="1" x14ac:dyDescent="0.15">
      <c r="B3331" s="158"/>
      <c r="C3331" s="30" t="s">
        <v>28</v>
      </c>
      <c r="D3331" s="1">
        <v>41263</v>
      </c>
      <c r="E3331" s="12" t="s">
        <v>1477</v>
      </c>
      <c r="F3331" s="35">
        <v>1554</v>
      </c>
      <c r="G3331" s="13" t="s">
        <v>456</v>
      </c>
      <c r="H3331" s="16" t="s">
        <v>83</v>
      </c>
      <c r="I3331" s="2" t="s">
        <v>21</v>
      </c>
      <c r="J3331" s="3" t="s">
        <v>488</v>
      </c>
    </row>
    <row r="3332" spans="2:10" ht="52.5" customHeight="1" x14ac:dyDescent="0.15">
      <c r="B3332" s="158"/>
      <c r="C3332" s="30" t="s">
        <v>3390</v>
      </c>
      <c r="D3332" s="1" t="s">
        <v>5180</v>
      </c>
      <c r="E3332" s="12" t="s">
        <v>5179</v>
      </c>
      <c r="F3332" s="35">
        <v>200</v>
      </c>
      <c r="G3332" s="13" t="s">
        <v>453</v>
      </c>
      <c r="H3332" s="16" t="s">
        <v>292</v>
      </c>
      <c r="I3332" s="2" t="s">
        <v>21</v>
      </c>
      <c r="J3332" s="4" t="s">
        <v>21</v>
      </c>
    </row>
    <row r="3333" spans="2:10" ht="52.5" customHeight="1" x14ac:dyDescent="0.15">
      <c r="B3333" s="158"/>
      <c r="C3333" s="30" t="s">
        <v>263</v>
      </c>
      <c r="D3333" s="1" t="s">
        <v>4666</v>
      </c>
      <c r="E3333" s="12" t="s">
        <v>1478</v>
      </c>
      <c r="F3333" s="35">
        <v>20000</v>
      </c>
      <c r="G3333" s="13" t="s">
        <v>1546</v>
      </c>
      <c r="H3333" s="16" t="s">
        <v>362</v>
      </c>
      <c r="I3333" s="2" t="s">
        <v>308</v>
      </c>
      <c r="J3333" s="4" t="s">
        <v>450</v>
      </c>
    </row>
    <row r="3334" spans="2:10" ht="60" customHeight="1" x14ac:dyDescent="0.15">
      <c r="B3334" s="158"/>
      <c r="C3334" s="30" t="s">
        <v>1511</v>
      </c>
      <c r="D3334" s="1" t="s">
        <v>4667</v>
      </c>
      <c r="E3334" s="12" t="s">
        <v>1780</v>
      </c>
      <c r="F3334" s="35">
        <v>2002.181</v>
      </c>
      <c r="G3334" s="13" t="s">
        <v>1547</v>
      </c>
      <c r="H3334" s="16" t="s">
        <v>487</v>
      </c>
      <c r="I3334" s="2" t="s">
        <v>21</v>
      </c>
      <c r="J3334" s="4" t="s">
        <v>594</v>
      </c>
    </row>
    <row r="3335" spans="2:10" ht="52.5" customHeight="1" x14ac:dyDescent="0.15">
      <c r="B3335" s="158"/>
      <c r="C3335" s="30" t="s">
        <v>549</v>
      </c>
      <c r="D3335" s="1" t="s">
        <v>4668</v>
      </c>
      <c r="E3335" s="12" t="s">
        <v>1645</v>
      </c>
      <c r="F3335" s="35">
        <v>129.30000000000001</v>
      </c>
      <c r="G3335" s="13" t="s">
        <v>477</v>
      </c>
      <c r="H3335" s="16" t="s">
        <v>309</v>
      </c>
      <c r="I3335" s="2" t="s">
        <v>21</v>
      </c>
      <c r="J3335" s="4" t="s">
        <v>22</v>
      </c>
    </row>
    <row r="3336" spans="2:10" ht="52.5" customHeight="1" x14ac:dyDescent="0.15">
      <c r="B3336" s="158"/>
      <c r="C3336" s="30" t="s">
        <v>28</v>
      </c>
      <c r="D3336" s="1" t="s">
        <v>4669</v>
      </c>
      <c r="E3336" s="12" t="s">
        <v>1479</v>
      </c>
      <c r="F3336" s="35">
        <v>1443</v>
      </c>
      <c r="G3336" s="13" t="s">
        <v>486</v>
      </c>
      <c r="H3336" s="16" t="s">
        <v>592</v>
      </c>
      <c r="I3336" s="2" t="s">
        <v>21</v>
      </c>
      <c r="J3336" s="4" t="s">
        <v>21</v>
      </c>
    </row>
    <row r="3337" spans="2:10" ht="52.5" customHeight="1" x14ac:dyDescent="0.15">
      <c r="B3337" s="158"/>
      <c r="C3337" s="30" t="s">
        <v>1732</v>
      </c>
      <c r="D3337" s="1" t="s">
        <v>5196</v>
      </c>
      <c r="E3337" s="12" t="s">
        <v>2629</v>
      </c>
      <c r="F3337" s="35">
        <v>523.1</v>
      </c>
      <c r="G3337" s="13" t="s">
        <v>519</v>
      </c>
      <c r="H3337" s="16" t="s">
        <v>1972</v>
      </c>
      <c r="I3337" s="2" t="s">
        <v>21</v>
      </c>
      <c r="J3337" s="4" t="s">
        <v>298</v>
      </c>
    </row>
    <row r="3338" spans="2:10" ht="52.5" customHeight="1" x14ac:dyDescent="0.15">
      <c r="B3338" s="158"/>
      <c r="C3338" s="30" t="s">
        <v>2380</v>
      </c>
      <c r="D3338" s="1" t="s">
        <v>5130</v>
      </c>
      <c r="E3338" s="12" t="s">
        <v>3121</v>
      </c>
      <c r="F3338" s="35">
        <v>2272</v>
      </c>
      <c r="G3338" s="13" t="s">
        <v>519</v>
      </c>
      <c r="H3338" s="16" t="s">
        <v>380</v>
      </c>
      <c r="I3338" s="2" t="s">
        <v>21</v>
      </c>
      <c r="J3338" s="4" t="s">
        <v>21</v>
      </c>
    </row>
    <row r="3339" spans="2:10" ht="52.5" customHeight="1" x14ac:dyDescent="0.15">
      <c r="B3339" s="158"/>
      <c r="C3339" s="30" t="s">
        <v>28</v>
      </c>
      <c r="D3339" s="1">
        <v>42073</v>
      </c>
      <c r="E3339" s="12" t="s">
        <v>1480</v>
      </c>
      <c r="F3339" s="35">
        <v>47.59</v>
      </c>
      <c r="G3339" s="13" t="s">
        <v>486</v>
      </c>
      <c r="H3339" s="16" t="s">
        <v>592</v>
      </c>
      <c r="I3339" s="2" t="s">
        <v>21</v>
      </c>
      <c r="J3339" s="4" t="s">
        <v>618</v>
      </c>
    </row>
    <row r="3340" spans="2:10" ht="52.5" customHeight="1" x14ac:dyDescent="0.15">
      <c r="B3340" s="158"/>
      <c r="C3340" s="30" t="s">
        <v>1511</v>
      </c>
      <c r="D3340" s="1" t="s">
        <v>4670</v>
      </c>
      <c r="E3340" s="12" t="s">
        <v>3934</v>
      </c>
      <c r="F3340" s="35">
        <v>7157</v>
      </c>
      <c r="G3340" s="13" t="s">
        <v>453</v>
      </c>
      <c r="H3340" s="16" t="s">
        <v>566</v>
      </c>
      <c r="I3340" s="2" t="s">
        <v>21</v>
      </c>
      <c r="J3340" s="4" t="s">
        <v>308</v>
      </c>
    </row>
    <row r="3341" spans="2:10" ht="52.5" customHeight="1" x14ac:dyDescent="0.15">
      <c r="B3341" s="158"/>
      <c r="C3341" s="30" t="s">
        <v>28</v>
      </c>
      <c r="D3341" s="1">
        <v>42142</v>
      </c>
      <c r="E3341" s="12" t="s">
        <v>1481</v>
      </c>
      <c r="F3341" s="35">
        <v>575.34699999999998</v>
      </c>
      <c r="G3341" s="13" t="s">
        <v>453</v>
      </c>
      <c r="H3341" s="16" t="s">
        <v>626</v>
      </c>
      <c r="I3341" s="2" t="s">
        <v>21</v>
      </c>
      <c r="J3341" s="4" t="s">
        <v>21</v>
      </c>
    </row>
    <row r="3342" spans="2:10" ht="52.5" customHeight="1" x14ac:dyDescent="0.15">
      <c r="B3342" s="158"/>
      <c r="C3342" s="30" t="s">
        <v>2115</v>
      </c>
      <c r="D3342" s="1" t="s">
        <v>4671</v>
      </c>
      <c r="E3342" s="12" t="s">
        <v>2116</v>
      </c>
      <c r="F3342" s="35">
        <v>2700</v>
      </c>
      <c r="G3342" s="13" t="s">
        <v>2008</v>
      </c>
      <c r="H3342" s="16" t="s">
        <v>2009</v>
      </c>
      <c r="I3342" s="2" t="s">
        <v>308</v>
      </c>
      <c r="J3342" s="4" t="s">
        <v>298</v>
      </c>
    </row>
    <row r="3343" spans="2:10" ht="52.5" customHeight="1" x14ac:dyDescent="0.15">
      <c r="B3343" s="158"/>
      <c r="C3343" s="30" t="s">
        <v>5413</v>
      </c>
      <c r="D3343" s="1" t="s">
        <v>6629</v>
      </c>
      <c r="E3343" s="12" t="s">
        <v>3391</v>
      </c>
      <c r="F3343" s="35">
        <v>34289</v>
      </c>
      <c r="G3343" s="13" t="s">
        <v>6582</v>
      </c>
      <c r="H3343" s="16" t="s">
        <v>5414</v>
      </c>
      <c r="I3343" s="2" t="s">
        <v>308</v>
      </c>
      <c r="J3343" s="4" t="s">
        <v>298</v>
      </c>
    </row>
    <row r="3344" spans="2:10" ht="52.5" customHeight="1" x14ac:dyDescent="0.15">
      <c r="B3344" s="158"/>
      <c r="C3344" s="30" t="s">
        <v>5992</v>
      </c>
      <c r="D3344" s="1" t="s">
        <v>5993</v>
      </c>
      <c r="E3344" s="12" t="s">
        <v>5131</v>
      </c>
      <c r="F3344" s="35">
        <v>320</v>
      </c>
      <c r="G3344" s="13" t="s">
        <v>25</v>
      </c>
      <c r="H3344" s="16" t="s">
        <v>5991</v>
      </c>
      <c r="I3344" s="2" t="s">
        <v>308</v>
      </c>
      <c r="J3344" s="4" t="s">
        <v>298</v>
      </c>
    </row>
    <row r="3345" spans="2:10" ht="52.5" customHeight="1" x14ac:dyDescent="0.15">
      <c r="B3345" s="158"/>
      <c r="C3345" s="30" t="s">
        <v>5529</v>
      </c>
      <c r="D3345" s="1" t="s">
        <v>6417</v>
      </c>
      <c r="E3345" s="12" t="s">
        <v>5532</v>
      </c>
      <c r="F3345" s="35">
        <v>65907</v>
      </c>
      <c r="G3345" s="13" t="s">
        <v>5530</v>
      </c>
      <c r="H3345" s="16" t="s">
        <v>5531</v>
      </c>
      <c r="I3345" s="2" t="s">
        <v>308</v>
      </c>
      <c r="J3345" s="4" t="s">
        <v>298</v>
      </c>
    </row>
    <row r="3346" spans="2:10" ht="52.5" customHeight="1" x14ac:dyDescent="0.15">
      <c r="B3346" s="158"/>
      <c r="C3346" s="30" t="s">
        <v>5088</v>
      </c>
      <c r="D3346" s="1" t="s">
        <v>6664</v>
      </c>
      <c r="E3346" s="12" t="s">
        <v>6665</v>
      </c>
      <c r="F3346" s="35">
        <v>10335</v>
      </c>
      <c r="G3346" s="13" t="s">
        <v>5530</v>
      </c>
      <c r="H3346" s="16" t="s">
        <v>5531</v>
      </c>
      <c r="I3346" s="2" t="s">
        <v>308</v>
      </c>
      <c r="J3346" s="4" t="s">
        <v>308</v>
      </c>
    </row>
    <row r="3347" spans="2:10" ht="52.5" customHeight="1" x14ac:dyDescent="0.15">
      <c r="B3347" s="158"/>
      <c r="C3347" s="30" t="s">
        <v>28</v>
      </c>
      <c r="D3347" s="1">
        <v>44357</v>
      </c>
      <c r="E3347" s="12" t="s">
        <v>5726</v>
      </c>
      <c r="F3347" s="35">
        <v>1002</v>
      </c>
      <c r="G3347" s="13" t="s">
        <v>5530</v>
      </c>
      <c r="H3347" s="16" t="s">
        <v>5724</v>
      </c>
      <c r="I3347" s="2" t="s">
        <v>308</v>
      </c>
      <c r="J3347" s="4" t="s">
        <v>308</v>
      </c>
    </row>
    <row r="3348" spans="2:10" ht="72" customHeight="1" x14ac:dyDescent="0.15">
      <c r="B3348" s="165" t="s">
        <v>3832</v>
      </c>
      <c r="C3348" s="30" t="s">
        <v>28</v>
      </c>
      <c r="D3348" s="1">
        <v>41312</v>
      </c>
      <c r="E3348" s="12" t="s">
        <v>1482</v>
      </c>
      <c r="F3348" s="35">
        <v>2769</v>
      </c>
      <c r="G3348" s="13" t="s">
        <v>456</v>
      </c>
      <c r="H3348" s="16" t="s">
        <v>291</v>
      </c>
      <c r="I3348" s="2" t="s">
        <v>21</v>
      </c>
      <c r="J3348" s="4" t="s">
        <v>21</v>
      </c>
    </row>
    <row r="3349" spans="2:10" ht="52.5" customHeight="1" x14ac:dyDescent="0.15">
      <c r="B3349" s="165"/>
      <c r="C3349" s="30" t="s">
        <v>157</v>
      </c>
      <c r="D3349" s="1">
        <v>42174</v>
      </c>
      <c r="E3349" s="12" t="s">
        <v>2466</v>
      </c>
      <c r="F3349" s="35">
        <v>442.3</v>
      </c>
      <c r="G3349" s="13" t="s">
        <v>686</v>
      </c>
      <c r="H3349" s="16" t="s">
        <v>6</v>
      </c>
      <c r="I3349" s="2" t="s">
        <v>21</v>
      </c>
      <c r="J3349" s="4" t="s">
        <v>21</v>
      </c>
    </row>
    <row r="3350" spans="2:10" ht="52.5" customHeight="1" x14ac:dyDescent="0.15">
      <c r="B3350" s="165"/>
      <c r="C3350" s="30" t="s">
        <v>28</v>
      </c>
      <c r="D3350" s="1" t="s">
        <v>4672</v>
      </c>
      <c r="E3350" s="12" t="s">
        <v>2425</v>
      </c>
      <c r="F3350" s="35">
        <v>40.200000000000003</v>
      </c>
      <c r="G3350" s="13" t="s">
        <v>1522</v>
      </c>
      <c r="H3350" s="16" t="s">
        <v>2091</v>
      </c>
      <c r="I3350" s="2" t="s">
        <v>308</v>
      </c>
      <c r="J3350" s="4" t="s">
        <v>308</v>
      </c>
    </row>
    <row r="3351" spans="2:10" ht="52.5" customHeight="1" x14ac:dyDescent="0.15">
      <c r="B3351" s="165"/>
      <c r="C3351" s="30" t="s">
        <v>28</v>
      </c>
      <c r="D3351" s="1">
        <v>43756</v>
      </c>
      <c r="E3351" s="12" t="s">
        <v>3508</v>
      </c>
      <c r="F3351" s="35">
        <v>4222.7</v>
      </c>
      <c r="G3351" s="13" t="s">
        <v>3509</v>
      </c>
      <c r="H3351" s="16" t="s">
        <v>3510</v>
      </c>
      <c r="I3351" s="2" t="s">
        <v>308</v>
      </c>
      <c r="J3351" s="4" t="s">
        <v>308</v>
      </c>
    </row>
    <row r="3352" spans="2:10" ht="52.5" customHeight="1" x14ac:dyDescent="0.15">
      <c r="B3352" s="165"/>
      <c r="C3352" s="30" t="s">
        <v>28</v>
      </c>
      <c r="D3352" s="1">
        <v>43900</v>
      </c>
      <c r="E3352" s="12" t="s">
        <v>3829</v>
      </c>
      <c r="F3352" s="35">
        <v>198.2</v>
      </c>
      <c r="G3352" s="13" t="s">
        <v>3830</v>
      </c>
      <c r="H3352" s="16" t="s">
        <v>3831</v>
      </c>
      <c r="I3352" s="2" t="s">
        <v>308</v>
      </c>
      <c r="J3352" s="4" t="s">
        <v>298</v>
      </c>
    </row>
    <row r="3353" spans="2:10" ht="52.5" customHeight="1" x14ac:dyDescent="0.15">
      <c r="B3353" s="158" t="s">
        <v>5850</v>
      </c>
      <c r="C3353" s="30" t="s">
        <v>28</v>
      </c>
      <c r="D3353" s="1">
        <v>40578</v>
      </c>
      <c r="E3353" s="12" t="s">
        <v>1483</v>
      </c>
      <c r="F3353" s="35">
        <v>640</v>
      </c>
      <c r="G3353" s="13" t="s">
        <v>456</v>
      </c>
      <c r="H3353" s="16" t="s">
        <v>42</v>
      </c>
      <c r="I3353" s="2" t="s">
        <v>21</v>
      </c>
      <c r="J3353" s="4" t="s">
        <v>21</v>
      </c>
    </row>
    <row r="3354" spans="2:10" ht="60" customHeight="1" x14ac:dyDescent="0.15">
      <c r="B3354" s="158"/>
      <c r="C3354" s="30" t="s">
        <v>236</v>
      </c>
      <c r="D3354" s="1">
        <v>41075</v>
      </c>
      <c r="E3354" s="12" t="s">
        <v>1484</v>
      </c>
      <c r="F3354" s="35">
        <v>7482</v>
      </c>
      <c r="G3354" s="13" t="s">
        <v>208</v>
      </c>
      <c r="H3354" s="16" t="s">
        <v>11</v>
      </c>
      <c r="I3354" s="2" t="s">
        <v>21</v>
      </c>
      <c r="J3354" s="3" t="s">
        <v>22</v>
      </c>
    </row>
    <row r="3355" spans="2:10" ht="52.5" customHeight="1" x14ac:dyDescent="0.15">
      <c r="B3355" s="158"/>
      <c r="C3355" s="30" t="s">
        <v>200</v>
      </c>
      <c r="D3355" s="1">
        <v>41537</v>
      </c>
      <c r="E3355" s="12" t="s">
        <v>1485</v>
      </c>
      <c r="F3355" s="35">
        <v>20000</v>
      </c>
      <c r="G3355" s="13" t="s">
        <v>470</v>
      </c>
      <c r="H3355" s="16" t="s">
        <v>11</v>
      </c>
      <c r="I3355" s="2" t="s">
        <v>308</v>
      </c>
      <c r="J3355" s="3" t="s">
        <v>308</v>
      </c>
    </row>
    <row r="3356" spans="2:10" ht="52.5" customHeight="1" x14ac:dyDescent="0.15">
      <c r="B3356" s="158"/>
      <c r="C3356" s="30" t="s">
        <v>1733</v>
      </c>
      <c r="D3356" s="1" t="s">
        <v>4673</v>
      </c>
      <c r="E3356" s="12" t="s">
        <v>1486</v>
      </c>
      <c r="F3356" s="35">
        <v>16347</v>
      </c>
      <c r="G3356" s="13" t="s">
        <v>457</v>
      </c>
      <c r="H3356" s="16" t="s">
        <v>360</v>
      </c>
      <c r="I3356" s="2" t="s">
        <v>308</v>
      </c>
      <c r="J3356" s="3" t="s">
        <v>22</v>
      </c>
    </row>
    <row r="3357" spans="2:10" ht="52.5" customHeight="1" x14ac:dyDescent="0.15">
      <c r="B3357" s="158"/>
      <c r="C3357" s="30" t="s">
        <v>28</v>
      </c>
      <c r="D3357" s="1">
        <v>41712</v>
      </c>
      <c r="E3357" s="12" t="s">
        <v>1487</v>
      </c>
      <c r="F3357" s="35">
        <v>3189</v>
      </c>
      <c r="G3357" s="13" t="s">
        <v>470</v>
      </c>
      <c r="H3357" s="16" t="s">
        <v>335</v>
      </c>
      <c r="I3357" s="2" t="s">
        <v>308</v>
      </c>
      <c r="J3357" s="3" t="s">
        <v>308</v>
      </c>
    </row>
    <row r="3358" spans="2:10" ht="52.5" customHeight="1" x14ac:dyDescent="0.15">
      <c r="B3358" s="158"/>
      <c r="C3358" s="30" t="s">
        <v>3664</v>
      </c>
      <c r="D3358" s="1">
        <v>43819</v>
      </c>
      <c r="E3358" s="12" t="s">
        <v>3666</v>
      </c>
      <c r="F3358" s="35">
        <v>4651</v>
      </c>
      <c r="G3358" s="13" t="s">
        <v>3665</v>
      </c>
      <c r="H3358" s="16" t="s">
        <v>2132</v>
      </c>
      <c r="I3358" s="2" t="s">
        <v>308</v>
      </c>
      <c r="J3358" s="3" t="s">
        <v>298</v>
      </c>
    </row>
    <row r="3359" spans="2:10" ht="96.75" customHeight="1" x14ac:dyDescent="0.15">
      <c r="B3359" s="158"/>
      <c r="C3359" s="30" t="s">
        <v>28</v>
      </c>
      <c r="D3359" s="1">
        <v>44386</v>
      </c>
      <c r="E3359" s="12" t="s">
        <v>5851</v>
      </c>
      <c r="F3359" s="35">
        <v>24372</v>
      </c>
      <c r="G3359" s="13" t="s">
        <v>4949</v>
      </c>
      <c r="H3359" s="16" t="s">
        <v>5849</v>
      </c>
      <c r="I3359" s="2" t="s">
        <v>308</v>
      </c>
      <c r="J3359" s="3" t="s">
        <v>308</v>
      </c>
    </row>
    <row r="3360" spans="2:10" ht="52.5" customHeight="1" x14ac:dyDescent="0.15">
      <c r="B3360" s="165" t="s">
        <v>6028</v>
      </c>
      <c r="C3360" s="30" t="s">
        <v>209</v>
      </c>
      <c r="D3360" s="1">
        <v>40753</v>
      </c>
      <c r="E3360" s="12" t="s">
        <v>1488</v>
      </c>
      <c r="F3360" s="35">
        <v>171.5</v>
      </c>
      <c r="G3360" s="13" t="s">
        <v>20</v>
      </c>
      <c r="H3360" s="16" t="s">
        <v>11</v>
      </c>
      <c r="I3360" s="2" t="s">
        <v>21</v>
      </c>
      <c r="J3360" s="3" t="s">
        <v>22</v>
      </c>
    </row>
    <row r="3361" spans="2:10" ht="52.5" customHeight="1" x14ac:dyDescent="0.15">
      <c r="B3361" s="165"/>
      <c r="C3361" s="30" t="s">
        <v>2092</v>
      </c>
      <c r="D3361" s="1" t="s">
        <v>4674</v>
      </c>
      <c r="E3361" s="12" t="s">
        <v>2412</v>
      </c>
      <c r="F3361" s="35">
        <v>707</v>
      </c>
      <c r="G3361" s="13" t="s">
        <v>2008</v>
      </c>
      <c r="H3361" s="16" t="s">
        <v>2103</v>
      </c>
      <c r="I3361" s="2" t="s">
        <v>308</v>
      </c>
      <c r="J3361" s="3" t="s">
        <v>22</v>
      </c>
    </row>
    <row r="3362" spans="2:10" ht="60" customHeight="1" x14ac:dyDescent="0.15">
      <c r="B3362" s="165"/>
      <c r="C3362" s="30" t="s">
        <v>203</v>
      </c>
      <c r="D3362" s="1" t="s">
        <v>3079</v>
      </c>
      <c r="E3362" s="12" t="s">
        <v>3080</v>
      </c>
      <c r="F3362" s="35">
        <v>4447.57</v>
      </c>
      <c r="G3362" s="13" t="s">
        <v>686</v>
      </c>
      <c r="H3362" s="16" t="s">
        <v>3038</v>
      </c>
      <c r="I3362" s="2" t="s">
        <v>21</v>
      </c>
      <c r="J3362" s="3" t="s">
        <v>22</v>
      </c>
    </row>
    <row r="3363" spans="2:10" ht="52.5" customHeight="1" x14ac:dyDescent="0.15">
      <c r="B3363" s="165"/>
      <c r="C3363" s="30" t="s">
        <v>203</v>
      </c>
      <c r="D3363" s="1">
        <v>40969</v>
      </c>
      <c r="E3363" s="12" t="s">
        <v>1489</v>
      </c>
      <c r="F3363" s="35">
        <v>228</v>
      </c>
      <c r="G3363" s="13" t="s">
        <v>456</v>
      </c>
      <c r="H3363" s="16" t="s">
        <v>11</v>
      </c>
      <c r="I3363" s="2" t="s">
        <v>21</v>
      </c>
      <c r="J3363" s="3" t="s">
        <v>22</v>
      </c>
    </row>
    <row r="3364" spans="2:10" ht="52.5" customHeight="1" x14ac:dyDescent="0.15">
      <c r="B3364" s="165"/>
      <c r="C3364" s="30" t="s">
        <v>203</v>
      </c>
      <c r="D3364" s="1">
        <v>41075</v>
      </c>
      <c r="E3364" s="12" t="s">
        <v>1490</v>
      </c>
      <c r="F3364" s="35">
        <v>900</v>
      </c>
      <c r="G3364" s="13" t="s">
        <v>468</v>
      </c>
      <c r="H3364" s="16" t="s">
        <v>11</v>
      </c>
      <c r="I3364" s="2" t="s">
        <v>21</v>
      </c>
      <c r="J3364" s="3" t="s">
        <v>22</v>
      </c>
    </row>
    <row r="3365" spans="2:10" ht="52.5" customHeight="1" x14ac:dyDescent="0.15">
      <c r="B3365" s="165"/>
      <c r="C3365" s="30" t="s">
        <v>203</v>
      </c>
      <c r="D3365" s="1">
        <v>41233</v>
      </c>
      <c r="E3365" s="12" t="s">
        <v>1491</v>
      </c>
      <c r="F3365" s="35">
        <v>55376</v>
      </c>
      <c r="G3365" s="13" t="s">
        <v>456</v>
      </c>
      <c r="H3365" s="16" t="s">
        <v>11</v>
      </c>
      <c r="I3365" s="2" t="s">
        <v>21</v>
      </c>
      <c r="J3365" s="3" t="s">
        <v>22</v>
      </c>
    </row>
    <row r="3366" spans="2:10" ht="52.5" customHeight="1" x14ac:dyDescent="0.15">
      <c r="B3366" s="165"/>
      <c r="C3366" s="30" t="s">
        <v>203</v>
      </c>
      <c r="D3366" s="1">
        <v>41355</v>
      </c>
      <c r="E3366" s="12" t="s">
        <v>1492</v>
      </c>
      <c r="F3366" s="35">
        <v>3768</v>
      </c>
      <c r="G3366" s="13" t="s">
        <v>176</v>
      </c>
      <c r="H3366" s="16" t="s">
        <v>11</v>
      </c>
      <c r="I3366" s="2" t="s">
        <v>308</v>
      </c>
      <c r="J3366" s="3" t="s">
        <v>298</v>
      </c>
    </row>
    <row r="3367" spans="2:10" ht="52.5" customHeight="1" x14ac:dyDescent="0.15">
      <c r="B3367" s="165"/>
      <c r="C3367" s="30" t="s">
        <v>203</v>
      </c>
      <c r="D3367" s="1">
        <v>41431</v>
      </c>
      <c r="E3367" s="12" t="s">
        <v>1493</v>
      </c>
      <c r="F3367" s="35">
        <v>1217.45</v>
      </c>
      <c r="G3367" s="13" t="s">
        <v>457</v>
      </c>
      <c r="H3367" s="16" t="s">
        <v>11</v>
      </c>
      <c r="I3367" s="2" t="s">
        <v>308</v>
      </c>
      <c r="J3367" s="3" t="s">
        <v>298</v>
      </c>
    </row>
    <row r="3368" spans="2:10" ht="52.5" customHeight="1" x14ac:dyDescent="0.15">
      <c r="B3368" s="165"/>
      <c r="C3368" s="30" t="s">
        <v>28</v>
      </c>
      <c r="D3368" s="1" t="s">
        <v>4675</v>
      </c>
      <c r="E3368" s="12" t="s">
        <v>2268</v>
      </c>
      <c r="F3368" s="35">
        <v>2650.5</v>
      </c>
      <c r="G3368" s="13" t="s">
        <v>486</v>
      </c>
      <c r="H3368" s="16" t="s">
        <v>337</v>
      </c>
      <c r="I3368" s="2" t="s">
        <v>21</v>
      </c>
      <c r="J3368" s="3" t="s">
        <v>21</v>
      </c>
    </row>
    <row r="3369" spans="2:10" ht="52.5" customHeight="1" x14ac:dyDescent="0.15">
      <c r="B3369" s="165"/>
      <c r="C3369" s="12" t="s">
        <v>284</v>
      </c>
      <c r="D3369" s="1" t="s">
        <v>4676</v>
      </c>
      <c r="E3369" s="12" t="s">
        <v>2267</v>
      </c>
      <c r="F3369" s="35">
        <v>590.4</v>
      </c>
      <c r="G3369" s="13" t="s">
        <v>683</v>
      </c>
      <c r="H3369" s="12" t="s">
        <v>23</v>
      </c>
      <c r="I3369" s="2" t="s">
        <v>308</v>
      </c>
      <c r="J3369" s="3" t="s">
        <v>80</v>
      </c>
    </row>
    <row r="3370" spans="2:10" ht="52.5" customHeight="1" x14ac:dyDescent="0.15">
      <c r="B3370" s="165"/>
      <c r="C3370" s="12" t="s">
        <v>203</v>
      </c>
      <c r="D3370" s="1">
        <v>42347</v>
      </c>
      <c r="E3370" s="12" t="s">
        <v>1509</v>
      </c>
      <c r="F3370" s="35">
        <v>15051</v>
      </c>
      <c r="G3370" s="13" t="s">
        <v>682</v>
      </c>
      <c r="H3370" s="12" t="s">
        <v>11</v>
      </c>
      <c r="I3370" s="2" t="s">
        <v>308</v>
      </c>
      <c r="J3370" s="3" t="s">
        <v>298</v>
      </c>
    </row>
    <row r="3371" spans="2:10" ht="52.5" customHeight="1" x14ac:dyDescent="0.15">
      <c r="B3371" s="165"/>
      <c r="C3371" s="30" t="s">
        <v>2092</v>
      </c>
      <c r="D3371" s="1">
        <v>43122</v>
      </c>
      <c r="E3371" s="12" t="s">
        <v>2596</v>
      </c>
      <c r="F3371" s="35">
        <v>5307</v>
      </c>
      <c r="G3371" s="13" t="s">
        <v>1522</v>
      </c>
      <c r="H3371" s="12" t="s">
        <v>2103</v>
      </c>
      <c r="I3371" s="2" t="s">
        <v>308</v>
      </c>
      <c r="J3371" s="3" t="s">
        <v>298</v>
      </c>
    </row>
    <row r="3372" spans="2:10" ht="52.5" customHeight="1" x14ac:dyDescent="0.15">
      <c r="B3372" s="165"/>
      <c r="C3372" s="30" t="s">
        <v>59</v>
      </c>
      <c r="D3372" s="1" t="s">
        <v>4677</v>
      </c>
      <c r="E3372" s="12" t="s">
        <v>5264</v>
      </c>
      <c r="F3372" s="35">
        <v>174</v>
      </c>
      <c r="G3372" s="13" t="s">
        <v>2008</v>
      </c>
      <c r="H3372" s="12" t="s">
        <v>3037</v>
      </c>
      <c r="I3372" s="2" t="s">
        <v>308</v>
      </c>
      <c r="J3372" s="3" t="s">
        <v>298</v>
      </c>
    </row>
    <row r="3373" spans="2:10" ht="52.5" customHeight="1" x14ac:dyDescent="0.15">
      <c r="B3373" s="165"/>
      <c r="C3373" s="30" t="s">
        <v>2092</v>
      </c>
      <c r="D3373" s="1">
        <v>43434</v>
      </c>
      <c r="E3373" s="12" t="s">
        <v>3072</v>
      </c>
      <c r="F3373" s="35">
        <v>398.86</v>
      </c>
      <c r="G3373" s="13" t="s">
        <v>1522</v>
      </c>
      <c r="H3373" s="12" t="s">
        <v>2103</v>
      </c>
      <c r="I3373" s="2" t="s">
        <v>308</v>
      </c>
      <c r="J3373" s="3" t="s">
        <v>298</v>
      </c>
    </row>
    <row r="3374" spans="2:10" ht="52.5" customHeight="1" x14ac:dyDescent="0.15">
      <c r="B3374" s="165"/>
      <c r="C3374" s="30" t="s">
        <v>28</v>
      </c>
      <c r="D3374" s="1">
        <v>43594</v>
      </c>
      <c r="E3374" s="12" t="s">
        <v>3208</v>
      </c>
      <c r="F3374" s="35">
        <v>127</v>
      </c>
      <c r="G3374" s="13" t="s">
        <v>2008</v>
      </c>
      <c r="H3374" s="12" t="s">
        <v>2091</v>
      </c>
      <c r="I3374" s="2" t="s">
        <v>298</v>
      </c>
      <c r="J3374" s="3" t="s">
        <v>308</v>
      </c>
    </row>
    <row r="3375" spans="2:10" ht="52.5" customHeight="1" x14ac:dyDescent="0.15">
      <c r="B3375" s="165"/>
      <c r="C3375" s="30" t="s">
        <v>2092</v>
      </c>
      <c r="D3375" s="1">
        <v>43732</v>
      </c>
      <c r="E3375" s="12" t="s">
        <v>3448</v>
      </c>
      <c r="F3375" s="35">
        <v>1488.5</v>
      </c>
      <c r="G3375" s="13" t="s">
        <v>2008</v>
      </c>
      <c r="H3375" s="12" t="s">
        <v>2103</v>
      </c>
      <c r="I3375" s="2" t="s">
        <v>308</v>
      </c>
      <c r="J3375" s="3" t="s">
        <v>298</v>
      </c>
    </row>
    <row r="3376" spans="2:10" ht="52.5" customHeight="1" x14ac:dyDescent="0.15">
      <c r="B3376" s="165"/>
      <c r="C3376" s="30" t="s">
        <v>3687</v>
      </c>
      <c r="D3376" s="1">
        <v>43826</v>
      </c>
      <c r="E3376" s="12" t="s">
        <v>3689</v>
      </c>
      <c r="F3376" s="35">
        <v>1350</v>
      </c>
      <c r="G3376" s="13" t="s">
        <v>3682</v>
      </c>
      <c r="H3376" s="12" t="s">
        <v>3688</v>
      </c>
      <c r="I3376" s="2" t="s">
        <v>308</v>
      </c>
      <c r="J3376" s="3" t="s">
        <v>298</v>
      </c>
    </row>
    <row r="3377" spans="1:10" ht="52.5" customHeight="1" x14ac:dyDescent="0.15">
      <c r="B3377" s="165"/>
      <c r="C3377" s="30" t="s">
        <v>28</v>
      </c>
      <c r="D3377" s="1">
        <v>43899</v>
      </c>
      <c r="E3377" s="12" t="s">
        <v>3821</v>
      </c>
      <c r="F3377" s="35">
        <v>2494.86</v>
      </c>
      <c r="G3377" s="13" t="s">
        <v>3819</v>
      </c>
      <c r="H3377" s="12" t="s">
        <v>3820</v>
      </c>
      <c r="I3377" s="2" t="s">
        <v>308</v>
      </c>
      <c r="J3377" s="3" t="s">
        <v>298</v>
      </c>
    </row>
    <row r="3378" spans="1:10" ht="52.5" customHeight="1" x14ac:dyDescent="0.15">
      <c r="B3378" s="165"/>
      <c r="C3378" s="30" t="s">
        <v>5019</v>
      </c>
      <c r="D3378" s="1">
        <v>44272</v>
      </c>
      <c r="E3378" s="12" t="s">
        <v>5493</v>
      </c>
      <c r="F3378" s="35">
        <v>526.4</v>
      </c>
      <c r="G3378" s="13" t="s">
        <v>4955</v>
      </c>
      <c r="H3378" s="12" t="s">
        <v>4957</v>
      </c>
      <c r="I3378" s="2" t="s">
        <v>308</v>
      </c>
      <c r="J3378" s="3" t="s">
        <v>298</v>
      </c>
    </row>
    <row r="3379" spans="1:10" ht="52.5" customHeight="1" x14ac:dyDescent="0.15">
      <c r="B3379" s="165" t="s">
        <v>3963</v>
      </c>
      <c r="C3379" s="30" t="s">
        <v>356</v>
      </c>
      <c r="D3379" s="1">
        <v>40638</v>
      </c>
      <c r="E3379" s="12" t="s">
        <v>1494</v>
      </c>
      <c r="F3379" s="35">
        <v>2962</v>
      </c>
      <c r="G3379" s="13" t="s">
        <v>468</v>
      </c>
      <c r="H3379" s="16" t="s">
        <v>104</v>
      </c>
      <c r="I3379" s="5" t="s">
        <v>22</v>
      </c>
      <c r="J3379" s="4" t="s">
        <v>21</v>
      </c>
    </row>
    <row r="3380" spans="1:10" ht="52.5" customHeight="1" x14ac:dyDescent="0.15">
      <c r="B3380" s="165"/>
      <c r="C3380" s="30" t="s">
        <v>24</v>
      </c>
      <c r="D3380" s="1" t="s">
        <v>4678</v>
      </c>
      <c r="E3380" s="12" t="s">
        <v>1495</v>
      </c>
      <c r="F3380" s="35">
        <v>16035</v>
      </c>
      <c r="G3380" s="13" t="s">
        <v>456</v>
      </c>
      <c r="H3380" s="16" t="s">
        <v>292</v>
      </c>
      <c r="I3380" s="2" t="s">
        <v>21</v>
      </c>
      <c r="J3380" s="4" t="s">
        <v>21</v>
      </c>
    </row>
    <row r="3381" spans="1:10" ht="117.75" customHeight="1" x14ac:dyDescent="0.15">
      <c r="B3381" s="165"/>
      <c r="C3381" s="30" t="s">
        <v>203</v>
      </c>
      <c r="D3381" s="1" t="s">
        <v>4679</v>
      </c>
      <c r="E3381" s="12" t="s">
        <v>2109</v>
      </c>
      <c r="F3381" s="35">
        <v>44180</v>
      </c>
      <c r="G3381" s="13" t="s">
        <v>471</v>
      </c>
      <c r="H3381" s="16" t="s">
        <v>83</v>
      </c>
      <c r="I3381" s="2" t="s">
        <v>21</v>
      </c>
      <c r="J3381" s="3" t="s">
        <v>22</v>
      </c>
    </row>
    <row r="3382" spans="1:10" ht="52.5" customHeight="1" x14ac:dyDescent="0.15">
      <c r="B3382" s="165"/>
      <c r="C3382" s="30" t="s">
        <v>24</v>
      </c>
      <c r="D3382" s="1">
        <v>41299</v>
      </c>
      <c r="E3382" s="12" t="s">
        <v>1496</v>
      </c>
      <c r="F3382" s="35">
        <v>60</v>
      </c>
      <c r="G3382" s="13" t="s">
        <v>20</v>
      </c>
      <c r="H3382" s="16" t="s">
        <v>23</v>
      </c>
      <c r="I3382" s="2" t="s">
        <v>21</v>
      </c>
      <c r="J3382" s="3" t="s">
        <v>22</v>
      </c>
    </row>
    <row r="3383" spans="1:10" ht="52.5" customHeight="1" x14ac:dyDescent="0.15">
      <c r="B3383" s="165"/>
      <c r="C3383" s="30" t="s">
        <v>414</v>
      </c>
      <c r="D3383" s="1">
        <v>41607</v>
      </c>
      <c r="E3383" s="12" t="s">
        <v>1497</v>
      </c>
      <c r="F3383" s="35">
        <v>8860</v>
      </c>
      <c r="G3383" s="13" t="s">
        <v>460</v>
      </c>
      <c r="H3383" s="16" t="s">
        <v>433</v>
      </c>
      <c r="I3383" s="2" t="s">
        <v>308</v>
      </c>
      <c r="J3383" s="3" t="s">
        <v>308</v>
      </c>
    </row>
    <row r="3384" spans="1:10" ht="52.5" customHeight="1" x14ac:dyDescent="0.15">
      <c r="B3384" s="165"/>
      <c r="C3384" s="30" t="s">
        <v>414</v>
      </c>
      <c r="D3384" s="1" t="s">
        <v>4680</v>
      </c>
      <c r="E3384" s="12" t="s">
        <v>1498</v>
      </c>
      <c r="F3384" s="35">
        <v>7867</v>
      </c>
      <c r="G3384" s="13" t="s">
        <v>494</v>
      </c>
      <c r="H3384" s="16" t="s">
        <v>6</v>
      </c>
      <c r="I3384" s="2" t="s">
        <v>21</v>
      </c>
      <c r="J3384" s="3" t="s">
        <v>22</v>
      </c>
    </row>
    <row r="3385" spans="1:10" ht="52.5" customHeight="1" x14ac:dyDescent="0.15">
      <c r="B3385" s="165"/>
      <c r="C3385" s="30" t="s">
        <v>24</v>
      </c>
      <c r="D3385" s="1">
        <v>41835</v>
      </c>
      <c r="E3385" s="12" t="s">
        <v>1499</v>
      </c>
      <c r="F3385" s="35">
        <v>1694</v>
      </c>
      <c r="G3385" s="13" t="s">
        <v>525</v>
      </c>
      <c r="H3385" s="16" t="s">
        <v>292</v>
      </c>
      <c r="I3385" s="2" t="s">
        <v>21</v>
      </c>
      <c r="J3385" s="3" t="s">
        <v>22</v>
      </c>
    </row>
    <row r="3386" spans="1:10" ht="52.5" customHeight="1" x14ac:dyDescent="0.15">
      <c r="B3386" s="165"/>
      <c r="C3386" s="30" t="s">
        <v>24</v>
      </c>
      <c r="D3386" s="1">
        <v>42164</v>
      </c>
      <c r="E3386" s="12" t="s">
        <v>2630</v>
      </c>
      <c r="F3386" s="35">
        <v>1100</v>
      </c>
      <c r="G3386" s="13" t="s">
        <v>682</v>
      </c>
      <c r="H3386" s="12" t="s">
        <v>11</v>
      </c>
      <c r="I3386" s="2" t="s">
        <v>21</v>
      </c>
      <c r="J3386" s="3" t="s">
        <v>22</v>
      </c>
    </row>
    <row r="3387" spans="1:10" ht="96" customHeight="1" x14ac:dyDescent="0.15">
      <c r="B3387" s="165"/>
      <c r="C3387" s="30" t="s">
        <v>24</v>
      </c>
      <c r="D3387" s="1">
        <v>42262</v>
      </c>
      <c r="E3387" s="14" t="s">
        <v>2512</v>
      </c>
      <c r="F3387" s="117">
        <v>2538.2199999999998</v>
      </c>
      <c r="G3387" s="118" t="s">
        <v>682</v>
      </c>
      <c r="H3387" s="14" t="s">
        <v>1872</v>
      </c>
      <c r="I3387" s="2" t="s">
        <v>21</v>
      </c>
      <c r="J3387" s="3" t="s">
        <v>22</v>
      </c>
    </row>
    <row r="3388" spans="1:10" ht="52.5" customHeight="1" x14ac:dyDescent="0.15">
      <c r="B3388" s="165"/>
      <c r="C3388" s="30" t="s">
        <v>28</v>
      </c>
      <c r="D3388" s="1">
        <v>42794</v>
      </c>
      <c r="E3388" s="14" t="s">
        <v>2170</v>
      </c>
      <c r="F3388" s="117">
        <v>900</v>
      </c>
      <c r="G3388" s="118" t="s">
        <v>1522</v>
      </c>
      <c r="H3388" s="14" t="s">
        <v>2091</v>
      </c>
      <c r="I3388" s="2" t="s">
        <v>308</v>
      </c>
      <c r="J3388" s="3" t="s">
        <v>298</v>
      </c>
    </row>
    <row r="3389" spans="1:10" ht="52.5" customHeight="1" x14ac:dyDescent="0.15">
      <c r="B3389" s="165"/>
      <c r="C3389" s="30" t="s">
        <v>59</v>
      </c>
      <c r="D3389" s="1">
        <v>43070</v>
      </c>
      <c r="E3389" s="14" t="s">
        <v>2506</v>
      </c>
      <c r="F3389" s="117">
        <v>343.4</v>
      </c>
      <c r="G3389" s="118" t="s">
        <v>1781</v>
      </c>
      <c r="H3389" s="14" t="s">
        <v>509</v>
      </c>
      <c r="I3389" s="2" t="s">
        <v>308</v>
      </c>
      <c r="J3389" s="3" t="s">
        <v>298</v>
      </c>
    </row>
    <row r="3390" spans="1:10" ht="52.5" customHeight="1" x14ac:dyDescent="0.15">
      <c r="B3390" s="165"/>
      <c r="C3390" s="30" t="s">
        <v>2092</v>
      </c>
      <c r="D3390" s="1" t="s">
        <v>4681</v>
      </c>
      <c r="E3390" s="14" t="s">
        <v>3406</v>
      </c>
      <c r="F3390" s="117">
        <v>28389.15</v>
      </c>
      <c r="G3390" s="118" t="s">
        <v>1522</v>
      </c>
      <c r="H3390" s="14" t="s">
        <v>2936</v>
      </c>
      <c r="I3390" s="2" t="s">
        <v>308</v>
      </c>
      <c r="J3390" s="3" t="s">
        <v>298</v>
      </c>
    </row>
    <row r="3391" spans="1:10" ht="52.5" customHeight="1" x14ac:dyDescent="0.15">
      <c r="B3391" s="165"/>
      <c r="C3391" s="30" t="s">
        <v>28</v>
      </c>
      <c r="D3391" s="1">
        <v>43942</v>
      </c>
      <c r="E3391" s="14" t="s">
        <v>3964</v>
      </c>
      <c r="F3391" s="117">
        <v>43.31</v>
      </c>
      <c r="G3391" s="118" t="s">
        <v>3953</v>
      </c>
      <c r="H3391" s="14" t="s">
        <v>3962</v>
      </c>
      <c r="I3391" s="2" t="s">
        <v>308</v>
      </c>
      <c r="J3391" s="3" t="s">
        <v>298</v>
      </c>
    </row>
    <row r="3392" spans="1:10" ht="52.5" customHeight="1" x14ac:dyDescent="0.15">
      <c r="A3392" s="119"/>
      <c r="B3392" s="193" t="s">
        <v>6376</v>
      </c>
      <c r="C3392" s="30" t="s">
        <v>4877</v>
      </c>
      <c r="D3392" s="1" t="s">
        <v>6379</v>
      </c>
      <c r="E3392" s="12" t="s">
        <v>5203</v>
      </c>
      <c r="F3392" s="35">
        <v>1235</v>
      </c>
      <c r="G3392" s="13" t="s">
        <v>176</v>
      </c>
      <c r="H3392" s="16" t="s">
        <v>173</v>
      </c>
      <c r="I3392" s="2" t="s">
        <v>308</v>
      </c>
      <c r="J3392" s="3" t="s">
        <v>298</v>
      </c>
    </row>
    <row r="3393" spans="1:10" ht="52.5" customHeight="1" x14ac:dyDescent="0.15">
      <c r="A3393" s="119"/>
      <c r="B3393" s="194"/>
      <c r="C3393" s="30" t="s">
        <v>4877</v>
      </c>
      <c r="D3393" s="1" t="s">
        <v>5266</v>
      </c>
      <c r="E3393" s="12" t="s">
        <v>5204</v>
      </c>
      <c r="F3393" s="35">
        <v>1860.8</v>
      </c>
      <c r="G3393" s="13" t="s">
        <v>176</v>
      </c>
      <c r="H3393" s="16" t="s">
        <v>5202</v>
      </c>
      <c r="I3393" s="2" t="s">
        <v>308</v>
      </c>
      <c r="J3393" s="3" t="s">
        <v>298</v>
      </c>
    </row>
    <row r="3394" spans="1:10" ht="52.5" customHeight="1" x14ac:dyDescent="0.15">
      <c r="A3394" s="119"/>
      <c r="B3394" s="194"/>
      <c r="C3394" s="30" t="s">
        <v>28</v>
      </c>
      <c r="D3394" s="1" t="s">
        <v>6321</v>
      </c>
      <c r="E3394" s="12" t="s">
        <v>5731</v>
      </c>
      <c r="F3394" s="35">
        <v>100</v>
      </c>
      <c r="G3394" s="13" t="s">
        <v>4965</v>
      </c>
      <c r="H3394" s="16" t="s">
        <v>6320</v>
      </c>
      <c r="I3394" s="2" t="s">
        <v>308</v>
      </c>
      <c r="J3394" s="3" t="s">
        <v>308</v>
      </c>
    </row>
    <row r="3395" spans="1:10" ht="108.75" customHeight="1" x14ac:dyDescent="0.15">
      <c r="A3395" s="119"/>
      <c r="B3395" s="194"/>
      <c r="C3395" s="30" t="s">
        <v>28</v>
      </c>
      <c r="D3395" s="1" t="s">
        <v>6447</v>
      </c>
      <c r="E3395" s="12" t="s">
        <v>6377</v>
      </c>
      <c r="F3395" s="35">
        <v>7695.4</v>
      </c>
      <c r="G3395" s="13" t="s">
        <v>4949</v>
      </c>
      <c r="H3395" s="16" t="s">
        <v>6375</v>
      </c>
      <c r="I3395" s="2" t="s">
        <v>308</v>
      </c>
      <c r="J3395" s="3" t="s">
        <v>308</v>
      </c>
    </row>
    <row r="3396" spans="1:10" ht="52.5" customHeight="1" x14ac:dyDescent="0.15">
      <c r="A3396" s="119"/>
      <c r="B3396" s="194"/>
      <c r="C3396" s="30" t="s">
        <v>59</v>
      </c>
      <c r="D3396" s="1">
        <v>44538</v>
      </c>
      <c r="E3396" s="12" t="s">
        <v>6378</v>
      </c>
      <c r="F3396" s="35">
        <v>516</v>
      </c>
      <c r="G3396" s="13" t="s">
        <v>4949</v>
      </c>
      <c r="H3396" s="16" t="s">
        <v>5182</v>
      </c>
      <c r="I3396" s="2" t="s">
        <v>298</v>
      </c>
      <c r="J3396" s="3" t="s">
        <v>308</v>
      </c>
    </row>
    <row r="3397" spans="1:10" ht="52.5" customHeight="1" x14ac:dyDescent="0.15">
      <c r="A3397" s="119"/>
      <c r="B3397" s="158" t="s">
        <v>6147</v>
      </c>
      <c r="C3397" s="30" t="s">
        <v>140</v>
      </c>
      <c r="D3397" s="1" t="s">
        <v>4682</v>
      </c>
      <c r="E3397" s="12" t="s">
        <v>1500</v>
      </c>
      <c r="F3397" s="35">
        <v>237</v>
      </c>
      <c r="G3397" s="13" t="s">
        <v>468</v>
      </c>
      <c r="H3397" s="16" t="s">
        <v>83</v>
      </c>
      <c r="I3397" s="2" t="s">
        <v>141</v>
      </c>
      <c r="J3397" s="3" t="s">
        <v>142</v>
      </c>
    </row>
    <row r="3398" spans="1:10" ht="52.5" customHeight="1" x14ac:dyDescent="0.15">
      <c r="A3398" s="119"/>
      <c r="B3398" s="164"/>
      <c r="C3398" s="30" t="s">
        <v>140</v>
      </c>
      <c r="D3398" s="1">
        <v>40476</v>
      </c>
      <c r="E3398" s="12" t="s">
        <v>1501</v>
      </c>
      <c r="F3398" s="35">
        <v>482.5</v>
      </c>
      <c r="G3398" s="13" t="s">
        <v>468</v>
      </c>
      <c r="H3398" s="16" t="s">
        <v>6</v>
      </c>
      <c r="I3398" s="2" t="s">
        <v>21</v>
      </c>
      <c r="J3398" s="4" t="s">
        <v>21</v>
      </c>
    </row>
    <row r="3399" spans="1:10" ht="52.5" customHeight="1" x14ac:dyDescent="0.15">
      <c r="A3399" s="119"/>
      <c r="B3399" s="164"/>
      <c r="C3399" s="30" t="s">
        <v>140</v>
      </c>
      <c r="D3399" s="1">
        <v>40892</v>
      </c>
      <c r="E3399" s="12" t="s">
        <v>1502</v>
      </c>
      <c r="F3399" s="35">
        <v>70.930000000000007</v>
      </c>
      <c r="G3399" s="13" t="s">
        <v>468</v>
      </c>
      <c r="H3399" s="16" t="s">
        <v>6</v>
      </c>
      <c r="I3399" s="5" t="s">
        <v>22</v>
      </c>
      <c r="J3399" s="4" t="s">
        <v>21</v>
      </c>
    </row>
    <row r="3400" spans="1:10" ht="60" customHeight="1" x14ac:dyDescent="0.15">
      <c r="A3400" s="99"/>
      <c r="B3400" s="164"/>
      <c r="C3400" s="30" t="s">
        <v>140</v>
      </c>
      <c r="D3400" s="1">
        <v>41085</v>
      </c>
      <c r="E3400" s="12" t="s">
        <v>2465</v>
      </c>
      <c r="F3400" s="35">
        <v>51937</v>
      </c>
      <c r="G3400" s="13" t="s">
        <v>456</v>
      </c>
      <c r="H3400" s="16" t="s">
        <v>247</v>
      </c>
      <c r="I3400" s="2" t="s">
        <v>21</v>
      </c>
      <c r="J3400" s="4" t="s">
        <v>21</v>
      </c>
    </row>
    <row r="3401" spans="1:10" ht="52.5" customHeight="1" x14ac:dyDescent="0.15">
      <c r="A3401" s="99"/>
      <c r="B3401" s="164"/>
      <c r="C3401" s="30" t="s">
        <v>157</v>
      </c>
      <c r="D3401" s="1">
        <v>42633</v>
      </c>
      <c r="E3401" s="12" t="s">
        <v>1779</v>
      </c>
      <c r="F3401" s="35">
        <v>200</v>
      </c>
      <c r="G3401" s="13" t="s">
        <v>686</v>
      </c>
      <c r="H3401" s="16" t="s">
        <v>83</v>
      </c>
      <c r="I3401" s="2" t="s">
        <v>308</v>
      </c>
      <c r="J3401" s="4" t="s">
        <v>298</v>
      </c>
    </row>
    <row r="3402" spans="1:10" ht="52.5" customHeight="1" x14ac:dyDescent="0.15">
      <c r="A3402" s="99"/>
      <c r="B3402" s="164"/>
      <c r="C3402" s="30" t="s">
        <v>28</v>
      </c>
      <c r="D3402" s="1">
        <v>43188</v>
      </c>
      <c r="E3402" s="12" t="s">
        <v>2737</v>
      </c>
      <c r="F3402" s="35">
        <v>8410.2999999999993</v>
      </c>
      <c r="G3402" s="13" t="s">
        <v>1522</v>
      </c>
      <c r="H3402" s="16" t="s">
        <v>2587</v>
      </c>
      <c r="I3402" s="2" t="s">
        <v>308</v>
      </c>
      <c r="J3402" s="3" t="s">
        <v>298</v>
      </c>
    </row>
    <row r="3403" spans="1:10" ht="52.5" customHeight="1" x14ac:dyDescent="0.15">
      <c r="A3403" s="99"/>
      <c r="B3403" s="164"/>
      <c r="C3403" s="30" t="s">
        <v>2016</v>
      </c>
      <c r="D3403" s="1">
        <v>43286</v>
      </c>
      <c r="E3403" s="12" t="s">
        <v>2924</v>
      </c>
      <c r="F3403" s="35">
        <v>2907</v>
      </c>
      <c r="G3403" s="13" t="s">
        <v>1522</v>
      </c>
      <c r="H3403" s="16" t="s">
        <v>2840</v>
      </c>
      <c r="I3403" s="2" t="s">
        <v>308</v>
      </c>
      <c r="J3403" s="3" t="s">
        <v>308</v>
      </c>
    </row>
    <row r="3404" spans="1:10" ht="87.75" customHeight="1" x14ac:dyDescent="0.15">
      <c r="A3404" s="99"/>
      <c r="B3404" s="164"/>
      <c r="C3404" s="30" t="s">
        <v>59</v>
      </c>
      <c r="D3404" s="1">
        <v>43552</v>
      </c>
      <c r="E3404" s="12" t="s">
        <v>3165</v>
      </c>
      <c r="F3404" s="35">
        <v>7481.28</v>
      </c>
      <c r="G3404" s="13" t="s">
        <v>1522</v>
      </c>
      <c r="H3404" s="16" t="s">
        <v>3164</v>
      </c>
      <c r="I3404" s="2" t="s">
        <v>308</v>
      </c>
      <c r="J3404" s="3" t="s">
        <v>298</v>
      </c>
    </row>
    <row r="3405" spans="1:10" ht="52.5" customHeight="1" x14ac:dyDescent="0.15">
      <c r="A3405" s="99"/>
      <c r="B3405" s="164"/>
      <c r="C3405" s="30" t="s">
        <v>28</v>
      </c>
      <c r="D3405" s="1">
        <v>43552</v>
      </c>
      <c r="E3405" s="12" t="s">
        <v>3165</v>
      </c>
      <c r="F3405" s="35">
        <v>7481.28</v>
      </c>
      <c r="G3405" s="13" t="s">
        <v>1522</v>
      </c>
      <c r="H3405" s="16" t="s">
        <v>2069</v>
      </c>
      <c r="I3405" s="2" t="s">
        <v>298</v>
      </c>
      <c r="J3405" s="3" t="s">
        <v>308</v>
      </c>
    </row>
    <row r="3406" spans="1:10" ht="52.5" customHeight="1" x14ac:dyDescent="0.15">
      <c r="A3406" s="99"/>
      <c r="B3406" s="164"/>
      <c r="C3406" s="30" t="s">
        <v>28</v>
      </c>
      <c r="D3406" s="1">
        <v>43640</v>
      </c>
      <c r="E3406" s="12" t="s">
        <v>3259</v>
      </c>
      <c r="F3406" s="35">
        <v>8037.5</v>
      </c>
      <c r="G3406" s="13" t="s">
        <v>1522</v>
      </c>
      <c r="H3406" s="16" t="s">
        <v>3258</v>
      </c>
      <c r="I3406" s="2" t="s">
        <v>308</v>
      </c>
      <c r="J3406" s="3" t="s">
        <v>308</v>
      </c>
    </row>
    <row r="3407" spans="1:10" ht="52.5" customHeight="1" x14ac:dyDescent="0.15">
      <c r="A3407" s="99"/>
      <c r="B3407" s="164"/>
      <c r="C3407" s="30" t="s">
        <v>28</v>
      </c>
      <c r="D3407" s="1">
        <v>43801</v>
      </c>
      <c r="E3407" s="12" t="s">
        <v>3623</v>
      </c>
      <c r="F3407" s="35">
        <v>456.5</v>
      </c>
      <c r="G3407" s="13" t="s">
        <v>3614</v>
      </c>
      <c r="H3407" s="16" t="s">
        <v>3613</v>
      </c>
      <c r="I3407" s="2" t="s">
        <v>308</v>
      </c>
      <c r="J3407" s="3" t="s">
        <v>298</v>
      </c>
    </row>
    <row r="3408" spans="1:10" ht="52.5" customHeight="1" x14ac:dyDescent="0.15">
      <c r="A3408" s="99"/>
      <c r="B3408" s="164"/>
      <c r="C3408" s="30" t="s">
        <v>28</v>
      </c>
      <c r="D3408" s="1">
        <v>43881</v>
      </c>
      <c r="E3408" s="12" t="s">
        <v>3811</v>
      </c>
      <c r="F3408" s="35">
        <v>3756</v>
      </c>
      <c r="G3408" s="13" t="s">
        <v>3809</v>
      </c>
      <c r="H3408" s="16" t="s">
        <v>3810</v>
      </c>
      <c r="I3408" s="2" t="s">
        <v>308</v>
      </c>
      <c r="J3408" s="3" t="s">
        <v>308</v>
      </c>
    </row>
    <row r="3409" spans="1:12" ht="52.5" customHeight="1" x14ac:dyDescent="0.15">
      <c r="A3409" s="99"/>
      <c r="B3409" s="164"/>
      <c r="C3409" s="30" t="s">
        <v>28</v>
      </c>
      <c r="D3409" s="1">
        <v>44224</v>
      </c>
      <c r="E3409" s="12" t="s">
        <v>5409</v>
      </c>
      <c r="F3409" s="35">
        <v>705.1</v>
      </c>
      <c r="G3409" s="13" t="s">
        <v>4949</v>
      </c>
      <c r="H3409" s="16" t="s">
        <v>5407</v>
      </c>
      <c r="I3409" s="2" t="s">
        <v>308</v>
      </c>
      <c r="J3409" s="3" t="s">
        <v>308</v>
      </c>
    </row>
    <row r="3410" spans="1:12" ht="52.5" customHeight="1" x14ac:dyDescent="0.15">
      <c r="A3410" s="99"/>
      <c r="B3410" s="164"/>
      <c r="C3410" s="30" t="s">
        <v>28</v>
      </c>
      <c r="D3410" s="1">
        <v>44224</v>
      </c>
      <c r="E3410" s="12" t="s">
        <v>5408</v>
      </c>
      <c r="F3410" s="35">
        <v>1000.9</v>
      </c>
      <c r="G3410" s="13" t="s">
        <v>4949</v>
      </c>
      <c r="H3410" s="16" t="s">
        <v>4937</v>
      </c>
      <c r="I3410" s="2" t="s">
        <v>308</v>
      </c>
      <c r="J3410" s="3" t="s">
        <v>308</v>
      </c>
    </row>
    <row r="3411" spans="1:12" ht="60" customHeight="1" x14ac:dyDescent="0.15">
      <c r="A3411" s="99"/>
      <c r="B3411" s="164"/>
      <c r="C3411" s="30" t="s">
        <v>28</v>
      </c>
      <c r="D3411" s="1">
        <v>44445</v>
      </c>
      <c r="E3411" s="12" t="s">
        <v>6145</v>
      </c>
      <c r="F3411" s="35">
        <v>12204.3</v>
      </c>
      <c r="G3411" s="13" t="s">
        <v>4949</v>
      </c>
      <c r="H3411" s="16" t="s">
        <v>6146</v>
      </c>
      <c r="I3411" s="2" t="s">
        <v>308</v>
      </c>
      <c r="J3411" s="3" t="s">
        <v>308</v>
      </c>
    </row>
    <row r="3412" spans="1:12" ht="52.5" customHeight="1" x14ac:dyDescent="0.15">
      <c r="A3412" s="99"/>
      <c r="B3412" s="164"/>
      <c r="C3412" s="30" t="s">
        <v>28</v>
      </c>
      <c r="D3412" s="1">
        <v>44463</v>
      </c>
      <c r="E3412" s="12" t="s">
        <v>6148</v>
      </c>
      <c r="F3412" s="35">
        <v>274</v>
      </c>
      <c r="G3412" s="13" t="s">
        <v>4949</v>
      </c>
      <c r="H3412" s="16" t="s">
        <v>4962</v>
      </c>
      <c r="I3412" s="2" t="s">
        <v>298</v>
      </c>
      <c r="J3412" s="3" t="s">
        <v>308</v>
      </c>
    </row>
    <row r="3413" spans="1:12" ht="52.5" customHeight="1" x14ac:dyDescent="0.15">
      <c r="A3413" s="99"/>
      <c r="B3413" s="161" t="s">
        <v>3395</v>
      </c>
      <c r="C3413" s="30" t="s">
        <v>59</v>
      </c>
      <c r="D3413" s="1">
        <v>43521</v>
      </c>
      <c r="E3413" s="12" t="s">
        <v>3138</v>
      </c>
      <c r="F3413" s="35">
        <v>2072</v>
      </c>
      <c r="G3413" s="13" t="s">
        <v>1781</v>
      </c>
      <c r="H3413" s="16" t="s">
        <v>3139</v>
      </c>
      <c r="I3413" s="2" t="s">
        <v>308</v>
      </c>
      <c r="J3413" s="3" t="s">
        <v>298</v>
      </c>
    </row>
    <row r="3414" spans="1:12" ht="52.5" customHeight="1" x14ac:dyDescent="0.15">
      <c r="A3414" s="99"/>
      <c r="B3414" s="161"/>
      <c r="C3414" s="30" t="s">
        <v>28</v>
      </c>
      <c r="D3414" s="1">
        <v>43521</v>
      </c>
      <c r="E3414" s="12" t="s">
        <v>3138</v>
      </c>
      <c r="F3414" s="35">
        <v>200</v>
      </c>
      <c r="G3414" s="13" t="s">
        <v>1781</v>
      </c>
      <c r="H3414" s="16" t="s">
        <v>2035</v>
      </c>
      <c r="I3414" s="2" t="s">
        <v>308</v>
      </c>
      <c r="J3414" s="3" t="s">
        <v>298</v>
      </c>
    </row>
    <row r="3415" spans="1:12" ht="72" customHeight="1" x14ac:dyDescent="0.15">
      <c r="B3415" s="158" t="s">
        <v>4714</v>
      </c>
      <c r="C3415" s="30" t="s">
        <v>28</v>
      </c>
      <c r="D3415" s="1" t="s">
        <v>4683</v>
      </c>
      <c r="E3415" s="12" t="s">
        <v>1975</v>
      </c>
      <c r="F3415" s="35">
        <v>1367</v>
      </c>
      <c r="G3415" s="13" t="s">
        <v>20</v>
      </c>
      <c r="H3415" s="16" t="s">
        <v>195</v>
      </c>
      <c r="I3415" s="2" t="s">
        <v>21</v>
      </c>
      <c r="J3415" s="4" t="s">
        <v>21</v>
      </c>
    </row>
    <row r="3416" spans="1:12" ht="52.5" customHeight="1" x14ac:dyDescent="0.15">
      <c r="B3416" s="158"/>
      <c r="C3416" s="30" t="s">
        <v>59</v>
      </c>
      <c r="D3416" s="1">
        <v>43077</v>
      </c>
      <c r="E3416" s="12" t="s">
        <v>2511</v>
      </c>
      <c r="F3416" s="35">
        <v>1099</v>
      </c>
      <c r="G3416" s="13" t="s">
        <v>1781</v>
      </c>
      <c r="H3416" s="16" t="s">
        <v>2103</v>
      </c>
      <c r="I3416" s="2" t="s">
        <v>308</v>
      </c>
      <c r="J3416" s="4" t="s">
        <v>298</v>
      </c>
    </row>
    <row r="3417" spans="1:12" ht="52.5" customHeight="1" x14ac:dyDescent="0.15">
      <c r="B3417" s="158"/>
      <c r="C3417" s="30" t="s">
        <v>28</v>
      </c>
      <c r="D3417" s="1">
        <v>44005</v>
      </c>
      <c r="E3417" s="12" t="s">
        <v>4713</v>
      </c>
      <c r="F3417" s="35">
        <v>100</v>
      </c>
      <c r="G3417" s="13" t="s">
        <v>4694</v>
      </c>
      <c r="H3417" s="16" t="s">
        <v>4712</v>
      </c>
      <c r="I3417" s="2" t="s">
        <v>308</v>
      </c>
      <c r="J3417" s="4" t="s">
        <v>298</v>
      </c>
    </row>
    <row r="3418" spans="1:12" ht="52.5" customHeight="1" x14ac:dyDescent="0.15">
      <c r="B3418" s="158" t="s">
        <v>5153</v>
      </c>
      <c r="C3418" s="30" t="s">
        <v>1914</v>
      </c>
      <c r="D3418" s="1">
        <v>42702</v>
      </c>
      <c r="E3418" s="12" t="s">
        <v>2921</v>
      </c>
      <c r="F3418" s="35">
        <v>101.6</v>
      </c>
      <c r="G3418" s="13" t="s">
        <v>1915</v>
      </c>
      <c r="H3418" s="16" t="s">
        <v>11</v>
      </c>
      <c r="I3418" s="2" t="s">
        <v>21</v>
      </c>
      <c r="J3418" s="3" t="s">
        <v>22</v>
      </c>
    </row>
    <row r="3419" spans="1:12" ht="52.5" customHeight="1" x14ac:dyDescent="0.15">
      <c r="B3419" s="158"/>
      <c r="C3419" s="30" t="s">
        <v>203</v>
      </c>
      <c r="D3419" s="1">
        <v>42936</v>
      </c>
      <c r="E3419" s="12" t="s">
        <v>2339</v>
      </c>
      <c r="F3419" s="35">
        <v>350.48</v>
      </c>
      <c r="G3419" s="13" t="s">
        <v>682</v>
      </c>
      <c r="H3419" s="16" t="s">
        <v>83</v>
      </c>
      <c r="I3419" s="2" t="s">
        <v>21</v>
      </c>
      <c r="J3419" s="3" t="s">
        <v>22</v>
      </c>
    </row>
    <row r="3420" spans="1:12" ht="52.5" customHeight="1" x14ac:dyDescent="0.15">
      <c r="B3420" s="158"/>
      <c r="C3420" s="30" t="s">
        <v>28</v>
      </c>
      <c r="D3420" s="1" t="s">
        <v>6029</v>
      </c>
      <c r="E3420" s="12" t="s">
        <v>5152</v>
      </c>
      <c r="F3420" s="35">
        <v>719.38</v>
      </c>
      <c r="G3420" s="13" t="s">
        <v>4949</v>
      </c>
      <c r="H3420" s="16" t="s">
        <v>4962</v>
      </c>
      <c r="I3420" s="2" t="s">
        <v>308</v>
      </c>
      <c r="J3420" s="3" t="s">
        <v>298</v>
      </c>
    </row>
    <row r="3421" spans="1:12" ht="97.5" customHeight="1" x14ac:dyDescent="0.15">
      <c r="B3421" s="158" t="s">
        <v>5097</v>
      </c>
      <c r="C3421" s="30" t="s">
        <v>28</v>
      </c>
      <c r="D3421" s="1">
        <v>42290</v>
      </c>
      <c r="E3421" s="12" t="s">
        <v>2464</v>
      </c>
      <c r="F3421" s="35">
        <v>500</v>
      </c>
      <c r="G3421" s="13" t="s">
        <v>477</v>
      </c>
      <c r="H3421" s="16" t="s">
        <v>6595</v>
      </c>
      <c r="I3421" s="2" t="s">
        <v>21</v>
      </c>
      <c r="J3421" s="3" t="s">
        <v>22</v>
      </c>
    </row>
    <row r="3422" spans="1:12" ht="60" customHeight="1" x14ac:dyDescent="0.15">
      <c r="B3422" s="156"/>
      <c r="C3422" s="12" t="s">
        <v>28</v>
      </c>
      <c r="D3422" s="1">
        <v>43539</v>
      </c>
      <c r="E3422" s="12" t="s">
        <v>3168</v>
      </c>
      <c r="F3422" s="35">
        <v>300</v>
      </c>
      <c r="G3422" s="13" t="s">
        <v>1781</v>
      </c>
      <c r="H3422" s="16" t="s">
        <v>2106</v>
      </c>
      <c r="I3422" s="2" t="s">
        <v>308</v>
      </c>
      <c r="J3422" s="3" t="s">
        <v>298</v>
      </c>
    </row>
    <row r="3423" spans="1:12" ht="52.5" customHeight="1" thickBot="1" x14ac:dyDescent="0.2">
      <c r="B3423" s="199"/>
      <c r="C3423" s="92" t="s">
        <v>28</v>
      </c>
      <c r="D3423" s="91">
        <v>43914</v>
      </c>
      <c r="E3423" s="92" t="s">
        <v>3885</v>
      </c>
      <c r="F3423" s="93">
        <v>1798.5</v>
      </c>
      <c r="G3423" s="94" t="s">
        <v>3883</v>
      </c>
      <c r="H3423" s="95" t="s">
        <v>3884</v>
      </c>
      <c r="I3423" s="96" t="s">
        <v>308</v>
      </c>
      <c r="J3423" s="97" t="s">
        <v>298</v>
      </c>
    </row>
    <row r="3424" spans="1:12" ht="78.75" customHeight="1" x14ac:dyDescent="0.15">
      <c r="H3424" s="120"/>
      <c r="I3424" s="11"/>
      <c r="J3424" s="121" t="s">
        <v>143</v>
      </c>
      <c r="L3424" s="122"/>
    </row>
    <row r="3425" spans="2:12" ht="78.75" customHeight="1" x14ac:dyDescent="0.15">
      <c r="H3425" s="120"/>
      <c r="I3425" s="11"/>
      <c r="J3425" s="121"/>
      <c r="L3425" s="122"/>
    </row>
    <row r="3426" spans="2:12" ht="78.75" customHeight="1" x14ac:dyDescent="0.15">
      <c r="H3426" s="120"/>
      <c r="I3426" s="11"/>
      <c r="J3426" s="121"/>
      <c r="K3426" s="122"/>
      <c r="L3426" s="122"/>
    </row>
    <row r="3427" spans="2:12" x14ac:dyDescent="0.15">
      <c r="I3427" s="33"/>
    </row>
    <row r="3428" spans="2:12" x14ac:dyDescent="0.15">
      <c r="I3428" s="33"/>
    </row>
    <row r="3429" spans="2:12" x14ac:dyDescent="0.15">
      <c r="G3429" s="58"/>
      <c r="I3429" s="33"/>
    </row>
    <row r="3430" spans="2:12" x14ac:dyDescent="0.15">
      <c r="I3430" s="33"/>
    </row>
    <row r="3431" spans="2:12" x14ac:dyDescent="0.15">
      <c r="B3431" s="11"/>
      <c r="C3431" s="11"/>
      <c r="E3431" s="125"/>
      <c r="F3431" s="148"/>
      <c r="G3431" s="11"/>
      <c r="H3431" s="11"/>
      <c r="I3431" s="33"/>
      <c r="J3431" s="11"/>
    </row>
    <row r="3446" spans="2:10" x14ac:dyDescent="0.15">
      <c r="B3446" s="11"/>
      <c r="C3446" s="11"/>
      <c r="E3446" s="11"/>
      <c r="F3446" s="11"/>
      <c r="G3446" s="11"/>
      <c r="H3446" s="11"/>
      <c r="I3446" s="11"/>
      <c r="J3446" s="11"/>
    </row>
    <row r="3447" spans="2:10" x14ac:dyDescent="0.15">
      <c r="B3447" s="11"/>
      <c r="C3447" s="11"/>
      <c r="E3447" s="11"/>
      <c r="F3447" s="11"/>
      <c r="G3447" s="11"/>
      <c r="H3447" s="11"/>
      <c r="I3447" s="11"/>
      <c r="J3447" s="11"/>
    </row>
    <row r="3448" spans="2:10" x14ac:dyDescent="0.15">
      <c r="B3448" s="11"/>
      <c r="C3448" s="11"/>
      <c r="E3448" s="11"/>
      <c r="F3448" s="11"/>
      <c r="G3448" s="11"/>
      <c r="H3448" s="11"/>
      <c r="I3448" s="11"/>
      <c r="J3448" s="11"/>
    </row>
    <row r="3449" spans="2:10" x14ac:dyDescent="0.15">
      <c r="B3449" s="11"/>
      <c r="C3449" s="11"/>
      <c r="E3449" s="11"/>
      <c r="F3449" s="11"/>
      <c r="G3449" s="11"/>
      <c r="H3449" s="11"/>
      <c r="I3449" s="11"/>
      <c r="J3449" s="11"/>
    </row>
    <row r="3450" spans="2:10" x14ac:dyDescent="0.15">
      <c r="B3450" s="11"/>
      <c r="C3450" s="11"/>
      <c r="E3450" s="11"/>
      <c r="F3450" s="11"/>
      <c r="G3450" s="11"/>
      <c r="H3450" s="11"/>
      <c r="I3450" s="11"/>
      <c r="J3450" s="11"/>
    </row>
    <row r="3451" spans="2:10" x14ac:dyDescent="0.15">
      <c r="B3451" s="11"/>
      <c r="C3451" s="11"/>
      <c r="E3451" s="11"/>
      <c r="F3451" s="11"/>
      <c r="G3451" s="11"/>
      <c r="H3451" s="11"/>
      <c r="I3451" s="11"/>
      <c r="J3451" s="11"/>
    </row>
    <row r="3452" spans="2:10" x14ac:dyDescent="0.15">
      <c r="B3452" s="11"/>
      <c r="C3452" s="11"/>
      <c r="E3452" s="11"/>
      <c r="F3452" s="11"/>
      <c r="G3452" s="11"/>
      <c r="H3452" s="11"/>
      <c r="I3452" s="11"/>
      <c r="J3452" s="11"/>
    </row>
    <row r="3453" spans="2:10" x14ac:dyDescent="0.15">
      <c r="B3453" s="11"/>
      <c r="C3453" s="11"/>
      <c r="E3453" s="11"/>
      <c r="F3453" s="11"/>
      <c r="G3453" s="11"/>
      <c r="H3453" s="11"/>
      <c r="I3453" s="11"/>
      <c r="J3453" s="11"/>
    </row>
    <row r="3454" spans="2:10" x14ac:dyDescent="0.15">
      <c r="B3454" s="11"/>
      <c r="C3454" s="11"/>
      <c r="E3454" s="11"/>
      <c r="F3454" s="11"/>
      <c r="G3454" s="11"/>
      <c r="H3454" s="11"/>
      <c r="I3454" s="11"/>
      <c r="J3454" s="11"/>
    </row>
    <row r="3455" spans="2:10" x14ac:dyDescent="0.15">
      <c r="B3455" s="11"/>
      <c r="C3455" s="11"/>
      <c r="E3455" s="11"/>
      <c r="F3455" s="11"/>
      <c r="G3455" s="11"/>
      <c r="H3455" s="11"/>
      <c r="I3455" s="11"/>
      <c r="J3455" s="11"/>
    </row>
    <row r="3456" spans="2:10" x14ac:dyDescent="0.15">
      <c r="B3456" s="11"/>
      <c r="C3456" s="11"/>
      <c r="E3456" s="11"/>
      <c r="F3456" s="11"/>
      <c r="G3456" s="11"/>
      <c r="H3456" s="11"/>
      <c r="I3456" s="11"/>
      <c r="J3456" s="11"/>
    </row>
    <row r="3457" spans="2:10" x14ac:dyDescent="0.15">
      <c r="B3457" s="11"/>
      <c r="C3457" s="11"/>
      <c r="E3457" s="11"/>
      <c r="F3457" s="11"/>
      <c r="G3457" s="11"/>
      <c r="H3457" s="11"/>
      <c r="I3457" s="11"/>
      <c r="J3457" s="11"/>
    </row>
    <row r="3458" spans="2:10" x14ac:dyDescent="0.15">
      <c r="B3458" s="11"/>
      <c r="C3458" s="11"/>
      <c r="E3458" s="11"/>
      <c r="F3458" s="11"/>
      <c r="G3458" s="11"/>
      <c r="H3458" s="11"/>
      <c r="I3458" s="11"/>
      <c r="J3458" s="11"/>
    </row>
    <row r="3459" spans="2:10" x14ac:dyDescent="0.15">
      <c r="B3459" s="11"/>
      <c r="C3459" s="11"/>
      <c r="E3459" s="11"/>
      <c r="F3459" s="11"/>
      <c r="G3459" s="11"/>
      <c r="H3459" s="11"/>
      <c r="I3459" s="11"/>
      <c r="J3459" s="11"/>
    </row>
    <row r="3460" spans="2:10" x14ac:dyDescent="0.15">
      <c r="B3460" s="11"/>
      <c r="C3460" s="11"/>
      <c r="E3460" s="11"/>
      <c r="F3460" s="11"/>
      <c r="G3460" s="11"/>
      <c r="H3460" s="11"/>
      <c r="I3460" s="11"/>
      <c r="J3460" s="11"/>
    </row>
    <row r="3461" spans="2:10" x14ac:dyDescent="0.15">
      <c r="B3461" s="11"/>
      <c r="C3461" s="11"/>
      <c r="E3461" s="11"/>
      <c r="F3461" s="11"/>
      <c r="G3461" s="11"/>
      <c r="H3461" s="11"/>
      <c r="I3461" s="11"/>
      <c r="J3461" s="11"/>
    </row>
    <row r="3462" spans="2:10" x14ac:dyDescent="0.15">
      <c r="B3462" s="11"/>
      <c r="C3462" s="11"/>
      <c r="E3462" s="11"/>
      <c r="F3462" s="11"/>
      <c r="G3462" s="11"/>
      <c r="H3462" s="11"/>
      <c r="I3462" s="11"/>
      <c r="J3462" s="11"/>
    </row>
    <row r="3463" spans="2:10" x14ac:dyDescent="0.15">
      <c r="B3463" s="11"/>
      <c r="C3463" s="11"/>
      <c r="E3463" s="11"/>
      <c r="F3463" s="11"/>
      <c r="G3463" s="11"/>
      <c r="H3463" s="11"/>
      <c r="I3463" s="11"/>
      <c r="J3463" s="11"/>
    </row>
    <row r="3464" spans="2:10" x14ac:dyDescent="0.15">
      <c r="B3464" s="11"/>
      <c r="C3464" s="11"/>
      <c r="E3464" s="11"/>
      <c r="F3464" s="11"/>
      <c r="G3464" s="11"/>
      <c r="H3464" s="11"/>
      <c r="I3464" s="11"/>
      <c r="J3464" s="11"/>
    </row>
    <row r="3465" spans="2:10" x14ac:dyDescent="0.15">
      <c r="B3465" s="11"/>
      <c r="C3465" s="11"/>
      <c r="E3465" s="11"/>
      <c r="F3465" s="11"/>
      <c r="G3465" s="11"/>
      <c r="H3465" s="11"/>
      <c r="I3465" s="11"/>
      <c r="J3465" s="11"/>
    </row>
    <row r="3466" spans="2:10" x14ac:dyDescent="0.15">
      <c r="B3466" s="11"/>
      <c r="C3466" s="11"/>
      <c r="E3466" s="11"/>
      <c r="F3466" s="11"/>
      <c r="G3466" s="11"/>
      <c r="H3466" s="11"/>
      <c r="I3466" s="11"/>
      <c r="J3466" s="11"/>
    </row>
    <row r="3467" spans="2:10" x14ac:dyDescent="0.15">
      <c r="B3467" s="11"/>
      <c r="C3467" s="11"/>
      <c r="E3467" s="11"/>
      <c r="F3467" s="11"/>
      <c r="G3467" s="11"/>
      <c r="H3467" s="11"/>
      <c r="I3467" s="11"/>
      <c r="J3467" s="11"/>
    </row>
    <row r="3468" spans="2:10" x14ac:dyDescent="0.15">
      <c r="B3468" s="11"/>
      <c r="C3468" s="11"/>
      <c r="E3468" s="11"/>
      <c r="F3468" s="11"/>
      <c r="G3468" s="11"/>
      <c r="H3468" s="11"/>
      <c r="I3468" s="11"/>
      <c r="J3468" s="11"/>
    </row>
    <row r="3469" spans="2:10" x14ac:dyDescent="0.15">
      <c r="B3469" s="11"/>
      <c r="C3469" s="11"/>
      <c r="E3469" s="11"/>
      <c r="F3469" s="11"/>
      <c r="G3469" s="11"/>
      <c r="H3469" s="11"/>
      <c r="I3469" s="11"/>
      <c r="J3469" s="11"/>
    </row>
    <row r="3470" spans="2:10" x14ac:dyDescent="0.15">
      <c r="B3470" s="11"/>
      <c r="C3470" s="11"/>
      <c r="E3470" s="11"/>
      <c r="F3470" s="11"/>
      <c r="G3470" s="11"/>
      <c r="H3470" s="11"/>
      <c r="I3470" s="11"/>
      <c r="J3470" s="11"/>
    </row>
    <row r="3471" spans="2:10" x14ac:dyDescent="0.15">
      <c r="B3471" s="11"/>
      <c r="C3471" s="11"/>
      <c r="E3471" s="11"/>
      <c r="F3471" s="11"/>
      <c r="G3471" s="11"/>
      <c r="H3471" s="11"/>
      <c r="I3471" s="11"/>
      <c r="J3471" s="11"/>
    </row>
    <row r="3472" spans="2:10" x14ac:dyDescent="0.15">
      <c r="B3472" s="11"/>
      <c r="C3472" s="11"/>
      <c r="E3472" s="11"/>
      <c r="F3472" s="11"/>
      <c r="G3472" s="11"/>
      <c r="H3472" s="11"/>
      <c r="I3472" s="11"/>
      <c r="J3472" s="11"/>
    </row>
    <row r="3473" spans="2:10" x14ac:dyDescent="0.15">
      <c r="B3473" s="11"/>
      <c r="C3473" s="11"/>
      <c r="E3473" s="11"/>
      <c r="F3473" s="11"/>
      <c r="G3473" s="11"/>
      <c r="H3473" s="11"/>
      <c r="I3473" s="11"/>
      <c r="J3473" s="11"/>
    </row>
    <row r="3474" spans="2:10" x14ac:dyDescent="0.15">
      <c r="B3474" s="11"/>
      <c r="C3474" s="11"/>
      <c r="E3474" s="11"/>
      <c r="F3474" s="11"/>
      <c r="G3474" s="11"/>
      <c r="H3474" s="11"/>
      <c r="I3474" s="11"/>
      <c r="J3474" s="11"/>
    </row>
    <row r="3475" spans="2:10" x14ac:dyDescent="0.15">
      <c r="B3475" s="11"/>
      <c r="C3475" s="11"/>
      <c r="E3475" s="11"/>
      <c r="F3475" s="11"/>
      <c r="G3475" s="11"/>
      <c r="H3475" s="11"/>
      <c r="I3475" s="11"/>
      <c r="J3475" s="11"/>
    </row>
    <row r="3476" spans="2:10" x14ac:dyDescent="0.15">
      <c r="B3476" s="11"/>
      <c r="C3476" s="11"/>
      <c r="E3476" s="11"/>
      <c r="F3476" s="11"/>
      <c r="G3476" s="11"/>
      <c r="H3476" s="11"/>
      <c r="I3476" s="11"/>
      <c r="J3476" s="11"/>
    </row>
    <row r="3477" spans="2:10" x14ac:dyDescent="0.15">
      <c r="B3477" s="11"/>
      <c r="C3477" s="11"/>
      <c r="E3477" s="11"/>
      <c r="F3477" s="11"/>
      <c r="G3477" s="11"/>
      <c r="H3477" s="11"/>
      <c r="I3477" s="11"/>
      <c r="J3477" s="11"/>
    </row>
    <row r="3478" spans="2:10" x14ac:dyDescent="0.15">
      <c r="B3478" s="11"/>
      <c r="C3478" s="11"/>
      <c r="E3478" s="11"/>
      <c r="F3478" s="11"/>
      <c r="G3478" s="11"/>
      <c r="H3478" s="11"/>
      <c r="I3478" s="11"/>
      <c r="J3478" s="11"/>
    </row>
    <row r="3479" spans="2:10" x14ac:dyDescent="0.15">
      <c r="B3479" s="11"/>
      <c r="C3479" s="11"/>
      <c r="E3479" s="11"/>
      <c r="F3479" s="11"/>
      <c r="G3479" s="11"/>
      <c r="H3479" s="11"/>
      <c r="I3479" s="11"/>
      <c r="J3479" s="11"/>
    </row>
    <row r="3480" spans="2:10" x14ac:dyDescent="0.15">
      <c r="B3480" s="11"/>
      <c r="C3480" s="11"/>
      <c r="E3480" s="11"/>
      <c r="F3480" s="11"/>
      <c r="G3480" s="11"/>
      <c r="H3480" s="11"/>
      <c r="I3480" s="11"/>
      <c r="J3480" s="11"/>
    </row>
    <row r="3481" spans="2:10" x14ac:dyDescent="0.15">
      <c r="B3481" s="11"/>
      <c r="C3481" s="11"/>
      <c r="E3481" s="11"/>
      <c r="F3481" s="11"/>
      <c r="G3481" s="11"/>
      <c r="H3481" s="11"/>
      <c r="I3481" s="11"/>
      <c r="J3481" s="11"/>
    </row>
    <row r="3482" spans="2:10" x14ac:dyDescent="0.15">
      <c r="B3482" s="11"/>
      <c r="C3482" s="11"/>
      <c r="E3482" s="11"/>
      <c r="F3482" s="11"/>
      <c r="G3482" s="11"/>
      <c r="H3482" s="11"/>
      <c r="I3482" s="11"/>
      <c r="J3482" s="11"/>
    </row>
    <row r="3483" spans="2:10" x14ac:dyDescent="0.15">
      <c r="B3483" s="11"/>
      <c r="C3483" s="11"/>
      <c r="E3483" s="11"/>
      <c r="F3483" s="11"/>
      <c r="G3483" s="11"/>
      <c r="H3483" s="11"/>
      <c r="I3483" s="11"/>
      <c r="J3483" s="11"/>
    </row>
    <row r="3484" spans="2:10" x14ac:dyDescent="0.15">
      <c r="B3484" s="11"/>
      <c r="C3484" s="11"/>
      <c r="E3484" s="11"/>
      <c r="F3484" s="11"/>
      <c r="G3484" s="11"/>
      <c r="H3484" s="11"/>
      <c r="I3484" s="11"/>
      <c r="J3484" s="11"/>
    </row>
    <row r="3485" spans="2:10" x14ac:dyDescent="0.15">
      <c r="B3485" s="11"/>
      <c r="C3485" s="11"/>
      <c r="E3485" s="11"/>
      <c r="F3485" s="11"/>
      <c r="G3485" s="11"/>
      <c r="H3485" s="11"/>
      <c r="I3485" s="11"/>
      <c r="J3485" s="11"/>
    </row>
    <row r="3486" spans="2:10" x14ac:dyDescent="0.15">
      <c r="B3486" s="11"/>
      <c r="C3486" s="11"/>
      <c r="E3486" s="11"/>
      <c r="F3486" s="11"/>
      <c r="G3486" s="11"/>
      <c r="H3486" s="11"/>
      <c r="I3486" s="11"/>
      <c r="J3486" s="11"/>
    </row>
    <row r="3487" spans="2:10" x14ac:dyDescent="0.15">
      <c r="B3487" s="11"/>
      <c r="C3487" s="11"/>
      <c r="E3487" s="11"/>
      <c r="F3487" s="11"/>
      <c r="G3487" s="11"/>
      <c r="H3487" s="11"/>
      <c r="I3487" s="11"/>
      <c r="J3487" s="11"/>
    </row>
    <row r="3488" spans="2:10" x14ac:dyDescent="0.15">
      <c r="B3488" s="11"/>
      <c r="C3488" s="11"/>
      <c r="E3488" s="11"/>
      <c r="F3488" s="11"/>
      <c r="G3488" s="11"/>
      <c r="H3488" s="11"/>
      <c r="I3488" s="11"/>
      <c r="J3488" s="11"/>
    </row>
    <row r="3489" spans="2:10" x14ac:dyDescent="0.15">
      <c r="B3489" s="11"/>
      <c r="C3489" s="11"/>
      <c r="E3489" s="11"/>
      <c r="F3489" s="11"/>
      <c r="G3489" s="11"/>
      <c r="H3489" s="11"/>
      <c r="I3489" s="11"/>
      <c r="J3489" s="11"/>
    </row>
    <row r="3490" spans="2:10" x14ac:dyDescent="0.15">
      <c r="B3490" s="11"/>
      <c r="C3490" s="11"/>
      <c r="E3490" s="11"/>
      <c r="F3490" s="11"/>
      <c r="G3490" s="11"/>
      <c r="H3490" s="11"/>
      <c r="I3490" s="11"/>
      <c r="J3490" s="11"/>
    </row>
    <row r="3491" spans="2:10" x14ac:dyDescent="0.15">
      <c r="B3491" s="11"/>
      <c r="C3491" s="11"/>
      <c r="E3491" s="11"/>
      <c r="F3491" s="11"/>
      <c r="G3491" s="11"/>
      <c r="H3491" s="11"/>
      <c r="I3491" s="11"/>
      <c r="J3491" s="11"/>
    </row>
    <row r="3492" spans="2:10" x14ac:dyDescent="0.15">
      <c r="B3492" s="11"/>
      <c r="C3492" s="11"/>
      <c r="E3492" s="11"/>
      <c r="F3492" s="11"/>
      <c r="G3492" s="11"/>
      <c r="H3492" s="11"/>
      <c r="I3492" s="11"/>
      <c r="J3492" s="11"/>
    </row>
    <row r="3493" spans="2:10" x14ac:dyDescent="0.15">
      <c r="B3493" s="11"/>
      <c r="C3493" s="11"/>
      <c r="E3493" s="11"/>
      <c r="F3493" s="11"/>
      <c r="G3493" s="11"/>
      <c r="H3493" s="11"/>
      <c r="I3493" s="11"/>
      <c r="J3493" s="11"/>
    </row>
    <row r="3494" spans="2:10" x14ac:dyDescent="0.15">
      <c r="B3494" s="11"/>
      <c r="C3494" s="11"/>
      <c r="E3494" s="11"/>
      <c r="F3494" s="11"/>
      <c r="G3494" s="11"/>
      <c r="H3494" s="11"/>
      <c r="I3494" s="11"/>
      <c r="J3494" s="11"/>
    </row>
    <row r="3495" spans="2:10" x14ac:dyDescent="0.15">
      <c r="B3495" s="11"/>
      <c r="C3495" s="11"/>
      <c r="E3495" s="11"/>
      <c r="F3495" s="11"/>
      <c r="G3495" s="11"/>
      <c r="H3495" s="11"/>
      <c r="I3495" s="11"/>
      <c r="J3495" s="11"/>
    </row>
    <row r="3496" spans="2:10" x14ac:dyDescent="0.15">
      <c r="B3496" s="11"/>
      <c r="C3496" s="11"/>
      <c r="E3496" s="11"/>
      <c r="F3496" s="11"/>
      <c r="G3496" s="11"/>
      <c r="H3496" s="11"/>
      <c r="I3496" s="11"/>
      <c r="J3496" s="11"/>
    </row>
    <row r="3497" spans="2:10" x14ac:dyDescent="0.15">
      <c r="B3497" s="11"/>
      <c r="C3497" s="11"/>
      <c r="E3497" s="11"/>
      <c r="F3497" s="11"/>
      <c r="G3497" s="11"/>
      <c r="H3497" s="11"/>
      <c r="I3497" s="11"/>
      <c r="J3497" s="11"/>
    </row>
    <row r="3498" spans="2:10" x14ac:dyDescent="0.15">
      <c r="B3498" s="11"/>
      <c r="C3498" s="11"/>
      <c r="E3498" s="11"/>
      <c r="F3498" s="11"/>
      <c r="G3498" s="11"/>
      <c r="H3498" s="11"/>
      <c r="I3498" s="11"/>
      <c r="J3498" s="11"/>
    </row>
    <row r="3499" spans="2:10" x14ac:dyDescent="0.15">
      <c r="B3499" s="11"/>
      <c r="C3499" s="11"/>
      <c r="E3499" s="11"/>
      <c r="F3499" s="11"/>
      <c r="G3499" s="11"/>
      <c r="H3499" s="11"/>
      <c r="I3499" s="11"/>
      <c r="J3499" s="11"/>
    </row>
    <row r="3500" spans="2:10" x14ac:dyDescent="0.15">
      <c r="B3500" s="11"/>
      <c r="C3500" s="11"/>
      <c r="E3500" s="11"/>
      <c r="F3500" s="11"/>
      <c r="G3500" s="11"/>
      <c r="H3500" s="11"/>
      <c r="I3500" s="11"/>
      <c r="J3500" s="11"/>
    </row>
    <row r="3501" spans="2:10" x14ac:dyDescent="0.15">
      <c r="B3501" s="11"/>
      <c r="C3501" s="11"/>
      <c r="E3501" s="11"/>
      <c r="F3501" s="11"/>
      <c r="G3501" s="11"/>
      <c r="H3501" s="11"/>
      <c r="I3501" s="11"/>
      <c r="J3501" s="11"/>
    </row>
    <row r="3502" spans="2:10" x14ac:dyDescent="0.15">
      <c r="B3502" s="11"/>
      <c r="C3502" s="11"/>
      <c r="E3502" s="11"/>
      <c r="F3502" s="11"/>
      <c r="G3502" s="11"/>
      <c r="H3502" s="11"/>
      <c r="I3502" s="11"/>
      <c r="J3502" s="11"/>
    </row>
    <row r="3503" spans="2:10" x14ac:dyDescent="0.15">
      <c r="B3503" s="11"/>
      <c r="C3503" s="11"/>
      <c r="E3503" s="11"/>
      <c r="F3503" s="11"/>
      <c r="G3503" s="11"/>
      <c r="H3503" s="11"/>
      <c r="I3503" s="11"/>
      <c r="J3503" s="11"/>
    </row>
    <row r="3504" spans="2:10" x14ac:dyDescent="0.15">
      <c r="B3504" s="11"/>
      <c r="C3504" s="11"/>
      <c r="E3504" s="11"/>
      <c r="F3504" s="11"/>
      <c r="G3504" s="11"/>
      <c r="H3504" s="11"/>
      <c r="I3504" s="11"/>
      <c r="J3504" s="11"/>
    </row>
    <row r="3505" spans="2:10" x14ac:dyDescent="0.15">
      <c r="B3505" s="11"/>
      <c r="C3505" s="11"/>
      <c r="E3505" s="11"/>
      <c r="F3505" s="11"/>
      <c r="G3505" s="11"/>
      <c r="H3505" s="11"/>
      <c r="I3505" s="11"/>
      <c r="J3505" s="11"/>
    </row>
    <row r="3506" spans="2:10" x14ac:dyDescent="0.15">
      <c r="B3506" s="11"/>
      <c r="C3506" s="11"/>
      <c r="E3506" s="11"/>
      <c r="F3506" s="11"/>
      <c r="G3506" s="11"/>
      <c r="H3506" s="11"/>
      <c r="I3506" s="11"/>
      <c r="J3506" s="11"/>
    </row>
    <row r="3507" spans="2:10" x14ac:dyDescent="0.15">
      <c r="B3507" s="11"/>
      <c r="C3507" s="11"/>
      <c r="E3507" s="11"/>
      <c r="F3507" s="11"/>
      <c r="G3507" s="11"/>
      <c r="H3507" s="11"/>
      <c r="I3507" s="11"/>
      <c r="J3507" s="11"/>
    </row>
    <row r="3508" spans="2:10" x14ac:dyDescent="0.15">
      <c r="B3508" s="11"/>
      <c r="C3508" s="11"/>
      <c r="E3508" s="11"/>
      <c r="F3508" s="11"/>
      <c r="G3508" s="11"/>
      <c r="H3508" s="11"/>
      <c r="I3508" s="11"/>
      <c r="J3508" s="11"/>
    </row>
    <row r="3509" spans="2:10" x14ac:dyDescent="0.15">
      <c r="B3509" s="11"/>
      <c r="C3509" s="11"/>
      <c r="E3509" s="11"/>
      <c r="F3509" s="11"/>
      <c r="G3509" s="11"/>
      <c r="H3509" s="11"/>
      <c r="I3509" s="11"/>
      <c r="J3509" s="11"/>
    </row>
    <row r="3510" spans="2:10" x14ac:dyDescent="0.15">
      <c r="B3510" s="11"/>
      <c r="C3510" s="11"/>
      <c r="E3510" s="11"/>
      <c r="F3510" s="11"/>
      <c r="G3510" s="11"/>
      <c r="H3510" s="11"/>
      <c r="I3510" s="11"/>
      <c r="J3510" s="11"/>
    </row>
    <row r="3511" spans="2:10" x14ac:dyDescent="0.15">
      <c r="B3511" s="11"/>
      <c r="C3511" s="11"/>
      <c r="E3511" s="11"/>
      <c r="F3511" s="11"/>
      <c r="G3511" s="11"/>
      <c r="H3511" s="11"/>
      <c r="I3511" s="11"/>
      <c r="J3511" s="11"/>
    </row>
    <row r="3512" spans="2:10" x14ac:dyDescent="0.15">
      <c r="B3512" s="11"/>
      <c r="C3512" s="11"/>
      <c r="E3512" s="11"/>
      <c r="F3512" s="11"/>
      <c r="G3512" s="11"/>
      <c r="H3512" s="11"/>
      <c r="I3512" s="11"/>
      <c r="J3512" s="11"/>
    </row>
    <row r="3513" spans="2:10" x14ac:dyDescent="0.15">
      <c r="B3513" s="11"/>
      <c r="C3513" s="11"/>
      <c r="E3513" s="11"/>
      <c r="F3513" s="11"/>
      <c r="G3513" s="11"/>
      <c r="H3513" s="11"/>
      <c r="I3513" s="11"/>
      <c r="J3513" s="11"/>
    </row>
    <row r="3514" spans="2:10" x14ac:dyDescent="0.15">
      <c r="B3514" s="11"/>
      <c r="C3514" s="11"/>
      <c r="E3514" s="11"/>
      <c r="F3514" s="11"/>
      <c r="G3514" s="11"/>
      <c r="H3514" s="11"/>
      <c r="I3514" s="11"/>
      <c r="J3514" s="11"/>
    </row>
    <row r="3515" spans="2:10" x14ac:dyDescent="0.15">
      <c r="B3515" s="11"/>
      <c r="C3515" s="11"/>
      <c r="E3515" s="11"/>
      <c r="F3515" s="11"/>
      <c r="G3515" s="11"/>
      <c r="H3515" s="11"/>
      <c r="I3515" s="11"/>
      <c r="J3515" s="11"/>
    </row>
    <row r="3516" spans="2:10" x14ac:dyDescent="0.15">
      <c r="B3516" s="11"/>
      <c r="C3516" s="11"/>
      <c r="E3516" s="11"/>
      <c r="F3516" s="11"/>
      <c r="G3516" s="11"/>
      <c r="H3516" s="11"/>
      <c r="I3516" s="11"/>
      <c r="J3516" s="11"/>
    </row>
    <row r="3517" spans="2:10" x14ac:dyDescent="0.15">
      <c r="B3517" s="11"/>
      <c r="C3517" s="11"/>
      <c r="E3517" s="11"/>
      <c r="F3517" s="11"/>
      <c r="G3517" s="11"/>
      <c r="H3517" s="11"/>
      <c r="I3517" s="11"/>
      <c r="J3517" s="11"/>
    </row>
    <row r="3518" spans="2:10" x14ac:dyDescent="0.15">
      <c r="B3518" s="11"/>
      <c r="C3518" s="11"/>
      <c r="E3518" s="11"/>
      <c r="F3518" s="11"/>
      <c r="G3518" s="11"/>
      <c r="H3518" s="11"/>
      <c r="I3518" s="11"/>
      <c r="J3518" s="11"/>
    </row>
    <row r="3519" spans="2:10" x14ac:dyDescent="0.15">
      <c r="B3519" s="11"/>
      <c r="C3519" s="11"/>
      <c r="E3519" s="11"/>
      <c r="F3519" s="11"/>
      <c r="G3519" s="11"/>
      <c r="H3519" s="11"/>
      <c r="I3519" s="11"/>
      <c r="J3519" s="11"/>
    </row>
    <row r="3520" spans="2:10" x14ac:dyDescent="0.15">
      <c r="B3520" s="11"/>
      <c r="C3520" s="11"/>
      <c r="E3520" s="11"/>
      <c r="F3520" s="11"/>
      <c r="G3520" s="11"/>
      <c r="H3520" s="11"/>
      <c r="I3520" s="11"/>
      <c r="J3520" s="11"/>
    </row>
    <row r="3521" spans="2:10" x14ac:dyDescent="0.15">
      <c r="B3521" s="11"/>
      <c r="C3521" s="11"/>
      <c r="E3521" s="11"/>
      <c r="F3521" s="11"/>
      <c r="G3521" s="11"/>
      <c r="H3521" s="11"/>
      <c r="I3521" s="11"/>
      <c r="J3521" s="11"/>
    </row>
    <row r="3522" spans="2:10" x14ac:dyDescent="0.15">
      <c r="B3522" s="11"/>
      <c r="C3522" s="11"/>
      <c r="E3522" s="11"/>
      <c r="F3522" s="11"/>
      <c r="G3522" s="11"/>
      <c r="H3522" s="11"/>
      <c r="I3522" s="11"/>
      <c r="J3522" s="11"/>
    </row>
    <row r="3523" spans="2:10" x14ac:dyDescent="0.15">
      <c r="B3523" s="11"/>
      <c r="C3523" s="11"/>
      <c r="E3523" s="11"/>
      <c r="F3523" s="11"/>
      <c r="G3523" s="11"/>
      <c r="H3523" s="11"/>
      <c r="I3523" s="11"/>
      <c r="J3523" s="11"/>
    </row>
    <row r="3524" spans="2:10" x14ac:dyDescent="0.15">
      <c r="B3524" s="11"/>
      <c r="C3524" s="11"/>
      <c r="E3524" s="11"/>
      <c r="F3524" s="11"/>
      <c r="G3524" s="11"/>
      <c r="H3524" s="11"/>
      <c r="I3524" s="11"/>
      <c r="J3524" s="11"/>
    </row>
    <row r="3525" spans="2:10" x14ac:dyDescent="0.15">
      <c r="B3525" s="11"/>
      <c r="C3525" s="11"/>
      <c r="E3525" s="11"/>
      <c r="F3525" s="11"/>
      <c r="G3525" s="11"/>
      <c r="H3525" s="11"/>
      <c r="I3525" s="11"/>
      <c r="J3525" s="11"/>
    </row>
    <row r="3526" spans="2:10" x14ac:dyDescent="0.15">
      <c r="B3526" s="11"/>
      <c r="C3526" s="11"/>
      <c r="E3526" s="11"/>
      <c r="F3526" s="11"/>
      <c r="G3526" s="11"/>
      <c r="H3526" s="11"/>
      <c r="I3526" s="11"/>
      <c r="J3526" s="11"/>
    </row>
    <row r="3527" spans="2:10" x14ac:dyDescent="0.15">
      <c r="B3527" s="11"/>
      <c r="C3527" s="11"/>
      <c r="E3527" s="11"/>
      <c r="F3527" s="11"/>
      <c r="G3527" s="11"/>
      <c r="H3527" s="11"/>
      <c r="I3527" s="11"/>
      <c r="J3527" s="11"/>
    </row>
    <row r="3528" spans="2:10" x14ac:dyDescent="0.15">
      <c r="B3528" s="11"/>
      <c r="C3528" s="11"/>
      <c r="E3528" s="11"/>
      <c r="F3528" s="11"/>
      <c r="G3528" s="11"/>
      <c r="H3528" s="11"/>
      <c r="I3528" s="11"/>
      <c r="J3528" s="11"/>
    </row>
    <row r="3529" spans="2:10" x14ac:dyDescent="0.15">
      <c r="B3529" s="11"/>
      <c r="C3529" s="11"/>
      <c r="E3529" s="11"/>
      <c r="F3529" s="11"/>
      <c r="G3529" s="11"/>
      <c r="H3529" s="11"/>
      <c r="I3529" s="11"/>
      <c r="J3529" s="11"/>
    </row>
    <row r="3530" spans="2:10" x14ac:dyDescent="0.15">
      <c r="B3530" s="11"/>
      <c r="C3530" s="11"/>
      <c r="E3530" s="11"/>
      <c r="F3530" s="11"/>
      <c r="G3530" s="11"/>
      <c r="H3530" s="11"/>
      <c r="I3530" s="11"/>
      <c r="J3530" s="11"/>
    </row>
    <row r="3531" spans="2:10" x14ac:dyDescent="0.15">
      <c r="B3531" s="11"/>
      <c r="C3531" s="11"/>
      <c r="E3531" s="11"/>
      <c r="F3531" s="11"/>
      <c r="G3531" s="11"/>
      <c r="H3531" s="11"/>
      <c r="I3531" s="11"/>
      <c r="J3531" s="11"/>
    </row>
    <row r="3532" spans="2:10" x14ac:dyDescent="0.15">
      <c r="B3532" s="11"/>
      <c r="C3532" s="11"/>
      <c r="E3532" s="11"/>
      <c r="F3532" s="11"/>
      <c r="G3532" s="11"/>
      <c r="H3532" s="11"/>
      <c r="I3532" s="11"/>
      <c r="J3532" s="11"/>
    </row>
    <row r="3533" spans="2:10" x14ac:dyDescent="0.15">
      <c r="B3533" s="11"/>
      <c r="C3533" s="11"/>
      <c r="E3533" s="11"/>
      <c r="F3533" s="11"/>
      <c r="G3533" s="11"/>
      <c r="H3533" s="11"/>
      <c r="I3533" s="11"/>
      <c r="J3533" s="11"/>
    </row>
    <row r="3534" spans="2:10" x14ac:dyDescent="0.15">
      <c r="B3534" s="11"/>
      <c r="C3534" s="11"/>
      <c r="E3534" s="11"/>
      <c r="F3534" s="11"/>
      <c r="G3534" s="11"/>
      <c r="H3534" s="11"/>
      <c r="I3534" s="11"/>
      <c r="J3534" s="11"/>
    </row>
    <row r="3535" spans="2:10" x14ac:dyDescent="0.15">
      <c r="B3535" s="11"/>
      <c r="C3535" s="11"/>
      <c r="E3535" s="11"/>
      <c r="F3535" s="11"/>
      <c r="G3535" s="11"/>
      <c r="H3535" s="11"/>
      <c r="I3535" s="11"/>
      <c r="J3535" s="11"/>
    </row>
    <row r="3536" spans="2:10" x14ac:dyDescent="0.15">
      <c r="B3536" s="11"/>
      <c r="C3536" s="11"/>
      <c r="E3536" s="11"/>
      <c r="F3536" s="11"/>
      <c r="G3536" s="11"/>
      <c r="H3536" s="11"/>
      <c r="I3536" s="11"/>
      <c r="J3536" s="11"/>
    </row>
    <row r="3537" spans="2:10" x14ac:dyDescent="0.15">
      <c r="B3537" s="11"/>
      <c r="C3537" s="11"/>
      <c r="E3537" s="11"/>
      <c r="F3537" s="11"/>
      <c r="G3537" s="11"/>
      <c r="H3537" s="11"/>
      <c r="I3537" s="11"/>
      <c r="J3537" s="11"/>
    </row>
    <row r="3538" spans="2:10" x14ac:dyDescent="0.15">
      <c r="B3538" s="11"/>
      <c r="C3538" s="11"/>
      <c r="E3538" s="11"/>
      <c r="F3538" s="11"/>
      <c r="G3538" s="11"/>
      <c r="H3538" s="11"/>
      <c r="I3538" s="11"/>
      <c r="J3538" s="11"/>
    </row>
    <row r="3539" spans="2:10" x14ac:dyDescent="0.15">
      <c r="B3539" s="11"/>
      <c r="C3539" s="11"/>
      <c r="E3539" s="11"/>
      <c r="F3539" s="11"/>
      <c r="G3539" s="11"/>
      <c r="H3539" s="11"/>
      <c r="I3539" s="11"/>
      <c r="J3539" s="11"/>
    </row>
    <row r="3540" spans="2:10" x14ac:dyDescent="0.15">
      <c r="B3540" s="11"/>
      <c r="C3540" s="11"/>
      <c r="E3540" s="11"/>
      <c r="F3540" s="11"/>
      <c r="G3540" s="11"/>
      <c r="H3540" s="11"/>
      <c r="I3540" s="11"/>
      <c r="J3540" s="11"/>
    </row>
    <row r="3541" spans="2:10" x14ac:dyDescent="0.15">
      <c r="B3541" s="11"/>
      <c r="C3541" s="11"/>
      <c r="E3541" s="11"/>
      <c r="F3541" s="11"/>
      <c r="G3541" s="11"/>
      <c r="H3541" s="11"/>
      <c r="I3541" s="11"/>
      <c r="J3541" s="11"/>
    </row>
    <row r="3542" spans="2:10" x14ac:dyDescent="0.15">
      <c r="B3542" s="11"/>
      <c r="C3542" s="11"/>
      <c r="E3542" s="11"/>
      <c r="F3542" s="11"/>
      <c r="G3542" s="11"/>
      <c r="H3542" s="11"/>
      <c r="I3542" s="11"/>
      <c r="J3542" s="11"/>
    </row>
    <row r="3543" spans="2:10" x14ac:dyDescent="0.15">
      <c r="B3543" s="11"/>
      <c r="C3543" s="11"/>
      <c r="E3543" s="11"/>
      <c r="F3543" s="11"/>
      <c r="G3543" s="11"/>
      <c r="H3543" s="11"/>
      <c r="I3543" s="11"/>
      <c r="J3543" s="11"/>
    </row>
    <row r="3544" spans="2:10" x14ac:dyDescent="0.15">
      <c r="B3544" s="11"/>
      <c r="C3544" s="11"/>
      <c r="E3544" s="11"/>
      <c r="F3544" s="11"/>
      <c r="G3544" s="11"/>
      <c r="H3544" s="11"/>
      <c r="I3544" s="11"/>
      <c r="J3544" s="11"/>
    </row>
    <row r="3545" spans="2:10" x14ac:dyDescent="0.15">
      <c r="B3545" s="11"/>
      <c r="C3545" s="11"/>
      <c r="E3545" s="11"/>
      <c r="F3545" s="11"/>
      <c r="G3545" s="11"/>
      <c r="H3545" s="11"/>
      <c r="I3545" s="11"/>
      <c r="J3545" s="11"/>
    </row>
    <row r="3546" spans="2:10" x14ac:dyDescent="0.15">
      <c r="B3546" s="11"/>
      <c r="C3546" s="11"/>
      <c r="E3546" s="11"/>
      <c r="F3546" s="11"/>
      <c r="G3546" s="11"/>
      <c r="H3546" s="11"/>
      <c r="I3546" s="11"/>
      <c r="J3546" s="11"/>
    </row>
    <row r="3547" spans="2:10" x14ac:dyDescent="0.15">
      <c r="B3547" s="11"/>
      <c r="C3547" s="11"/>
      <c r="E3547" s="11"/>
      <c r="F3547" s="11"/>
      <c r="G3547" s="11"/>
      <c r="H3547" s="11"/>
      <c r="I3547" s="11"/>
      <c r="J3547" s="11"/>
    </row>
    <row r="3548" spans="2:10" x14ac:dyDescent="0.15">
      <c r="B3548" s="11"/>
      <c r="C3548" s="11"/>
      <c r="E3548" s="11"/>
      <c r="F3548" s="11"/>
      <c r="G3548" s="11"/>
      <c r="H3548" s="11"/>
      <c r="I3548" s="11"/>
      <c r="J3548" s="11"/>
    </row>
    <row r="3549" spans="2:10" x14ac:dyDescent="0.15">
      <c r="B3549" s="11"/>
      <c r="C3549" s="11"/>
      <c r="E3549" s="11"/>
      <c r="F3549" s="11"/>
      <c r="G3549" s="11"/>
      <c r="H3549" s="11"/>
      <c r="I3549" s="11"/>
      <c r="J3549" s="11"/>
    </row>
    <row r="3550" spans="2:10" x14ac:dyDescent="0.15">
      <c r="B3550" s="11"/>
      <c r="C3550" s="11"/>
      <c r="E3550" s="11"/>
      <c r="F3550" s="11"/>
      <c r="G3550" s="11"/>
      <c r="H3550" s="11"/>
      <c r="I3550" s="11"/>
      <c r="J3550" s="11"/>
    </row>
    <row r="3551" spans="2:10" x14ac:dyDescent="0.15">
      <c r="B3551" s="11"/>
      <c r="C3551" s="11"/>
      <c r="E3551" s="11"/>
      <c r="F3551" s="11"/>
      <c r="G3551" s="11"/>
      <c r="H3551" s="11"/>
      <c r="I3551" s="11"/>
      <c r="J3551" s="11"/>
    </row>
    <row r="3552" spans="2:10" x14ac:dyDescent="0.15">
      <c r="B3552" s="11"/>
      <c r="C3552" s="11"/>
      <c r="E3552" s="11"/>
      <c r="F3552" s="11"/>
      <c r="G3552" s="11"/>
      <c r="H3552" s="11"/>
      <c r="I3552" s="11"/>
      <c r="J3552" s="11"/>
    </row>
    <row r="3553" spans="2:10" x14ac:dyDescent="0.15">
      <c r="B3553" s="11"/>
      <c r="C3553" s="11"/>
      <c r="E3553" s="11"/>
      <c r="F3553" s="11"/>
      <c r="G3553" s="11"/>
      <c r="H3553" s="11"/>
      <c r="I3553" s="11"/>
      <c r="J3553" s="11"/>
    </row>
    <row r="3554" spans="2:10" x14ac:dyDescent="0.15">
      <c r="B3554" s="11"/>
      <c r="C3554" s="11"/>
      <c r="E3554" s="11"/>
      <c r="F3554" s="11"/>
      <c r="G3554" s="11"/>
      <c r="H3554" s="11"/>
      <c r="I3554" s="11"/>
      <c r="J3554" s="11"/>
    </row>
    <row r="3555" spans="2:10" x14ac:dyDescent="0.15">
      <c r="B3555" s="11"/>
      <c r="C3555" s="11"/>
      <c r="E3555" s="11"/>
      <c r="F3555" s="11"/>
      <c r="G3555" s="11"/>
      <c r="H3555" s="11"/>
      <c r="I3555" s="11"/>
      <c r="J3555" s="11"/>
    </row>
    <row r="3556" spans="2:10" x14ac:dyDescent="0.15">
      <c r="B3556" s="11"/>
      <c r="C3556" s="11"/>
      <c r="E3556" s="11"/>
      <c r="F3556" s="11"/>
      <c r="G3556" s="11"/>
      <c r="H3556" s="11"/>
      <c r="I3556" s="11"/>
      <c r="J3556" s="11"/>
    </row>
    <row r="3557" spans="2:10" x14ac:dyDescent="0.15">
      <c r="B3557" s="11"/>
      <c r="C3557" s="11"/>
      <c r="E3557" s="11"/>
      <c r="F3557" s="11"/>
      <c r="G3557" s="11"/>
      <c r="H3557" s="11"/>
      <c r="I3557" s="11"/>
      <c r="J3557" s="11"/>
    </row>
    <row r="3558" spans="2:10" x14ac:dyDescent="0.15">
      <c r="B3558" s="11"/>
      <c r="C3558" s="11"/>
      <c r="E3558" s="11"/>
      <c r="F3558" s="11"/>
      <c r="G3558" s="11"/>
      <c r="H3558" s="11"/>
      <c r="I3558" s="11"/>
      <c r="J3558" s="11"/>
    </row>
    <row r="3559" spans="2:10" x14ac:dyDescent="0.15">
      <c r="B3559" s="11"/>
      <c r="C3559" s="11"/>
      <c r="E3559" s="11"/>
      <c r="F3559" s="11"/>
      <c r="G3559" s="11"/>
      <c r="H3559" s="11"/>
      <c r="I3559" s="11"/>
      <c r="J3559" s="11"/>
    </row>
    <row r="3560" spans="2:10" x14ac:dyDescent="0.15">
      <c r="B3560" s="11"/>
      <c r="C3560" s="11"/>
      <c r="E3560" s="11"/>
      <c r="F3560" s="11"/>
      <c r="G3560" s="11"/>
      <c r="H3560" s="11"/>
      <c r="I3560" s="11"/>
      <c r="J3560" s="11"/>
    </row>
    <row r="3561" spans="2:10" x14ac:dyDescent="0.15">
      <c r="B3561" s="11"/>
      <c r="C3561" s="11"/>
      <c r="E3561" s="11"/>
      <c r="F3561" s="11"/>
      <c r="G3561" s="11"/>
      <c r="H3561" s="11"/>
      <c r="I3561" s="11"/>
      <c r="J3561" s="11"/>
    </row>
    <row r="3562" spans="2:10" x14ac:dyDescent="0.15">
      <c r="B3562" s="11"/>
      <c r="C3562" s="11"/>
      <c r="E3562" s="11"/>
      <c r="F3562" s="11"/>
      <c r="G3562" s="11"/>
      <c r="H3562" s="11"/>
      <c r="I3562" s="11"/>
      <c r="J3562" s="11"/>
    </row>
    <row r="3563" spans="2:10" x14ac:dyDescent="0.15">
      <c r="B3563" s="11"/>
      <c r="C3563" s="11"/>
      <c r="E3563" s="11"/>
      <c r="F3563" s="11"/>
      <c r="G3563" s="11"/>
      <c r="H3563" s="11"/>
      <c r="I3563" s="11"/>
      <c r="J3563" s="11"/>
    </row>
    <row r="3564" spans="2:10" x14ac:dyDescent="0.15">
      <c r="B3564" s="11"/>
      <c r="C3564" s="11"/>
      <c r="E3564" s="11"/>
      <c r="F3564" s="11"/>
      <c r="G3564" s="11"/>
      <c r="H3564" s="11"/>
      <c r="I3564" s="11"/>
      <c r="J3564" s="11"/>
    </row>
    <row r="3565" spans="2:10" x14ac:dyDescent="0.15">
      <c r="B3565" s="11"/>
      <c r="C3565" s="11"/>
      <c r="E3565" s="11"/>
      <c r="F3565" s="11"/>
      <c r="G3565" s="11"/>
      <c r="H3565" s="11"/>
      <c r="I3565" s="11"/>
      <c r="J3565" s="11"/>
    </row>
    <row r="3566" spans="2:10" x14ac:dyDescent="0.15">
      <c r="B3566" s="11"/>
      <c r="C3566" s="11"/>
      <c r="E3566" s="11"/>
      <c r="F3566" s="11"/>
      <c r="G3566" s="11"/>
      <c r="H3566" s="11"/>
      <c r="I3566" s="11"/>
      <c r="J3566" s="11"/>
    </row>
    <row r="3567" spans="2:10" x14ac:dyDescent="0.15">
      <c r="B3567" s="11"/>
      <c r="C3567" s="11"/>
      <c r="E3567" s="11"/>
      <c r="F3567" s="11"/>
      <c r="G3567" s="11"/>
      <c r="H3567" s="11"/>
      <c r="I3567" s="11"/>
      <c r="J3567" s="11"/>
    </row>
    <row r="3568" spans="2:10" x14ac:dyDescent="0.15">
      <c r="B3568" s="11"/>
      <c r="C3568" s="11"/>
      <c r="E3568" s="11"/>
      <c r="F3568" s="11"/>
      <c r="G3568" s="11"/>
      <c r="H3568" s="11"/>
      <c r="I3568" s="11"/>
      <c r="J3568" s="11"/>
    </row>
    <row r="3569" spans="2:10" x14ac:dyDescent="0.15">
      <c r="B3569" s="11"/>
      <c r="C3569" s="11"/>
      <c r="E3569" s="11"/>
      <c r="F3569" s="11"/>
      <c r="G3569" s="11"/>
      <c r="H3569" s="11"/>
      <c r="I3569" s="11"/>
      <c r="J3569" s="11"/>
    </row>
    <row r="3570" spans="2:10" x14ac:dyDescent="0.15">
      <c r="B3570" s="11"/>
      <c r="C3570" s="11"/>
      <c r="E3570" s="11"/>
      <c r="F3570" s="11"/>
      <c r="G3570" s="11"/>
      <c r="H3570" s="11"/>
      <c r="I3570" s="11"/>
      <c r="J3570" s="11"/>
    </row>
    <row r="3571" spans="2:10" x14ac:dyDescent="0.15">
      <c r="B3571" s="11"/>
      <c r="C3571" s="11"/>
      <c r="E3571" s="11"/>
      <c r="F3571" s="11"/>
      <c r="G3571" s="11"/>
      <c r="H3571" s="11"/>
      <c r="I3571" s="11"/>
      <c r="J3571" s="11"/>
    </row>
    <row r="3572" spans="2:10" x14ac:dyDescent="0.15">
      <c r="B3572" s="11"/>
      <c r="C3572" s="11"/>
      <c r="E3572" s="11"/>
      <c r="F3572" s="11"/>
      <c r="G3572" s="11"/>
      <c r="H3572" s="11"/>
      <c r="I3572" s="11"/>
      <c r="J3572" s="11"/>
    </row>
    <row r="3573" spans="2:10" x14ac:dyDescent="0.15">
      <c r="B3573" s="11"/>
      <c r="C3573" s="11"/>
      <c r="E3573" s="11"/>
      <c r="F3573" s="11"/>
      <c r="G3573" s="11"/>
      <c r="H3573" s="11"/>
      <c r="I3573" s="11"/>
      <c r="J3573" s="11"/>
    </row>
    <row r="3574" spans="2:10" x14ac:dyDescent="0.15">
      <c r="B3574" s="11"/>
      <c r="C3574" s="11"/>
      <c r="E3574" s="11"/>
      <c r="F3574" s="11"/>
      <c r="G3574" s="11"/>
      <c r="H3574" s="11"/>
      <c r="I3574" s="11"/>
      <c r="J3574" s="11"/>
    </row>
    <row r="3575" spans="2:10" x14ac:dyDescent="0.15">
      <c r="B3575" s="11"/>
      <c r="C3575" s="11"/>
      <c r="E3575" s="11"/>
      <c r="F3575" s="11"/>
      <c r="G3575" s="11"/>
      <c r="H3575" s="11"/>
      <c r="I3575" s="11"/>
      <c r="J3575" s="11"/>
    </row>
    <row r="3576" spans="2:10" x14ac:dyDescent="0.15">
      <c r="B3576" s="11"/>
      <c r="C3576" s="11"/>
      <c r="E3576" s="11"/>
      <c r="F3576" s="11"/>
      <c r="G3576" s="11"/>
      <c r="H3576" s="11"/>
      <c r="I3576" s="11"/>
      <c r="J3576" s="11"/>
    </row>
    <row r="3577" spans="2:10" x14ac:dyDescent="0.15">
      <c r="B3577" s="11"/>
      <c r="C3577" s="11"/>
      <c r="E3577" s="11"/>
      <c r="F3577" s="11"/>
      <c r="G3577" s="11"/>
      <c r="H3577" s="11"/>
      <c r="I3577" s="11"/>
      <c r="J3577" s="11"/>
    </row>
    <row r="3578" spans="2:10" x14ac:dyDescent="0.15">
      <c r="B3578" s="11"/>
      <c r="C3578" s="11"/>
      <c r="E3578" s="11"/>
      <c r="F3578" s="11"/>
      <c r="G3578" s="11"/>
      <c r="H3578" s="11"/>
      <c r="I3578" s="11"/>
      <c r="J3578" s="11"/>
    </row>
    <row r="3579" spans="2:10" x14ac:dyDescent="0.15">
      <c r="B3579" s="11"/>
      <c r="C3579" s="11"/>
      <c r="E3579" s="11"/>
      <c r="F3579" s="11"/>
      <c r="G3579" s="11"/>
      <c r="H3579" s="11"/>
      <c r="I3579" s="11"/>
      <c r="J3579" s="11"/>
    </row>
    <row r="3580" spans="2:10" x14ac:dyDescent="0.15">
      <c r="B3580" s="11"/>
      <c r="C3580" s="11"/>
      <c r="E3580" s="11"/>
      <c r="F3580" s="11"/>
      <c r="G3580" s="11"/>
      <c r="H3580" s="11"/>
      <c r="I3580" s="11"/>
      <c r="J3580" s="11"/>
    </row>
    <row r="3581" spans="2:10" x14ac:dyDescent="0.15">
      <c r="B3581" s="11"/>
      <c r="C3581" s="11"/>
      <c r="E3581" s="11"/>
      <c r="F3581" s="11"/>
      <c r="G3581" s="11"/>
      <c r="H3581" s="11"/>
      <c r="I3581" s="11"/>
      <c r="J3581" s="11"/>
    </row>
    <row r="3582" spans="2:10" x14ac:dyDescent="0.15">
      <c r="B3582" s="11"/>
      <c r="C3582" s="11"/>
      <c r="E3582" s="11"/>
      <c r="F3582" s="11"/>
      <c r="G3582" s="11"/>
      <c r="H3582" s="11"/>
      <c r="I3582" s="11"/>
      <c r="J3582" s="11"/>
    </row>
    <row r="3583" spans="2:10" x14ac:dyDescent="0.15">
      <c r="B3583" s="11"/>
      <c r="C3583" s="11"/>
      <c r="E3583" s="11"/>
      <c r="F3583" s="11"/>
      <c r="G3583" s="11"/>
      <c r="H3583" s="11"/>
      <c r="I3583" s="11"/>
      <c r="J3583" s="11"/>
    </row>
    <row r="3584" spans="2:10" x14ac:dyDescent="0.15">
      <c r="B3584" s="11"/>
      <c r="C3584" s="11"/>
      <c r="E3584" s="11"/>
      <c r="F3584" s="11"/>
      <c r="G3584" s="11"/>
      <c r="H3584" s="11"/>
      <c r="I3584" s="11"/>
      <c r="J3584" s="11"/>
    </row>
    <row r="3585" spans="2:10" x14ac:dyDescent="0.15">
      <c r="B3585" s="11"/>
      <c r="C3585" s="11"/>
      <c r="E3585" s="11"/>
      <c r="F3585" s="11"/>
      <c r="G3585" s="11"/>
      <c r="H3585" s="11"/>
      <c r="I3585" s="11"/>
      <c r="J3585" s="11"/>
    </row>
    <row r="3586" spans="2:10" x14ac:dyDescent="0.15">
      <c r="B3586" s="11"/>
      <c r="C3586" s="11"/>
      <c r="E3586" s="11"/>
      <c r="F3586" s="11"/>
      <c r="G3586" s="11"/>
      <c r="H3586" s="11"/>
      <c r="I3586" s="11"/>
      <c r="J3586" s="11"/>
    </row>
    <row r="3587" spans="2:10" x14ac:dyDescent="0.15">
      <c r="B3587" s="11"/>
      <c r="C3587" s="11"/>
      <c r="E3587" s="11"/>
      <c r="F3587" s="11"/>
      <c r="G3587" s="11"/>
      <c r="H3587" s="11"/>
      <c r="I3587" s="11"/>
      <c r="J3587" s="11"/>
    </row>
    <row r="3588" spans="2:10" x14ac:dyDescent="0.15">
      <c r="B3588" s="11"/>
      <c r="C3588" s="11"/>
      <c r="E3588" s="11"/>
      <c r="F3588" s="11"/>
      <c r="G3588" s="11"/>
      <c r="H3588" s="11"/>
      <c r="I3588" s="11"/>
      <c r="J3588" s="11"/>
    </row>
    <row r="3589" spans="2:10" x14ac:dyDescent="0.15">
      <c r="B3589" s="11"/>
      <c r="C3589" s="11"/>
      <c r="E3589" s="11"/>
      <c r="F3589" s="11"/>
      <c r="G3589" s="11"/>
      <c r="H3589" s="11"/>
      <c r="I3589" s="11"/>
      <c r="J3589" s="11"/>
    </row>
    <row r="3590" spans="2:10" x14ac:dyDescent="0.15">
      <c r="B3590" s="11"/>
      <c r="C3590" s="11"/>
      <c r="E3590" s="11"/>
      <c r="F3590" s="11"/>
      <c r="G3590" s="11"/>
      <c r="H3590" s="11"/>
      <c r="I3590" s="11"/>
      <c r="J3590" s="11"/>
    </row>
    <row r="3591" spans="2:10" x14ac:dyDescent="0.15">
      <c r="B3591" s="11"/>
      <c r="C3591" s="11"/>
      <c r="E3591" s="11"/>
      <c r="F3591" s="11"/>
      <c r="G3591" s="11"/>
      <c r="H3591" s="11"/>
      <c r="I3591" s="11"/>
      <c r="J3591" s="11"/>
    </row>
    <row r="3592" spans="2:10" x14ac:dyDescent="0.15">
      <c r="B3592" s="11"/>
      <c r="C3592" s="11"/>
      <c r="E3592" s="11"/>
      <c r="F3592" s="11"/>
      <c r="G3592" s="11"/>
      <c r="H3592" s="11"/>
      <c r="I3592" s="11"/>
      <c r="J3592" s="11"/>
    </row>
    <row r="3593" spans="2:10" x14ac:dyDescent="0.15">
      <c r="B3593" s="11"/>
      <c r="C3593" s="11"/>
      <c r="E3593" s="11"/>
      <c r="F3593" s="11"/>
      <c r="G3593" s="11"/>
      <c r="H3593" s="11"/>
      <c r="I3593" s="11"/>
      <c r="J3593" s="11"/>
    </row>
    <row r="3594" spans="2:10" x14ac:dyDescent="0.15">
      <c r="B3594" s="11"/>
      <c r="C3594" s="11"/>
      <c r="E3594" s="11"/>
      <c r="F3594" s="11"/>
      <c r="G3594" s="11"/>
      <c r="H3594" s="11"/>
      <c r="I3594" s="11"/>
      <c r="J3594" s="11"/>
    </row>
    <row r="3595" spans="2:10" x14ac:dyDescent="0.15">
      <c r="B3595" s="11"/>
      <c r="C3595" s="11"/>
      <c r="E3595" s="11"/>
      <c r="F3595" s="11"/>
      <c r="G3595" s="11"/>
      <c r="H3595" s="11"/>
      <c r="I3595" s="11"/>
      <c r="J3595" s="11"/>
    </row>
    <row r="3596" spans="2:10" x14ac:dyDescent="0.15">
      <c r="B3596" s="11"/>
      <c r="C3596" s="11"/>
      <c r="E3596" s="11"/>
      <c r="F3596" s="11"/>
      <c r="G3596" s="11"/>
      <c r="H3596" s="11"/>
      <c r="I3596" s="11"/>
      <c r="J3596" s="11"/>
    </row>
    <row r="3597" spans="2:10" x14ac:dyDescent="0.15">
      <c r="B3597" s="11"/>
      <c r="C3597" s="11"/>
      <c r="E3597" s="11"/>
      <c r="F3597" s="11"/>
      <c r="G3597" s="11"/>
      <c r="H3597" s="11"/>
      <c r="I3597" s="11"/>
      <c r="J3597" s="11"/>
    </row>
    <row r="3598" spans="2:10" x14ac:dyDescent="0.15">
      <c r="B3598" s="11"/>
      <c r="C3598" s="11"/>
      <c r="E3598" s="11"/>
      <c r="F3598" s="11"/>
      <c r="G3598" s="11"/>
      <c r="H3598" s="11"/>
      <c r="I3598" s="11"/>
      <c r="J3598" s="11"/>
    </row>
    <row r="3599" spans="2:10" x14ac:dyDescent="0.15">
      <c r="B3599" s="11"/>
      <c r="C3599" s="11"/>
      <c r="E3599" s="11"/>
      <c r="F3599" s="11"/>
      <c r="G3599" s="11"/>
      <c r="H3599" s="11"/>
      <c r="I3599" s="11"/>
      <c r="J3599" s="11"/>
    </row>
    <row r="3600" spans="2:10" x14ac:dyDescent="0.15">
      <c r="B3600" s="11"/>
      <c r="C3600" s="11"/>
      <c r="E3600" s="11"/>
      <c r="F3600" s="11"/>
      <c r="G3600" s="11"/>
      <c r="H3600" s="11"/>
      <c r="I3600" s="11"/>
      <c r="J3600" s="11"/>
    </row>
    <row r="3601" spans="2:10" x14ac:dyDescent="0.15">
      <c r="B3601" s="11"/>
      <c r="C3601" s="11"/>
      <c r="E3601" s="11"/>
      <c r="F3601" s="11"/>
      <c r="G3601" s="11"/>
      <c r="H3601" s="11"/>
      <c r="I3601" s="11"/>
      <c r="J3601" s="11"/>
    </row>
    <row r="3602" spans="2:10" x14ac:dyDescent="0.15">
      <c r="B3602" s="11"/>
      <c r="C3602" s="11"/>
      <c r="E3602" s="11"/>
      <c r="F3602" s="11"/>
      <c r="G3602" s="11"/>
      <c r="H3602" s="11"/>
      <c r="I3602" s="11"/>
      <c r="J3602" s="11"/>
    </row>
    <row r="3603" spans="2:10" x14ac:dyDescent="0.15">
      <c r="B3603" s="11"/>
      <c r="C3603" s="11"/>
      <c r="E3603" s="11"/>
      <c r="F3603" s="11"/>
      <c r="G3603" s="11"/>
      <c r="H3603" s="11"/>
      <c r="I3603" s="11"/>
      <c r="J3603" s="11"/>
    </row>
    <row r="3604" spans="2:10" x14ac:dyDescent="0.15">
      <c r="B3604" s="11"/>
      <c r="C3604" s="11"/>
      <c r="E3604" s="11"/>
      <c r="F3604" s="11"/>
      <c r="G3604" s="11"/>
      <c r="H3604" s="11"/>
      <c r="I3604" s="11"/>
      <c r="J3604" s="11"/>
    </row>
    <row r="3605" spans="2:10" x14ac:dyDescent="0.15">
      <c r="B3605" s="11"/>
      <c r="C3605" s="11"/>
      <c r="E3605" s="11"/>
      <c r="F3605" s="11"/>
      <c r="G3605" s="11"/>
      <c r="H3605" s="11"/>
      <c r="I3605" s="11"/>
      <c r="J3605" s="11"/>
    </row>
    <row r="3606" spans="2:10" x14ac:dyDescent="0.15">
      <c r="B3606" s="11"/>
      <c r="C3606" s="11"/>
      <c r="E3606" s="11"/>
      <c r="F3606" s="11"/>
      <c r="G3606" s="11"/>
      <c r="H3606" s="11"/>
      <c r="I3606" s="11"/>
      <c r="J3606" s="11"/>
    </row>
    <row r="3607" spans="2:10" x14ac:dyDescent="0.15">
      <c r="B3607" s="11"/>
      <c r="C3607" s="11"/>
      <c r="E3607" s="11"/>
      <c r="F3607" s="11"/>
      <c r="G3607" s="11"/>
      <c r="H3607" s="11"/>
      <c r="I3607" s="11"/>
      <c r="J3607" s="11"/>
    </row>
    <row r="3608" spans="2:10" x14ac:dyDescent="0.15">
      <c r="B3608" s="11"/>
      <c r="C3608" s="11"/>
      <c r="E3608" s="11"/>
      <c r="F3608" s="11"/>
      <c r="G3608" s="11"/>
      <c r="H3608" s="11"/>
      <c r="I3608" s="11"/>
      <c r="J3608" s="11"/>
    </row>
    <row r="3609" spans="2:10" x14ac:dyDescent="0.15">
      <c r="B3609" s="11"/>
      <c r="C3609" s="11"/>
      <c r="E3609" s="11"/>
      <c r="F3609" s="11"/>
      <c r="G3609" s="11"/>
      <c r="H3609" s="11"/>
      <c r="I3609" s="11"/>
      <c r="J3609" s="11"/>
    </row>
    <row r="3610" spans="2:10" x14ac:dyDescent="0.15">
      <c r="B3610" s="11"/>
      <c r="C3610" s="11"/>
      <c r="E3610" s="11"/>
      <c r="F3610" s="11"/>
      <c r="G3610" s="11"/>
      <c r="H3610" s="11"/>
      <c r="I3610" s="11"/>
      <c r="J3610" s="11"/>
    </row>
    <row r="3611" spans="2:10" x14ac:dyDescent="0.15">
      <c r="B3611" s="11"/>
      <c r="C3611" s="11"/>
      <c r="E3611" s="11"/>
      <c r="F3611" s="11"/>
      <c r="G3611" s="11"/>
      <c r="H3611" s="11"/>
      <c r="I3611" s="11"/>
      <c r="J3611" s="11"/>
    </row>
    <row r="3612" spans="2:10" x14ac:dyDescent="0.15">
      <c r="B3612" s="11"/>
      <c r="C3612" s="11"/>
      <c r="E3612" s="11"/>
      <c r="F3612" s="11"/>
      <c r="G3612" s="11"/>
      <c r="H3612" s="11"/>
      <c r="I3612" s="11"/>
      <c r="J3612" s="11"/>
    </row>
    <row r="3613" spans="2:10" x14ac:dyDescent="0.15">
      <c r="B3613" s="11"/>
      <c r="C3613" s="11"/>
      <c r="E3613" s="11"/>
      <c r="F3613" s="11"/>
      <c r="G3613" s="11"/>
      <c r="H3613" s="11"/>
      <c r="I3613" s="11"/>
      <c r="J3613" s="11"/>
    </row>
    <row r="3614" spans="2:10" x14ac:dyDescent="0.15">
      <c r="B3614" s="11"/>
      <c r="C3614" s="11"/>
      <c r="E3614" s="11"/>
      <c r="F3614" s="11"/>
      <c r="G3614" s="11"/>
      <c r="H3614" s="11"/>
      <c r="I3614" s="11"/>
      <c r="J3614" s="11"/>
    </row>
    <row r="3615" spans="2:10" x14ac:dyDescent="0.15">
      <c r="B3615" s="11"/>
      <c r="C3615" s="11"/>
      <c r="E3615" s="11"/>
      <c r="F3615" s="11"/>
      <c r="G3615" s="11"/>
      <c r="H3615" s="11"/>
      <c r="I3615" s="11"/>
      <c r="J3615" s="11"/>
    </row>
    <row r="3616" spans="2:10" x14ac:dyDescent="0.15">
      <c r="B3616" s="11"/>
      <c r="C3616" s="11"/>
      <c r="E3616" s="11"/>
      <c r="F3616" s="11"/>
      <c r="G3616" s="11"/>
      <c r="H3616" s="11"/>
      <c r="I3616" s="11"/>
      <c r="J3616" s="11"/>
    </row>
    <row r="3617" spans="2:10" x14ac:dyDescent="0.15">
      <c r="B3617" s="11"/>
      <c r="C3617" s="11"/>
      <c r="E3617" s="11"/>
      <c r="F3617" s="11"/>
      <c r="G3617" s="11"/>
      <c r="H3617" s="11"/>
      <c r="I3617" s="11"/>
      <c r="J3617" s="11"/>
    </row>
    <row r="3618" spans="2:10" x14ac:dyDescent="0.15">
      <c r="B3618" s="11"/>
      <c r="C3618" s="11"/>
      <c r="E3618" s="11"/>
      <c r="F3618" s="11"/>
      <c r="G3618" s="11"/>
      <c r="H3618" s="11"/>
      <c r="I3618" s="11"/>
      <c r="J3618" s="11"/>
    </row>
    <row r="3619" spans="2:10" x14ac:dyDescent="0.15">
      <c r="B3619" s="11"/>
      <c r="C3619" s="11"/>
      <c r="E3619" s="11"/>
      <c r="F3619" s="11"/>
      <c r="G3619" s="11"/>
      <c r="H3619" s="11"/>
      <c r="I3619" s="11"/>
      <c r="J3619" s="11"/>
    </row>
    <row r="3620" spans="2:10" x14ac:dyDescent="0.15">
      <c r="B3620" s="11"/>
      <c r="C3620" s="11"/>
      <c r="E3620" s="11"/>
      <c r="F3620" s="11"/>
      <c r="G3620" s="11"/>
      <c r="H3620" s="11"/>
      <c r="I3620" s="11"/>
      <c r="J3620" s="11"/>
    </row>
    <row r="3621" spans="2:10" x14ac:dyDescent="0.15">
      <c r="B3621" s="11"/>
      <c r="C3621" s="11"/>
      <c r="E3621" s="11"/>
      <c r="F3621" s="11"/>
      <c r="G3621" s="11"/>
      <c r="H3621" s="11"/>
      <c r="I3621" s="11"/>
      <c r="J3621" s="11"/>
    </row>
    <row r="3622" spans="2:10" x14ac:dyDescent="0.15">
      <c r="B3622" s="11"/>
      <c r="C3622" s="11"/>
      <c r="E3622" s="11"/>
      <c r="F3622" s="11"/>
      <c r="G3622" s="11"/>
      <c r="H3622" s="11"/>
      <c r="I3622" s="11"/>
      <c r="J3622" s="11"/>
    </row>
    <row r="3623" spans="2:10" x14ac:dyDescent="0.15">
      <c r="B3623" s="11"/>
      <c r="C3623" s="11"/>
      <c r="E3623" s="11"/>
      <c r="F3623" s="11"/>
      <c r="G3623" s="11"/>
      <c r="H3623" s="11"/>
      <c r="I3623" s="11"/>
      <c r="J3623" s="11"/>
    </row>
    <row r="3624" spans="2:10" x14ac:dyDescent="0.15">
      <c r="B3624" s="11"/>
      <c r="C3624" s="11"/>
      <c r="E3624" s="11"/>
      <c r="F3624" s="11"/>
      <c r="G3624" s="11"/>
      <c r="H3624" s="11"/>
      <c r="I3624" s="11"/>
      <c r="J3624" s="11"/>
    </row>
    <row r="3625" spans="2:10" x14ac:dyDescent="0.15">
      <c r="B3625" s="11"/>
      <c r="C3625" s="11"/>
      <c r="E3625" s="11"/>
      <c r="F3625" s="11"/>
      <c r="G3625" s="11"/>
      <c r="H3625" s="11"/>
      <c r="I3625" s="11"/>
      <c r="J3625" s="11"/>
    </row>
    <row r="3626" spans="2:10" x14ac:dyDescent="0.15">
      <c r="B3626" s="11"/>
      <c r="C3626" s="11"/>
      <c r="E3626" s="11"/>
      <c r="F3626" s="11"/>
      <c r="G3626" s="11"/>
      <c r="H3626" s="11"/>
      <c r="I3626" s="11"/>
      <c r="J3626" s="11"/>
    </row>
    <row r="3627" spans="2:10" x14ac:dyDescent="0.15">
      <c r="B3627" s="11"/>
      <c r="C3627" s="11"/>
      <c r="E3627" s="11"/>
      <c r="F3627" s="11"/>
      <c r="G3627" s="11"/>
      <c r="H3627" s="11"/>
      <c r="I3627" s="11"/>
      <c r="J3627" s="11"/>
    </row>
    <row r="3628" spans="2:10" x14ac:dyDescent="0.15">
      <c r="B3628" s="11"/>
      <c r="C3628" s="11"/>
      <c r="E3628" s="11"/>
      <c r="F3628" s="11"/>
      <c r="G3628" s="11"/>
      <c r="H3628" s="11"/>
      <c r="I3628" s="11"/>
      <c r="J3628" s="11"/>
    </row>
    <row r="3629" spans="2:10" x14ac:dyDescent="0.15">
      <c r="B3629" s="11"/>
      <c r="C3629" s="11"/>
      <c r="E3629" s="11"/>
      <c r="F3629" s="11"/>
      <c r="G3629" s="11"/>
      <c r="H3629" s="11"/>
      <c r="I3629" s="11"/>
      <c r="J3629" s="11"/>
    </row>
    <row r="3630" spans="2:10" x14ac:dyDescent="0.15">
      <c r="B3630" s="11"/>
      <c r="C3630" s="11"/>
      <c r="E3630" s="11"/>
      <c r="F3630" s="11"/>
      <c r="G3630" s="11"/>
      <c r="H3630" s="11"/>
      <c r="I3630" s="11"/>
      <c r="J3630" s="11"/>
    </row>
    <row r="3631" spans="2:10" x14ac:dyDescent="0.15">
      <c r="B3631" s="11"/>
      <c r="C3631" s="11"/>
      <c r="E3631" s="11"/>
      <c r="F3631" s="11"/>
      <c r="G3631" s="11"/>
      <c r="H3631" s="11"/>
      <c r="I3631" s="11"/>
      <c r="J3631" s="11"/>
    </row>
    <row r="3632" spans="2:10" x14ac:dyDescent="0.15">
      <c r="B3632" s="11"/>
      <c r="C3632" s="11"/>
      <c r="E3632" s="11"/>
      <c r="F3632" s="11"/>
      <c r="G3632" s="11"/>
      <c r="H3632" s="11"/>
      <c r="I3632" s="11"/>
      <c r="J3632" s="11"/>
    </row>
    <row r="3633" spans="2:10" x14ac:dyDescent="0.15">
      <c r="B3633" s="11"/>
      <c r="C3633" s="11"/>
      <c r="E3633" s="11"/>
      <c r="F3633" s="11"/>
      <c r="G3633" s="11"/>
      <c r="H3633" s="11"/>
      <c r="I3633" s="11"/>
      <c r="J3633" s="11"/>
    </row>
    <row r="3634" spans="2:10" x14ac:dyDescent="0.15">
      <c r="B3634" s="11"/>
      <c r="C3634" s="11"/>
      <c r="E3634" s="11"/>
      <c r="F3634" s="11"/>
      <c r="G3634" s="11"/>
      <c r="H3634" s="11"/>
      <c r="I3634" s="11"/>
      <c r="J3634" s="11"/>
    </row>
    <row r="3635" spans="2:10" x14ac:dyDescent="0.15">
      <c r="B3635" s="11"/>
      <c r="C3635" s="11"/>
      <c r="E3635" s="11"/>
      <c r="F3635" s="11"/>
      <c r="G3635" s="11"/>
      <c r="H3635" s="11"/>
      <c r="I3635" s="11"/>
      <c r="J3635" s="11"/>
    </row>
    <row r="3636" spans="2:10" x14ac:dyDescent="0.15">
      <c r="B3636" s="11"/>
      <c r="C3636" s="11"/>
      <c r="E3636" s="11"/>
      <c r="F3636" s="11"/>
      <c r="G3636" s="11"/>
      <c r="H3636" s="11"/>
      <c r="I3636" s="11"/>
      <c r="J3636" s="11"/>
    </row>
    <row r="3637" spans="2:10" x14ac:dyDescent="0.15">
      <c r="B3637" s="11"/>
      <c r="C3637" s="11"/>
      <c r="E3637" s="11"/>
      <c r="F3637" s="11"/>
      <c r="G3637" s="11"/>
      <c r="H3637" s="11"/>
      <c r="I3637" s="11"/>
      <c r="J3637" s="11"/>
    </row>
    <row r="3638" spans="2:10" x14ac:dyDescent="0.15">
      <c r="B3638" s="11"/>
      <c r="C3638" s="11"/>
      <c r="E3638" s="11"/>
      <c r="F3638" s="11"/>
      <c r="G3638" s="11"/>
      <c r="H3638" s="11"/>
      <c r="I3638" s="11"/>
      <c r="J3638" s="11"/>
    </row>
    <row r="3639" spans="2:10" x14ac:dyDescent="0.15">
      <c r="B3639" s="11"/>
      <c r="C3639" s="11"/>
      <c r="E3639" s="11"/>
      <c r="F3639" s="11"/>
      <c r="G3639" s="11"/>
      <c r="H3639" s="11"/>
      <c r="I3639" s="11"/>
      <c r="J3639" s="11"/>
    </row>
    <row r="3640" spans="2:10" x14ac:dyDescent="0.15">
      <c r="B3640" s="11"/>
      <c r="C3640" s="11"/>
      <c r="E3640" s="11"/>
      <c r="F3640" s="11"/>
      <c r="G3640" s="11"/>
      <c r="H3640" s="11"/>
      <c r="I3640" s="11"/>
      <c r="J3640" s="11"/>
    </row>
    <row r="3641" spans="2:10" x14ac:dyDescent="0.15">
      <c r="B3641" s="11"/>
      <c r="C3641" s="11"/>
      <c r="E3641" s="11"/>
      <c r="F3641" s="11"/>
      <c r="G3641" s="11"/>
      <c r="H3641" s="11"/>
      <c r="I3641" s="11"/>
      <c r="J3641" s="11"/>
    </row>
    <row r="3642" spans="2:10" x14ac:dyDescent="0.15">
      <c r="B3642" s="11"/>
      <c r="C3642" s="11"/>
      <c r="E3642" s="11"/>
      <c r="F3642" s="11"/>
      <c r="G3642" s="11"/>
      <c r="H3642" s="11"/>
      <c r="I3642" s="11"/>
      <c r="J3642" s="11"/>
    </row>
    <row r="3643" spans="2:10" x14ac:dyDescent="0.15">
      <c r="B3643" s="11"/>
      <c r="C3643" s="11"/>
      <c r="E3643" s="11"/>
      <c r="F3643" s="11"/>
      <c r="G3643" s="11"/>
      <c r="H3643" s="11"/>
      <c r="I3643" s="11"/>
      <c r="J3643" s="11"/>
    </row>
    <row r="3644" spans="2:10" x14ac:dyDescent="0.15">
      <c r="B3644" s="11"/>
      <c r="C3644" s="11"/>
      <c r="E3644" s="11"/>
      <c r="F3644" s="11"/>
      <c r="G3644" s="11"/>
      <c r="H3644" s="11"/>
      <c r="I3644" s="11"/>
      <c r="J3644" s="11"/>
    </row>
    <row r="3645" spans="2:10" x14ac:dyDescent="0.15">
      <c r="B3645" s="11"/>
      <c r="C3645" s="11"/>
      <c r="E3645" s="11"/>
      <c r="F3645" s="11"/>
      <c r="G3645" s="11"/>
      <c r="H3645" s="11"/>
      <c r="I3645" s="11"/>
      <c r="J3645" s="11"/>
    </row>
    <row r="3646" spans="2:10" x14ac:dyDescent="0.15">
      <c r="B3646" s="11"/>
      <c r="C3646" s="11"/>
      <c r="E3646" s="11"/>
      <c r="F3646" s="11"/>
      <c r="G3646" s="11"/>
      <c r="H3646" s="11"/>
      <c r="I3646" s="11"/>
      <c r="J3646" s="11"/>
    </row>
    <row r="3647" spans="2:10" x14ac:dyDescent="0.15">
      <c r="B3647" s="11"/>
      <c r="C3647" s="11"/>
      <c r="E3647" s="11"/>
      <c r="F3647" s="11"/>
      <c r="G3647" s="11"/>
      <c r="H3647" s="11"/>
      <c r="I3647" s="11"/>
      <c r="J3647" s="11"/>
    </row>
    <row r="3648" spans="2:10" x14ac:dyDescent="0.15">
      <c r="B3648" s="11"/>
      <c r="C3648" s="11"/>
      <c r="E3648" s="11"/>
      <c r="F3648" s="11"/>
      <c r="G3648" s="11"/>
      <c r="H3648" s="11"/>
      <c r="I3648" s="11"/>
      <c r="J3648" s="11"/>
    </row>
    <row r="3649" spans="2:10" x14ac:dyDescent="0.15">
      <c r="B3649" s="11"/>
      <c r="C3649" s="11"/>
      <c r="E3649" s="11"/>
      <c r="F3649" s="11"/>
      <c r="G3649" s="11"/>
      <c r="H3649" s="11"/>
      <c r="I3649" s="11"/>
      <c r="J3649" s="11"/>
    </row>
    <row r="3650" spans="2:10" x14ac:dyDescent="0.15">
      <c r="B3650" s="11"/>
      <c r="C3650" s="11"/>
      <c r="E3650" s="11"/>
      <c r="F3650" s="11"/>
      <c r="G3650" s="11"/>
      <c r="H3650" s="11"/>
      <c r="I3650" s="11"/>
      <c r="J3650" s="11"/>
    </row>
    <row r="3651" spans="2:10" x14ac:dyDescent="0.15">
      <c r="B3651" s="11"/>
      <c r="C3651" s="11"/>
      <c r="E3651" s="11"/>
      <c r="F3651" s="11"/>
      <c r="G3651" s="11"/>
      <c r="H3651" s="11"/>
      <c r="I3651" s="11"/>
      <c r="J3651" s="11"/>
    </row>
    <row r="3652" spans="2:10" x14ac:dyDescent="0.15">
      <c r="B3652" s="11"/>
      <c r="C3652" s="11"/>
      <c r="E3652" s="11"/>
      <c r="F3652" s="11"/>
      <c r="G3652" s="11"/>
      <c r="H3652" s="11"/>
      <c r="I3652" s="11"/>
      <c r="J3652" s="11"/>
    </row>
    <row r="3653" spans="2:10" x14ac:dyDescent="0.15">
      <c r="B3653" s="11"/>
      <c r="C3653" s="11"/>
      <c r="E3653" s="11"/>
      <c r="F3653" s="11"/>
      <c r="G3653" s="11"/>
      <c r="H3653" s="11"/>
      <c r="I3653" s="11"/>
      <c r="J3653" s="11"/>
    </row>
    <row r="3654" spans="2:10" x14ac:dyDescent="0.15">
      <c r="B3654" s="11"/>
      <c r="C3654" s="11"/>
      <c r="E3654" s="11"/>
      <c r="F3654" s="11"/>
      <c r="G3654" s="11"/>
      <c r="H3654" s="11"/>
      <c r="I3654" s="11"/>
      <c r="J3654" s="11"/>
    </row>
    <row r="3655" spans="2:10" x14ac:dyDescent="0.15">
      <c r="B3655" s="11"/>
      <c r="C3655" s="11"/>
      <c r="E3655" s="11"/>
      <c r="F3655" s="11"/>
      <c r="G3655" s="11"/>
      <c r="H3655" s="11"/>
      <c r="I3655" s="11"/>
      <c r="J3655" s="11"/>
    </row>
    <row r="3656" spans="2:10" x14ac:dyDescent="0.15">
      <c r="B3656" s="11"/>
      <c r="C3656" s="11"/>
      <c r="E3656" s="11"/>
      <c r="F3656" s="11"/>
      <c r="G3656" s="11"/>
      <c r="H3656" s="11"/>
      <c r="I3656" s="11"/>
      <c r="J3656" s="11"/>
    </row>
    <row r="3657" spans="2:10" x14ac:dyDescent="0.15">
      <c r="B3657" s="11"/>
      <c r="C3657" s="11"/>
      <c r="E3657" s="11"/>
      <c r="F3657" s="11"/>
      <c r="G3657" s="11"/>
      <c r="H3657" s="11"/>
      <c r="I3657" s="11"/>
      <c r="J3657" s="11"/>
    </row>
    <row r="3658" spans="2:10" x14ac:dyDescent="0.15">
      <c r="B3658" s="11"/>
      <c r="C3658" s="11"/>
      <c r="E3658" s="11"/>
      <c r="F3658" s="11"/>
      <c r="G3658" s="11"/>
      <c r="H3658" s="11"/>
      <c r="I3658" s="11"/>
      <c r="J3658" s="11"/>
    </row>
    <row r="3659" spans="2:10" x14ac:dyDescent="0.15">
      <c r="B3659" s="11"/>
      <c r="C3659" s="11"/>
      <c r="E3659" s="11"/>
      <c r="F3659" s="11"/>
      <c r="G3659" s="11"/>
      <c r="H3659" s="11"/>
      <c r="I3659" s="11"/>
      <c r="J3659" s="11"/>
    </row>
    <row r="3660" spans="2:10" x14ac:dyDescent="0.15">
      <c r="B3660" s="11"/>
      <c r="C3660" s="11"/>
      <c r="E3660" s="11"/>
      <c r="F3660" s="11"/>
      <c r="G3660" s="11"/>
      <c r="H3660" s="11"/>
      <c r="I3660" s="11"/>
      <c r="J3660" s="11"/>
    </row>
    <row r="3661" spans="2:10" x14ac:dyDescent="0.15">
      <c r="B3661" s="11"/>
      <c r="C3661" s="11"/>
      <c r="E3661" s="11"/>
      <c r="F3661" s="11"/>
      <c r="G3661" s="11"/>
      <c r="H3661" s="11"/>
      <c r="I3661" s="11"/>
      <c r="J3661" s="11"/>
    </row>
    <row r="3662" spans="2:10" x14ac:dyDescent="0.15">
      <c r="B3662" s="11"/>
      <c r="C3662" s="11"/>
      <c r="E3662" s="11"/>
      <c r="F3662" s="11"/>
      <c r="G3662" s="11"/>
      <c r="H3662" s="11"/>
      <c r="I3662" s="11"/>
      <c r="J3662" s="11"/>
    </row>
    <row r="3663" spans="2:10" x14ac:dyDescent="0.15">
      <c r="B3663" s="11"/>
      <c r="C3663" s="11"/>
      <c r="E3663" s="11"/>
      <c r="F3663" s="11"/>
      <c r="G3663" s="11"/>
      <c r="H3663" s="11"/>
      <c r="I3663" s="11"/>
      <c r="J3663" s="11"/>
    </row>
    <row r="3664" spans="2:10" x14ac:dyDescent="0.15">
      <c r="B3664" s="11"/>
      <c r="C3664" s="11"/>
      <c r="E3664" s="11"/>
      <c r="F3664" s="11"/>
      <c r="G3664" s="11"/>
      <c r="H3664" s="11"/>
      <c r="I3664" s="11"/>
      <c r="J3664" s="11"/>
    </row>
    <row r="3665" spans="2:10" x14ac:dyDescent="0.15">
      <c r="B3665" s="11"/>
      <c r="C3665" s="11"/>
      <c r="E3665" s="11"/>
      <c r="F3665" s="11"/>
      <c r="G3665" s="11"/>
      <c r="H3665" s="11"/>
      <c r="I3665" s="11"/>
      <c r="J3665" s="11"/>
    </row>
    <row r="3666" spans="2:10" x14ac:dyDescent="0.15">
      <c r="B3666" s="11"/>
      <c r="C3666" s="11"/>
      <c r="E3666" s="11"/>
      <c r="F3666" s="11"/>
      <c r="G3666" s="11"/>
      <c r="H3666" s="11"/>
      <c r="I3666" s="11"/>
      <c r="J3666" s="11"/>
    </row>
    <row r="3667" spans="2:10" x14ac:dyDescent="0.15">
      <c r="B3667" s="11"/>
      <c r="C3667" s="11"/>
      <c r="E3667" s="11"/>
      <c r="F3667" s="11"/>
      <c r="G3667" s="11"/>
      <c r="H3667" s="11"/>
      <c r="I3667" s="11"/>
      <c r="J3667" s="11"/>
    </row>
    <row r="3668" spans="2:10" x14ac:dyDescent="0.15">
      <c r="B3668" s="11"/>
      <c r="C3668" s="11"/>
      <c r="E3668" s="11"/>
      <c r="F3668" s="11"/>
      <c r="G3668" s="11"/>
      <c r="H3668" s="11"/>
      <c r="I3668" s="11"/>
      <c r="J3668" s="11"/>
    </row>
    <row r="3669" spans="2:10" x14ac:dyDescent="0.15">
      <c r="B3669" s="11"/>
      <c r="C3669" s="11"/>
      <c r="E3669" s="11"/>
      <c r="F3669" s="11"/>
      <c r="G3669" s="11"/>
      <c r="H3669" s="11"/>
      <c r="I3669" s="11"/>
      <c r="J3669" s="11"/>
    </row>
    <row r="3670" spans="2:10" x14ac:dyDescent="0.15">
      <c r="B3670" s="11"/>
      <c r="C3670" s="11"/>
      <c r="E3670" s="11"/>
      <c r="F3670" s="11"/>
      <c r="G3670" s="11"/>
      <c r="H3670" s="11"/>
      <c r="I3670" s="11"/>
      <c r="J3670" s="11"/>
    </row>
    <row r="3671" spans="2:10" x14ac:dyDescent="0.15">
      <c r="B3671" s="11"/>
      <c r="C3671" s="11"/>
      <c r="E3671" s="11"/>
      <c r="F3671" s="11"/>
      <c r="G3671" s="11"/>
      <c r="H3671" s="11"/>
      <c r="I3671" s="11"/>
      <c r="J3671" s="11"/>
    </row>
    <row r="3672" spans="2:10" x14ac:dyDescent="0.15">
      <c r="B3672" s="11"/>
      <c r="C3672" s="11"/>
      <c r="E3672" s="11"/>
      <c r="F3672" s="11"/>
      <c r="G3672" s="11"/>
      <c r="H3672" s="11"/>
      <c r="I3672" s="11"/>
      <c r="J3672" s="11"/>
    </row>
    <row r="3673" spans="2:10" x14ac:dyDescent="0.15">
      <c r="B3673" s="11"/>
      <c r="C3673" s="11"/>
      <c r="E3673" s="11"/>
      <c r="F3673" s="11"/>
      <c r="G3673" s="11"/>
      <c r="H3673" s="11"/>
      <c r="I3673" s="11"/>
      <c r="J3673" s="11"/>
    </row>
    <row r="3674" spans="2:10" x14ac:dyDescent="0.15">
      <c r="B3674" s="11"/>
      <c r="C3674" s="11"/>
      <c r="E3674" s="11"/>
      <c r="F3674" s="11"/>
      <c r="G3674" s="11"/>
      <c r="H3674" s="11"/>
      <c r="I3674" s="11"/>
      <c r="J3674" s="11"/>
    </row>
    <row r="3675" spans="2:10" x14ac:dyDescent="0.15">
      <c r="B3675" s="11"/>
      <c r="C3675" s="11"/>
      <c r="E3675" s="11"/>
      <c r="F3675" s="11"/>
      <c r="G3675" s="11"/>
      <c r="H3675" s="11"/>
      <c r="I3675" s="11"/>
      <c r="J3675" s="11"/>
    </row>
    <row r="3676" spans="2:10" x14ac:dyDescent="0.15">
      <c r="B3676" s="11"/>
      <c r="C3676" s="11"/>
      <c r="E3676" s="11"/>
      <c r="F3676" s="11"/>
      <c r="G3676" s="11"/>
      <c r="H3676" s="11"/>
      <c r="I3676" s="11"/>
      <c r="J3676" s="11"/>
    </row>
    <row r="3677" spans="2:10" x14ac:dyDescent="0.15">
      <c r="B3677" s="11"/>
      <c r="C3677" s="11"/>
      <c r="E3677" s="11"/>
      <c r="F3677" s="11"/>
      <c r="G3677" s="11"/>
      <c r="H3677" s="11"/>
      <c r="I3677" s="11"/>
      <c r="J3677" s="11"/>
    </row>
    <row r="3678" spans="2:10" x14ac:dyDescent="0.15">
      <c r="B3678" s="11"/>
      <c r="C3678" s="11"/>
      <c r="E3678" s="11"/>
      <c r="F3678" s="11"/>
      <c r="G3678" s="11"/>
      <c r="H3678" s="11"/>
      <c r="I3678" s="11"/>
      <c r="J3678" s="11"/>
    </row>
    <row r="3679" spans="2:10" x14ac:dyDescent="0.15">
      <c r="B3679" s="11"/>
      <c r="C3679" s="11"/>
      <c r="E3679" s="11"/>
      <c r="F3679" s="11"/>
      <c r="G3679" s="11"/>
      <c r="H3679" s="11"/>
      <c r="I3679" s="11"/>
      <c r="J3679" s="11"/>
    </row>
    <row r="3680" spans="2:10" x14ac:dyDescent="0.15">
      <c r="B3680" s="11"/>
      <c r="C3680" s="11"/>
      <c r="E3680" s="11"/>
      <c r="F3680" s="11"/>
      <c r="G3680" s="11"/>
      <c r="H3680" s="11"/>
      <c r="I3680" s="11"/>
      <c r="J3680" s="11"/>
    </row>
    <row r="3681" spans="2:10" x14ac:dyDescent="0.15">
      <c r="B3681" s="11"/>
      <c r="C3681" s="11"/>
      <c r="E3681" s="11"/>
      <c r="F3681" s="11"/>
      <c r="G3681" s="11"/>
      <c r="H3681" s="11"/>
      <c r="I3681" s="11"/>
      <c r="J3681" s="11"/>
    </row>
    <row r="3682" spans="2:10" x14ac:dyDescent="0.15">
      <c r="B3682" s="11"/>
      <c r="C3682" s="11"/>
      <c r="E3682" s="11"/>
      <c r="F3682" s="11"/>
      <c r="G3682" s="11"/>
      <c r="H3682" s="11"/>
      <c r="I3682" s="11"/>
      <c r="J3682" s="11"/>
    </row>
    <row r="3683" spans="2:10" x14ac:dyDescent="0.15">
      <c r="B3683" s="11"/>
      <c r="C3683" s="11"/>
      <c r="E3683" s="11"/>
      <c r="F3683" s="11"/>
      <c r="G3683" s="11"/>
      <c r="H3683" s="11"/>
      <c r="I3683" s="11"/>
      <c r="J3683" s="11"/>
    </row>
    <row r="3684" spans="2:10" x14ac:dyDescent="0.15">
      <c r="B3684" s="11"/>
      <c r="C3684" s="11"/>
      <c r="E3684" s="11"/>
      <c r="F3684" s="11"/>
      <c r="G3684" s="11"/>
      <c r="H3684" s="11"/>
      <c r="I3684" s="11"/>
      <c r="J3684" s="11"/>
    </row>
    <row r="3685" spans="2:10" x14ac:dyDescent="0.15">
      <c r="B3685" s="11"/>
      <c r="C3685" s="11"/>
      <c r="E3685" s="11"/>
      <c r="F3685" s="11"/>
      <c r="G3685" s="11"/>
      <c r="H3685" s="11"/>
      <c r="I3685" s="11"/>
      <c r="J3685" s="11"/>
    </row>
    <row r="3686" spans="2:10" x14ac:dyDescent="0.15">
      <c r="B3686" s="11"/>
      <c r="C3686" s="11"/>
      <c r="E3686" s="11"/>
      <c r="F3686" s="11"/>
      <c r="G3686" s="11"/>
      <c r="H3686" s="11"/>
      <c r="I3686" s="11"/>
      <c r="J3686" s="11"/>
    </row>
    <row r="3687" spans="2:10" x14ac:dyDescent="0.15">
      <c r="B3687" s="11"/>
      <c r="C3687" s="11"/>
      <c r="E3687" s="11"/>
      <c r="F3687" s="11"/>
      <c r="G3687" s="11"/>
      <c r="H3687" s="11"/>
      <c r="I3687" s="11"/>
      <c r="J3687" s="11"/>
    </row>
    <row r="3688" spans="2:10" x14ac:dyDescent="0.15">
      <c r="B3688" s="11"/>
      <c r="C3688" s="11"/>
      <c r="E3688" s="11"/>
      <c r="F3688" s="11"/>
      <c r="G3688" s="11"/>
      <c r="H3688" s="11"/>
      <c r="I3688" s="11"/>
      <c r="J3688" s="11"/>
    </row>
    <row r="3689" spans="2:10" x14ac:dyDescent="0.15">
      <c r="B3689" s="11"/>
      <c r="C3689" s="11"/>
      <c r="E3689" s="11"/>
      <c r="F3689" s="11"/>
      <c r="G3689" s="11"/>
      <c r="H3689" s="11"/>
      <c r="I3689" s="11"/>
      <c r="J3689" s="11"/>
    </row>
    <row r="3690" spans="2:10" x14ac:dyDescent="0.15">
      <c r="B3690" s="11"/>
      <c r="C3690" s="11"/>
      <c r="E3690" s="11"/>
      <c r="F3690" s="11"/>
      <c r="G3690" s="11"/>
      <c r="H3690" s="11"/>
      <c r="I3690" s="11"/>
      <c r="J3690" s="11"/>
    </row>
    <row r="3691" spans="2:10" x14ac:dyDescent="0.15">
      <c r="B3691" s="11"/>
      <c r="C3691" s="11"/>
      <c r="E3691" s="11"/>
      <c r="F3691" s="11"/>
      <c r="G3691" s="11"/>
      <c r="H3691" s="11"/>
      <c r="I3691" s="11"/>
      <c r="J3691" s="11"/>
    </row>
    <row r="3692" spans="2:10" x14ac:dyDescent="0.15">
      <c r="B3692" s="11"/>
      <c r="C3692" s="11"/>
      <c r="E3692" s="11"/>
      <c r="F3692" s="11"/>
      <c r="G3692" s="11"/>
      <c r="H3692" s="11"/>
      <c r="I3692" s="11"/>
      <c r="J3692" s="11"/>
    </row>
    <row r="3693" spans="2:10" x14ac:dyDescent="0.15">
      <c r="B3693" s="11"/>
      <c r="C3693" s="11"/>
      <c r="E3693" s="11"/>
      <c r="F3693" s="11"/>
      <c r="G3693" s="11"/>
      <c r="H3693" s="11"/>
      <c r="I3693" s="11"/>
      <c r="J3693" s="11"/>
    </row>
    <row r="3694" spans="2:10" x14ac:dyDescent="0.15">
      <c r="B3694" s="11"/>
      <c r="C3694" s="11"/>
      <c r="E3694" s="11"/>
      <c r="F3694" s="11"/>
      <c r="G3694" s="11"/>
      <c r="H3694" s="11"/>
      <c r="I3694" s="11"/>
      <c r="J3694" s="11"/>
    </row>
    <row r="3695" spans="2:10" x14ac:dyDescent="0.15">
      <c r="B3695" s="11"/>
      <c r="C3695" s="11"/>
      <c r="E3695" s="11"/>
      <c r="F3695" s="11"/>
      <c r="G3695" s="11"/>
      <c r="H3695" s="11"/>
      <c r="I3695" s="11"/>
      <c r="J3695" s="11"/>
    </row>
    <row r="3696" spans="2:10" x14ac:dyDescent="0.15">
      <c r="B3696" s="11"/>
      <c r="C3696" s="11"/>
      <c r="E3696" s="11"/>
      <c r="F3696" s="11"/>
      <c r="G3696" s="11"/>
      <c r="H3696" s="11"/>
      <c r="I3696" s="11"/>
      <c r="J3696" s="11"/>
    </row>
    <row r="3697" spans="2:10" x14ac:dyDescent="0.15">
      <c r="B3697" s="11"/>
      <c r="C3697" s="11"/>
      <c r="E3697" s="11"/>
      <c r="F3697" s="11"/>
      <c r="G3697" s="11"/>
      <c r="H3697" s="11"/>
      <c r="I3697" s="11"/>
      <c r="J3697" s="11"/>
    </row>
    <row r="3698" spans="2:10" x14ac:dyDescent="0.15">
      <c r="B3698" s="11"/>
      <c r="C3698" s="11"/>
      <c r="E3698" s="11"/>
      <c r="F3698" s="11"/>
      <c r="G3698" s="11"/>
      <c r="H3698" s="11"/>
      <c r="I3698" s="11"/>
      <c r="J3698" s="11"/>
    </row>
    <row r="3699" spans="2:10" x14ac:dyDescent="0.15">
      <c r="B3699" s="11"/>
      <c r="C3699" s="11"/>
      <c r="E3699" s="11"/>
      <c r="F3699" s="11"/>
      <c r="G3699" s="11"/>
      <c r="H3699" s="11"/>
      <c r="I3699" s="11"/>
      <c r="J3699" s="11"/>
    </row>
    <row r="3700" spans="2:10" x14ac:dyDescent="0.15">
      <c r="B3700" s="11"/>
      <c r="C3700" s="11"/>
      <c r="E3700" s="11"/>
      <c r="F3700" s="11"/>
      <c r="G3700" s="11"/>
      <c r="H3700" s="11"/>
      <c r="I3700" s="11"/>
      <c r="J3700" s="11"/>
    </row>
    <row r="3701" spans="2:10" x14ac:dyDescent="0.15">
      <c r="B3701" s="11"/>
      <c r="C3701" s="11"/>
      <c r="E3701" s="11"/>
      <c r="F3701" s="11"/>
      <c r="G3701" s="11"/>
      <c r="H3701" s="11"/>
      <c r="I3701" s="11"/>
      <c r="J3701" s="11"/>
    </row>
    <row r="3702" spans="2:10" x14ac:dyDescent="0.15">
      <c r="B3702" s="11"/>
      <c r="C3702" s="11"/>
      <c r="E3702" s="11"/>
      <c r="F3702" s="11"/>
      <c r="G3702" s="11"/>
      <c r="H3702" s="11"/>
      <c r="I3702" s="11"/>
      <c r="J3702" s="11"/>
    </row>
    <row r="3703" spans="2:10" x14ac:dyDescent="0.15">
      <c r="B3703" s="11"/>
      <c r="C3703" s="11"/>
      <c r="E3703" s="11"/>
      <c r="F3703" s="11"/>
      <c r="G3703" s="11"/>
      <c r="H3703" s="11"/>
      <c r="I3703" s="11"/>
      <c r="J3703" s="11"/>
    </row>
    <row r="3704" spans="2:10" x14ac:dyDescent="0.15">
      <c r="B3704" s="11"/>
      <c r="C3704" s="11"/>
      <c r="E3704" s="11"/>
      <c r="F3704" s="11"/>
      <c r="G3704" s="11"/>
      <c r="H3704" s="11"/>
      <c r="I3704" s="11"/>
      <c r="J3704" s="11"/>
    </row>
    <row r="3705" spans="2:10" x14ac:dyDescent="0.15">
      <c r="B3705" s="11"/>
      <c r="C3705" s="11"/>
      <c r="E3705" s="11"/>
      <c r="F3705" s="11"/>
      <c r="G3705" s="11"/>
      <c r="H3705" s="11"/>
      <c r="I3705" s="11"/>
      <c r="J3705" s="11"/>
    </row>
    <row r="3706" spans="2:10" x14ac:dyDescent="0.15">
      <c r="B3706" s="11"/>
      <c r="C3706" s="11"/>
      <c r="E3706" s="11"/>
      <c r="F3706" s="11"/>
      <c r="G3706" s="11"/>
      <c r="H3706" s="11"/>
      <c r="I3706" s="11"/>
      <c r="J3706" s="11"/>
    </row>
    <row r="3707" spans="2:10" x14ac:dyDescent="0.15">
      <c r="B3707" s="11"/>
      <c r="C3707" s="11"/>
      <c r="E3707" s="11"/>
      <c r="F3707" s="11"/>
      <c r="G3707" s="11"/>
      <c r="H3707" s="11"/>
      <c r="I3707" s="11"/>
      <c r="J3707" s="11"/>
    </row>
    <row r="3708" spans="2:10" x14ac:dyDescent="0.15">
      <c r="B3708" s="11"/>
      <c r="C3708" s="11"/>
      <c r="E3708" s="11"/>
      <c r="F3708" s="11"/>
      <c r="G3708" s="11"/>
      <c r="H3708" s="11"/>
      <c r="I3708" s="11"/>
      <c r="J3708" s="11"/>
    </row>
    <row r="3709" spans="2:10" x14ac:dyDescent="0.15">
      <c r="B3709" s="11"/>
      <c r="C3709" s="11"/>
      <c r="E3709" s="11"/>
      <c r="F3709" s="11"/>
      <c r="G3709" s="11"/>
      <c r="H3709" s="11"/>
      <c r="I3709" s="11"/>
      <c r="J3709" s="11"/>
    </row>
    <row r="3710" spans="2:10" x14ac:dyDescent="0.15">
      <c r="B3710" s="11"/>
      <c r="C3710" s="11"/>
      <c r="E3710" s="11"/>
      <c r="F3710" s="11"/>
      <c r="G3710" s="11"/>
      <c r="H3710" s="11"/>
      <c r="I3710" s="11"/>
      <c r="J3710" s="11"/>
    </row>
    <row r="3711" spans="2:10" x14ac:dyDescent="0.15">
      <c r="B3711" s="11"/>
      <c r="C3711" s="11"/>
      <c r="E3711" s="11"/>
      <c r="F3711" s="11"/>
      <c r="G3711" s="11"/>
      <c r="H3711" s="11"/>
      <c r="I3711" s="11"/>
      <c r="J3711" s="11"/>
    </row>
    <row r="3712" spans="2:10" x14ac:dyDescent="0.15">
      <c r="B3712" s="11"/>
      <c r="C3712" s="11"/>
      <c r="E3712" s="11"/>
      <c r="F3712" s="11"/>
      <c r="G3712" s="11"/>
      <c r="H3712" s="11"/>
      <c r="I3712" s="11"/>
      <c r="J3712" s="11"/>
    </row>
    <row r="3713" spans="2:10" x14ac:dyDescent="0.15">
      <c r="B3713" s="11"/>
      <c r="C3713" s="11"/>
      <c r="E3713" s="11"/>
      <c r="F3713" s="11"/>
      <c r="G3713" s="11"/>
      <c r="H3713" s="11"/>
      <c r="I3713" s="11"/>
      <c r="J3713" s="11"/>
    </row>
    <row r="3714" spans="2:10" x14ac:dyDescent="0.15">
      <c r="B3714" s="11"/>
      <c r="C3714" s="11"/>
      <c r="E3714" s="11"/>
      <c r="F3714" s="11"/>
      <c r="G3714" s="11"/>
      <c r="H3714" s="11"/>
      <c r="I3714" s="11"/>
      <c r="J3714" s="11"/>
    </row>
    <row r="3715" spans="2:10" x14ac:dyDescent="0.15">
      <c r="B3715" s="11"/>
      <c r="C3715" s="11"/>
      <c r="E3715" s="11"/>
      <c r="F3715" s="11"/>
      <c r="G3715" s="11"/>
      <c r="H3715" s="11"/>
      <c r="I3715" s="11"/>
      <c r="J3715" s="11"/>
    </row>
    <row r="3716" spans="2:10" x14ac:dyDescent="0.15">
      <c r="B3716" s="11"/>
      <c r="C3716" s="11"/>
      <c r="E3716" s="11"/>
      <c r="F3716" s="11"/>
      <c r="G3716" s="11"/>
      <c r="H3716" s="11"/>
      <c r="I3716" s="11"/>
      <c r="J3716" s="11"/>
    </row>
    <row r="3717" spans="2:10" x14ac:dyDescent="0.15">
      <c r="B3717" s="11"/>
      <c r="C3717" s="11"/>
      <c r="E3717" s="11"/>
      <c r="F3717" s="11"/>
      <c r="G3717" s="11"/>
      <c r="H3717" s="11"/>
      <c r="I3717" s="11"/>
      <c r="J3717" s="11"/>
    </row>
    <row r="3718" spans="2:10" x14ac:dyDescent="0.15">
      <c r="B3718" s="11"/>
      <c r="C3718" s="11"/>
      <c r="E3718" s="11"/>
      <c r="F3718" s="11"/>
      <c r="G3718" s="11"/>
      <c r="H3718" s="11"/>
      <c r="I3718" s="11"/>
      <c r="J3718" s="11"/>
    </row>
    <row r="3719" spans="2:10" x14ac:dyDescent="0.15">
      <c r="B3719" s="11"/>
      <c r="C3719" s="11"/>
      <c r="E3719" s="11"/>
      <c r="F3719" s="11"/>
      <c r="G3719" s="11"/>
      <c r="H3719" s="11"/>
      <c r="I3719" s="11"/>
      <c r="J3719" s="11"/>
    </row>
    <row r="3720" spans="2:10" x14ac:dyDescent="0.15">
      <c r="B3720" s="11"/>
      <c r="C3720" s="11"/>
      <c r="E3720" s="11"/>
      <c r="F3720" s="11"/>
      <c r="G3720" s="11"/>
      <c r="H3720" s="11"/>
      <c r="I3720" s="11"/>
      <c r="J3720" s="11"/>
    </row>
    <row r="3721" spans="2:10" x14ac:dyDescent="0.15">
      <c r="B3721" s="11"/>
      <c r="C3721" s="11"/>
      <c r="E3721" s="11"/>
      <c r="F3721" s="11"/>
      <c r="G3721" s="11"/>
      <c r="H3721" s="11"/>
      <c r="I3721" s="11"/>
      <c r="J3721" s="11"/>
    </row>
    <row r="3722" spans="2:10" x14ac:dyDescent="0.15">
      <c r="B3722" s="11"/>
      <c r="C3722" s="11"/>
      <c r="E3722" s="11"/>
      <c r="F3722" s="11"/>
      <c r="G3722" s="11"/>
      <c r="H3722" s="11"/>
      <c r="I3722" s="11"/>
      <c r="J3722" s="11"/>
    </row>
    <row r="3723" spans="2:10" x14ac:dyDescent="0.15">
      <c r="B3723" s="11"/>
      <c r="C3723" s="11"/>
      <c r="E3723" s="11"/>
      <c r="F3723" s="11"/>
      <c r="G3723" s="11"/>
      <c r="H3723" s="11"/>
      <c r="I3723" s="11"/>
      <c r="J3723" s="11"/>
    </row>
    <row r="3724" spans="2:10" x14ac:dyDescent="0.15">
      <c r="B3724" s="11"/>
      <c r="C3724" s="11"/>
      <c r="E3724" s="11"/>
      <c r="F3724" s="11"/>
      <c r="G3724" s="11"/>
      <c r="H3724" s="11"/>
      <c r="I3724" s="11"/>
      <c r="J3724" s="11"/>
    </row>
    <row r="3725" spans="2:10" x14ac:dyDescent="0.15">
      <c r="B3725" s="11"/>
      <c r="C3725" s="11"/>
      <c r="E3725" s="11"/>
      <c r="F3725" s="11"/>
      <c r="G3725" s="11"/>
      <c r="H3725" s="11"/>
      <c r="I3725" s="11"/>
      <c r="J3725" s="11"/>
    </row>
    <row r="3726" spans="2:10" x14ac:dyDescent="0.15">
      <c r="B3726" s="11"/>
      <c r="C3726" s="11"/>
      <c r="E3726" s="11"/>
      <c r="F3726" s="11"/>
      <c r="G3726" s="11"/>
      <c r="H3726" s="11"/>
      <c r="I3726" s="11"/>
      <c r="J3726" s="11"/>
    </row>
    <row r="3727" spans="2:10" x14ac:dyDescent="0.15">
      <c r="B3727" s="11"/>
      <c r="C3727" s="11"/>
      <c r="E3727" s="11"/>
      <c r="F3727" s="11"/>
      <c r="G3727" s="11"/>
      <c r="H3727" s="11"/>
      <c r="I3727" s="11"/>
      <c r="J3727" s="11"/>
    </row>
    <row r="3728" spans="2:10" x14ac:dyDescent="0.15">
      <c r="B3728" s="11"/>
      <c r="C3728" s="11"/>
      <c r="E3728" s="11"/>
      <c r="F3728" s="11"/>
      <c r="G3728" s="11"/>
      <c r="H3728" s="11"/>
      <c r="I3728" s="11"/>
      <c r="J3728" s="11"/>
    </row>
    <row r="3729" spans="2:10" x14ac:dyDescent="0.15">
      <c r="B3729" s="11"/>
      <c r="C3729" s="11"/>
      <c r="E3729" s="11"/>
      <c r="F3729" s="11"/>
      <c r="G3729" s="11"/>
      <c r="H3729" s="11"/>
      <c r="I3729" s="11"/>
      <c r="J3729" s="11"/>
    </row>
    <row r="3730" spans="2:10" x14ac:dyDescent="0.15">
      <c r="B3730" s="11"/>
      <c r="C3730" s="11"/>
      <c r="E3730" s="11"/>
      <c r="F3730" s="11"/>
      <c r="G3730" s="11"/>
      <c r="H3730" s="11"/>
      <c r="I3730" s="11"/>
      <c r="J3730" s="11"/>
    </row>
    <row r="3731" spans="2:10" x14ac:dyDescent="0.15">
      <c r="B3731" s="11"/>
      <c r="C3731" s="11"/>
      <c r="E3731" s="11"/>
      <c r="F3731" s="11"/>
      <c r="G3731" s="11"/>
      <c r="H3731" s="11"/>
      <c r="I3731" s="11"/>
      <c r="J3731" s="11"/>
    </row>
    <row r="3732" spans="2:10" x14ac:dyDescent="0.15">
      <c r="B3732" s="11"/>
      <c r="C3732" s="11"/>
      <c r="E3732" s="11"/>
      <c r="F3732" s="11"/>
      <c r="G3732" s="11"/>
      <c r="H3732" s="11"/>
      <c r="I3732" s="11"/>
      <c r="J3732" s="11"/>
    </row>
    <row r="3733" spans="2:10" x14ac:dyDescent="0.15">
      <c r="B3733" s="11"/>
      <c r="C3733" s="11"/>
      <c r="E3733" s="11"/>
      <c r="F3733" s="11"/>
      <c r="G3733" s="11"/>
      <c r="H3733" s="11"/>
      <c r="I3733" s="11"/>
      <c r="J3733" s="11"/>
    </row>
    <row r="3734" spans="2:10" x14ac:dyDescent="0.15">
      <c r="B3734" s="11"/>
      <c r="C3734" s="11"/>
      <c r="E3734" s="11"/>
      <c r="F3734" s="11"/>
      <c r="G3734" s="11"/>
      <c r="H3734" s="11"/>
      <c r="I3734" s="11"/>
      <c r="J3734" s="11"/>
    </row>
    <row r="3735" spans="2:10" x14ac:dyDescent="0.15">
      <c r="B3735" s="11"/>
      <c r="C3735" s="11"/>
      <c r="E3735" s="11"/>
      <c r="F3735" s="11"/>
      <c r="G3735" s="11"/>
      <c r="H3735" s="11"/>
      <c r="I3735" s="11"/>
      <c r="J3735" s="11"/>
    </row>
    <row r="3736" spans="2:10" x14ac:dyDescent="0.15">
      <c r="B3736" s="11"/>
      <c r="C3736" s="11"/>
      <c r="E3736" s="11"/>
      <c r="F3736" s="11"/>
      <c r="G3736" s="11"/>
      <c r="H3736" s="11"/>
      <c r="I3736" s="11"/>
      <c r="J3736" s="11"/>
    </row>
    <row r="3737" spans="2:10" x14ac:dyDescent="0.15">
      <c r="B3737" s="11"/>
      <c r="C3737" s="11"/>
      <c r="E3737" s="11"/>
      <c r="F3737" s="11"/>
      <c r="G3737" s="11"/>
      <c r="H3737" s="11"/>
      <c r="I3737" s="11"/>
      <c r="J3737" s="11"/>
    </row>
    <row r="3738" spans="2:10" x14ac:dyDescent="0.15">
      <c r="B3738" s="11"/>
      <c r="C3738" s="11"/>
      <c r="E3738" s="11"/>
      <c r="F3738" s="11"/>
      <c r="G3738" s="11"/>
      <c r="H3738" s="11"/>
      <c r="I3738" s="11"/>
      <c r="J3738" s="11"/>
    </row>
    <row r="3739" spans="2:10" x14ac:dyDescent="0.15">
      <c r="B3739" s="11"/>
      <c r="C3739" s="11"/>
      <c r="E3739" s="11"/>
      <c r="F3739" s="11"/>
      <c r="G3739" s="11"/>
      <c r="H3739" s="11"/>
      <c r="I3739" s="11"/>
      <c r="J3739" s="11"/>
    </row>
    <row r="3740" spans="2:10" x14ac:dyDescent="0.15">
      <c r="B3740" s="11"/>
      <c r="C3740" s="11"/>
      <c r="E3740" s="11"/>
      <c r="F3740" s="11"/>
      <c r="G3740" s="11"/>
      <c r="H3740" s="11"/>
      <c r="I3740" s="11"/>
      <c r="J3740" s="11"/>
    </row>
    <row r="3741" spans="2:10" x14ac:dyDescent="0.15">
      <c r="B3741" s="11"/>
      <c r="C3741" s="11"/>
      <c r="E3741" s="11"/>
      <c r="F3741" s="11"/>
      <c r="G3741" s="11"/>
      <c r="H3741" s="11"/>
      <c r="I3741" s="11"/>
      <c r="J3741" s="11"/>
    </row>
    <row r="3742" spans="2:10" x14ac:dyDescent="0.15">
      <c r="B3742" s="11"/>
      <c r="C3742" s="11"/>
      <c r="E3742" s="11"/>
      <c r="F3742" s="11"/>
      <c r="G3742" s="11"/>
      <c r="H3742" s="11"/>
      <c r="I3742" s="11"/>
      <c r="J3742" s="11"/>
    </row>
    <row r="3743" spans="2:10" x14ac:dyDescent="0.15">
      <c r="B3743" s="11"/>
      <c r="C3743" s="11"/>
      <c r="E3743" s="11"/>
      <c r="F3743" s="11"/>
      <c r="G3743" s="11"/>
      <c r="H3743" s="11"/>
      <c r="I3743" s="11"/>
      <c r="J3743" s="11"/>
    </row>
    <row r="3744" spans="2:10" x14ac:dyDescent="0.15">
      <c r="B3744" s="11"/>
      <c r="C3744" s="11"/>
      <c r="E3744" s="11"/>
      <c r="F3744" s="11"/>
      <c r="G3744" s="11"/>
      <c r="H3744" s="11"/>
      <c r="I3744" s="11"/>
      <c r="J3744" s="11"/>
    </row>
    <row r="3745" spans="2:10" x14ac:dyDescent="0.15">
      <c r="B3745" s="11"/>
      <c r="C3745" s="11"/>
      <c r="E3745" s="11"/>
      <c r="F3745" s="11"/>
      <c r="G3745" s="11"/>
      <c r="H3745" s="11"/>
      <c r="I3745" s="11"/>
      <c r="J3745" s="11"/>
    </row>
    <row r="3746" spans="2:10" x14ac:dyDescent="0.15">
      <c r="B3746" s="11"/>
      <c r="C3746" s="11"/>
      <c r="E3746" s="11"/>
      <c r="F3746" s="11"/>
      <c r="G3746" s="11"/>
      <c r="H3746" s="11"/>
      <c r="I3746" s="11"/>
      <c r="J3746" s="11"/>
    </row>
    <row r="3747" spans="2:10" x14ac:dyDescent="0.15">
      <c r="B3747" s="11"/>
      <c r="C3747" s="11"/>
      <c r="E3747" s="11"/>
      <c r="F3747" s="11"/>
      <c r="G3747" s="11"/>
      <c r="H3747" s="11"/>
      <c r="I3747" s="11"/>
      <c r="J3747" s="11"/>
    </row>
    <row r="3748" spans="2:10" x14ac:dyDescent="0.15">
      <c r="B3748" s="11"/>
      <c r="C3748" s="11"/>
      <c r="E3748" s="11"/>
      <c r="F3748" s="11"/>
      <c r="G3748" s="11"/>
      <c r="H3748" s="11"/>
      <c r="I3748" s="11"/>
      <c r="J3748" s="11"/>
    </row>
  </sheetData>
  <mergeCells count="174">
    <mergeCell ref="D2419:D2420"/>
    <mergeCell ref="E2419:E2420"/>
    <mergeCell ref="C2419:C2420"/>
    <mergeCell ref="F2419:F2420"/>
    <mergeCell ref="G2419:G2420"/>
    <mergeCell ref="H2419:H2420"/>
    <mergeCell ref="B2038:B2041"/>
    <mergeCell ref="C2341:C2342"/>
    <mergeCell ref="E2341:E2342"/>
    <mergeCell ref="F2341:F2342"/>
    <mergeCell ref="G2341:G2342"/>
    <mergeCell ref="H2341:H2342"/>
    <mergeCell ref="D2341:D2342"/>
    <mergeCell ref="I2419:I2420"/>
    <mergeCell ref="J2419:J2420"/>
    <mergeCell ref="K2341:K2342"/>
    <mergeCell ref="L2341:L2342"/>
    <mergeCell ref="I2341:I2342"/>
    <mergeCell ref="J2341:J2342"/>
    <mergeCell ref="B3129:B3145"/>
    <mergeCell ref="B2900:B2903"/>
    <mergeCell ref="B2894:B2899"/>
    <mergeCell ref="B2872:B2877"/>
    <mergeCell ref="B2652:B2745"/>
    <mergeCell ref="B2920:B2925"/>
    <mergeCell ref="B2970:B2995"/>
    <mergeCell ref="B2881:B2888"/>
    <mergeCell ref="B2818:B2871"/>
    <mergeCell ref="B3116:B3122"/>
    <mergeCell ref="B2914:B2919"/>
    <mergeCell ref="B3011:B3042"/>
    <mergeCell ref="B3048:B3115"/>
    <mergeCell ref="B3123:B3127"/>
    <mergeCell ref="B2954:B2969"/>
    <mergeCell ref="B2938:B2953"/>
    <mergeCell ref="B2746:B2779"/>
    <mergeCell ref="B2996:B3010"/>
    <mergeCell ref="B3043:B3046"/>
    <mergeCell ref="B2889:B2893"/>
    <mergeCell ref="B2931:B2937"/>
    <mergeCell ref="B2615:B2626"/>
    <mergeCell ref="B2627:B2635"/>
    <mergeCell ref="B2174:B2478"/>
    <mergeCell ref="B2479:B2523"/>
    <mergeCell ref="B1718:B1742"/>
    <mergeCell ref="B1489:B1493"/>
    <mergeCell ref="B1538:B1541"/>
    <mergeCell ref="B1743:B1751"/>
    <mergeCell ref="B2576:B2598"/>
    <mergeCell ref="B2525:B2552"/>
    <mergeCell ref="B1986:B1990"/>
    <mergeCell ref="B1991:B1995"/>
    <mergeCell ref="B2065:B2112"/>
    <mergeCell ref="B2113:B2173"/>
    <mergeCell ref="B1781:B1787"/>
    <mergeCell ref="B1543:B1548"/>
    <mergeCell ref="B491:B500"/>
    <mergeCell ref="B179:B208"/>
    <mergeCell ref="B522:B526"/>
    <mergeCell ref="B389:B395"/>
    <mergeCell ref="B236:B267"/>
    <mergeCell ref="B1290:B1417"/>
    <mergeCell ref="B382:B388"/>
    <mergeCell ref="B356:B381"/>
    <mergeCell ref="B668:B683"/>
    <mergeCell ref="B1518:B1537"/>
    <mergeCell ref="B689:B1251"/>
    <mergeCell ref="B396:B397"/>
    <mergeCell ref="B3211:B3286"/>
    <mergeCell ref="B3175:B3210"/>
    <mergeCell ref="B3421:B3423"/>
    <mergeCell ref="B3360:B3378"/>
    <mergeCell ref="B3301:B3314"/>
    <mergeCell ref="B3379:B3391"/>
    <mergeCell ref="B3325:B3328"/>
    <mergeCell ref="B3353:B3359"/>
    <mergeCell ref="B3329:B3347"/>
    <mergeCell ref="B3348:B3352"/>
    <mergeCell ref="B3415:B3417"/>
    <mergeCell ref="B3418:B3420"/>
    <mergeCell ref="B3287:B3300"/>
    <mergeCell ref="B3315:B3320"/>
    <mergeCell ref="B3397:B3412"/>
    <mergeCell ref="B3413:B3414"/>
    <mergeCell ref="B3321:B3324"/>
    <mergeCell ref="B3392:B3396"/>
    <mergeCell ref="B94:B95"/>
    <mergeCell ref="B1598:B1632"/>
    <mergeCell ref="B476:B490"/>
    <mergeCell ref="B1494:B1517"/>
    <mergeCell ref="B1689:B1709"/>
    <mergeCell ref="B282:B293"/>
    <mergeCell ref="B1685:B1688"/>
    <mergeCell ref="B1656:B1660"/>
    <mergeCell ref="B664:B667"/>
    <mergeCell ref="B634:B653"/>
    <mergeCell ref="B124:B129"/>
    <mergeCell ref="B1554:B1597"/>
    <mergeCell ref="B517:B518"/>
    <mergeCell ref="B1418:B1488"/>
    <mergeCell ref="B352:B355"/>
    <mergeCell ref="B1661:B1665"/>
    <mergeCell ref="B1649:B1653"/>
    <mergeCell ref="B1654:B1655"/>
    <mergeCell ref="B534:B591"/>
    <mergeCell ref="B519:B521"/>
    <mergeCell ref="B684:B688"/>
    <mergeCell ref="B1549:B1552"/>
    <mergeCell ref="B96:B123"/>
    <mergeCell ref="B501:B516"/>
    <mergeCell ref="K17:K18"/>
    <mergeCell ref="B401:B475"/>
    <mergeCell ref="B1666:B1684"/>
    <mergeCell ref="B1633:B1638"/>
    <mergeCell ref="B1252:B1261"/>
    <mergeCell ref="B398:B400"/>
    <mergeCell ref="B527:B533"/>
    <mergeCell ref="B654:B663"/>
    <mergeCell ref="B1639:B1648"/>
    <mergeCell ref="B233:B235"/>
    <mergeCell ref="B294:B324"/>
    <mergeCell ref="B269:B281"/>
    <mergeCell ref="B331:B351"/>
    <mergeCell ref="B157:B178"/>
    <mergeCell ref="B592:B633"/>
    <mergeCell ref="B61:B88"/>
    <mergeCell ref="B1262:B1289"/>
    <mergeCell ref="B220:B232"/>
    <mergeCell ref="B130:B156"/>
    <mergeCell ref="B209:B210"/>
    <mergeCell ref="B211:B219"/>
    <mergeCell ref="B326:B330"/>
    <mergeCell ref="B89:B93"/>
    <mergeCell ref="B19:B60"/>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B3173:B3174"/>
    <mergeCell ref="B1829:B1835"/>
    <mergeCell ref="B1978:B1984"/>
    <mergeCell ref="B1996:B2005"/>
    <mergeCell ref="B1840:B1870"/>
    <mergeCell ref="B1710:B1717"/>
    <mergeCell ref="B1788:B1806"/>
    <mergeCell ref="B1836:B1837"/>
    <mergeCell ref="B1838:B1839"/>
    <mergeCell ref="B1807:B1828"/>
    <mergeCell ref="B3166:B3172"/>
    <mergeCell ref="B2926:B2930"/>
    <mergeCell ref="B3155:B3165"/>
    <mergeCell ref="B2878:B2880"/>
    <mergeCell ref="B2599:B2614"/>
    <mergeCell ref="B2042:B2064"/>
    <mergeCell ref="B2780:B2817"/>
    <mergeCell ref="B2553:B2575"/>
    <mergeCell ref="B1871:B1977"/>
    <mergeCell ref="B3146:B3154"/>
    <mergeCell ref="B2904:B2913"/>
    <mergeCell ref="B2007:B2037"/>
    <mergeCell ref="B1752:B1780"/>
    <mergeCell ref="B2637:B2651"/>
  </mergeCells>
  <phoneticPr fontId="109"/>
  <conditionalFormatting sqref="F2914:F2915 F3177 B2599 F1877 F1496 F96 F331 F2525 F3325:F3327 F1871 F269 C3353 F3217:F3219 F211 F2746 F2599:F2601 F1879:F1880 C1721:C1723 C2219 C2486 C1424 C1315:C1316 F3330 C184 C269:C270 C19:C21 C2215:C2216 C539 F668 C418 F1633 C2881:C2882 F2881:F2882 C3212:C3216 C236 F3353 C2818:C2819 C2240 F1781:F1782 C1781:C1782 F2655 F2043 F3048:F3049 C3048:C3052 F534 F102 C2242 C93 F3011:F3014 C3011:C3014 C274:C275 F3180 C2914:C2915 F3182:F3183 F2007:F2008 F1598 C1978 F2553:F2555 C2553:C2555 C102 C1262:C1265 F1262:F1264 C491:C493 C382:C383 F382:F383 F2652:F2653 F501 C501 F1978 F3365:F3367 C209:C212 F3056 C2524:C2525 C3382:C3384 F3382:F3384 F157 C157 F1895 C1895 F2920:F2921 C2920:C2921 C2491 C2780 C1850 C1871 F1991 F1290:F1294 C1290:C1294 F2749:F2753 C2749:C2753 C2479:C2484 F1666 C3219:C3220 F2528:F2533 C2528:C2533 F1685 C1685 C179:C182 F1687 C3146 C668 F634:F638 C2894 F2755:F2757 C2755:C2756 F1744 F2780 C23:C26 F3146:F3148 C2186:C2190 F2268:F2271 C1991 F1554:F1559 F1884 C1884 F654:F656 C654:C658 C2037 F161:F167 C164 C437 F2615 C2615:C2617 F1668:F1669 C2126 F1807:F1808 C1529 C401:C406 F401:F406 F1323:F1328 C1323:C1328 C1609:C1611 C1572:C1573 F2185:F2190 C3290 C1687 C1666:C1667 C555:C556 C541:C543 F2126 C2585 F2585 C1752:C1757 F1752:F1757 F1347 C1347 C130:C132 F130:F132 F2331 C1792 F2627 C2627 C1598 C1633 C1807:C1808 F2113:F2121 C2113:C2121 F1649:F1651 C1649:C1651 F2479:F2484 C3287 F3287 F3211:F3215 C592 F1418 C1418 C1981 C439 C2244:C2250 F2959:F2960 C2959:C2960 F2505 C2505 C2138 F2138 C225 C1829:C1830 F2192:F2208 C2192:C2212 C2872 F2872 F3155:F3156 C3155:C3156 C3174 F1252 C1252 F491:F493 C1689:C1693 F1689:F1691 C2258:C2262 F3415 C3415 F1981 C2042:C2043 C2174:C2183 F2174:F2183 C385 F385 C96:C100 F2333:F2339 F306:F309 F179:F181 C476:C477 F2838:F2839 F2637:F2639 C1494:C1497 C3360:C3361 F3360:F3361 C3167 F3167 C188:C194 F2604:F2607 C2604:C2607 C238:C242 F238:F242 C331 F220 C220 F2320:F2322 F2341 C3127 F3127 C423:C433 C545 F541:F546 F19:F22 C282:C288 F282:F288 C3292 F3290:F3292 C3247 C61 F1711 C1711 F2507:F2508 C2507:C2508 C2581:C2583 F480:F481 C480:C481 F3250:F3251 C3250:C3251 F1922:F1923 C1922:C1923 C1909:C1910 F454 C454 F555:F556 C1488:C1489 F1488:F1489 F1839:F1846 C1839:C1847 F1562:F1566 C2367 F2367 C2370:C2371 F2370:F2371 F2128:F2135 C2128:C2133 C2562 C2361:C2363 F2361:F2363 F2575:F2577 C2575:C2579 C3387:C3389 F3387:F3389 F3029 C3029 F3025:F3026 C3025:C3026 F2947 C2947 C2296:C2297 C1254 F1254 C1701 F1701 C1656:C1657 F1656:F1657 F3174 F388:F389 C388:C389 C1330 F1330 F1356 C1356 C536:C537 F536:F537 C2587 F2587 C2956:C2957 F2956 F3246:F3247 C2598:C2602 F1538 C1538 C1542:C1543 F1542:F1544 F1984 C1984 F293:F294 C293:C296 C2264:C2271 C2493:C2497 F1918:F1920 C1918:C1920 C2629 F2629 C2954 F2954 C2141 F2141 C560:C564 F560:F564 C2255:C2256 F2765 C2765 C222 F222 F2851 C2851 C529:C530 C1343:C1345 F1343:F1345 C1354 F1354 C1349:C1352 F1349:F1352 F448 C1429:C1430 F2827:F2828 C2827:C2828 C634:C638 C2558:C2560 F2558:F2562 F3397:F3399 C3397:C3399 C313:C314 F313:F314 F3333 C334 C336 F336 C1554:C1566 F2071 C2071 F2064:F2069 C2064:C2069 C1267:C1268 F2307 C2307 C1813:C1814 F1813:F1814 C2082:C2086 F2082:F2086 C3121 F3121 C1886:C1891 F1886:F1892 F3165 C3165 F2324:F2329 C2970:C2972 C534 F110 C110 C1420:C1422 F1420:F1422 C1452:C1454 F1452:F1454 F1442:F1443 C1442:C1443 C1499 F1519:F1524 C1518:C1525 F2548 C2548 C3314 F3314 F3066 C2007:C2008 C2010:C2013 C3239:C3241 C2252:C2253 C1873:C1880 C1729 F1729 F3185:F3188 C3418 F3418 C3020:C3023 F3018:F3023 F356:F360 C356:C360 C1445 F1445 C1432:C1434 C326 F2938:F2942 C2938:C2942 F3254:F3256 C3254:C3256 C2652:C2671 C2677:C2691 C2745:C2747 C1925:C1926 F1925:F1926 C1996:C1999 F1996 C1552 F835 C835 F941:F942 C941:C942 C830:C833 F830 C450 F450 C44 F44 F495:F496 C2874 F2874 C1296:C1311 F1296:F1311 C1332:C1333 F1332:F1333 F3058:F3061 C3058:C3061 F409 C409:C410 C2123 F2123 F1449:F1450 C1449:C1450 F1718:F1721 C1718:C1719 F1660:F1662 C1660:C1662 F2841 F2355 C2355">
    <cfRule type="cellIs" priority="8884" stopIfTrue="1" operator="greaterThanOrEqual">
      <formula>300</formula>
    </cfRule>
  </conditionalFormatting>
  <conditionalFormatting sqref="F2207:F2208">
    <cfRule type="cellIs" priority="8394" stopIfTrue="1" operator="greaterThanOrEqual">
      <formula>300</formula>
    </cfRule>
  </conditionalFormatting>
  <conditionalFormatting sqref="F2208">
    <cfRule type="cellIs" priority="8383" stopIfTrue="1" operator="greaterThanOrEqual">
      <formula>300</formula>
    </cfRule>
  </conditionalFormatting>
  <conditionalFormatting sqref="F2208">
    <cfRule type="cellIs" priority="8382" stopIfTrue="1" operator="greaterThanOrEqual">
      <formula>300</formula>
    </cfRule>
  </conditionalFormatting>
  <conditionalFormatting sqref="F97">
    <cfRule type="cellIs" priority="8381" stopIfTrue="1" operator="greaterThanOrEqual">
      <formula>300</formula>
    </cfRule>
  </conditionalFormatting>
  <conditionalFormatting sqref="F97">
    <cfRule type="cellIs" priority="8380" stopIfTrue="1" operator="greaterThanOrEqual">
      <formula>300</formula>
    </cfRule>
  </conditionalFormatting>
  <conditionalFormatting sqref="F1667">
    <cfRule type="cellIs" priority="8374" stopIfTrue="1" operator="greaterThanOrEqual">
      <formula>300</formula>
    </cfRule>
  </conditionalFormatting>
  <conditionalFormatting sqref="F1497">
    <cfRule type="cellIs" priority="8376" stopIfTrue="1" operator="greaterThanOrEqual">
      <formula>300</formula>
    </cfRule>
  </conditionalFormatting>
  <conditionalFormatting sqref="F2209">
    <cfRule type="cellIs" priority="8372" stopIfTrue="1" operator="greaterThanOrEqual">
      <formula>300</formula>
    </cfRule>
  </conditionalFormatting>
  <conditionalFormatting sqref="F1560">
    <cfRule type="cellIs" priority="8361" stopIfTrue="1" operator="greaterThanOrEqual">
      <formula>300</formula>
    </cfRule>
  </conditionalFormatting>
  <conditionalFormatting sqref="F2210">
    <cfRule type="cellIs" priority="8360" stopIfTrue="1" operator="greaterThanOrEqual">
      <formula>300</formula>
    </cfRule>
  </conditionalFormatting>
  <conditionalFormatting sqref="F2818">
    <cfRule type="cellIs" priority="8357" stopIfTrue="1" operator="greaterThanOrEqual">
      <formula>300</formula>
    </cfRule>
  </conditionalFormatting>
  <conditionalFormatting sqref="F270">
    <cfRule type="cellIs" priority="8354" stopIfTrue="1" operator="greaterThanOrEqual">
      <formula>300</formula>
    </cfRule>
  </conditionalFormatting>
  <conditionalFormatting sqref="F24:F26">
    <cfRule type="cellIs" priority="8352" stopIfTrue="1" operator="greaterThanOrEqual">
      <formula>300</formula>
    </cfRule>
  </conditionalFormatting>
  <conditionalFormatting sqref="F2042">
    <cfRule type="cellIs" priority="8345" stopIfTrue="1" operator="greaterThanOrEqual">
      <formula>300</formula>
    </cfRule>
  </conditionalFormatting>
  <conditionalFormatting sqref="F657:F658">
    <cfRule type="cellIs" priority="8330" stopIfTrue="1" operator="greaterThanOrEqual">
      <formula>300</formula>
    </cfRule>
  </conditionalFormatting>
  <conditionalFormatting sqref="F1792">
    <cfRule type="cellIs" priority="8329" stopIfTrue="1" operator="greaterThanOrEqual">
      <formula>300</formula>
    </cfRule>
  </conditionalFormatting>
  <conditionalFormatting sqref="F236">
    <cfRule type="cellIs" priority="8327" stopIfTrue="1" operator="greaterThanOrEqual">
      <formula>300</formula>
    </cfRule>
  </conditionalFormatting>
  <conditionalFormatting sqref="F295:F296">
    <cfRule type="cellIs" priority="8311" stopIfTrue="1" operator="greaterThanOrEqual">
      <formula>300</formula>
    </cfRule>
  </conditionalFormatting>
  <conditionalFormatting sqref="F182">
    <cfRule type="cellIs" priority="8313" stopIfTrue="1" operator="greaterThanOrEqual">
      <formula>300</formula>
    </cfRule>
  </conditionalFormatting>
  <conditionalFormatting sqref="F1723">
    <cfRule type="cellIs" priority="8307" stopIfTrue="1" operator="greaterThanOrEqual">
      <formula>300</formula>
    </cfRule>
  </conditionalFormatting>
  <conditionalFormatting sqref="F3220">
    <cfRule type="cellIs" priority="8309" stopIfTrue="1" operator="greaterThanOrEqual">
      <formula>300</formula>
    </cfRule>
  </conditionalFormatting>
  <conditionalFormatting sqref="F1722">
    <cfRule type="cellIs" priority="8308" stopIfTrue="1" operator="greaterThanOrEqual">
      <formula>300</formula>
    </cfRule>
  </conditionalFormatting>
  <conditionalFormatting sqref="F2215">
    <cfRule type="cellIs" priority="8303" stopIfTrue="1" operator="greaterThanOrEqual">
      <formula>300</formula>
    </cfRule>
  </conditionalFormatting>
  <conditionalFormatting sqref="F1561">
    <cfRule type="cellIs" priority="8305" stopIfTrue="1" operator="greaterThanOrEqual">
      <formula>300</formula>
    </cfRule>
  </conditionalFormatting>
  <conditionalFormatting sqref="F2657">
    <cfRule type="cellIs" priority="8299" stopIfTrue="1" operator="greaterThanOrEqual">
      <formula>300</formula>
    </cfRule>
  </conditionalFormatting>
  <conditionalFormatting sqref="F2660">
    <cfRule type="cellIs" priority="8296" stopIfTrue="1" operator="greaterThanOrEqual">
      <formula>300</formula>
    </cfRule>
  </conditionalFormatting>
  <conditionalFormatting sqref="F1499">
    <cfRule type="cellIs" priority="8294" stopIfTrue="1" operator="greaterThanOrEqual">
      <formula>300</formula>
    </cfRule>
  </conditionalFormatting>
  <conditionalFormatting sqref="F2654">
    <cfRule type="cellIs" priority="8302" stopIfTrue="1" operator="greaterThanOrEqual">
      <formula>300</formula>
    </cfRule>
  </conditionalFormatting>
  <conditionalFormatting sqref="F2656">
    <cfRule type="cellIs" priority="8300" stopIfTrue="1" operator="greaterThanOrEqual">
      <formula>300</formula>
    </cfRule>
  </conditionalFormatting>
  <conditionalFormatting sqref="F2658">
    <cfRule type="cellIs" priority="8298" stopIfTrue="1" operator="greaterThanOrEqual">
      <formula>300</formula>
    </cfRule>
  </conditionalFormatting>
  <conditionalFormatting sqref="F2659">
    <cfRule type="cellIs" priority="8297" stopIfTrue="1" operator="greaterThanOrEqual">
      <formula>300</formula>
    </cfRule>
  </conditionalFormatting>
  <conditionalFormatting sqref="F2578:F2579">
    <cfRule type="cellIs" priority="8292" stopIfTrue="1" operator="greaterThanOrEqual">
      <formula>300</formula>
    </cfRule>
  </conditionalFormatting>
  <conditionalFormatting sqref="F2616">
    <cfRule type="cellIs" priority="8290" stopIfTrue="1" operator="greaterThanOrEqual">
      <formula>300</formula>
    </cfRule>
  </conditionalFormatting>
  <conditionalFormatting sqref="F98">
    <cfRule type="cellIs" priority="8288" stopIfTrue="1" operator="greaterThanOrEqual">
      <formula>300</formula>
    </cfRule>
  </conditionalFormatting>
  <conditionalFormatting sqref="F1692:F1693">
    <cfRule type="cellIs" priority="8278" stopIfTrue="1" operator="greaterThanOrEqual">
      <formula>300</formula>
    </cfRule>
  </conditionalFormatting>
  <conditionalFormatting sqref="F2819">
    <cfRule type="cellIs" priority="8274" stopIfTrue="1" operator="greaterThanOrEqual">
      <formula>300</formula>
    </cfRule>
  </conditionalFormatting>
  <conditionalFormatting sqref="F326">
    <cfRule type="cellIs" priority="8271" stopIfTrue="1" operator="greaterThanOrEqual">
      <formula>300</formula>
    </cfRule>
  </conditionalFormatting>
  <conditionalFormatting sqref="F3052">
    <cfRule type="cellIs" priority="8267" stopIfTrue="1" operator="greaterThanOrEqual">
      <formula>300</formula>
    </cfRule>
  </conditionalFormatting>
  <conditionalFormatting sqref="F1265">
    <cfRule type="cellIs" priority="8272" stopIfTrue="1" operator="greaterThanOrEqual">
      <formula>300</formula>
    </cfRule>
  </conditionalFormatting>
  <conditionalFormatting sqref="F2216">
    <cfRule type="cellIs" priority="8265" stopIfTrue="1" operator="greaterThanOrEqual">
      <formula>300</formula>
    </cfRule>
  </conditionalFormatting>
  <conditionalFormatting sqref="F2617">
    <cfRule type="cellIs" priority="8264" stopIfTrue="1" operator="greaterThanOrEqual">
      <formula>300</formula>
    </cfRule>
  </conditionalFormatting>
  <conditionalFormatting sqref="F3050:F3051">
    <cfRule type="cellIs" priority="8268" stopIfTrue="1" operator="greaterThanOrEqual">
      <formula>300</formula>
    </cfRule>
  </conditionalFormatting>
  <conditionalFormatting sqref="F1313">
    <cfRule type="cellIs" priority="8260" stopIfTrue="1" operator="greaterThanOrEqual">
      <formula>300</formula>
    </cfRule>
  </conditionalFormatting>
  <conditionalFormatting sqref="F1314">
    <cfRule type="cellIs" priority="8257" stopIfTrue="1" operator="greaterThanOrEqual">
      <formula>300</formula>
    </cfRule>
  </conditionalFormatting>
  <conditionalFormatting sqref="C1313">
    <cfRule type="cellIs" priority="8261" stopIfTrue="1" operator="greaterThanOrEqual">
      <formula>300</formula>
    </cfRule>
  </conditionalFormatting>
  <conditionalFormatting sqref="F184">
    <cfRule type="cellIs" priority="8255" stopIfTrue="1" operator="greaterThanOrEqual">
      <formula>300</formula>
    </cfRule>
  </conditionalFormatting>
  <conditionalFormatting sqref="C1314">
    <cfRule type="cellIs" priority="8258" stopIfTrue="1" operator="greaterThanOrEqual">
      <formula>300</formula>
    </cfRule>
  </conditionalFormatting>
  <conditionalFormatting sqref="C3363">
    <cfRule type="cellIs" priority="8247" stopIfTrue="1" operator="greaterThanOrEqual">
      <formula>300</formula>
    </cfRule>
  </conditionalFormatting>
  <conditionalFormatting sqref="C2603">
    <cfRule type="cellIs" priority="8254" stopIfTrue="1" operator="greaterThanOrEqual">
      <formula>300</formula>
    </cfRule>
  </conditionalFormatting>
  <conditionalFormatting sqref="F3363">
    <cfRule type="cellIs" priority="8245" stopIfTrue="1" operator="greaterThanOrEqual">
      <formula>300</formula>
    </cfRule>
  </conditionalFormatting>
  <conditionalFormatting sqref="F2580">
    <cfRule type="cellIs" priority="8243" stopIfTrue="1" operator="greaterThanOrEqual">
      <formula>300</formula>
    </cfRule>
  </conditionalFormatting>
  <conditionalFormatting sqref="F2582">
    <cfRule type="cellIs" priority="8241" stopIfTrue="1" operator="greaterThanOrEqual">
      <formula>300</formula>
    </cfRule>
  </conditionalFormatting>
  <conditionalFormatting sqref="C2580">
    <cfRule type="cellIs" priority="8244" stopIfTrue="1" operator="greaterThanOrEqual">
      <formula>300</formula>
    </cfRule>
  </conditionalFormatting>
  <conditionalFormatting sqref="F2217">
    <cfRule type="cellIs" priority="8239" stopIfTrue="1" operator="greaterThanOrEqual">
      <formula>300</formula>
    </cfRule>
  </conditionalFormatting>
  <conditionalFormatting sqref="F2581">
    <cfRule type="cellIs" priority="8242" stopIfTrue="1" operator="greaterThanOrEqual">
      <formula>300</formula>
    </cfRule>
  </conditionalFormatting>
  <conditionalFormatting sqref="C2218">
    <cfRule type="cellIs" priority="8237" stopIfTrue="1" operator="greaterThanOrEqual">
      <formula>300</formula>
    </cfRule>
  </conditionalFormatting>
  <conditionalFormatting sqref="C2217">
    <cfRule type="cellIs" priority="8240" stopIfTrue="1" operator="greaterThanOrEqual">
      <formula>300</formula>
    </cfRule>
  </conditionalFormatting>
  <conditionalFormatting sqref="F539">
    <cfRule type="cellIs" priority="8230" stopIfTrue="1" operator="greaterThanOrEqual">
      <formula>300</formula>
    </cfRule>
  </conditionalFormatting>
  <conditionalFormatting sqref="C3130 F3130">
    <cfRule type="cellIs" priority="8236" stopIfTrue="1" operator="greaterThanOrEqual">
      <formula>300</formula>
    </cfRule>
  </conditionalFormatting>
  <conditionalFormatting sqref="F3131">
    <cfRule type="cellIs" priority="8234" stopIfTrue="1" operator="greaterThanOrEqual">
      <formula>300</formula>
    </cfRule>
  </conditionalFormatting>
  <conditionalFormatting sqref="C3131">
    <cfRule type="cellIs" priority="8233" stopIfTrue="1" operator="greaterThanOrEqual">
      <formula>300</formula>
    </cfRule>
  </conditionalFormatting>
  <conditionalFormatting sqref="C3017">
    <cfRule type="cellIs" priority="8217" stopIfTrue="1" operator="greaterThanOrEqual">
      <formula>300</formula>
    </cfRule>
  </conditionalFormatting>
  <conditionalFormatting sqref="C3016">
    <cfRule type="cellIs" priority="8218" stopIfTrue="1" operator="greaterThanOrEqual">
      <formula>300</formula>
    </cfRule>
  </conditionalFormatting>
  <conditionalFormatting sqref="F3016">
    <cfRule type="cellIs" priority="8215" stopIfTrue="1" operator="greaterThanOrEqual">
      <formula>300</formula>
    </cfRule>
  </conditionalFormatting>
  <conditionalFormatting sqref="F3017">
    <cfRule type="cellIs" priority="8214" stopIfTrue="1" operator="greaterThanOrEqual">
      <formula>300</formula>
    </cfRule>
  </conditionalFormatting>
  <conditionalFormatting sqref="F2996 C2996">
    <cfRule type="cellIs" priority="8212" stopIfTrue="1" operator="greaterThanOrEqual">
      <formula>300</formula>
    </cfRule>
  </conditionalFormatting>
  <conditionalFormatting sqref="C1423">
    <cfRule type="cellIs" priority="8210" stopIfTrue="1" operator="greaterThanOrEqual">
      <formula>300</formula>
    </cfRule>
  </conditionalFormatting>
  <conditionalFormatting sqref="F1423">
    <cfRule type="cellIs" priority="8209" stopIfTrue="1" operator="greaterThanOrEqual">
      <formula>300</formula>
    </cfRule>
  </conditionalFormatting>
  <conditionalFormatting sqref="F1266">
    <cfRule type="cellIs" priority="8207" stopIfTrue="1" operator="greaterThanOrEqual">
      <formula>300</formula>
    </cfRule>
  </conditionalFormatting>
  <conditionalFormatting sqref="C1266">
    <cfRule type="cellIs" priority="8206" stopIfTrue="1" operator="greaterThanOrEqual">
      <formula>300</formula>
    </cfRule>
  </conditionalFormatting>
  <conditionalFormatting sqref="F3178">
    <cfRule type="cellIs" priority="8187" stopIfTrue="1" operator="greaterThanOrEqual">
      <formula>300</formula>
    </cfRule>
  </conditionalFormatting>
  <conditionalFormatting sqref="C1724">
    <cfRule type="cellIs" priority="8182" stopIfTrue="1" operator="greaterThanOrEqual">
      <formula>300</formula>
    </cfRule>
  </conditionalFormatting>
  <conditionalFormatting sqref="F1724">
    <cfRule type="cellIs" priority="8181" stopIfTrue="1" operator="greaterThanOrEqual">
      <formula>300</formula>
    </cfRule>
  </conditionalFormatting>
  <conditionalFormatting sqref="C183">
    <cfRule type="cellIs" priority="8172" stopIfTrue="1" operator="greaterThanOrEqual">
      <formula>300</formula>
    </cfRule>
  </conditionalFormatting>
  <conditionalFormatting sqref="F183">
    <cfRule type="cellIs" priority="8171" stopIfTrue="1" operator="greaterThanOrEqual">
      <formula>300</formula>
    </cfRule>
  </conditionalFormatting>
  <conditionalFormatting sqref="F411:F412">
    <cfRule type="cellIs" priority="8170" stopIfTrue="1" operator="greaterThanOrEqual">
      <formula>300</formula>
    </cfRule>
  </conditionalFormatting>
  <conditionalFormatting sqref="C411">
    <cfRule type="cellIs" priority="8169" stopIfTrue="1" operator="greaterThanOrEqual">
      <formula>300</formula>
    </cfRule>
  </conditionalFormatting>
  <conditionalFormatting sqref="C412">
    <cfRule type="cellIs" priority="8168" stopIfTrue="1" operator="greaterThanOrEqual">
      <formula>300</formula>
    </cfRule>
  </conditionalFormatting>
  <conditionalFormatting sqref="C413">
    <cfRule type="cellIs" priority="8167" stopIfTrue="1" operator="greaterThanOrEqual">
      <formula>300</formula>
    </cfRule>
  </conditionalFormatting>
  <conditionalFormatting sqref="C593">
    <cfRule type="cellIs" priority="8166" stopIfTrue="1" operator="greaterThanOrEqual">
      <formula>300</formula>
    </cfRule>
  </conditionalFormatting>
  <conditionalFormatting sqref="C1697">
    <cfRule type="cellIs" priority="8165" stopIfTrue="1" operator="greaterThanOrEqual">
      <formula>300</formula>
    </cfRule>
  </conditionalFormatting>
  <conditionalFormatting sqref="F1697">
    <cfRule type="cellIs" priority="8164" stopIfTrue="1" operator="greaterThanOrEqual">
      <formula>300</formula>
    </cfRule>
  </conditionalFormatting>
  <conditionalFormatting sqref="C2485">
    <cfRule type="cellIs" priority="8160" stopIfTrue="1" operator="greaterThanOrEqual">
      <formula>300</formula>
    </cfRule>
  </conditionalFormatting>
  <conditionalFormatting sqref="F2894">
    <cfRule type="cellIs" priority="8159" stopIfTrue="1" operator="greaterThanOrEqual">
      <formula>300</formula>
    </cfRule>
  </conditionalFormatting>
  <conditionalFormatting sqref="F410">
    <cfRule type="cellIs" priority="8158" stopIfTrue="1" operator="greaterThanOrEqual">
      <formula>300</formula>
    </cfRule>
  </conditionalFormatting>
  <conditionalFormatting sqref="C2221">
    <cfRule type="cellIs" priority="8152" stopIfTrue="1" operator="greaterThanOrEqual">
      <formula>300</formula>
    </cfRule>
  </conditionalFormatting>
  <conditionalFormatting sqref="F1316">
    <cfRule type="cellIs" priority="8096" stopIfTrue="1" operator="greaterThanOrEqual">
      <formula>300</formula>
    </cfRule>
  </conditionalFormatting>
  <conditionalFormatting sqref="C1425">
    <cfRule type="cellIs" priority="8093" stopIfTrue="1" operator="greaterThanOrEqual">
      <formula>300</formula>
    </cfRule>
  </conditionalFormatting>
  <conditionalFormatting sqref="C1317">
    <cfRule type="cellIs" priority="8092" stopIfTrue="1" operator="greaterThanOrEqual">
      <formula>300</formula>
    </cfRule>
  </conditionalFormatting>
  <conditionalFormatting sqref="F1317">
    <cfRule type="cellIs" priority="8091" stopIfTrue="1" operator="greaterThanOrEqual">
      <formula>300</formula>
    </cfRule>
  </conditionalFormatting>
  <conditionalFormatting sqref="C1318">
    <cfRule type="cellIs" priority="8090" stopIfTrue="1" operator="greaterThanOrEqual">
      <formula>300</formula>
    </cfRule>
  </conditionalFormatting>
  <conditionalFormatting sqref="F1318">
    <cfRule type="cellIs" priority="8089" stopIfTrue="1" operator="greaterThanOrEqual">
      <formula>300</formula>
    </cfRule>
  </conditionalFormatting>
  <conditionalFormatting sqref="C2748">
    <cfRule type="cellIs" priority="8083" stopIfTrue="1" operator="greaterThanOrEqual">
      <formula>300</formula>
    </cfRule>
  </conditionalFormatting>
  <conditionalFormatting sqref="F2748">
    <cfRule type="cellIs" priority="8082" stopIfTrue="1" operator="greaterThanOrEqual">
      <formula>300</formula>
    </cfRule>
  </conditionalFormatting>
  <conditionalFormatting sqref="F2820">
    <cfRule type="cellIs" priority="8063" stopIfTrue="1" operator="greaterThanOrEqual">
      <formula>300</formula>
    </cfRule>
  </conditionalFormatting>
  <conditionalFormatting sqref="C2820">
    <cfRule type="cellIs" priority="8064" stopIfTrue="1" operator="greaterThanOrEqual">
      <formula>300</formula>
    </cfRule>
  </conditionalFormatting>
  <conditionalFormatting sqref="C414">
    <cfRule type="cellIs" priority="8062" stopIfTrue="1" operator="greaterThanOrEqual">
      <formula>300</formula>
    </cfRule>
  </conditionalFormatting>
  <conditionalFormatting sqref="C415">
    <cfRule type="cellIs" priority="8061" stopIfTrue="1" operator="greaterThanOrEqual">
      <formula>300</formula>
    </cfRule>
  </conditionalFormatting>
  <conditionalFormatting sqref="C237">
    <cfRule type="cellIs" priority="8060" stopIfTrue="1" operator="greaterThanOrEqual">
      <formula>300</formula>
    </cfRule>
  </conditionalFormatting>
  <conditionalFormatting sqref="F237">
    <cfRule type="cellIs" priority="8059" stopIfTrue="1" operator="greaterThanOrEqual">
      <formula>300</formula>
    </cfRule>
  </conditionalFormatting>
  <conditionalFormatting sqref="C2225">
    <cfRule type="cellIs" priority="8056" stopIfTrue="1" operator="greaterThanOrEqual">
      <formula>300</formula>
    </cfRule>
  </conditionalFormatting>
  <conditionalFormatting sqref="F1881 C1881">
    <cfRule type="cellIs" priority="8055" stopIfTrue="1" operator="greaterThanOrEqual">
      <formula>300</formula>
    </cfRule>
  </conditionalFormatting>
  <conditionalFormatting sqref="F2124">
    <cfRule type="cellIs" priority="8054" stopIfTrue="1" operator="greaterThanOrEqual">
      <formula>300</formula>
    </cfRule>
  </conditionalFormatting>
  <conditionalFormatting sqref="C527:C528">
    <cfRule type="cellIs" priority="8053" stopIfTrue="1" operator="greaterThanOrEqual">
      <formula>300</formula>
    </cfRule>
  </conditionalFormatting>
  <conditionalFormatting sqref="F1319">
    <cfRule type="cellIs" priority="8051" stopIfTrue="1" operator="greaterThanOrEqual">
      <formula>300</formula>
    </cfRule>
  </conditionalFormatting>
  <conditionalFormatting sqref="C1319">
    <cfRule type="cellIs" priority="8052" stopIfTrue="1" operator="greaterThanOrEqual">
      <formula>300</formula>
    </cfRule>
  </conditionalFormatting>
  <conditionalFormatting sqref="C3354:C3356">
    <cfRule type="cellIs" priority="8046" stopIfTrue="1" operator="greaterThanOrEqual">
      <formula>300</formula>
    </cfRule>
  </conditionalFormatting>
  <conditionalFormatting sqref="F3354:F3356">
    <cfRule type="cellIs" priority="8045" stopIfTrue="1" operator="greaterThanOrEqual">
      <formula>300</formula>
    </cfRule>
  </conditionalFormatting>
  <conditionalFormatting sqref="F390 C390">
    <cfRule type="cellIs" priority="8044" stopIfTrue="1" operator="greaterThanOrEqual">
      <formula>300</formula>
    </cfRule>
  </conditionalFormatting>
  <conditionalFormatting sqref="C417">
    <cfRule type="cellIs" priority="8043" stopIfTrue="1" operator="greaterThanOrEqual">
      <formula>300</formula>
    </cfRule>
  </conditionalFormatting>
  <conditionalFormatting sqref="C2998">
    <cfRule type="cellIs" priority="8040" stopIfTrue="1" operator="greaterThanOrEqual">
      <formula>300</formula>
    </cfRule>
  </conditionalFormatting>
  <conditionalFormatting sqref="C3000">
    <cfRule type="cellIs" priority="8038" stopIfTrue="1" operator="greaterThanOrEqual">
      <formula>300</formula>
    </cfRule>
  </conditionalFormatting>
  <conditionalFormatting sqref="F1696">
    <cfRule type="cellIs" priority="8029" stopIfTrue="1" operator="greaterThanOrEqual">
      <formula>300</formula>
    </cfRule>
  </conditionalFormatting>
  <conditionalFormatting sqref="C1695">
    <cfRule type="cellIs" priority="8032" stopIfTrue="1" operator="greaterThanOrEqual">
      <formula>300</formula>
    </cfRule>
  </conditionalFormatting>
  <conditionalFormatting sqref="F1695">
    <cfRule type="cellIs" priority="8031" stopIfTrue="1" operator="greaterThanOrEqual">
      <formula>300</formula>
    </cfRule>
  </conditionalFormatting>
  <conditionalFormatting sqref="C1696">
    <cfRule type="cellIs" priority="8030" stopIfTrue="1" operator="greaterThanOrEqual">
      <formula>300</formula>
    </cfRule>
  </conditionalFormatting>
  <conditionalFormatting sqref="C2487">
    <cfRule type="cellIs" priority="8028" stopIfTrue="1" operator="greaterThanOrEqual">
      <formula>300</formula>
    </cfRule>
  </conditionalFormatting>
  <conditionalFormatting sqref="C2999">
    <cfRule type="cellIs" priority="8027" stopIfTrue="1" operator="greaterThanOrEqual">
      <formula>300</formula>
    </cfRule>
  </conditionalFormatting>
  <conditionalFormatting sqref="C416">
    <cfRule type="cellIs" priority="8025" stopIfTrue="1" operator="greaterThanOrEqual">
      <formula>300</formula>
    </cfRule>
  </conditionalFormatting>
  <conditionalFormatting sqref="C2224">
    <cfRule type="cellIs" priority="8023" stopIfTrue="1" operator="greaterThanOrEqual">
      <formula>300</formula>
    </cfRule>
  </conditionalFormatting>
  <conditionalFormatting sqref="F3400:F3401 C3400:C3401 C3414 F3414">
    <cfRule type="cellIs" priority="8020" stopIfTrue="1" operator="greaterThanOrEqual">
      <formula>300</formula>
    </cfRule>
  </conditionalFormatting>
  <conditionalFormatting sqref="F2184 C2184">
    <cfRule type="cellIs" priority="8010" stopIfTrue="1" operator="greaterThanOrEqual">
      <formula>300</formula>
    </cfRule>
  </conditionalFormatting>
  <conditionalFormatting sqref="C1500">
    <cfRule type="cellIs" priority="8008" stopIfTrue="1" operator="greaterThanOrEqual">
      <formula>300</formula>
    </cfRule>
  </conditionalFormatting>
  <conditionalFormatting sqref="F1500:F1501">
    <cfRule type="cellIs" priority="8007" stopIfTrue="1" operator="greaterThanOrEqual">
      <formula>300</formula>
    </cfRule>
  </conditionalFormatting>
  <conditionalFormatting sqref="C2226">
    <cfRule type="cellIs" priority="8005" stopIfTrue="1" operator="greaterThanOrEqual">
      <formula>300</formula>
    </cfRule>
  </conditionalFormatting>
  <conditionalFormatting sqref="F1882">
    <cfRule type="cellIs" priority="8000" stopIfTrue="1" operator="greaterThanOrEqual">
      <formula>300</formula>
    </cfRule>
  </conditionalFormatting>
  <conditionalFormatting sqref="C1882">
    <cfRule type="cellIs" priority="7999" stopIfTrue="1" operator="greaterThanOrEqual">
      <formula>300</formula>
    </cfRule>
  </conditionalFormatting>
  <conditionalFormatting sqref="C2213">
    <cfRule type="cellIs" priority="7997" stopIfTrue="1" operator="greaterThanOrEqual">
      <formula>300</formula>
    </cfRule>
  </conditionalFormatting>
  <conditionalFormatting sqref="C2214">
    <cfRule type="cellIs" priority="7995" stopIfTrue="1" operator="greaterThanOrEqual">
      <formula>300</formula>
    </cfRule>
  </conditionalFormatting>
  <conditionalFormatting sqref="F2214">
    <cfRule type="cellIs" priority="7994" stopIfTrue="1" operator="greaterThanOrEqual">
      <formula>300</formula>
    </cfRule>
  </conditionalFormatting>
  <conditionalFormatting sqref="C2220">
    <cfRule type="cellIs" priority="7993" stopIfTrue="1" operator="greaterThanOrEqual">
      <formula>300</formula>
    </cfRule>
  </conditionalFormatting>
  <conditionalFormatting sqref="F2220">
    <cfRule type="cellIs" priority="7992" stopIfTrue="1" operator="greaterThanOrEqual">
      <formula>300</formula>
    </cfRule>
  </conditionalFormatting>
  <conditionalFormatting sqref="C2223">
    <cfRule type="cellIs" priority="7991" stopIfTrue="1" operator="greaterThanOrEqual">
      <formula>300</formula>
    </cfRule>
  </conditionalFormatting>
  <conditionalFormatting sqref="F2223">
    <cfRule type="cellIs" priority="7990" stopIfTrue="1" operator="greaterThanOrEqual">
      <formula>300</formula>
    </cfRule>
  </conditionalFormatting>
  <conditionalFormatting sqref="C185">
    <cfRule type="cellIs" priority="7970" stopIfTrue="1" operator="greaterThanOrEqual">
      <formula>300</formula>
    </cfRule>
  </conditionalFormatting>
  <conditionalFormatting sqref="F185">
    <cfRule type="cellIs" priority="7969" stopIfTrue="1" operator="greaterThanOrEqual">
      <formula>300</formula>
    </cfRule>
  </conditionalFormatting>
  <conditionalFormatting sqref="C2228">
    <cfRule type="cellIs" priority="7929" stopIfTrue="1" operator="greaterThanOrEqual">
      <formula>300</formula>
    </cfRule>
  </conditionalFormatting>
  <conditionalFormatting sqref="C1426">
    <cfRule type="cellIs" priority="7888" stopIfTrue="1" operator="greaterThanOrEqual">
      <formula>300</formula>
    </cfRule>
  </conditionalFormatting>
  <conditionalFormatting sqref="C2229">
    <cfRule type="cellIs" priority="7887" stopIfTrue="1" operator="greaterThanOrEqual">
      <formula>300</formula>
    </cfRule>
  </conditionalFormatting>
  <conditionalFormatting sqref="C594">
    <cfRule type="cellIs" priority="7874" stopIfTrue="1" operator="greaterThanOrEqual">
      <formula>300</formula>
    </cfRule>
  </conditionalFormatting>
  <conditionalFormatting sqref="C3364">
    <cfRule type="cellIs" priority="7873" stopIfTrue="1" operator="greaterThanOrEqual">
      <formula>300</formula>
    </cfRule>
  </conditionalFormatting>
  <conditionalFormatting sqref="F3364">
    <cfRule type="cellIs" priority="7872" stopIfTrue="1" operator="greaterThanOrEqual">
      <formula>300</formula>
    </cfRule>
  </conditionalFormatting>
  <conditionalFormatting sqref="F419 C419">
    <cfRule type="cellIs" priority="7863" stopIfTrue="1" operator="greaterThanOrEqual">
      <formula>300</formula>
    </cfRule>
  </conditionalFormatting>
  <conditionalFormatting sqref="F2526 C2526">
    <cfRule type="cellIs" priority="7860" stopIfTrue="1" operator="greaterThanOrEqual">
      <formula>300</formula>
    </cfRule>
  </conditionalFormatting>
  <conditionalFormatting sqref="C2556">
    <cfRule type="cellIs" priority="7856" stopIfTrue="1" operator="greaterThanOrEqual">
      <formula>300</formula>
    </cfRule>
  </conditionalFormatting>
  <conditionalFormatting sqref="F2556">
    <cfRule type="cellIs" priority="7855" stopIfTrue="1" operator="greaterThanOrEqual">
      <formula>300</formula>
    </cfRule>
  </conditionalFormatting>
  <conditionalFormatting sqref="C2230">
    <cfRule type="cellIs" priority="7852" stopIfTrue="1" operator="greaterThanOrEqual">
      <formula>300</formula>
    </cfRule>
  </conditionalFormatting>
  <conditionalFormatting sqref="C2231">
    <cfRule type="cellIs" priority="7850" stopIfTrue="1" operator="greaterThanOrEqual">
      <formula>300</formula>
    </cfRule>
  </conditionalFormatting>
  <conditionalFormatting sqref="C2232">
    <cfRule type="cellIs" priority="7847" stopIfTrue="1" operator="greaterThanOrEqual">
      <formula>300</formula>
    </cfRule>
  </conditionalFormatting>
  <conditionalFormatting sqref="C1320">
    <cfRule type="cellIs" priority="7845" stopIfTrue="1" operator="greaterThanOrEqual">
      <formula>300</formula>
    </cfRule>
  </conditionalFormatting>
  <conditionalFormatting sqref="F3132">
    <cfRule type="cellIs" priority="7843" stopIfTrue="1" operator="greaterThanOrEqual">
      <formula>300</formula>
    </cfRule>
  </conditionalFormatting>
  <conditionalFormatting sqref="C3132">
    <cfRule type="cellIs" priority="7842" stopIfTrue="1" operator="greaterThanOrEqual">
      <formula>300</formula>
    </cfRule>
  </conditionalFormatting>
  <conditionalFormatting sqref="C478">
    <cfRule type="cellIs" priority="7835" stopIfTrue="1" operator="greaterThanOrEqual">
      <formula>300</formula>
    </cfRule>
  </conditionalFormatting>
  <conditionalFormatting sqref="F476">
    <cfRule type="cellIs" priority="7839" stopIfTrue="1" operator="greaterThanOrEqual">
      <formula>300</formula>
    </cfRule>
  </conditionalFormatting>
  <conditionalFormatting sqref="F476">
    <cfRule type="cellIs" priority="7838" stopIfTrue="1" operator="greaterThanOrEqual">
      <formula>300</formula>
    </cfRule>
  </conditionalFormatting>
  <conditionalFormatting sqref="F477">
    <cfRule type="cellIs" priority="7837" stopIfTrue="1" operator="greaterThanOrEqual">
      <formula>300</formula>
    </cfRule>
  </conditionalFormatting>
  <conditionalFormatting sqref="F478">
    <cfRule type="cellIs" priority="7836" stopIfTrue="1" operator="greaterThanOrEqual">
      <formula>300</formula>
    </cfRule>
  </conditionalFormatting>
  <conditionalFormatting sqref="C3288">
    <cfRule type="cellIs" priority="7832" stopIfTrue="1" operator="greaterThanOrEqual">
      <formula>300</formula>
    </cfRule>
  </conditionalFormatting>
  <conditionalFormatting sqref="F3288">
    <cfRule type="cellIs" priority="7831" stopIfTrue="1" operator="greaterThanOrEqual">
      <formula>300</formula>
    </cfRule>
  </conditionalFormatting>
  <conditionalFormatting sqref="F2527 C2527">
    <cfRule type="cellIs" priority="7825" stopIfTrue="1" operator="greaterThanOrEqual">
      <formula>300</formula>
    </cfRule>
  </conditionalFormatting>
  <conditionalFormatting sqref="C271">
    <cfRule type="cellIs" priority="7824" stopIfTrue="1" operator="greaterThanOrEqual">
      <formula>300</formula>
    </cfRule>
  </conditionalFormatting>
  <conditionalFormatting sqref="F271">
    <cfRule type="cellIs" priority="7823" stopIfTrue="1" operator="greaterThanOrEqual">
      <formula>300</formula>
    </cfRule>
  </conditionalFormatting>
  <conditionalFormatting sqref="C3379">
    <cfRule type="cellIs" priority="7822" stopIfTrue="1" operator="greaterThanOrEqual">
      <formula>300</formula>
    </cfRule>
  </conditionalFormatting>
  <conditionalFormatting sqref="F3379">
    <cfRule type="cellIs" priority="7821" stopIfTrue="1" operator="greaterThanOrEqual">
      <formula>300</formula>
    </cfRule>
  </conditionalFormatting>
  <conditionalFormatting sqref="F669:F670 C669:C670">
    <cfRule type="cellIs" priority="7820" stopIfTrue="1" operator="greaterThanOrEqual">
      <formula>300</formula>
    </cfRule>
  </conditionalFormatting>
  <conditionalFormatting sqref="C2235">
    <cfRule type="cellIs" priority="7773" stopIfTrue="1" operator="greaterThanOrEqual">
      <formula>300</formula>
    </cfRule>
  </conditionalFormatting>
  <conditionalFormatting sqref="C2236">
    <cfRule type="cellIs" priority="7771" stopIfTrue="1" operator="greaterThanOrEqual">
      <formula>300</formula>
    </cfRule>
  </conditionalFormatting>
  <conditionalFormatting sqref="F1599 C1599">
    <cfRule type="cellIs" priority="7763" stopIfTrue="1" operator="greaterThanOrEqual">
      <formula>300</formula>
    </cfRule>
  </conditionalFormatting>
  <conditionalFormatting sqref="C2125">
    <cfRule type="cellIs" priority="7762" stopIfTrue="1" operator="greaterThanOrEqual">
      <formula>300</formula>
    </cfRule>
  </conditionalFormatting>
  <conditionalFormatting sqref="C2233">
    <cfRule type="cellIs" priority="7760" stopIfTrue="1" operator="greaterThanOrEqual">
      <formula>300</formula>
    </cfRule>
  </conditionalFormatting>
  <conditionalFormatting sqref="C2488">
    <cfRule type="cellIs" priority="7755" stopIfTrue="1" operator="greaterThanOrEqual">
      <formula>300</formula>
    </cfRule>
  </conditionalFormatting>
  <conditionalFormatting sqref="C2222">
    <cfRule type="cellIs" priority="7756" stopIfTrue="1" operator="greaterThanOrEqual">
      <formula>300</formula>
    </cfRule>
  </conditionalFormatting>
  <conditionalFormatting sqref="C420">
    <cfRule type="cellIs" priority="7759" stopIfTrue="1" operator="greaterThanOrEqual">
      <formula>300</formula>
    </cfRule>
  </conditionalFormatting>
  <conditionalFormatting sqref="F1883 C1883">
    <cfRule type="cellIs" priority="7754" stopIfTrue="1" operator="greaterThanOrEqual">
      <formula>300</formula>
    </cfRule>
  </conditionalFormatting>
  <conditionalFormatting sqref="C2895 C2900">
    <cfRule type="cellIs" priority="7748" stopIfTrue="1" operator="greaterThanOrEqual">
      <formula>300</formula>
    </cfRule>
  </conditionalFormatting>
  <conditionalFormatting sqref="C2489">
    <cfRule type="cellIs" priority="7753" stopIfTrue="1" operator="greaterThanOrEqual">
      <formula>300</formula>
    </cfRule>
  </conditionalFormatting>
  <conditionalFormatting sqref="F2895 F2900">
    <cfRule type="cellIs" priority="7747" stopIfTrue="1" operator="greaterThanOrEqual">
      <formula>300</formula>
    </cfRule>
  </conditionalFormatting>
  <conditionalFormatting sqref="C540">
    <cfRule type="cellIs" priority="7737" stopIfTrue="1" operator="greaterThanOrEqual">
      <formula>300</formula>
    </cfRule>
  </conditionalFormatting>
  <conditionalFormatting sqref="F540">
    <cfRule type="cellIs" priority="7736" stopIfTrue="1" operator="greaterThanOrEqual">
      <formula>300</formula>
    </cfRule>
  </conditionalFormatting>
  <conditionalFormatting sqref="C3329">
    <cfRule type="cellIs" priority="7733" stopIfTrue="1" operator="greaterThanOrEqual">
      <formula>300</formula>
    </cfRule>
  </conditionalFormatting>
  <conditionalFormatting sqref="C3179">
    <cfRule type="cellIs" priority="7732" stopIfTrue="1" operator="greaterThanOrEqual">
      <formula>300</formula>
    </cfRule>
  </conditionalFormatting>
  <conditionalFormatting sqref="F3179">
    <cfRule type="cellIs" priority="7731" stopIfTrue="1" operator="greaterThanOrEqual">
      <formula>300</formula>
    </cfRule>
  </conditionalFormatting>
  <conditionalFormatting sqref="C2044">
    <cfRule type="cellIs" priority="7730" stopIfTrue="1" operator="greaterThanOrEqual">
      <formula>300</formula>
    </cfRule>
  </conditionalFormatting>
  <conditionalFormatting sqref="F2044">
    <cfRule type="cellIs" priority="7729" stopIfTrue="1" operator="greaterThanOrEqual">
      <formula>300</formula>
    </cfRule>
  </conditionalFormatting>
  <conditionalFormatting sqref="F2822">
    <cfRule type="cellIs" priority="7725" stopIfTrue="1" operator="greaterThanOrEqual">
      <formula>300</formula>
    </cfRule>
  </conditionalFormatting>
  <conditionalFormatting sqref="C2822">
    <cfRule type="cellIs" priority="7726" stopIfTrue="1" operator="greaterThanOrEqual">
      <formula>300</formula>
    </cfRule>
  </conditionalFormatting>
  <conditionalFormatting sqref="F2821">
    <cfRule type="cellIs" priority="7723" stopIfTrue="1" operator="greaterThanOrEqual">
      <formula>300</formula>
    </cfRule>
  </conditionalFormatting>
  <conditionalFormatting sqref="C2821">
    <cfRule type="cellIs" priority="7724" stopIfTrue="1" operator="greaterThanOrEqual">
      <formula>300</formula>
    </cfRule>
  </conditionalFormatting>
  <conditionalFormatting sqref="C3222:C3229">
    <cfRule type="cellIs" priority="7719" stopIfTrue="1" operator="greaterThanOrEqual">
      <formula>300</formula>
    </cfRule>
  </conditionalFormatting>
  <conditionalFormatting sqref="F3222:F3229">
    <cfRule type="cellIs" priority="7718" stopIfTrue="1" operator="greaterThanOrEqual">
      <formula>300</formula>
    </cfRule>
  </conditionalFormatting>
  <conditionalFormatting sqref="F3221">
    <cfRule type="cellIs" priority="7716" stopIfTrue="1" operator="greaterThanOrEqual">
      <formula>300</formula>
    </cfRule>
  </conditionalFormatting>
  <conditionalFormatting sqref="C3221">
    <cfRule type="cellIs" priority="7715" stopIfTrue="1" operator="greaterThanOrEqual">
      <formula>300</formula>
    </cfRule>
  </conditionalFormatting>
  <conditionalFormatting sqref="F2926:F2927">
    <cfRule type="cellIs" priority="7709" stopIfTrue="1" operator="greaterThanOrEqual">
      <formula>300</formula>
    </cfRule>
  </conditionalFormatting>
  <conditionalFormatting sqref="C186">
    <cfRule type="cellIs" priority="7706" stopIfTrue="1" operator="greaterThanOrEqual">
      <formula>300</formula>
    </cfRule>
  </conditionalFormatting>
  <conditionalFormatting sqref="C187">
    <cfRule type="cellIs" priority="7704" stopIfTrue="1" operator="greaterThanOrEqual">
      <formula>300</formula>
    </cfRule>
  </conditionalFormatting>
  <conditionalFormatting sqref="C2238">
    <cfRule type="cellIs" priority="7702" stopIfTrue="1" operator="greaterThanOrEqual">
      <formula>300</formula>
    </cfRule>
  </conditionalFormatting>
  <conditionalFormatting sqref="C2490">
    <cfRule type="cellIs" priority="7701" stopIfTrue="1" operator="greaterThanOrEqual">
      <formula>300</formula>
    </cfRule>
  </conditionalFormatting>
  <conditionalFormatting sqref="F1601:F1603 C1601:C1603">
    <cfRule type="cellIs" priority="7700" stopIfTrue="1" operator="greaterThanOrEqual">
      <formula>300</formula>
    </cfRule>
  </conditionalFormatting>
  <conditionalFormatting sqref="C2237">
    <cfRule type="cellIs" priority="7699" stopIfTrue="1" operator="greaterThanOrEqual">
      <formula>300</formula>
    </cfRule>
  </conditionalFormatting>
  <conditionalFormatting sqref="C3177">
    <cfRule type="cellIs" priority="7698" stopIfTrue="1" operator="greaterThanOrEqual">
      <formula>300</formula>
    </cfRule>
  </conditionalFormatting>
  <conditionalFormatting sqref="F3289">
    <cfRule type="cellIs" priority="7697" stopIfTrue="1" operator="greaterThanOrEqual">
      <formula>300</formula>
    </cfRule>
  </conditionalFormatting>
  <conditionalFormatting sqref="C3289 C3291">
    <cfRule type="cellIs" priority="7696" stopIfTrue="1" operator="greaterThanOrEqual">
      <formula>300</formula>
    </cfRule>
  </conditionalFormatting>
  <conditionalFormatting sqref="F1725:F1726">
    <cfRule type="cellIs" priority="7685" stopIfTrue="1" operator="greaterThanOrEqual">
      <formula>300</formula>
    </cfRule>
  </conditionalFormatting>
  <conditionalFormatting sqref="C3365:C3367">
    <cfRule type="cellIs" priority="7694" stopIfTrue="1" operator="greaterThanOrEqual">
      <formula>300</formula>
    </cfRule>
  </conditionalFormatting>
  <conditionalFormatting sqref="C1725">
    <cfRule type="cellIs" priority="7684" stopIfTrue="1" operator="greaterThanOrEqual">
      <formula>300</formula>
    </cfRule>
  </conditionalFormatting>
  <conditionalFormatting sqref="C1428">
    <cfRule type="cellIs" priority="7681" stopIfTrue="1" operator="greaterThanOrEqual">
      <formula>300</formula>
    </cfRule>
  </conditionalFormatting>
  <conditionalFormatting sqref="G1428">
    <cfRule type="cellIs" priority="7680" stopIfTrue="1" operator="greaterThanOrEqual">
      <formula>300</formula>
    </cfRule>
  </conditionalFormatting>
  <conditionalFormatting sqref="C1427">
    <cfRule type="cellIs" priority="7678" stopIfTrue="1" operator="greaterThanOrEqual">
      <formula>300</formula>
    </cfRule>
  </conditionalFormatting>
  <conditionalFormatting sqref="F3331">
    <cfRule type="cellIs" priority="7670" stopIfTrue="1" operator="greaterThanOrEqual">
      <formula>300</formula>
    </cfRule>
  </conditionalFormatting>
  <conditionalFormatting sqref="F2823">
    <cfRule type="cellIs" priority="7666" stopIfTrue="1" operator="greaterThanOrEqual">
      <formula>300</formula>
    </cfRule>
  </conditionalFormatting>
  <conditionalFormatting sqref="C2823">
    <cfRule type="cellIs" priority="7667" stopIfTrue="1" operator="greaterThanOrEqual">
      <formula>300</formula>
    </cfRule>
  </conditionalFormatting>
  <conditionalFormatting sqref="F2824">
    <cfRule type="cellIs" priority="7664" stopIfTrue="1" operator="greaterThanOrEqual">
      <formula>300</formula>
    </cfRule>
  </conditionalFormatting>
  <conditionalFormatting sqref="C2824">
    <cfRule type="cellIs" priority="7665" stopIfTrue="1" operator="greaterThanOrEqual">
      <formula>300</formula>
    </cfRule>
  </conditionalFormatting>
  <conditionalFormatting sqref="C3018:C3019">
    <cfRule type="cellIs" priority="7661" stopIfTrue="1" operator="greaterThanOrEqual">
      <formula>300</formula>
    </cfRule>
  </conditionalFormatting>
  <conditionalFormatting sqref="F3044">
    <cfRule type="cellIs" priority="7660" stopIfTrue="1" operator="greaterThanOrEqual">
      <formula>300</formula>
    </cfRule>
  </conditionalFormatting>
  <conditionalFormatting sqref="C3044">
    <cfRule type="cellIs" priority="7659" stopIfTrue="1" operator="greaterThanOrEqual">
      <formula>300</formula>
    </cfRule>
  </conditionalFormatting>
  <conditionalFormatting sqref="C2781:C2783 F2781:F2783">
    <cfRule type="cellIs" priority="7657" stopIfTrue="1" operator="greaterThanOrEqual">
      <formula>300</formula>
    </cfRule>
  </conditionalFormatting>
  <conditionalFormatting sqref="C2997">
    <cfRule type="cellIs" priority="7649" stopIfTrue="1" operator="greaterThanOrEqual">
      <formula>300</formula>
    </cfRule>
  </conditionalFormatting>
  <conditionalFormatting sqref="C2239">
    <cfRule type="cellIs" priority="7643" stopIfTrue="1" operator="greaterThanOrEqual">
      <formula>300</formula>
    </cfRule>
  </conditionalFormatting>
  <conditionalFormatting sqref="C158">
    <cfRule type="cellIs" priority="7642" stopIfTrue="1" operator="greaterThanOrEqual">
      <formula>300</formula>
    </cfRule>
  </conditionalFormatting>
  <conditionalFormatting sqref="F2825">
    <cfRule type="cellIs" priority="7640" stopIfTrue="1" operator="greaterThanOrEqual">
      <formula>300</formula>
    </cfRule>
  </conditionalFormatting>
  <conditionalFormatting sqref="C2825">
    <cfRule type="cellIs" priority="7641" stopIfTrue="1" operator="greaterThanOrEqual">
      <formula>300</formula>
    </cfRule>
  </conditionalFormatting>
  <conditionalFormatting sqref="F3053">
    <cfRule type="cellIs" priority="7637" stopIfTrue="1" operator="greaterThanOrEqual">
      <formula>300</formula>
    </cfRule>
  </conditionalFormatting>
  <conditionalFormatting sqref="C3053">
    <cfRule type="cellIs" priority="7636" stopIfTrue="1" operator="greaterThanOrEqual">
      <formula>300</formula>
    </cfRule>
  </conditionalFormatting>
  <conditionalFormatting sqref="C3054">
    <cfRule type="cellIs" priority="7635" stopIfTrue="1" operator="greaterThanOrEqual">
      <formula>300</formula>
    </cfRule>
  </conditionalFormatting>
  <conditionalFormatting sqref="F3054">
    <cfRule type="cellIs" priority="7634" stopIfTrue="1" operator="greaterThanOrEqual">
      <formula>300</formula>
    </cfRule>
  </conditionalFormatting>
  <conditionalFormatting sqref="F3055">
    <cfRule type="cellIs" priority="7633" stopIfTrue="1" operator="greaterThanOrEqual">
      <formula>300</formula>
    </cfRule>
  </conditionalFormatting>
  <conditionalFormatting sqref="C3055">
    <cfRule type="cellIs" priority="7632" stopIfTrue="1" operator="greaterThanOrEqual">
      <formula>300</formula>
    </cfRule>
  </conditionalFormatting>
  <conditionalFormatting sqref="F502 F522:F525 C522:C525">
    <cfRule type="cellIs" priority="7625" stopIfTrue="1" operator="greaterThanOrEqual">
      <formula>300</formula>
    </cfRule>
  </conditionalFormatting>
  <conditionalFormatting sqref="C27">
    <cfRule type="cellIs" priority="7617" stopIfTrue="1" operator="greaterThanOrEqual">
      <formula>300</formula>
    </cfRule>
  </conditionalFormatting>
  <conditionalFormatting sqref="F27">
    <cfRule type="cellIs" priority="7616" stopIfTrue="1" operator="greaterThanOrEqual">
      <formula>300</formula>
    </cfRule>
  </conditionalFormatting>
  <conditionalFormatting sqref="F299 C299">
    <cfRule type="cellIs" priority="7613" stopIfTrue="1" operator="greaterThanOrEqual">
      <formula>300</formula>
    </cfRule>
  </conditionalFormatting>
  <conditionalFormatting sqref="F298 C298">
    <cfRule type="cellIs" priority="7614" stopIfTrue="1" operator="greaterThanOrEqual">
      <formula>300</formula>
    </cfRule>
  </conditionalFormatting>
  <conditionalFormatting sqref="F301 C301">
    <cfRule type="cellIs" priority="7611" stopIfTrue="1" operator="greaterThanOrEqual">
      <formula>300</formula>
    </cfRule>
  </conditionalFormatting>
  <conditionalFormatting sqref="F300 C300">
    <cfRule type="cellIs" priority="7612" stopIfTrue="1" operator="greaterThanOrEqual">
      <formula>300</formula>
    </cfRule>
  </conditionalFormatting>
  <conditionalFormatting sqref="F302 C302">
    <cfRule type="cellIs" priority="7610" stopIfTrue="1" operator="greaterThanOrEqual">
      <formula>300</formula>
    </cfRule>
  </conditionalFormatting>
  <conditionalFormatting sqref="C1848:C1849">
    <cfRule type="cellIs" priority="7604" stopIfTrue="1" operator="greaterThanOrEqual">
      <formula>300</formula>
    </cfRule>
  </conditionalFormatting>
  <conditionalFormatting sqref="C272:C273">
    <cfRule type="cellIs" priority="7603" stopIfTrue="1" operator="greaterThanOrEqual">
      <formula>300</formula>
    </cfRule>
  </conditionalFormatting>
  <conditionalFormatting sqref="F272">
    <cfRule type="cellIs" priority="7602" stopIfTrue="1" operator="greaterThanOrEqual">
      <formula>300</formula>
    </cfRule>
  </conditionalFormatting>
  <conditionalFormatting sqref="F273:F275">
    <cfRule type="cellIs" priority="7601" stopIfTrue="1" operator="greaterThanOrEqual">
      <formula>300</formula>
    </cfRule>
  </conditionalFormatting>
  <conditionalFormatting sqref="C2124">
    <cfRule type="cellIs" priority="7596" stopIfTrue="1" operator="greaterThanOrEqual">
      <formula>300</formula>
    </cfRule>
  </conditionalFormatting>
  <conditionalFormatting sqref="C1698">
    <cfRule type="cellIs" priority="7581" stopIfTrue="1" operator="greaterThanOrEqual">
      <formula>300</formula>
    </cfRule>
  </conditionalFormatting>
  <conditionalFormatting sqref="F1698">
    <cfRule type="cellIs" priority="7580" stopIfTrue="1" operator="greaterThanOrEqual">
      <formula>300</formula>
    </cfRule>
  </conditionalFormatting>
  <conditionalFormatting sqref="F3348">
    <cfRule type="cellIs" priority="7579" stopIfTrue="1" operator="greaterThanOrEqual">
      <formula>300</formula>
    </cfRule>
  </conditionalFormatting>
  <conditionalFormatting sqref="C3380">
    <cfRule type="cellIs" priority="7571" stopIfTrue="1" operator="greaterThanOrEqual">
      <formula>300</formula>
    </cfRule>
  </conditionalFormatting>
  <conditionalFormatting sqref="C3381">
    <cfRule type="cellIs" priority="7567" stopIfTrue="1" operator="greaterThanOrEqual">
      <formula>300</formula>
    </cfRule>
  </conditionalFormatting>
  <conditionalFormatting sqref="F3381">
    <cfRule type="cellIs" priority="7566" stopIfTrue="1" operator="greaterThanOrEqual">
      <formula>300</formula>
    </cfRule>
  </conditionalFormatting>
  <conditionalFormatting sqref="F1809 C1809">
    <cfRule type="cellIs" priority="7559" stopIfTrue="1" operator="greaterThanOrEqual">
      <formula>300</formula>
    </cfRule>
  </conditionalFormatting>
  <conditionalFormatting sqref="F1810 C1810">
    <cfRule type="cellIs" priority="7558" stopIfTrue="1" operator="greaterThanOrEqual">
      <formula>300</formula>
    </cfRule>
  </conditionalFormatting>
  <conditionalFormatting sqref="F303 C303">
    <cfRule type="cellIs" priority="7557" stopIfTrue="1" operator="greaterThanOrEqual">
      <formula>300</formula>
    </cfRule>
  </conditionalFormatting>
  <conditionalFormatting sqref="C422">
    <cfRule type="cellIs" priority="7555" stopIfTrue="1" operator="greaterThanOrEqual">
      <formula>300</formula>
    </cfRule>
  </conditionalFormatting>
  <conditionalFormatting sqref="C2243">
    <cfRule type="cellIs" priority="7551" stopIfTrue="1" operator="greaterThanOrEqual">
      <formula>300</formula>
    </cfRule>
  </conditionalFormatting>
  <conditionalFormatting sqref="C3056 C3116:C3118">
    <cfRule type="cellIs" priority="7541" stopIfTrue="1" operator="greaterThanOrEqual">
      <formula>300</formula>
    </cfRule>
  </conditionalFormatting>
  <conditionalFormatting sqref="F3116:F3118">
    <cfRule type="cellIs" priority="7540" stopIfTrue="1" operator="greaterThanOrEqual">
      <formula>300</formula>
    </cfRule>
  </conditionalFormatting>
  <conditionalFormatting sqref="C1501">
    <cfRule type="cellIs" priority="7539" stopIfTrue="1" operator="greaterThanOrEqual">
      <formula>300</formula>
    </cfRule>
  </conditionalFormatting>
  <conditionalFormatting sqref="C597">
    <cfRule type="cellIs" priority="7537" stopIfTrue="1" operator="greaterThanOrEqual">
      <formula>300</formula>
    </cfRule>
  </conditionalFormatting>
  <conditionalFormatting sqref="F99:F100">
    <cfRule type="cellIs" priority="7535" stopIfTrue="1" operator="greaterThanOrEqual">
      <formula>300</formula>
    </cfRule>
  </conditionalFormatting>
  <conditionalFormatting sqref="F212">
    <cfRule type="cellIs" priority="7534" stopIfTrue="1" operator="greaterThanOrEqual">
      <formula>300</formula>
    </cfRule>
  </conditionalFormatting>
  <conditionalFormatting sqref="C3180:C3181">
    <cfRule type="cellIs" priority="7532" stopIfTrue="1" operator="greaterThanOrEqual">
      <formula>300</formula>
    </cfRule>
  </conditionalFormatting>
  <conditionalFormatting sqref="C159:C160">
    <cfRule type="cellIs" priority="7530" stopIfTrue="1" operator="greaterThanOrEqual">
      <formula>300</formula>
    </cfRule>
  </conditionalFormatting>
  <conditionalFormatting sqref="C28:C31">
    <cfRule type="cellIs" priority="7527" stopIfTrue="1" operator="greaterThanOrEqual">
      <formula>300</formula>
    </cfRule>
  </conditionalFormatting>
  <conditionalFormatting sqref="C2241">
    <cfRule type="cellIs" priority="7524" stopIfTrue="1" operator="greaterThanOrEqual">
      <formula>300</formula>
    </cfRule>
  </conditionalFormatting>
  <conditionalFormatting sqref="C544">
    <cfRule type="cellIs" priority="7521" stopIfTrue="1" operator="greaterThanOrEqual">
      <formula>300</formula>
    </cfRule>
  </conditionalFormatting>
  <conditionalFormatting sqref="C1668">
    <cfRule type="cellIs" priority="7520" stopIfTrue="1" operator="greaterThanOrEqual">
      <formula>300</formula>
    </cfRule>
  </conditionalFormatting>
  <conditionalFormatting sqref="C2926">
    <cfRule type="cellIs" priority="7512" stopIfTrue="1" operator="greaterThanOrEqual">
      <formula>300</formula>
    </cfRule>
  </conditionalFormatting>
  <conditionalFormatting sqref="C3182">
    <cfRule type="cellIs" priority="7511" stopIfTrue="1" operator="greaterThanOrEqual">
      <formula>300</formula>
    </cfRule>
  </conditionalFormatting>
  <conditionalFormatting sqref="C3183">
    <cfRule type="cellIs" priority="7509" stopIfTrue="1" operator="greaterThanOrEqual">
      <formula>300</formula>
    </cfRule>
  </conditionalFormatting>
  <conditionalFormatting sqref="C598">
    <cfRule type="cellIs" priority="7505" stopIfTrue="1" operator="greaterThanOrEqual">
      <formula>300</formula>
    </cfRule>
  </conditionalFormatting>
  <conditionalFormatting sqref="F2241">
    <cfRule type="cellIs" priority="7504" stopIfTrue="1" operator="greaterThanOrEqual">
      <formula>300</formula>
    </cfRule>
  </conditionalFormatting>
  <conditionalFormatting sqref="C502">
    <cfRule type="cellIs" priority="7503" stopIfTrue="1" operator="greaterThanOrEqual">
      <formula>300</formula>
    </cfRule>
  </conditionalFormatting>
  <conditionalFormatting sqref="C2227">
    <cfRule type="cellIs" priority="7502" stopIfTrue="1" operator="greaterThanOrEqual">
      <formula>300</formula>
    </cfRule>
  </conditionalFormatting>
  <conditionalFormatting sqref="C1669">
    <cfRule type="cellIs" priority="7497" stopIfTrue="1" operator="greaterThanOrEqual">
      <formula>300</formula>
    </cfRule>
  </conditionalFormatting>
  <conditionalFormatting sqref="C276">
    <cfRule type="cellIs" priority="7495" stopIfTrue="1" operator="greaterThanOrEqual">
      <formula>300</formula>
    </cfRule>
  </conditionalFormatting>
  <conditionalFormatting sqref="F276">
    <cfRule type="cellIs" priority="7494" stopIfTrue="1" operator="greaterThanOrEqual">
      <formula>300</formula>
    </cfRule>
  </conditionalFormatting>
  <conditionalFormatting sqref="F188">
    <cfRule type="cellIs" priority="7491" stopIfTrue="1" operator="greaterThanOrEqual">
      <formula>300</formula>
    </cfRule>
  </conditionalFormatting>
  <conditionalFormatting sqref="C1726">
    <cfRule type="cellIs" priority="7492" stopIfTrue="1" operator="greaterThanOrEqual">
      <formula>300</formula>
    </cfRule>
  </conditionalFormatting>
  <conditionalFormatting sqref="F2904 C2904">
    <cfRule type="cellIs" priority="7489" stopIfTrue="1" operator="greaterThanOrEqual">
      <formula>300</formula>
    </cfRule>
  </conditionalFormatting>
  <conditionalFormatting sqref="F3181">
    <cfRule type="cellIs" priority="7488" stopIfTrue="1" operator="greaterThanOrEqual">
      <formula>300</formula>
    </cfRule>
  </conditionalFormatting>
  <conditionalFormatting sqref="F2239">
    <cfRule type="cellIs" priority="7478" stopIfTrue="1" operator="greaterThanOrEqual">
      <formula>300</formula>
    </cfRule>
  </conditionalFormatting>
  <conditionalFormatting sqref="F23">
    <cfRule type="cellIs" priority="7477" stopIfTrue="1" operator="greaterThanOrEqual">
      <formula>300</formula>
    </cfRule>
  </conditionalFormatting>
  <conditionalFormatting sqref="F2212">
    <cfRule type="cellIs" priority="7476" stopIfTrue="1" operator="greaterThanOrEqual">
      <formula>300</formula>
    </cfRule>
  </conditionalFormatting>
  <conditionalFormatting sqref="C434">
    <cfRule type="cellIs" priority="7474" stopIfTrue="1" operator="greaterThanOrEqual">
      <formula>300</formula>
    </cfRule>
  </conditionalFormatting>
  <conditionalFormatting sqref="C2973">
    <cfRule type="cellIs" priority="7471" stopIfTrue="1" operator="greaterThanOrEqual">
      <formula>300</formula>
    </cfRule>
  </conditionalFormatting>
  <conditionalFormatting sqref="C1727">
    <cfRule type="cellIs" priority="7460" stopIfTrue="1" operator="greaterThanOrEqual">
      <formula>300</formula>
    </cfRule>
  </conditionalFormatting>
  <conditionalFormatting sqref="F1727">
    <cfRule type="cellIs" priority="7461" stopIfTrue="1" operator="greaterThanOrEqual">
      <formula>300</formula>
    </cfRule>
  </conditionalFormatting>
  <conditionalFormatting sqref="F3133">
    <cfRule type="cellIs" priority="7457" stopIfTrue="1" operator="greaterThanOrEqual">
      <formula>300</formula>
    </cfRule>
  </conditionalFormatting>
  <conditionalFormatting sqref="C3133">
    <cfRule type="cellIs" priority="7456" stopIfTrue="1" operator="greaterThanOrEqual">
      <formula>300</formula>
    </cfRule>
  </conditionalFormatting>
  <conditionalFormatting sqref="C2974">
    <cfRule type="cellIs" priority="7436" stopIfTrue="1" operator="greaterThanOrEqual">
      <formula>300</formula>
    </cfRule>
  </conditionalFormatting>
  <conditionalFormatting sqref="C599">
    <cfRule type="cellIs" priority="7433" stopIfTrue="1" operator="greaterThanOrEqual">
      <formula>300</formula>
    </cfRule>
  </conditionalFormatting>
  <conditionalFormatting sqref="F1743">
    <cfRule type="cellIs" priority="7428" stopIfTrue="1" operator="greaterThanOrEqual">
      <formula>300</formula>
    </cfRule>
  </conditionalFormatting>
  <conditionalFormatting sqref="C1743">
    <cfRule type="cellIs" priority="7427" stopIfTrue="1" operator="greaterThanOrEqual">
      <formula>300</formula>
    </cfRule>
  </conditionalFormatting>
  <conditionalFormatting sqref="F2273 C2273">
    <cfRule type="cellIs" priority="7424" stopIfTrue="1" operator="greaterThanOrEqual">
      <formula>300</formula>
    </cfRule>
  </conditionalFormatting>
  <conditionalFormatting sqref="C1567 F1567">
    <cfRule type="cellIs" priority="7422" stopIfTrue="1" operator="greaterThanOrEqual">
      <formula>300</formula>
    </cfRule>
  </conditionalFormatting>
  <conditionalFormatting sqref="F3334">
    <cfRule type="cellIs" priority="7419" stopIfTrue="1" operator="greaterThanOrEqual">
      <formula>300</formula>
    </cfRule>
  </conditionalFormatting>
  <conditionalFormatting sqref="F1893:F1894 C1893:C1894">
    <cfRule type="cellIs" priority="7417" stopIfTrue="1" operator="greaterThanOrEqual">
      <formula>300</formula>
    </cfRule>
  </conditionalFormatting>
  <conditionalFormatting sqref="F2534:F2535 C2534:C2540 F2537:F2540">
    <cfRule type="cellIs" priority="7410" stopIfTrue="1" operator="greaterThanOrEqual">
      <formula>300</formula>
    </cfRule>
  </conditionalFormatting>
  <conditionalFormatting sqref="C101">
    <cfRule type="cellIs" priority="7406" stopIfTrue="1" operator="greaterThanOrEqual">
      <formula>300</formula>
    </cfRule>
  </conditionalFormatting>
  <conditionalFormatting sqref="F101">
    <cfRule type="cellIs" priority="7405" stopIfTrue="1" operator="greaterThanOrEqual">
      <formula>300</formula>
    </cfRule>
  </conditionalFormatting>
  <conditionalFormatting sqref="F1320">
    <cfRule type="cellIs" priority="7402" stopIfTrue="1" operator="greaterThanOrEqual">
      <formula>300</formula>
    </cfRule>
  </conditionalFormatting>
  <conditionalFormatting sqref="F243">
    <cfRule type="cellIs" priority="7383" stopIfTrue="1" operator="greaterThanOrEqual">
      <formula>300</formula>
    </cfRule>
  </conditionalFormatting>
  <conditionalFormatting sqref="C243">
    <cfRule type="cellIs" priority="7384" stopIfTrue="1" operator="greaterThanOrEqual">
      <formula>300</formula>
    </cfRule>
  </conditionalFormatting>
  <conditionalFormatting sqref="F1670">
    <cfRule type="cellIs" priority="7381" stopIfTrue="1" operator="greaterThanOrEqual">
      <formula>300</formula>
    </cfRule>
  </conditionalFormatting>
  <conditionalFormatting sqref="C2541 F2541">
    <cfRule type="cellIs" priority="7379" stopIfTrue="1" operator="greaterThanOrEqual">
      <formula>300</formula>
    </cfRule>
  </conditionalFormatting>
  <conditionalFormatting sqref="C32">
    <cfRule type="cellIs" priority="7372" stopIfTrue="1" operator="greaterThanOrEqual">
      <formula>300</formula>
    </cfRule>
  </conditionalFormatting>
  <conditionalFormatting sqref="F671 C671">
    <cfRule type="cellIs" priority="7370" stopIfTrue="1" operator="greaterThanOrEqual">
      <formula>300</formula>
    </cfRule>
  </conditionalFormatting>
  <conditionalFormatting sqref="C1744">
    <cfRule type="cellIs" priority="7367" stopIfTrue="1" operator="greaterThanOrEqual">
      <formula>300</formula>
    </cfRule>
  </conditionalFormatting>
  <conditionalFormatting sqref="F1758 C1758">
    <cfRule type="cellIs" priority="7351" stopIfTrue="1" operator="greaterThanOrEqual">
      <formula>300</formula>
    </cfRule>
  </conditionalFormatting>
  <conditionalFormatting sqref="F3380">
    <cfRule type="cellIs" priority="7363" stopIfTrue="1" operator="greaterThanOrEqual">
      <formula>300</formula>
    </cfRule>
  </conditionalFormatting>
  <conditionalFormatting sqref="F1604 C1604">
    <cfRule type="cellIs" priority="7361" stopIfTrue="1" operator="greaterThanOrEqual">
      <formula>300</formula>
    </cfRule>
  </conditionalFormatting>
  <conditionalFormatting sqref="F1334 C1334">
    <cfRule type="cellIs" priority="7354" stopIfTrue="1" operator="greaterThanOrEqual">
      <formula>300</formula>
    </cfRule>
  </conditionalFormatting>
  <conditionalFormatting sqref="F2275">
    <cfRule type="cellIs" priority="7345" stopIfTrue="1" operator="greaterThanOrEqual">
      <formula>300</formula>
    </cfRule>
  </conditionalFormatting>
  <conditionalFormatting sqref="F3062">
    <cfRule type="cellIs" priority="7349" stopIfTrue="1" operator="greaterThanOrEqual">
      <formula>300</formula>
    </cfRule>
  </conditionalFormatting>
  <conditionalFormatting sqref="C3062">
    <cfRule type="cellIs" priority="7348" stopIfTrue="1" operator="greaterThanOrEqual">
      <formula>300</formula>
    </cfRule>
  </conditionalFormatting>
  <conditionalFormatting sqref="C2542 F2542">
    <cfRule type="cellIs" priority="7346" stopIfTrue="1" operator="greaterThanOrEqual">
      <formula>300</formula>
    </cfRule>
  </conditionalFormatting>
  <conditionalFormatting sqref="F103 C103">
    <cfRule type="cellIs" priority="7331" stopIfTrue="1" operator="greaterThanOrEqual">
      <formula>300</formula>
    </cfRule>
  </conditionalFormatting>
  <conditionalFormatting sqref="F2276 C2276">
    <cfRule type="cellIs" priority="7344" stopIfTrue="1" operator="greaterThanOrEqual">
      <formula>300</formula>
    </cfRule>
  </conditionalFormatting>
  <conditionalFormatting sqref="F2277 C2277">
    <cfRule type="cellIs" priority="7332" stopIfTrue="1" operator="greaterThanOrEqual">
      <formula>300</formula>
    </cfRule>
  </conditionalFormatting>
  <conditionalFormatting sqref="F2640">
    <cfRule type="cellIs" priority="7329" stopIfTrue="1" operator="greaterThanOrEqual">
      <formula>300</formula>
    </cfRule>
  </conditionalFormatting>
  <conditionalFormatting sqref="C2672">
    <cfRule type="cellIs" priority="7323" stopIfTrue="1" operator="greaterThanOrEqual">
      <formula>300</formula>
    </cfRule>
  </conditionalFormatting>
  <conditionalFormatting sqref="F2278 C2278">
    <cfRule type="cellIs" priority="7328" stopIfTrue="1" operator="greaterThanOrEqual">
      <formula>300</formula>
    </cfRule>
  </conditionalFormatting>
  <conditionalFormatting sqref="C33">
    <cfRule type="cellIs" priority="7326" stopIfTrue="1" operator="greaterThanOrEqual">
      <formula>300</formula>
    </cfRule>
  </conditionalFormatting>
  <conditionalFormatting sqref="F361 C361">
    <cfRule type="cellIs" priority="7324" stopIfTrue="1" operator="greaterThanOrEqual">
      <formula>300</formula>
    </cfRule>
  </conditionalFormatting>
  <conditionalFormatting sqref="C2673">
    <cfRule type="cellIs" priority="7322" stopIfTrue="1" operator="greaterThanOrEqual">
      <formula>300</formula>
    </cfRule>
  </conditionalFormatting>
  <conditionalFormatting sqref="C2674:C2675">
    <cfRule type="cellIs" priority="7321" stopIfTrue="1" operator="greaterThanOrEqual">
      <formula>300</formula>
    </cfRule>
  </conditionalFormatting>
  <conditionalFormatting sqref="C2676">
    <cfRule type="cellIs" priority="7320" stopIfTrue="1" operator="greaterThanOrEqual">
      <formula>300</formula>
    </cfRule>
  </conditionalFormatting>
  <conditionalFormatting sqref="F494 C494">
    <cfRule type="cellIs" priority="7319" stopIfTrue="1" operator="greaterThanOrEqual">
      <formula>300</formula>
    </cfRule>
  </conditionalFormatting>
  <conditionalFormatting sqref="F2829">
    <cfRule type="cellIs" priority="7317" stopIfTrue="1" operator="greaterThanOrEqual">
      <formula>300</formula>
    </cfRule>
  </conditionalFormatting>
  <conditionalFormatting sqref="C2829">
    <cfRule type="cellIs" priority="7318" stopIfTrue="1" operator="greaterThanOrEqual">
      <formula>300</formula>
    </cfRule>
  </conditionalFormatting>
  <conditionalFormatting sqref="C1435">
    <cfRule type="cellIs" priority="7314" stopIfTrue="1" operator="greaterThanOrEqual">
      <formula>300</formula>
    </cfRule>
  </conditionalFormatting>
  <conditionalFormatting sqref="F2279 C2279">
    <cfRule type="cellIs" priority="7312" stopIfTrue="1" operator="greaterThanOrEqual">
      <formula>300</formula>
    </cfRule>
  </conditionalFormatting>
  <conditionalFormatting sqref="F1897 C1897">
    <cfRule type="cellIs" priority="7306" stopIfTrue="1" operator="greaterThanOrEqual">
      <formula>300</formula>
    </cfRule>
  </conditionalFormatting>
  <conditionalFormatting sqref="F1898 C1898">
    <cfRule type="cellIs" priority="7304" stopIfTrue="1" operator="greaterThanOrEqual">
      <formula>300</formula>
    </cfRule>
  </conditionalFormatting>
  <conditionalFormatting sqref="C1269">
    <cfRule type="cellIs" priority="7289" stopIfTrue="1" operator="greaterThanOrEqual">
      <formula>300</formula>
    </cfRule>
  </conditionalFormatting>
  <conditionalFormatting sqref="C363:C364">
    <cfRule type="cellIs" priority="7288" stopIfTrue="1" operator="greaterThanOrEqual">
      <formula>300</formula>
    </cfRule>
  </conditionalFormatting>
  <conditionalFormatting sqref="F3230">
    <cfRule type="cellIs" priority="7285" stopIfTrue="1" operator="greaterThanOrEqual">
      <formula>300</formula>
    </cfRule>
  </conditionalFormatting>
  <conditionalFormatting sqref="C3231">
    <cfRule type="cellIs" priority="7284" stopIfTrue="1" operator="greaterThanOrEqual">
      <formula>300</formula>
    </cfRule>
  </conditionalFormatting>
  <conditionalFormatting sqref="F3231">
    <cfRule type="cellIs" priority="7283" stopIfTrue="1" operator="greaterThanOrEqual">
      <formula>300</formula>
    </cfRule>
  </conditionalFormatting>
  <conditionalFormatting sqref="C3232">
    <cfRule type="cellIs" priority="7282" stopIfTrue="1" operator="greaterThanOrEqual">
      <formula>300</formula>
    </cfRule>
  </conditionalFormatting>
  <conditionalFormatting sqref="F3232">
    <cfRule type="cellIs" priority="7281" stopIfTrue="1" operator="greaterThanOrEqual">
      <formula>300</formula>
    </cfRule>
  </conditionalFormatting>
  <conditionalFormatting sqref="C3233">
    <cfRule type="cellIs" priority="7280" stopIfTrue="1" operator="greaterThanOrEqual">
      <formula>300</formula>
    </cfRule>
  </conditionalFormatting>
  <conditionalFormatting sqref="F3233">
    <cfRule type="cellIs" priority="7279" stopIfTrue="1" operator="greaterThanOrEqual">
      <formula>300</formula>
    </cfRule>
  </conditionalFormatting>
  <conditionalFormatting sqref="F3063">
    <cfRule type="cellIs" priority="7276" stopIfTrue="1" operator="greaterThanOrEqual">
      <formula>300</formula>
    </cfRule>
  </conditionalFormatting>
  <conditionalFormatting sqref="C3063">
    <cfRule type="cellIs" priority="7275" stopIfTrue="1" operator="greaterThanOrEqual">
      <formula>300</formula>
    </cfRule>
  </conditionalFormatting>
  <conditionalFormatting sqref="F672 C672">
    <cfRule type="cellIs" priority="7272" stopIfTrue="1" operator="greaterThanOrEqual">
      <formula>300</formula>
    </cfRule>
  </conditionalFormatting>
  <conditionalFormatting sqref="C1544">
    <cfRule type="cellIs" priority="7271" stopIfTrue="1" operator="greaterThanOrEqual">
      <formula>300</formula>
    </cfRule>
  </conditionalFormatting>
  <conditionalFormatting sqref="C1851">
    <cfRule type="cellIs" priority="7264" stopIfTrue="1" operator="greaterThanOrEqual">
      <formula>300</formula>
    </cfRule>
  </conditionalFormatting>
  <conditionalFormatting sqref="F2213">
    <cfRule type="cellIs" priority="7263" stopIfTrue="1" operator="greaterThanOrEqual">
      <formula>300</formula>
    </cfRule>
  </conditionalFormatting>
  <conditionalFormatting sqref="F3184">
    <cfRule type="cellIs" priority="7260" stopIfTrue="1" operator="greaterThanOrEqual">
      <formula>300</formula>
    </cfRule>
  </conditionalFormatting>
  <conditionalFormatting sqref="C435">
    <cfRule type="cellIs" priority="7253" stopIfTrue="1" operator="greaterThanOrEqual">
      <formula>300</formula>
    </cfRule>
  </conditionalFormatting>
  <conditionalFormatting sqref="F1899">
    <cfRule type="cellIs" priority="7249" stopIfTrue="1" operator="greaterThanOrEqual">
      <formula>300</formula>
    </cfRule>
  </conditionalFormatting>
  <conditionalFormatting sqref="F1901 C1901">
    <cfRule type="cellIs" priority="7246" stopIfTrue="1" operator="greaterThanOrEqual">
      <formula>300</formula>
    </cfRule>
  </conditionalFormatting>
  <conditionalFormatting sqref="C548 F548">
    <cfRule type="cellIs" priority="7241" stopIfTrue="1" operator="greaterThanOrEqual">
      <formula>300</formula>
    </cfRule>
  </conditionalFormatting>
  <conditionalFormatting sqref="F2281 C2281">
    <cfRule type="cellIs" priority="7240" stopIfTrue="1" operator="greaterThanOrEqual">
      <formula>300</formula>
    </cfRule>
  </conditionalFormatting>
  <conditionalFormatting sqref="C1670">
    <cfRule type="cellIs" priority="7237" stopIfTrue="1" operator="greaterThanOrEqual">
      <formula>300</formula>
    </cfRule>
  </conditionalFormatting>
  <conditionalFormatting sqref="F104 C104">
    <cfRule type="cellIs" priority="7235" stopIfTrue="1" operator="greaterThanOrEqual">
      <formula>300</formula>
    </cfRule>
  </conditionalFormatting>
  <conditionalFormatting sqref="F3134">
    <cfRule type="cellIs" priority="7234" stopIfTrue="1" operator="greaterThanOrEqual">
      <formula>300</formula>
    </cfRule>
  </conditionalFormatting>
  <conditionalFormatting sqref="C3134">
    <cfRule type="cellIs" priority="7233" stopIfTrue="1" operator="greaterThanOrEqual">
      <formula>300</formula>
    </cfRule>
  </conditionalFormatting>
  <conditionalFormatting sqref="C1436">
    <cfRule type="cellIs" priority="7230" stopIfTrue="1" operator="greaterThanOrEqual">
      <formula>300</formula>
    </cfRule>
  </conditionalFormatting>
  <conditionalFormatting sqref="C3234">
    <cfRule type="cellIs" priority="7229" stopIfTrue="1" operator="greaterThanOrEqual">
      <formula>300</formula>
    </cfRule>
  </conditionalFormatting>
  <conditionalFormatting sqref="F3234">
    <cfRule type="cellIs" priority="7228" stopIfTrue="1" operator="greaterThanOrEqual">
      <formula>300</formula>
    </cfRule>
  </conditionalFormatting>
  <conditionalFormatting sqref="F213:F214 C213:C214">
    <cfRule type="cellIs" priority="7216" stopIfTrue="1" operator="greaterThanOrEqual">
      <formula>300</formula>
    </cfRule>
  </conditionalFormatting>
  <conditionalFormatting sqref="C35">
    <cfRule type="cellIs" priority="7210" stopIfTrue="1" operator="greaterThanOrEqual">
      <formula>300</formula>
    </cfRule>
  </conditionalFormatting>
  <conditionalFormatting sqref="C195">
    <cfRule type="cellIs" priority="7204" stopIfTrue="1" operator="greaterThanOrEqual">
      <formula>300</formula>
    </cfRule>
  </conditionalFormatting>
  <conditionalFormatting sqref="C2498">
    <cfRule type="cellIs" priority="7193" stopIfTrue="1" operator="greaterThanOrEqual">
      <formula>300</formula>
    </cfRule>
  </conditionalFormatting>
  <conditionalFormatting sqref="C62">
    <cfRule type="cellIs" priority="7192" stopIfTrue="1" operator="greaterThanOrEqual">
      <formula>300</formula>
    </cfRule>
  </conditionalFormatting>
  <conditionalFormatting sqref="C2830">
    <cfRule type="cellIs" priority="7187" stopIfTrue="1" operator="greaterThanOrEqual">
      <formula>300</formula>
    </cfRule>
  </conditionalFormatting>
  <conditionalFormatting sqref="F2830">
    <cfRule type="cellIs" priority="7186" stopIfTrue="1" operator="greaterThanOrEqual">
      <formula>300</formula>
    </cfRule>
  </conditionalFormatting>
  <conditionalFormatting sqref="F2283 C2283">
    <cfRule type="cellIs" priority="7184" stopIfTrue="1" operator="greaterThanOrEqual">
      <formula>300</formula>
    </cfRule>
  </conditionalFormatting>
  <conditionalFormatting sqref="C549 F549">
    <cfRule type="cellIs" priority="7181" stopIfTrue="1" operator="greaterThanOrEqual">
      <formula>300</formula>
    </cfRule>
  </conditionalFormatting>
  <conditionalFormatting sqref="F2543:F2544 C2543:C2544">
    <cfRule type="cellIs" priority="7179" stopIfTrue="1" operator="greaterThanOrEqual">
      <formula>300</formula>
    </cfRule>
  </conditionalFormatting>
  <conditionalFormatting sqref="F3335">
    <cfRule type="cellIs" priority="7180" stopIfTrue="1" operator="greaterThanOrEqual">
      <formula>300</formula>
    </cfRule>
  </conditionalFormatting>
  <conditionalFormatting sqref="C3235">
    <cfRule type="cellIs" priority="7177" stopIfTrue="1" operator="greaterThanOrEqual">
      <formula>300</formula>
    </cfRule>
  </conditionalFormatting>
  <conditionalFormatting sqref="F1336 C1336">
    <cfRule type="cellIs" priority="7171" stopIfTrue="1" operator="greaterThanOrEqual">
      <formula>300</formula>
    </cfRule>
  </conditionalFormatting>
  <conditionalFormatting sqref="F2284 C2284">
    <cfRule type="cellIs" priority="7169" stopIfTrue="1" operator="greaterThanOrEqual">
      <formula>300</formula>
    </cfRule>
  </conditionalFormatting>
  <conditionalFormatting sqref="F1337 C1337">
    <cfRule type="cellIs" priority="7170" stopIfTrue="1" operator="greaterThanOrEqual">
      <formula>300</formula>
    </cfRule>
  </conditionalFormatting>
  <conditionalFormatting sqref="C2831">
    <cfRule type="cellIs" priority="7167" stopIfTrue="1" operator="greaterThanOrEqual">
      <formula>300</formula>
    </cfRule>
  </conditionalFormatting>
  <conditionalFormatting sqref="F2831">
    <cfRule type="cellIs" priority="7166" stopIfTrue="1" operator="greaterThanOrEqual">
      <formula>300</formula>
    </cfRule>
  </conditionalFormatting>
  <conditionalFormatting sqref="C133 F133">
    <cfRule type="cellIs" priority="7159" stopIfTrue="1" operator="greaterThanOrEqual">
      <formula>300</formula>
    </cfRule>
  </conditionalFormatting>
  <conditionalFormatting sqref="C3185">
    <cfRule type="cellIs" priority="7158" stopIfTrue="1" operator="greaterThanOrEqual">
      <formula>300</formula>
    </cfRule>
  </conditionalFormatting>
  <conditionalFormatting sqref="F3043">
    <cfRule type="cellIs" priority="7152" stopIfTrue="1" operator="greaterThanOrEqual">
      <formula>300</formula>
    </cfRule>
  </conditionalFormatting>
  <conditionalFormatting sqref="C3043">
    <cfRule type="cellIs" priority="7151" stopIfTrue="1" operator="greaterThanOrEqual">
      <formula>300</formula>
    </cfRule>
  </conditionalFormatting>
  <conditionalFormatting sqref="F2958 C2958">
    <cfRule type="cellIs" priority="7146" stopIfTrue="1" operator="greaterThanOrEqual">
      <formula>300</formula>
    </cfRule>
  </conditionalFormatting>
  <conditionalFormatting sqref="C277">
    <cfRule type="cellIs" priority="7139" stopIfTrue="1" operator="greaterThanOrEqual">
      <formula>300</formula>
    </cfRule>
  </conditionalFormatting>
  <conditionalFormatting sqref="C1437">
    <cfRule type="cellIs" priority="7142" stopIfTrue="1" operator="greaterThanOrEqual">
      <formula>300</formula>
    </cfRule>
  </conditionalFormatting>
  <conditionalFormatting sqref="C1438">
    <cfRule type="cellIs" priority="7140" stopIfTrue="1" operator="greaterThanOrEqual">
      <formula>300</formula>
    </cfRule>
  </conditionalFormatting>
  <conditionalFormatting sqref="F277">
    <cfRule type="cellIs" priority="7138" stopIfTrue="1" operator="greaterThanOrEqual">
      <formula>300</formula>
    </cfRule>
  </conditionalFormatting>
  <conditionalFormatting sqref="F391 C391">
    <cfRule type="cellIs" priority="7133" stopIfTrue="1" operator="greaterThanOrEqual">
      <formula>300</formula>
    </cfRule>
  </conditionalFormatting>
  <conditionalFormatting sqref="F3336">
    <cfRule type="cellIs" priority="7128" stopIfTrue="1" operator="greaterThanOrEqual">
      <formula>300</formula>
    </cfRule>
  </conditionalFormatting>
  <conditionalFormatting sqref="C600">
    <cfRule type="cellIs" priority="7124" stopIfTrue="1" operator="greaterThanOrEqual">
      <formula>300</formula>
    </cfRule>
  </conditionalFormatting>
  <conditionalFormatting sqref="F2285 C2285">
    <cfRule type="cellIs" priority="7123" stopIfTrue="1" operator="greaterThanOrEqual">
      <formula>300</formula>
    </cfRule>
  </conditionalFormatting>
  <conditionalFormatting sqref="F3064">
    <cfRule type="cellIs" priority="7113" stopIfTrue="1" operator="greaterThanOrEqual">
      <formula>300</formula>
    </cfRule>
  </conditionalFormatting>
  <conditionalFormatting sqref="C3064">
    <cfRule type="cellIs" priority="7112" stopIfTrue="1" operator="greaterThanOrEqual">
      <formula>300</formula>
    </cfRule>
  </conditionalFormatting>
  <conditionalFormatting sqref="F1663 C1663">
    <cfRule type="cellIs" priority="7110" stopIfTrue="1" operator="greaterThanOrEqual">
      <formula>300</formula>
    </cfRule>
  </conditionalFormatting>
  <conditionalFormatting sqref="C3237">
    <cfRule type="cellIs" priority="7108" stopIfTrue="1" operator="greaterThanOrEqual">
      <formula>300</formula>
    </cfRule>
  </conditionalFormatting>
  <conditionalFormatting sqref="C1270">
    <cfRule type="cellIs" priority="7104" stopIfTrue="1" operator="greaterThanOrEqual">
      <formula>300</formula>
    </cfRule>
  </conditionalFormatting>
  <conditionalFormatting sqref="C244">
    <cfRule type="cellIs" priority="7098" stopIfTrue="1" operator="greaterThanOrEqual">
      <formula>300</formula>
    </cfRule>
  </conditionalFormatting>
  <conditionalFormatting sqref="F244">
    <cfRule type="cellIs" priority="7097" stopIfTrue="1" operator="greaterThanOrEqual">
      <formula>300</formula>
    </cfRule>
  </conditionalFormatting>
  <conditionalFormatting sqref="C245">
    <cfRule type="cellIs" priority="7096" stopIfTrue="1" operator="greaterThanOrEqual">
      <formula>300</formula>
    </cfRule>
  </conditionalFormatting>
  <conditionalFormatting sqref="F245">
    <cfRule type="cellIs" priority="7095" stopIfTrue="1" operator="greaterThanOrEqual">
      <formula>300</formula>
    </cfRule>
  </conditionalFormatting>
  <conditionalFormatting sqref="C3119">
    <cfRule type="cellIs" priority="7088" stopIfTrue="1" operator="greaterThanOrEqual">
      <formula>300</formula>
    </cfRule>
  </conditionalFormatting>
  <conditionalFormatting sqref="F3119">
    <cfRule type="cellIs" priority="7087" stopIfTrue="1" operator="greaterThanOrEqual">
      <formula>300</formula>
    </cfRule>
  </conditionalFormatting>
  <conditionalFormatting sqref="C436">
    <cfRule type="cellIs" priority="7084" stopIfTrue="1" operator="greaterThanOrEqual">
      <formula>300</formula>
    </cfRule>
  </conditionalFormatting>
  <conditionalFormatting sqref="C1502:C1503 C1506">
    <cfRule type="cellIs" priority="7083" stopIfTrue="1" operator="greaterThanOrEqual">
      <formula>300</formula>
    </cfRule>
  </conditionalFormatting>
  <conditionalFormatting sqref="F1502:F1503 F1506">
    <cfRule type="cellIs" priority="7082" stopIfTrue="1" operator="greaterThanOrEqual">
      <formula>300</formula>
    </cfRule>
  </conditionalFormatting>
  <conditionalFormatting sqref="C2561">
    <cfRule type="cellIs" priority="7081" stopIfTrue="1" operator="greaterThanOrEqual">
      <formula>300</formula>
    </cfRule>
  </conditionalFormatting>
  <conditionalFormatting sqref="F2286 C2286">
    <cfRule type="cellIs" priority="7080" stopIfTrue="1" operator="greaterThanOrEqual">
      <formula>300</formula>
    </cfRule>
  </conditionalFormatting>
  <conditionalFormatting sqref="F2287 C2287">
    <cfRule type="cellIs" priority="7079" stopIfTrue="1" operator="greaterThanOrEqual">
      <formula>300</formula>
    </cfRule>
  </conditionalFormatting>
  <conditionalFormatting sqref="F2754 C2754">
    <cfRule type="cellIs" priority="7076" stopIfTrue="1" operator="greaterThanOrEqual">
      <formula>300</formula>
    </cfRule>
  </conditionalFormatting>
  <conditionalFormatting sqref="C550 F550">
    <cfRule type="cellIs" priority="7077" stopIfTrue="1" operator="greaterThanOrEqual">
      <formula>300</formula>
    </cfRule>
  </conditionalFormatting>
  <conditionalFormatting sqref="C1439">
    <cfRule type="cellIs" priority="7075" stopIfTrue="1" operator="greaterThanOrEqual">
      <formula>300</formula>
    </cfRule>
  </conditionalFormatting>
  <conditionalFormatting sqref="C278">
    <cfRule type="cellIs" priority="7073" stopIfTrue="1" operator="greaterThanOrEqual">
      <formula>300</formula>
    </cfRule>
  </conditionalFormatting>
  <conditionalFormatting sqref="F278">
    <cfRule type="cellIs" priority="7072" stopIfTrue="1" operator="greaterThanOrEqual">
      <formula>300</formula>
    </cfRule>
  </conditionalFormatting>
  <conditionalFormatting sqref="C2618 C2626">
    <cfRule type="cellIs" priority="7067" stopIfTrue="1" operator="greaterThanOrEqual">
      <formula>300</formula>
    </cfRule>
  </conditionalFormatting>
  <conditionalFormatting sqref="C2070 F2070">
    <cfRule type="cellIs" priority="7070" stopIfTrue="1" operator="greaterThanOrEqual">
      <formula>300</formula>
    </cfRule>
  </conditionalFormatting>
  <conditionalFormatting sqref="F2618 F2626">
    <cfRule type="cellIs" priority="7066" stopIfTrue="1" operator="greaterThanOrEqual">
      <formula>300</formula>
    </cfRule>
  </conditionalFormatting>
  <conditionalFormatting sqref="F2288 C2288">
    <cfRule type="cellIs" priority="7061" stopIfTrue="1" operator="greaterThanOrEqual">
      <formula>300</formula>
    </cfRule>
  </conditionalFormatting>
  <conditionalFormatting sqref="C2499:C2500">
    <cfRule type="cellIs" priority="7055" stopIfTrue="1" operator="greaterThanOrEqual">
      <formula>300</formula>
    </cfRule>
  </conditionalFormatting>
  <conditionalFormatting sqref="F2289 C2289">
    <cfRule type="cellIs" priority="7060" stopIfTrue="1" operator="greaterThanOrEqual">
      <formula>300</formula>
    </cfRule>
  </conditionalFormatting>
  <conditionalFormatting sqref="F2943:F2944 C2943:C2944">
    <cfRule type="cellIs" priority="7056" stopIfTrue="1" operator="greaterThanOrEqual">
      <formula>300</formula>
    </cfRule>
  </conditionalFormatting>
  <conditionalFormatting sqref="F1606 C1606">
    <cfRule type="cellIs" priority="7039" stopIfTrue="1" operator="greaterThanOrEqual">
      <formula>300</formula>
    </cfRule>
  </conditionalFormatting>
  <conditionalFormatting sqref="F1605 C1605">
    <cfRule type="cellIs" priority="7038" stopIfTrue="1" operator="greaterThanOrEqual">
      <formula>300</formula>
    </cfRule>
  </conditionalFormatting>
  <conditionalFormatting sqref="C1852:C1853">
    <cfRule type="cellIs" priority="7037" stopIfTrue="1" operator="greaterThanOrEqual">
      <formula>300</formula>
    </cfRule>
  </conditionalFormatting>
  <conditionalFormatting sqref="C1870">
    <cfRule type="cellIs" priority="7036" stopIfTrue="1" operator="greaterThanOrEqual">
      <formula>300</formula>
    </cfRule>
  </conditionalFormatting>
  <conditionalFormatting sqref="C1568 F1568">
    <cfRule type="cellIs" priority="7035" stopIfTrue="1" operator="greaterThanOrEqual">
      <formula>300</formula>
    </cfRule>
  </conditionalFormatting>
  <conditionalFormatting sqref="C2584">
    <cfRule type="cellIs" priority="7034" stopIfTrue="1" operator="greaterThanOrEqual">
      <formula>300</formula>
    </cfRule>
  </conditionalFormatting>
  <conditionalFormatting sqref="F551:F552 C551:C552">
    <cfRule type="cellIs" priority="7033" stopIfTrue="1" operator="greaterThanOrEqual">
      <formula>300</formula>
    </cfRule>
  </conditionalFormatting>
  <conditionalFormatting sqref="F1759:F1760 C1759:C1760">
    <cfRule type="cellIs" priority="7031" stopIfTrue="1" operator="greaterThanOrEqual">
      <formula>300</formula>
    </cfRule>
  </conditionalFormatting>
  <conditionalFormatting sqref="C105">
    <cfRule type="cellIs" priority="7030" stopIfTrue="1" operator="greaterThanOrEqual">
      <formula>300</formula>
    </cfRule>
  </conditionalFormatting>
  <conditionalFormatting sqref="F105:F107">
    <cfRule type="cellIs" priority="7029" stopIfTrue="1" operator="greaterThanOrEqual">
      <formula>300</formula>
    </cfRule>
  </conditionalFormatting>
  <conditionalFormatting sqref="C268">
    <cfRule type="cellIs" priority="7028" stopIfTrue="1" operator="greaterThanOrEqual">
      <formula>300</formula>
    </cfRule>
  </conditionalFormatting>
  <conditionalFormatting sqref="F268">
    <cfRule type="cellIs" priority="7027" stopIfTrue="1" operator="greaterThanOrEqual">
      <formula>300</formula>
    </cfRule>
  </conditionalFormatting>
  <conditionalFormatting sqref="C134 F134">
    <cfRule type="cellIs" priority="7026" stopIfTrue="1" operator="greaterThanOrEqual">
      <formula>300</formula>
    </cfRule>
  </conditionalFormatting>
  <conditionalFormatting sqref="F2291 C2291">
    <cfRule type="cellIs" priority="7025" stopIfTrue="1" operator="greaterThanOrEqual">
      <formula>300</formula>
    </cfRule>
  </conditionalFormatting>
  <conditionalFormatting sqref="F223:F224 C223:C224">
    <cfRule type="cellIs" priority="7024" stopIfTrue="1" operator="greaterThanOrEqual">
      <formula>300</formula>
    </cfRule>
  </conditionalFormatting>
  <conditionalFormatting sqref="F3339">
    <cfRule type="cellIs" priority="7020" stopIfTrue="1" operator="greaterThanOrEqual">
      <formula>300</formula>
    </cfRule>
  </conditionalFormatting>
  <conditionalFormatting sqref="C161:C162">
    <cfRule type="cellIs" priority="7019" stopIfTrue="1" operator="greaterThanOrEqual">
      <formula>300</formula>
    </cfRule>
  </conditionalFormatting>
  <conditionalFormatting sqref="F2292 C2292 F2296:F2305 F2294">
    <cfRule type="cellIs" priority="7018" stopIfTrue="1" operator="greaterThanOrEqual">
      <formula>300</formula>
    </cfRule>
  </conditionalFormatting>
  <conditionalFormatting sqref="C36:C38">
    <cfRule type="cellIs" priority="7017" stopIfTrue="1" operator="greaterThanOrEqual">
      <formula>300</formula>
    </cfRule>
  </conditionalFormatting>
  <conditionalFormatting sqref="C279">
    <cfRule type="cellIs" priority="7016" stopIfTrue="1" operator="greaterThanOrEqual">
      <formula>300</formula>
    </cfRule>
  </conditionalFormatting>
  <conditionalFormatting sqref="F279">
    <cfRule type="cellIs" priority="7015" stopIfTrue="1" operator="greaterThanOrEqual">
      <formula>300</formula>
    </cfRule>
  </conditionalFormatting>
  <conditionalFormatting sqref="C1979">
    <cfRule type="cellIs" priority="7010" stopIfTrue="1" operator="greaterThanOrEqual">
      <formula>300</formula>
    </cfRule>
  </conditionalFormatting>
  <conditionalFormatting sqref="F1979">
    <cfRule type="cellIs" priority="7011" stopIfTrue="1" operator="greaterThanOrEqual">
      <formula>300</formula>
    </cfRule>
  </conditionalFormatting>
  <conditionalFormatting sqref="F1728">
    <cfRule type="cellIs" priority="7001" stopIfTrue="1" operator="greaterThanOrEqual">
      <formula>300</formula>
    </cfRule>
  </conditionalFormatting>
  <conditionalFormatting sqref="C2134">
    <cfRule type="cellIs" priority="6991" stopIfTrue="1" operator="greaterThanOrEqual">
      <formula>300</formula>
    </cfRule>
  </conditionalFormatting>
  <conditionalFormatting sqref="C2299:C2301">
    <cfRule type="cellIs" priority="6979" stopIfTrue="1" operator="greaterThanOrEqual">
      <formula>300</formula>
    </cfRule>
  </conditionalFormatting>
  <conditionalFormatting sqref="C495:C496">
    <cfRule type="cellIs" priority="6978" stopIfTrue="1" operator="greaterThanOrEqual">
      <formula>300</formula>
    </cfRule>
  </conditionalFormatting>
  <conditionalFormatting sqref="C438">
    <cfRule type="cellIs" priority="6976" stopIfTrue="1" operator="greaterThanOrEqual">
      <formula>300</formula>
    </cfRule>
  </conditionalFormatting>
  <conditionalFormatting sqref="C163">
    <cfRule type="cellIs" priority="6968" stopIfTrue="1" operator="greaterThanOrEqual">
      <formula>300</formula>
    </cfRule>
  </conditionalFormatting>
  <conditionalFormatting sqref="F2295">
    <cfRule type="cellIs" priority="6966" stopIfTrue="1" operator="greaterThanOrEqual">
      <formula>300</formula>
    </cfRule>
  </conditionalFormatting>
  <conditionalFormatting sqref="C3066">
    <cfRule type="cellIs" priority="6958" stopIfTrue="1" operator="greaterThanOrEqual">
      <formula>300</formula>
    </cfRule>
  </conditionalFormatting>
  <conditionalFormatting sqref="C440">
    <cfRule type="cellIs" priority="6957" stopIfTrue="1" operator="greaterThanOrEqual">
      <formula>300</formula>
    </cfRule>
  </conditionalFormatting>
  <conditionalFormatting sqref="C2976">
    <cfRule type="cellIs" priority="6956" stopIfTrue="1" operator="greaterThanOrEqual">
      <formula>300</formula>
    </cfRule>
  </conditionalFormatting>
  <conditionalFormatting sqref="F1903:F1905">
    <cfRule type="cellIs" priority="6946" stopIfTrue="1" operator="greaterThanOrEqual">
      <formula>300</formula>
    </cfRule>
  </conditionalFormatting>
  <conditionalFormatting sqref="C1903 C1905">
    <cfRule type="cellIs" priority="6948" stopIfTrue="1" operator="greaterThanOrEqual">
      <formula>300</formula>
    </cfRule>
  </conditionalFormatting>
  <conditionalFormatting sqref="C2135">
    <cfRule type="cellIs" priority="6944" stopIfTrue="1" operator="greaterThanOrEqual">
      <formula>300</formula>
    </cfRule>
  </conditionalFormatting>
  <conditionalFormatting sqref="C2137">
    <cfRule type="cellIs" priority="6943" stopIfTrue="1" operator="greaterThanOrEqual">
      <formula>300</formula>
    </cfRule>
  </conditionalFormatting>
  <conditionalFormatting sqref="F2137">
    <cfRule type="cellIs" priority="6941" stopIfTrue="1" operator="greaterThanOrEqual">
      <formula>300</formula>
    </cfRule>
  </conditionalFormatting>
  <conditionalFormatting sqref="C441">
    <cfRule type="cellIs" priority="6939" stopIfTrue="1" operator="greaterThanOrEqual">
      <formula>300</formula>
    </cfRule>
  </conditionalFormatting>
  <conditionalFormatting sqref="C442">
    <cfRule type="cellIs" priority="6938" stopIfTrue="1" operator="greaterThanOrEqual">
      <formula>300</formula>
    </cfRule>
  </conditionalFormatting>
  <conditionalFormatting sqref="C2302">
    <cfRule type="cellIs" priority="6936" stopIfTrue="1" operator="greaterThanOrEqual">
      <formula>300</formula>
    </cfRule>
  </conditionalFormatting>
  <conditionalFormatting sqref="C1527">
    <cfRule type="cellIs" priority="6932" stopIfTrue="1" operator="greaterThanOrEqual">
      <formula>300</formula>
    </cfRule>
  </conditionalFormatting>
  <conditionalFormatting sqref="G1527">
    <cfRule type="cellIs" priority="6931" stopIfTrue="1" operator="greaterThanOrEqual">
      <formula>300</formula>
    </cfRule>
  </conditionalFormatting>
  <conditionalFormatting sqref="C63">
    <cfRule type="cellIs" priority="6930" stopIfTrue="1" operator="greaterThanOrEqual">
      <formula>300</formula>
    </cfRule>
  </conditionalFormatting>
  <conditionalFormatting sqref="C2303:C2305">
    <cfRule type="cellIs" priority="6928" stopIfTrue="1" operator="greaterThanOrEqual">
      <formula>300</formula>
    </cfRule>
  </conditionalFormatting>
  <conditionalFormatting sqref="C3187:C3188">
    <cfRule type="cellIs" priority="6927" stopIfTrue="1" operator="greaterThanOrEqual">
      <formula>300</formula>
    </cfRule>
  </conditionalFormatting>
  <conditionalFormatting sqref="C3217">
    <cfRule type="cellIs" priority="6912" stopIfTrue="1" operator="greaterThanOrEqual">
      <formula>300</formula>
    </cfRule>
  </conditionalFormatting>
  <conditionalFormatting sqref="C3218">
    <cfRule type="cellIs" priority="6911" stopIfTrue="1" operator="greaterThanOrEqual">
      <formula>300</formula>
    </cfRule>
  </conditionalFormatting>
  <conditionalFormatting sqref="C3230">
    <cfRule type="cellIs" priority="6910" stopIfTrue="1" operator="greaterThanOrEqual">
      <formula>300</formula>
    </cfRule>
  </conditionalFormatting>
  <conditionalFormatting sqref="C2757">
    <cfRule type="cellIs" priority="6900" stopIfTrue="1" operator="greaterThanOrEqual">
      <formula>300</formula>
    </cfRule>
  </conditionalFormatting>
  <conditionalFormatting sqref="C165:C167">
    <cfRule type="cellIs" priority="6901" stopIfTrue="1" operator="greaterThanOrEqual">
      <formula>300</formula>
    </cfRule>
  </conditionalFormatting>
  <conditionalFormatting sqref="C1607 F1607">
    <cfRule type="cellIs" priority="6892" stopIfTrue="1" operator="greaterThanOrEqual">
      <formula>300</formula>
    </cfRule>
  </conditionalFormatting>
  <conditionalFormatting sqref="C2308">
    <cfRule type="cellIs" priority="6882" stopIfTrue="1" operator="greaterThanOrEqual">
      <formula>300</formula>
    </cfRule>
  </conditionalFormatting>
  <conditionalFormatting sqref="C196">
    <cfRule type="cellIs" priority="6886" stopIfTrue="1" operator="greaterThanOrEqual">
      <formula>300</formula>
    </cfRule>
  </conditionalFormatting>
  <conditionalFormatting sqref="F2308">
    <cfRule type="cellIs" priority="6883" stopIfTrue="1" operator="greaterThanOrEqual">
      <formula>300</formula>
    </cfRule>
  </conditionalFormatting>
  <conditionalFormatting sqref="C124">
    <cfRule type="cellIs" priority="6873" stopIfTrue="1" operator="greaterThanOrEqual">
      <formula>300</formula>
    </cfRule>
  </conditionalFormatting>
  <conditionalFormatting sqref="F124">
    <cfRule type="cellIs" priority="6872" stopIfTrue="1" operator="greaterThanOrEqual">
      <formula>300</formula>
    </cfRule>
  </conditionalFormatting>
  <conditionalFormatting sqref="C1686 F1686">
    <cfRule type="cellIs" priority="6868" stopIfTrue="1" operator="greaterThanOrEqual">
      <formula>300</formula>
    </cfRule>
  </conditionalFormatting>
  <conditionalFormatting sqref="F3242">
    <cfRule type="cellIs" priority="6866" stopIfTrue="1" operator="greaterThanOrEqual">
      <formula>300</formula>
    </cfRule>
  </conditionalFormatting>
  <conditionalFormatting sqref="C3242">
    <cfRule type="cellIs" priority="6867" stopIfTrue="1" operator="greaterThanOrEqual">
      <formula>300</formula>
    </cfRule>
  </conditionalFormatting>
  <conditionalFormatting sqref="C2878 F2878">
    <cfRule type="cellIs" priority="6864" stopIfTrue="1" operator="greaterThanOrEqual">
      <formula>300</formula>
    </cfRule>
  </conditionalFormatting>
  <conditionalFormatting sqref="F2878">
    <cfRule type="cellIs" priority="6863" stopIfTrue="1" operator="greaterThanOrEqual">
      <formula>300</formula>
    </cfRule>
  </conditionalFormatting>
  <conditionalFormatting sqref="F1811 C1811">
    <cfRule type="cellIs" priority="6857" stopIfTrue="1" operator="greaterThanOrEqual">
      <formula>300</formula>
    </cfRule>
  </conditionalFormatting>
  <conditionalFormatting sqref="C1812">
    <cfRule type="cellIs" priority="6855" stopIfTrue="1" operator="greaterThanOrEqual">
      <formula>300</formula>
    </cfRule>
  </conditionalFormatting>
  <conditionalFormatting sqref="F1812">
    <cfRule type="cellIs" priority="6854" stopIfTrue="1" operator="greaterThanOrEqual">
      <formula>300</formula>
    </cfRule>
  </conditionalFormatting>
  <conditionalFormatting sqref="C1569 F1569">
    <cfRule type="cellIs" priority="6850" stopIfTrue="1" operator="greaterThanOrEqual">
      <formula>300</formula>
    </cfRule>
  </conditionalFormatting>
  <conditionalFormatting sqref="C1571">
    <cfRule type="cellIs" priority="6849" stopIfTrue="1" operator="greaterThanOrEqual">
      <formula>300</formula>
    </cfRule>
  </conditionalFormatting>
  <conditionalFormatting sqref="C233 F233">
    <cfRule type="cellIs" priority="6847" stopIfTrue="1" operator="greaterThanOrEqual">
      <formula>300</formula>
    </cfRule>
  </conditionalFormatting>
  <conditionalFormatting sqref="F422">
    <cfRule type="cellIs" priority="6841" stopIfTrue="1" operator="greaterThanOrEqual">
      <formula>300</formula>
    </cfRule>
  </conditionalFormatting>
  <conditionalFormatting sqref="C2502">
    <cfRule type="cellIs" priority="6836" stopIfTrue="1" operator="greaterThanOrEqual">
      <formula>300</formula>
    </cfRule>
  </conditionalFormatting>
  <conditionalFormatting sqref="C3147">
    <cfRule type="cellIs" priority="6829" stopIfTrue="1" operator="greaterThanOrEqual">
      <formula>300</formula>
    </cfRule>
  </conditionalFormatting>
  <conditionalFormatting sqref="C2295">
    <cfRule type="cellIs" priority="6807" stopIfTrue="1" operator="greaterThanOrEqual">
      <formula>300</formula>
    </cfRule>
  </conditionalFormatting>
  <conditionalFormatting sqref="C2298">
    <cfRule type="cellIs" priority="6808" stopIfTrue="1" operator="greaterThanOrEqual">
      <formula>300</formula>
    </cfRule>
  </conditionalFormatting>
  <conditionalFormatting sqref="C2294">
    <cfRule type="cellIs" priority="6806" stopIfTrue="1" operator="greaterThanOrEqual">
      <formula>300</formula>
    </cfRule>
  </conditionalFormatting>
  <conditionalFormatting sqref="C1728">
    <cfRule type="cellIs" priority="6805" stopIfTrue="1" operator="greaterThanOrEqual">
      <formula>300</formula>
    </cfRule>
  </conditionalFormatting>
  <conditionalFormatting sqref="C2275">
    <cfRule type="cellIs" priority="6804" stopIfTrue="1" operator="greaterThanOrEqual">
      <formula>300</formula>
    </cfRule>
  </conditionalFormatting>
  <conditionalFormatting sqref="C2316">
    <cfRule type="cellIs" priority="6797" stopIfTrue="1" operator="greaterThanOrEqual">
      <formula>300</formula>
    </cfRule>
  </conditionalFormatting>
  <conditionalFormatting sqref="F2834">
    <cfRule type="cellIs" priority="6799" stopIfTrue="1" operator="greaterThanOrEqual">
      <formula>300</formula>
    </cfRule>
  </conditionalFormatting>
  <conditionalFormatting sqref="C2834">
    <cfRule type="cellIs" priority="6800" stopIfTrue="1" operator="greaterThanOrEqual">
      <formula>300</formula>
    </cfRule>
  </conditionalFormatting>
  <conditionalFormatting sqref="F2316">
    <cfRule type="cellIs" priority="6796" stopIfTrue="1" operator="greaterThanOrEqual">
      <formula>300</formula>
    </cfRule>
  </conditionalFormatting>
  <conditionalFormatting sqref="C443">
    <cfRule type="cellIs" priority="6791" stopIfTrue="1" operator="greaterThanOrEqual">
      <formula>300</formula>
    </cfRule>
  </conditionalFormatting>
  <conditionalFormatting sqref="F443">
    <cfRule type="cellIs" priority="6790" stopIfTrue="1" operator="greaterThanOrEqual">
      <formula>300</formula>
    </cfRule>
  </conditionalFormatting>
  <conditionalFormatting sqref="F2883 C2883">
    <cfRule type="cellIs" priority="6787" stopIfTrue="1" operator="greaterThanOrEqual">
      <formula>300</formula>
    </cfRule>
  </conditionalFormatting>
  <conditionalFormatting sqref="C398 F398">
    <cfRule type="cellIs" priority="6777" stopIfTrue="1" operator="greaterThanOrEqual">
      <formula>300</formula>
    </cfRule>
  </conditionalFormatting>
  <conditionalFormatting sqref="C1892">
    <cfRule type="cellIs" priority="6769" stopIfTrue="1" operator="greaterThanOrEqual">
      <formula>300</formula>
    </cfRule>
  </conditionalFormatting>
  <conditionalFormatting sqref="F1906">
    <cfRule type="cellIs" priority="6768" stopIfTrue="1" operator="greaterThanOrEqual">
      <formula>300</formula>
    </cfRule>
  </conditionalFormatting>
  <conditionalFormatting sqref="C1916">
    <cfRule type="cellIs" priority="6766" stopIfTrue="1" operator="greaterThanOrEqual">
      <formula>300</formula>
    </cfRule>
  </conditionalFormatting>
  <conditionalFormatting sqref="C1906">
    <cfRule type="cellIs" priority="6767" stopIfTrue="1" operator="greaterThanOrEqual">
      <formula>300</formula>
    </cfRule>
  </conditionalFormatting>
  <conditionalFormatting sqref="C1911">
    <cfRule type="cellIs" priority="6763" stopIfTrue="1" operator="greaterThanOrEqual">
      <formula>300</formula>
    </cfRule>
  </conditionalFormatting>
  <conditionalFormatting sqref="C1899">
    <cfRule type="cellIs" priority="6762" stopIfTrue="1" operator="greaterThanOrEqual">
      <formula>300</formula>
    </cfRule>
  </conditionalFormatting>
  <conditionalFormatting sqref="C1904">
    <cfRule type="cellIs" priority="6761" stopIfTrue="1" operator="greaterThanOrEqual">
      <formula>300</formula>
    </cfRule>
  </conditionalFormatting>
  <conditionalFormatting sqref="F2758">
    <cfRule type="cellIs" priority="6759" stopIfTrue="1" operator="greaterThanOrEqual">
      <formula>300</formula>
    </cfRule>
  </conditionalFormatting>
  <conditionalFormatting sqref="C2758">
    <cfRule type="cellIs" priority="6758" stopIfTrue="1" operator="greaterThanOrEqual">
      <formula>300</formula>
    </cfRule>
  </conditionalFormatting>
  <conditionalFormatting sqref="F1570">
    <cfRule type="cellIs" priority="6744" stopIfTrue="1" operator="greaterThanOrEqual">
      <formula>300</formula>
    </cfRule>
  </conditionalFormatting>
  <conditionalFormatting sqref="C1570">
    <cfRule type="cellIs" priority="6745" stopIfTrue="1" operator="greaterThanOrEqual">
      <formula>300</formula>
    </cfRule>
  </conditionalFormatting>
  <conditionalFormatting sqref="F1571">
    <cfRule type="cellIs" priority="6743" stopIfTrue="1" operator="greaterThanOrEqual">
      <formula>300</formula>
    </cfRule>
  </conditionalFormatting>
  <conditionalFormatting sqref="F1997">
    <cfRule type="cellIs" priority="6742" stopIfTrue="1" operator="greaterThanOrEqual">
      <formula>300</formula>
    </cfRule>
  </conditionalFormatting>
  <conditionalFormatting sqref="F1998:F1999">
    <cfRule type="cellIs" priority="6741" stopIfTrue="1" operator="greaterThanOrEqual">
      <formula>300</formula>
    </cfRule>
  </conditionalFormatting>
  <conditionalFormatting sqref="C1608 F1608">
    <cfRule type="cellIs" priority="6736" stopIfTrue="1" operator="greaterThanOrEqual">
      <formula>300</formula>
    </cfRule>
  </conditionalFormatting>
  <conditionalFormatting sqref="C2759">
    <cfRule type="cellIs" priority="6735" stopIfTrue="1" operator="greaterThanOrEqual">
      <formula>300</formula>
    </cfRule>
  </conditionalFormatting>
  <conditionalFormatting sqref="C2760:C2761">
    <cfRule type="cellIs" priority="6734" stopIfTrue="1" operator="greaterThanOrEqual">
      <formula>300</formula>
    </cfRule>
  </conditionalFormatting>
  <conditionalFormatting sqref="F3243:F3244">
    <cfRule type="cellIs" priority="6731" stopIfTrue="1" operator="greaterThanOrEqual">
      <formula>300</formula>
    </cfRule>
  </conditionalFormatting>
  <conditionalFormatting sqref="C3243:C3244">
    <cfRule type="cellIs" priority="6732" stopIfTrue="1" operator="greaterThanOrEqual">
      <formula>300</formula>
    </cfRule>
  </conditionalFormatting>
  <conditionalFormatting sqref="C1907">
    <cfRule type="cellIs" priority="6727" stopIfTrue="1" operator="greaterThanOrEqual">
      <formula>300</formula>
    </cfRule>
  </conditionalFormatting>
  <conditionalFormatting sqref="C304 F304">
    <cfRule type="cellIs" priority="6724" stopIfTrue="1" operator="greaterThanOrEqual">
      <formula>300</formula>
    </cfRule>
  </conditionalFormatting>
  <conditionalFormatting sqref="F1916">
    <cfRule type="cellIs" priority="6725" stopIfTrue="1" operator="greaterThanOrEqual">
      <formula>300</formula>
    </cfRule>
  </conditionalFormatting>
  <conditionalFormatting sqref="C2977">
    <cfRule type="cellIs" priority="6723" stopIfTrue="1" operator="greaterThanOrEqual">
      <formula>300</formula>
    </cfRule>
  </conditionalFormatting>
  <conditionalFormatting sqref="C2072 F2072">
    <cfRule type="cellIs" priority="6718" stopIfTrue="1" operator="greaterThanOrEqual">
      <formula>300</formula>
    </cfRule>
  </conditionalFormatting>
  <conditionalFormatting sqref="C34">
    <cfRule type="cellIs" priority="6712" stopIfTrue="1" operator="greaterThanOrEqual">
      <formula>300</formula>
    </cfRule>
  </conditionalFormatting>
  <conditionalFormatting sqref="C1634">
    <cfRule type="cellIs" priority="6711" stopIfTrue="1" operator="greaterThanOrEqual">
      <formula>300</formula>
    </cfRule>
  </conditionalFormatting>
  <conditionalFormatting sqref="C1635:C1636 C1638">
    <cfRule type="cellIs" priority="6710" stopIfTrue="1" operator="greaterThanOrEqual">
      <formula>300</formula>
    </cfRule>
  </conditionalFormatting>
  <conditionalFormatting sqref="F1986 C1986">
    <cfRule type="cellIs" priority="6709" stopIfTrue="1" operator="greaterThanOrEqual">
      <formula>300</formula>
    </cfRule>
  </conditionalFormatting>
  <conditionalFormatting sqref="F1987 F1990">
    <cfRule type="cellIs" priority="6708" stopIfTrue="1" operator="greaterThanOrEqual">
      <formula>300</formula>
    </cfRule>
  </conditionalFormatting>
  <conditionalFormatting sqref="C1987 C1990">
    <cfRule type="cellIs" priority="6707" stopIfTrue="1" operator="greaterThanOrEqual">
      <formula>300</formula>
    </cfRule>
  </conditionalFormatting>
  <conditionalFormatting sqref="F1639 C1639">
    <cfRule type="cellIs" priority="6702" stopIfTrue="1" operator="greaterThanOrEqual">
      <formula>300</formula>
    </cfRule>
  </conditionalFormatting>
  <conditionalFormatting sqref="C1640:C1641 C1648">
    <cfRule type="cellIs" priority="6701" stopIfTrue="1" operator="greaterThanOrEqual">
      <formula>300</formula>
    </cfRule>
  </conditionalFormatting>
  <conditionalFormatting sqref="C2073">
    <cfRule type="cellIs" priority="6700" stopIfTrue="1" operator="greaterThanOrEqual">
      <formula>300</formula>
    </cfRule>
  </conditionalFormatting>
  <conditionalFormatting sqref="F2073">
    <cfRule type="cellIs" priority="6699" stopIfTrue="1" operator="greaterThanOrEqual">
      <formula>300</formula>
    </cfRule>
  </conditionalFormatting>
  <conditionalFormatting sqref="C64">
    <cfRule type="cellIs" priority="6683" stopIfTrue="1" operator="greaterThanOrEqual">
      <formula>300</formula>
    </cfRule>
  </conditionalFormatting>
  <conditionalFormatting sqref="F138">
    <cfRule type="cellIs" priority="6678" stopIfTrue="1" operator="greaterThanOrEqual">
      <formula>300</formula>
    </cfRule>
  </conditionalFormatting>
  <conditionalFormatting sqref="C3001">
    <cfRule type="cellIs" priority="6677" stopIfTrue="1" operator="greaterThanOrEqual">
      <formula>300</formula>
    </cfRule>
  </conditionalFormatting>
  <conditionalFormatting sqref="F3386">
    <cfRule type="cellIs" priority="6669" stopIfTrue="1" operator="greaterThanOrEqual">
      <formula>300</formula>
    </cfRule>
  </conditionalFormatting>
  <conditionalFormatting sqref="C3386">
    <cfRule type="cellIs" priority="6670" stopIfTrue="1" operator="greaterThanOrEqual">
      <formula>300</formula>
    </cfRule>
  </conditionalFormatting>
  <conditionalFormatting sqref="C3385 F3385">
    <cfRule type="cellIs" priority="6668" stopIfTrue="1" operator="greaterThanOrEqual">
      <formula>300</formula>
    </cfRule>
  </conditionalFormatting>
  <conditionalFormatting sqref="F2760:F2761">
    <cfRule type="cellIs" priority="6664" stopIfTrue="1" operator="greaterThanOrEqual">
      <formula>300</formula>
    </cfRule>
  </conditionalFormatting>
  <conditionalFormatting sqref="C3334">
    <cfRule type="cellIs" priority="6660" stopIfTrue="1" operator="greaterThanOrEqual">
      <formula>300</formula>
    </cfRule>
  </conditionalFormatting>
  <conditionalFormatting sqref="F1702">
    <cfRule type="cellIs" priority="6657" stopIfTrue="1" operator="greaterThanOrEqual">
      <formula>300</formula>
    </cfRule>
  </conditionalFormatting>
  <conditionalFormatting sqref="C1702">
    <cfRule type="cellIs" priority="6656" stopIfTrue="1" operator="greaterThanOrEqual">
      <formula>300</formula>
    </cfRule>
  </conditionalFormatting>
  <conditionalFormatting sqref="C1709">
    <cfRule type="cellIs" priority="6654" stopIfTrue="1" operator="greaterThanOrEqual">
      <formula>300</formula>
    </cfRule>
  </conditionalFormatting>
  <conditionalFormatting sqref="F3068">
    <cfRule type="cellIs" priority="6652" stopIfTrue="1" operator="greaterThanOrEqual">
      <formula>300</formula>
    </cfRule>
  </conditionalFormatting>
  <conditionalFormatting sqref="C3068">
    <cfRule type="cellIs" priority="6651" stopIfTrue="1" operator="greaterThanOrEqual">
      <formula>300</formula>
    </cfRule>
  </conditionalFormatting>
  <conditionalFormatting sqref="F3069:F3073">
    <cfRule type="cellIs" priority="6649" stopIfTrue="1" operator="greaterThanOrEqual">
      <formula>300</formula>
    </cfRule>
  </conditionalFormatting>
  <conditionalFormatting sqref="C2901">
    <cfRule type="cellIs" priority="6646" stopIfTrue="1" operator="greaterThanOrEqual">
      <formula>300</formula>
    </cfRule>
  </conditionalFormatting>
  <conditionalFormatting sqref="F2901">
    <cfRule type="cellIs" priority="6645" stopIfTrue="1" operator="greaterThanOrEqual">
      <formula>300</formula>
    </cfRule>
  </conditionalFormatting>
  <conditionalFormatting sqref="F2317">
    <cfRule type="cellIs" priority="6643" stopIfTrue="1" operator="greaterThanOrEqual">
      <formula>300</formula>
    </cfRule>
  </conditionalFormatting>
  <conditionalFormatting sqref="C3069">
    <cfRule type="cellIs" priority="6641" stopIfTrue="1" operator="greaterThanOrEqual">
      <formula>300</formula>
    </cfRule>
  </conditionalFormatting>
  <conditionalFormatting sqref="C1528">
    <cfRule type="cellIs" priority="6638" stopIfTrue="1" operator="greaterThanOrEqual">
      <formula>300</formula>
    </cfRule>
  </conditionalFormatting>
  <conditionalFormatting sqref="F1529">
    <cfRule type="cellIs" priority="6637" stopIfTrue="1" operator="greaterThanOrEqual">
      <formula>300</formula>
    </cfRule>
  </conditionalFormatting>
  <conditionalFormatting sqref="F2290">
    <cfRule type="cellIs" priority="6628" stopIfTrue="1" operator="greaterThanOrEqual">
      <formula>300</formula>
    </cfRule>
  </conditionalFormatting>
  <conditionalFormatting sqref="C2290">
    <cfRule type="cellIs" priority="6627" stopIfTrue="1" operator="greaterThanOrEqual">
      <formula>300</formula>
    </cfRule>
  </conditionalFormatting>
  <conditionalFormatting sqref="C208">
    <cfRule type="cellIs" priority="6624" stopIfTrue="1" operator="greaterThanOrEqual">
      <formula>300</formula>
    </cfRule>
  </conditionalFormatting>
  <conditionalFormatting sqref="F208">
    <cfRule type="cellIs" priority="6623" stopIfTrue="1" operator="greaterThanOrEqual">
      <formula>300</formula>
    </cfRule>
  </conditionalFormatting>
  <conditionalFormatting sqref="F362 C362">
    <cfRule type="cellIs" priority="6622" stopIfTrue="1" operator="greaterThanOrEqual">
      <formula>300</formula>
    </cfRule>
  </conditionalFormatting>
  <conditionalFormatting sqref="F363:F364">
    <cfRule type="cellIs" priority="6621" stopIfTrue="1" operator="greaterThanOrEqual">
      <formula>300</formula>
    </cfRule>
  </conditionalFormatting>
  <conditionalFormatting sqref="F445">
    <cfRule type="cellIs" priority="6619" stopIfTrue="1" operator="greaterThanOrEqual">
      <formula>300</formula>
    </cfRule>
  </conditionalFormatting>
  <conditionalFormatting sqref="C445">
    <cfRule type="cellIs" priority="6620" stopIfTrue="1" operator="greaterThanOrEqual">
      <formula>300</formula>
    </cfRule>
  </conditionalFormatting>
  <conditionalFormatting sqref="C447">
    <cfRule type="cellIs" priority="6617" stopIfTrue="1" operator="greaterThanOrEqual">
      <formula>300</formula>
    </cfRule>
  </conditionalFormatting>
  <conditionalFormatting sqref="F2318">
    <cfRule type="cellIs" priority="6616" stopIfTrue="1" operator="greaterThanOrEqual">
      <formula>300</formula>
    </cfRule>
  </conditionalFormatting>
  <conditionalFormatting sqref="F2011">
    <cfRule type="cellIs" priority="6612" stopIfTrue="1" operator="greaterThanOrEqual">
      <formula>300</formula>
    </cfRule>
  </conditionalFormatting>
  <conditionalFormatting sqref="F2010">
    <cfRule type="cellIs" priority="6611" stopIfTrue="1" operator="greaterThanOrEqual">
      <formula>300</formula>
    </cfRule>
  </conditionalFormatting>
  <conditionalFormatting sqref="F2013">
    <cfRule type="cellIs" priority="6609" stopIfTrue="1" operator="greaterThanOrEqual">
      <formula>300</formula>
    </cfRule>
  </conditionalFormatting>
  <conditionalFormatting sqref="F2012">
    <cfRule type="cellIs" priority="6608" stopIfTrue="1" operator="greaterThanOrEqual">
      <formula>300</formula>
    </cfRule>
  </conditionalFormatting>
  <conditionalFormatting sqref="C2319">
    <cfRule type="cellIs" priority="6606" stopIfTrue="1" operator="greaterThanOrEqual">
      <formula>300</formula>
    </cfRule>
  </conditionalFormatting>
  <conditionalFormatting sqref="F2319">
    <cfRule type="cellIs" priority="6605" stopIfTrue="1" operator="greaterThanOrEqual">
      <formula>300</formula>
    </cfRule>
  </conditionalFormatting>
  <conditionalFormatting sqref="F2293">
    <cfRule type="cellIs" priority="6603" stopIfTrue="1" operator="greaterThanOrEqual">
      <formula>300</formula>
    </cfRule>
  </conditionalFormatting>
  <conditionalFormatting sqref="F2282">
    <cfRule type="cellIs" priority="6602" stopIfTrue="1" operator="greaterThanOrEqual">
      <formula>300</formula>
    </cfRule>
  </conditionalFormatting>
  <conditionalFormatting sqref="C305">
    <cfRule type="cellIs" priority="6601" stopIfTrue="1" operator="greaterThanOrEqual">
      <formula>300</formula>
    </cfRule>
  </conditionalFormatting>
  <conditionalFormatting sqref="F305">
    <cfRule type="cellIs" priority="6600" stopIfTrue="1" operator="greaterThanOrEqual">
      <formula>300</formula>
    </cfRule>
  </conditionalFormatting>
  <conditionalFormatting sqref="F2641">
    <cfRule type="cellIs" priority="6599" stopIfTrue="1" operator="greaterThanOrEqual">
      <formula>300</formula>
    </cfRule>
  </conditionalFormatting>
  <conditionalFormatting sqref="F2642">
    <cfRule type="cellIs" priority="6598" stopIfTrue="1" operator="greaterThanOrEqual">
      <formula>300</formula>
    </cfRule>
  </conditionalFormatting>
  <conditionalFormatting sqref="F2504">
    <cfRule type="cellIs" priority="6597" stopIfTrue="1" operator="greaterThanOrEqual">
      <formula>300</formula>
    </cfRule>
  </conditionalFormatting>
  <conditionalFormatting sqref="C2504">
    <cfRule type="cellIs" priority="6596" stopIfTrue="1" operator="greaterThanOrEqual">
      <formula>300</formula>
    </cfRule>
  </conditionalFormatting>
  <conditionalFormatting sqref="F446">
    <cfRule type="cellIs" priority="6595" stopIfTrue="1" operator="greaterThanOrEqual">
      <formula>300</formula>
    </cfRule>
  </conditionalFormatting>
  <conditionalFormatting sqref="C446">
    <cfRule type="cellIs" priority="6594" stopIfTrue="1" operator="greaterThanOrEqual">
      <formula>300</formula>
    </cfRule>
  </conditionalFormatting>
  <conditionalFormatting sqref="F447">
    <cfRule type="cellIs" priority="6593" stopIfTrue="1" operator="greaterThanOrEqual">
      <formula>300</formula>
    </cfRule>
  </conditionalFormatting>
  <conditionalFormatting sqref="C1440">
    <cfRule type="cellIs" priority="6592" stopIfTrue="1" operator="greaterThanOrEqual">
      <formula>300</formula>
    </cfRule>
  </conditionalFormatting>
  <conditionalFormatting sqref="C2074:C2075">
    <cfRule type="cellIs" priority="6579" stopIfTrue="1" operator="greaterThanOrEqual">
      <formula>300</formula>
    </cfRule>
  </conditionalFormatting>
  <conditionalFormatting sqref="F2074:F2078">
    <cfRule type="cellIs" priority="6578" stopIfTrue="1" operator="greaterThanOrEqual">
      <formula>300</formula>
    </cfRule>
  </conditionalFormatting>
  <conditionalFormatting sqref="C306">
    <cfRule type="cellIs" priority="6574" stopIfTrue="1" operator="greaterThanOrEqual">
      <formula>300</formula>
    </cfRule>
  </conditionalFormatting>
  <conditionalFormatting sqref="C3070">
    <cfRule type="cellIs" priority="6577" stopIfTrue="1" operator="greaterThanOrEqual">
      <formula>300</formula>
    </cfRule>
  </conditionalFormatting>
  <conditionalFormatting sqref="C546">
    <cfRule type="cellIs" priority="6568" stopIfTrue="1" operator="greaterThanOrEqual">
      <formula>300</formula>
    </cfRule>
  </conditionalFormatting>
  <conditionalFormatting sqref="C2076:C2078">
    <cfRule type="cellIs" priority="6569" stopIfTrue="1" operator="greaterThanOrEqual">
      <formula>300</formula>
    </cfRule>
  </conditionalFormatting>
  <conditionalFormatting sqref="C39">
    <cfRule type="cellIs" priority="6576" stopIfTrue="1" operator="greaterThanOrEqual">
      <formula>300</formula>
    </cfRule>
  </conditionalFormatting>
  <conditionalFormatting sqref="C307:C308">
    <cfRule type="cellIs" priority="6573" stopIfTrue="1" operator="greaterThanOrEqual">
      <formula>300</formula>
    </cfRule>
  </conditionalFormatting>
  <conditionalFormatting sqref="C3148">
    <cfRule type="cellIs" priority="6572" stopIfTrue="1" operator="greaterThanOrEqual">
      <formula>300</formula>
    </cfRule>
  </conditionalFormatting>
  <conditionalFormatting sqref="C2320">
    <cfRule type="cellIs" priority="6565" stopIfTrue="1" operator="greaterThanOrEqual">
      <formula>300</formula>
    </cfRule>
  </conditionalFormatting>
  <conditionalFormatting sqref="C66">
    <cfRule type="cellIs" priority="6557" stopIfTrue="1" operator="greaterThanOrEqual">
      <formula>300</formula>
    </cfRule>
  </conditionalFormatting>
  <conditionalFormatting sqref="F3421 C3421">
    <cfRule type="cellIs" priority="6543" stopIfTrue="1" operator="greaterThanOrEqual">
      <formula>300</formula>
    </cfRule>
  </conditionalFormatting>
  <conditionalFormatting sqref="C3324">
    <cfRule type="cellIs" priority="6541" stopIfTrue="1" operator="greaterThanOrEqual">
      <formula>300</formula>
    </cfRule>
  </conditionalFormatting>
  <conditionalFormatting sqref="C3071:C3073">
    <cfRule type="cellIs" priority="6540" stopIfTrue="1" operator="greaterThanOrEqual">
      <formula>300</formula>
    </cfRule>
  </conditionalFormatting>
  <conditionalFormatting sqref="C2927">
    <cfRule type="cellIs" priority="6533" stopIfTrue="1" operator="greaterThanOrEqual">
      <formula>300</formula>
    </cfRule>
  </conditionalFormatting>
  <conditionalFormatting sqref="C106:C107">
    <cfRule type="cellIs" priority="6530" stopIfTrue="1" operator="greaterThanOrEqual">
      <formula>300</formula>
    </cfRule>
  </conditionalFormatting>
  <conditionalFormatting sqref="C3246">
    <cfRule type="cellIs" priority="6519" stopIfTrue="1" operator="greaterThanOrEqual">
      <formula>300</formula>
    </cfRule>
  </conditionalFormatting>
  <conditionalFormatting sqref="F2598">
    <cfRule type="cellIs" priority="6518" stopIfTrue="1" operator="greaterThanOrEqual">
      <formula>300</formula>
    </cfRule>
  </conditionalFormatting>
  <conditionalFormatting sqref="C421">
    <cfRule type="cellIs" priority="6513" stopIfTrue="1" operator="greaterThanOrEqual">
      <formula>300</formula>
    </cfRule>
  </conditionalFormatting>
  <conditionalFormatting sqref="F1353">
    <cfRule type="cellIs" priority="6510" stopIfTrue="1" operator="greaterThanOrEqual">
      <formula>300</formula>
    </cfRule>
  </conditionalFormatting>
  <conditionalFormatting sqref="C1353">
    <cfRule type="cellIs" priority="6509" stopIfTrue="1" operator="greaterThanOrEqual">
      <formula>300</formula>
    </cfRule>
  </conditionalFormatting>
  <conditionalFormatting sqref="C605">
    <cfRule type="cellIs" priority="6508" stopIfTrue="1" operator="greaterThanOrEqual">
      <formula>300</formula>
    </cfRule>
  </conditionalFormatting>
  <conditionalFormatting sqref="C595">
    <cfRule type="cellIs" priority="6504" stopIfTrue="1" operator="greaterThanOrEqual">
      <formula>300</formula>
    </cfRule>
  </conditionalFormatting>
  <conditionalFormatting sqref="C596">
    <cfRule type="cellIs" priority="6503" stopIfTrue="1" operator="greaterThanOrEqual">
      <formula>300</formula>
    </cfRule>
  </conditionalFormatting>
  <conditionalFormatting sqref="C601">
    <cfRule type="cellIs" priority="6502" stopIfTrue="1" operator="greaterThanOrEqual">
      <formula>300</formula>
    </cfRule>
  </conditionalFormatting>
  <conditionalFormatting sqref="C602">
    <cfRule type="cellIs" priority="6501" stopIfTrue="1" operator="greaterThanOrEqual">
      <formula>300</formula>
    </cfRule>
  </conditionalFormatting>
  <conditionalFormatting sqref="C603">
    <cfRule type="cellIs" priority="6500" stopIfTrue="1" operator="greaterThanOrEqual">
      <formula>300</formula>
    </cfRule>
  </conditionalFormatting>
  <conditionalFormatting sqref="C604">
    <cfRule type="cellIs" priority="6499" stopIfTrue="1" operator="greaterThanOrEqual">
      <formula>300</formula>
    </cfRule>
  </conditionalFormatting>
  <conditionalFormatting sqref="C2310">
    <cfRule type="cellIs" priority="6498" stopIfTrue="1" operator="greaterThanOrEqual">
      <formula>300</formula>
    </cfRule>
  </conditionalFormatting>
  <conditionalFormatting sqref="F2310">
    <cfRule type="cellIs" priority="6497" stopIfTrue="1" operator="greaterThanOrEqual">
      <formula>300</formula>
    </cfRule>
  </conditionalFormatting>
  <conditionalFormatting sqref="C2314">
    <cfRule type="cellIs" priority="6496" stopIfTrue="1" operator="greaterThanOrEqual">
      <formula>300</formula>
    </cfRule>
  </conditionalFormatting>
  <conditionalFormatting sqref="F2323">
    <cfRule type="cellIs" priority="6495" stopIfTrue="1" operator="greaterThanOrEqual">
      <formula>300</formula>
    </cfRule>
  </conditionalFormatting>
  <conditionalFormatting sqref="C2323">
    <cfRule type="cellIs" priority="6494" stopIfTrue="1" operator="greaterThanOrEqual">
      <formula>300</formula>
    </cfRule>
  </conditionalFormatting>
  <conditionalFormatting sqref="F2330">
    <cfRule type="cellIs" priority="6493" stopIfTrue="1" operator="greaterThanOrEqual">
      <formula>300</formula>
    </cfRule>
  </conditionalFormatting>
  <conditionalFormatting sqref="F2340">
    <cfRule type="cellIs" priority="6490" stopIfTrue="1" operator="greaterThanOrEqual">
      <formula>300</formula>
    </cfRule>
  </conditionalFormatting>
  <conditionalFormatting sqref="F2836">
    <cfRule type="cellIs" priority="6488" stopIfTrue="1" operator="greaterThanOrEqual">
      <formula>300</formula>
    </cfRule>
  </conditionalFormatting>
  <conditionalFormatting sqref="C1788">
    <cfRule type="cellIs" priority="6487" stopIfTrue="1" operator="greaterThanOrEqual">
      <formula>300</formula>
    </cfRule>
  </conditionalFormatting>
  <conditionalFormatting sqref="F1788">
    <cfRule type="cellIs" priority="6486" stopIfTrue="1" operator="greaterThanOrEqual">
      <formula>300</formula>
    </cfRule>
  </conditionalFormatting>
  <conditionalFormatting sqref="C1789">
    <cfRule type="cellIs" priority="6483" stopIfTrue="1" operator="greaterThanOrEqual">
      <formula>300</formula>
    </cfRule>
  </conditionalFormatting>
  <conditionalFormatting sqref="F1789">
    <cfRule type="cellIs" priority="6482" stopIfTrue="1" operator="greaterThanOrEqual">
      <formula>300</formula>
    </cfRule>
  </conditionalFormatting>
  <conditionalFormatting sqref="C1790">
    <cfRule type="cellIs" priority="6479" stopIfTrue="1" operator="greaterThanOrEqual">
      <formula>300</formula>
    </cfRule>
  </conditionalFormatting>
  <conditionalFormatting sqref="F1790">
    <cfRule type="cellIs" priority="6478" stopIfTrue="1" operator="greaterThanOrEqual">
      <formula>300</formula>
    </cfRule>
  </conditionalFormatting>
  <conditionalFormatting sqref="C1791">
    <cfRule type="cellIs" priority="6477" stopIfTrue="1" operator="greaterThanOrEqual">
      <formula>300</formula>
    </cfRule>
  </conditionalFormatting>
  <conditionalFormatting sqref="F1791">
    <cfRule type="cellIs" priority="6476" stopIfTrue="1" operator="greaterThanOrEqual">
      <formula>300</formula>
    </cfRule>
  </conditionalFormatting>
  <conditionalFormatting sqref="C2784 F2784">
    <cfRule type="cellIs" priority="6473" stopIfTrue="1" operator="greaterThanOrEqual">
      <formula>300</formula>
    </cfRule>
  </conditionalFormatting>
  <conditionalFormatting sqref="C1490">
    <cfRule type="cellIs" priority="6470" stopIfTrue="1" operator="greaterThanOrEqual">
      <formula>300</formula>
    </cfRule>
  </conditionalFormatting>
  <conditionalFormatting sqref="C1357 F1357">
    <cfRule type="cellIs" priority="6471" stopIfTrue="1" operator="greaterThanOrEqual">
      <formula>300</formula>
    </cfRule>
  </conditionalFormatting>
  <conditionalFormatting sqref="C1537">
    <cfRule type="cellIs" priority="6468" stopIfTrue="1" operator="greaterThanOrEqual">
      <formula>300</formula>
    </cfRule>
  </conditionalFormatting>
  <conditionalFormatting sqref="F1490">
    <cfRule type="cellIs" priority="6469" stopIfTrue="1" operator="greaterThanOrEqual">
      <formula>300</formula>
    </cfRule>
  </conditionalFormatting>
  <conditionalFormatting sqref="F1537">
    <cfRule type="cellIs" priority="6467" stopIfTrue="1" operator="greaterThanOrEqual">
      <formula>300</formula>
    </cfRule>
  </conditionalFormatting>
  <conditionalFormatting sqref="F234">
    <cfRule type="cellIs" priority="6463" stopIfTrue="1" operator="greaterThanOrEqual">
      <formula>300</formula>
    </cfRule>
  </conditionalFormatting>
  <conditionalFormatting sqref="C234">
    <cfRule type="cellIs" priority="6464" stopIfTrue="1" operator="greaterThanOrEqual">
      <formula>300</formula>
    </cfRule>
  </conditionalFormatting>
  <conditionalFormatting sqref="C1574">
    <cfRule type="cellIs" priority="6454" stopIfTrue="1" operator="greaterThanOrEqual">
      <formula>300</formula>
    </cfRule>
  </conditionalFormatting>
  <conditionalFormatting sqref="C2945 F2945">
    <cfRule type="cellIs" priority="6446" stopIfTrue="1" operator="greaterThanOrEqual">
      <formula>300</formula>
    </cfRule>
  </conditionalFormatting>
  <conditionalFormatting sqref="F3341">
    <cfRule type="cellIs" priority="6445" stopIfTrue="1" operator="greaterThanOrEqual">
      <formula>300</formula>
    </cfRule>
  </conditionalFormatting>
  <conditionalFormatting sqref="F2762">
    <cfRule type="cellIs" priority="6442" stopIfTrue="1" operator="greaterThanOrEqual">
      <formula>300</formula>
    </cfRule>
  </conditionalFormatting>
  <conditionalFormatting sqref="C2762">
    <cfRule type="cellIs" priority="6441" stopIfTrue="1" operator="greaterThanOrEqual">
      <formula>300</formula>
    </cfRule>
  </conditionalFormatting>
  <conditionalFormatting sqref="F2922 C2922">
    <cfRule type="cellIs" priority="6440" stopIfTrue="1" operator="greaterThanOrEqual">
      <formula>300</formula>
    </cfRule>
  </conditionalFormatting>
  <conditionalFormatting sqref="F2139 C2139">
    <cfRule type="cellIs" priority="6439" stopIfTrue="1" operator="greaterThanOrEqual">
      <formula>300</formula>
    </cfRule>
  </conditionalFormatting>
  <conditionalFormatting sqref="C2315">
    <cfRule type="cellIs" priority="6435" stopIfTrue="1" operator="greaterThanOrEqual">
      <formula>300</formula>
    </cfRule>
  </conditionalFormatting>
  <conditionalFormatting sqref="F2643">
    <cfRule type="cellIs" priority="6425" stopIfTrue="1" operator="greaterThanOrEqual">
      <formula>300</formula>
    </cfRule>
  </conditionalFormatting>
  <conditionalFormatting sqref="C197">
    <cfRule type="cellIs" priority="6428" stopIfTrue="1" operator="greaterThanOrEqual">
      <formula>300</formula>
    </cfRule>
  </conditionalFormatting>
  <conditionalFormatting sqref="C2637:C2639">
    <cfRule type="cellIs" priority="6424" stopIfTrue="1" operator="greaterThanOrEqual">
      <formula>300</formula>
    </cfRule>
  </conditionalFormatting>
  <conditionalFormatting sqref="C2641">
    <cfRule type="cellIs" priority="6421" stopIfTrue="1" operator="greaterThanOrEqual">
      <formula>300</formula>
    </cfRule>
  </conditionalFormatting>
  <conditionalFormatting sqref="C2640">
    <cfRule type="cellIs" priority="6423" stopIfTrue="1" operator="greaterThanOrEqual">
      <formula>300</formula>
    </cfRule>
  </conditionalFormatting>
  <conditionalFormatting sqref="C2642:C2643">
    <cfRule type="cellIs" priority="6422" stopIfTrue="1" operator="greaterThanOrEqual">
      <formula>300</formula>
    </cfRule>
  </conditionalFormatting>
  <conditionalFormatting sqref="F1507">
    <cfRule type="cellIs" priority="6417" stopIfTrue="1" operator="greaterThanOrEqual">
      <formula>300</formula>
    </cfRule>
  </conditionalFormatting>
  <conditionalFormatting sqref="C1507">
    <cfRule type="cellIs" priority="6418" stopIfTrue="1" operator="greaterThanOrEqual">
      <formula>300</formula>
    </cfRule>
  </conditionalFormatting>
  <conditionalFormatting sqref="C1508">
    <cfRule type="cellIs" priority="6416" stopIfTrue="1" operator="greaterThanOrEqual">
      <formula>300</formula>
    </cfRule>
  </conditionalFormatting>
  <conditionalFormatting sqref="F1508">
    <cfRule type="cellIs" priority="6415" stopIfTrue="1" operator="greaterThanOrEqual">
      <formula>300</formula>
    </cfRule>
  </conditionalFormatting>
  <conditionalFormatting sqref="C1637">
    <cfRule type="cellIs" priority="6414" stopIfTrue="1" operator="greaterThanOrEqual">
      <formula>300</formula>
    </cfRule>
  </conditionalFormatting>
  <conditionalFormatting sqref="C2978">
    <cfRule type="cellIs" priority="6413" stopIfTrue="1" operator="greaterThanOrEqual">
      <formula>300</formula>
    </cfRule>
  </conditionalFormatting>
  <conditionalFormatting sqref="F168">
    <cfRule type="cellIs" priority="6411" stopIfTrue="1" operator="greaterThanOrEqual">
      <formula>300</formula>
    </cfRule>
  </conditionalFormatting>
  <conditionalFormatting sqref="C168">
    <cfRule type="cellIs" priority="6410" stopIfTrue="1" operator="greaterThanOrEqual">
      <formula>300</formula>
    </cfRule>
  </conditionalFormatting>
  <conditionalFormatting sqref="F2608 C2608">
    <cfRule type="cellIs" priority="6405" stopIfTrue="1" operator="greaterThanOrEqual">
      <formula>300</formula>
    </cfRule>
  </conditionalFormatting>
  <conditionalFormatting sqref="C365">
    <cfRule type="cellIs" priority="6403" stopIfTrue="1" operator="greaterThanOrEqual">
      <formula>300</formula>
    </cfRule>
  </conditionalFormatting>
  <conditionalFormatting sqref="F365">
    <cfRule type="cellIs" priority="6402" stopIfTrue="1" operator="greaterThanOrEqual">
      <formula>300</formula>
    </cfRule>
  </conditionalFormatting>
  <conditionalFormatting sqref="F169:F170">
    <cfRule type="cellIs" priority="6401" stopIfTrue="1" operator="greaterThanOrEqual">
      <formula>300</formula>
    </cfRule>
  </conditionalFormatting>
  <conditionalFormatting sqref="C169:C170">
    <cfRule type="cellIs" priority="6400" stopIfTrue="1" operator="greaterThanOrEqual">
      <formula>300</formula>
    </cfRule>
  </conditionalFormatting>
  <conditionalFormatting sqref="F3074">
    <cfRule type="cellIs" priority="6392" stopIfTrue="1" operator="greaterThanOrEqual">
      <formula>300</formula>
    </cfRule>
  </conditionalFormatting>
  <conditionalFormatting sqref="C3074">
    <cfRule type="cellIs" priority="6391" stopIfTrue="1" operator="greaterThanOrEqual">
      <formula>300</formula>
    </cfRule>
  </conditionalFormatting>
  <conditionalFormatting sqref="F3189:F3191">
    <cfRule type="cellIs" priority="6390" stopIfTrue="1" operator="greaterThanOrEqual">
      <formula>300</formula>
    </cfRule>
  </conditionalFormatting>
  <conditionalFormatting sqref="C3189:C3191">
    <cfRule type="cellIs" priority="6389" stopIfTrue="1" operator="greaterThanOrEqual">
      <formula>300</formula>
    </cfRule>
  </conditionalFormatting>
  <conditionalFormatting sqref="C1914">
    <cfRule type="cellIs" priority="6388" stopIfTrue="1" operator="greaterThanOrEqual">
      <formula>300</formula>
    </cfRule>
  </conditionalFormatting>
  <conditionalFormatting sqref="F1914">
    <cfRule type="cellIs" priority="6387" stopIfTrue="1" operator="greaterThanOrEqual">
      <formula>300</formula>
    </cfRule>
  </conditionalFormatting>
  <conditionalFormatting sqref="C1917">
    <cfRule type="cellIs" priority="6382" stopIfTrue="1" operator="greaterThanOrEqual">
      <formula>300</formula>
    </cfRule>
  </conditionalFormatting>
  <conditionalFormatting sqref="F1917">
    <cfRule type="cellIs" priority="6381" stopIfTrue="1" operator="greaterThanOrEqual">
      <formula>300</formula>
    </cfRule>
  </conditionalFormatting>
  <conditionalFormatting sqref="C557 F557">
    <cfRule type="cellIs" priority="6374" stopIfTrue="1" operator="greaterThanOrEqual">
      <formula>300</formula>
    </cfRule>
  </conditionalFormatting>
  <conditionalFormatting sqref="C453 F453">
    <cfRule type="cellIs" priority="6369" stopIfTrue="1" operator="greaterThanOrEqual">
      <formula>300</formula>
    </cfRule>
  </conditionalFormatting>
  <conditionalFormatting sqref="C2506">
    <cfRule type="cellIs" priority="6364" stopIfTrue="1" operator="greaterThanOrEqual">
      <formula>300</formula>
    </cfRule>
  </conditionalFormatting>
  <conditionalFormatting sqref="F2506">
    <cfRule type="cellIs" priority="6365" stopIfTrue="1" operator="greaterThanOrEqual">
      <formula>300</formula>
    </cfRule>
  </conditionalFormatting>
  <conditionalFormatting sqref="C531">
    <cfRule type="cellIs" priority="6363" stopIfTrue="1" operator="greaterThanOrEqual">
      <formula>300</formula>
    </cfRule>
  </conditionalFormatting>
  <conditionalFormatting sqref="C310 F310">
    <cfRule type="cellIs" priority="6358" stopIfTrue="1" operator="greaterThanOrEqual">
      <formula>300</formula>
    </cfRule>
  </conditionalFormatting>
  <conditionalFormatting sqref="F2343">
    <cfRule type="cellIs" priority="6355" stopIfTrue="1" operator="greaterThanOrEqual">
      <formula>300</formula>
    </cfRule>
  </conditionalFormatting>
  <conditionalFormatting sqref="C2902">
    <cfRule type="cellIs" priority="6354" stopIfTrue="1" operator="greaterThanOrEqual">
      <formula>300</formula>
    </cfRule>
  </conditionalFormatting>
  <conditionalFormatting sqref="F2902">
    <cfRule type="cellIs" priority="6353" stopIfTrue="1" operator="greaterThanOrEqual">
      <formula>300</formula>
    </cfRule>
  </conditionalFormatting>
  <conditionalFormatting sqref="C108">
    <cfRule type="cellIs" priority="6349" stopIfTrue="1" operator="greaterThanOrEqual">
      <formula>300</formula>
    </cfRule>
  </conditionalFormatting>
  <conditionalFormatting sqref="F108">
    <cfRule type="cellIs" priority="6350" stopIfTrue="1" operator="greaterThanOrEqual">
      <formula>300</formula>
    </cfRule>
  </conditionalFormatting>
  <conditionalFormatting sqref="F2763:F2764">
    <cfRule type="cellIs" priority="6348" stopIfTrue="1" operator="greaterThanOrEqual">
      <formula>300</formula>
    </cfRule>
  </conditionalFormatting>
  <conditionalFormatting sqref="C2763:C2764">
    <cfRule type="cellIs" priority="6347" stopIfTrue="1" operator="greaterThanOrEqual">
      <formula>300</formula>
    </cfRule>
  </conditionalFormatting>
  <conditionalFormatting sqref="C2946 F2946">
    <cfRule type="cellIs" priority="6343" stopIfTrue="1" operator="greaterThanOrEqual">
      <formula>300</formula>
    </cfRule>
  </conditionalFormatting>
  <conditionalFormatting sqref="C639">
    <cfRule type="cellIs" priority="6340" stopIfTrue="1" operator="greaterThanOrEqual">
      <formula>300</formula>
    </cfRule>
  </conditionalFormatting>
  <conditionalFormatting sqref="F639">
    <cfRule type="cellIs" priority="6339" stopIfTrue="1" operator="greaterThanOrEqual">
      <formula>300</formula>
    </cfRule>
  </conditionalFormatting>
  <conditionalFormatting sqref="F673">
    <cfRule type="cellIs" priority="6335" stopIfTrue="1" operator="greaterThanOrEqual">
      <formula>300</formula>
    </cfRule>
  </conditionalFormatting>
  <conditionalFormatting sqref="C673">
    <cfRule type="cellIs" priority="6334" stopIfTrue="1" operator="greaterThanOrEqual">
      <formula>300</formula>
    </cfRule>
  </conditionalFormatting>
  <conditionalFormatting sqref="C40">
    <cfRule type="cellIs" priority="6331" stopIfTrue="1" operator="greaterThanOrEqual">
      <formula>300</formula>
    </cfRule>
  </conditionalFormatting>
  <conditionalFormatting sqref="C2885">
    <cfRule type="cellIs" priority="6321" stopIfTrue="1" operator="greaterThanOrEqual">
      <formula>300</formula>
    </cfRule>
  </conditionalFormatting>
  <conditionalFormatting sqref="F337 C337">
    <cfRule type="cellIs" priority="6317" stopIfTrue="1" operator="greaterThanOrEqual">
      <formula>300</formula>
    </cfRule>
  </conditionalFormatting>
  <conditionalFormatting sqref="F2344">
    <cfRule type="cellIs" priority="6316" stopIfTrue="1" operator="greaterThanOrEqual">
      <formula>300</formula>
    </cfRule>
  </conditionalFormatting>
  <conditionalFormatting sqref="C2191 F2191">
    <cfRule type="cellIs" priority="6315" stopIfTrue="1" operator="greaterThanOrEqual">
      <formula>300</formula>
    </cfRule>
  </conditionalFormatting>
  <conditionalFormatting sqref="F178">
    <cfRule type="cellIs" priority="6312" stopIfTrue="1" operator="greaterThanOrEqual">
      <formula>300</formula>
    </cfRule>
  </conditionalFormatting>
  <conditionalFormatting sqref="C178">
    <cfRule type="cellIs" priority="6311" stopIfTrue="1" operator="greaterThanOrEqual">
      <formula>300</formula>
    </cfRule>
  </conditionalFormatting>
  <conditionalFormatting sqref="F2844">
    <cfRule type="cellIs" priority="6310" stopIfTrue="1" operator="greaterThanOrEqual">
      <formula>300</formula>
    </cfRule>
  </conditionalFormatting>
  <conditionalFormatting sqref="F1491">
    <cfRule type="cellIs" priority="6307" stopIfTrue="1" operator="greaterThanOrEqual">
      <formula>300</formula>
    </cfRule>
  </conditionalFormatting>
  <conditionalFormatting sqref="C1491">
    <cfRule type="cellIs" priority="6308" stopIfTrue="1" operator="greaterThanOrEqual">
      <formula>300</formula>
    </cfRule>
  </conditionalFormatting>
  <conditionalFormatting sqref="C3166 F3166">
    <cfRule type="cellIs" priority="6305" stopIfTrue="1" operator="greaterThanOrEqual">
      <formula>300</formula>
    </cfRule>
  </conditionalFormatting>
  <conditionalFormatting sqref="C3128 F3128">
    <cfRule type="cellIs" priority="6082" stopIfTrue="1" operator="greaterThanOrEqual">
      <formula>300</formula>
    </cfRule>
  </conditionalFormatting>
  <conditionalFormatting sqref="C41 F41">
    <cfRule type="cellIs" priority="6079" stopIfTrue="1" operator="greaterThanOrEqual">
      <formula>300</formula>
    </cfRule>
  </conditionalFormatting>
  <conditionalFormatting sqref="F2930">
    <cfRule type="cellIs" priority="6071" stopIfTrue="1" operator="greaterThanOrEqual">
      <formula>300</formula>
    </cfRule>
  </conditionalFormatting>
  <conditionalFormatting sqref="C2930">
    <cfRule type="cellIs" priority="6070" stopIfTrue="1" operator="greaterThanOrEqual">
      <formula>300</formula>
    </cfRule>
  </conditionalFormatting>
  <conditionalFormatting sqref="F2937">
    <cfRule type="cellIs" priority="6069" stopIfTrue="1" operator="greaterThanOrEqual">
      <formula>300</formula>
    </cfRule>
  </conditionalFormatting>
  <conditionalFormatting sqref="C2937">
    <cfRule type="cellIs" priority="6068" stopIfTrue="1" operator="greaterThanOrEqual">
      <formula>300</formula>
    </cfRule>
  </conditionalFormatting>
  <conditionalFormatting sqref="C1688 F1688">
    <cfRule type="cellIs" priority="6063" stopIfTrue="1" operator="greaterThanOrEqual">
      <formula>300</formula>
    </cfRule>
  </conditionalFormatting>
  <conditionalFormatting sqref="F3135">
    <cfRule type="cellIs" priority="6052" stopIfTrue="1" operator="greaterThanOrEqual">
      <formula>300</formula>
    </cfRule>
  </conditionalFormatting>
  <conditionalFormatting sqref="C3135">
    <cfRule type="cellIs" priority="6051" stopIfTrue="1" operator="greaterThanOrEqual">
      <formula>300</formula>
    </cfRule>
  </conditionalFormatting>
  <conditionalFormatting sqref="F3145">
    <cfRule type="cellIs" priority="6050" stopIfTrue="1" operator="greaterThanOrEqual">
      <formula>300</formula>
    </cfRule>
  </conditionalFormatting>
  <conditionalFormatting sqref="C3145">
    <cfRule type="cellIs" priority="6049" stopIfTrue="1" operator="greaterThanOrEqual">
      <formula>300</formula>
    </cfRule>
  </conditionalFormatting>
  <conditionalFormatting sqref="F497">
    <cfRule type="cellIs" priority="6046" stopIfTrue="1" operator="greaterThanOrEqual">
      <formula>300</formula>
    </cfRule>
  </conditionalFormatting>
  <conditionalFormatting sqref="C497">
    <cfRule type="cellIs" priority="6045" stopIfTrue="1" operator="greaterThanOrEqual">
      <formula>300</formula>
    </cfRule>
  </conditionalFormatting>
  <conditionalFormatting sqref="F125">
    <cfRule type="cellIs" priority="6035" stopIfTrue="1" operator="greaterThanOrEqual">
      <formula>300</formula>
    </cfRule>
  </conditionalFormatting>
  <conditionalFormatting sqref="C129">
    <cfRule type="cellIs" priority="6034" stopIfTrue="1" operator="greaterThanOrEqual">
      <formula>300</formula>
    </cfRule>
  </conditionalFormatting>
  <conditionalFormatting sqref="F129">
    <cfRule type="cellIs" priority="6033" stopIfTrue="1" operator="greaterThanOrEqual">
      <formula>300</formula>
    </cfRule>
  </conditionalFormatting>
  <conditionalFormatting sqref="C2136">
    <cfRule type="cellIs" priority="6030" stopIfTrue="1" operator="greaterThanOrEqual">
      <formula>300</formula>
    </cfRule>
  </conditionalFormatting>
  <conditionalFormatting sqref="F2136">
    <cfRule type="cellIs" priority="6029" stopIfTrue="1" operator="greaterThanOrEqual">
      <formula>300</formula>
    </cfRule>
  </conditionalFormatting>
  <conditionalFormatting sqref="C1921">
    <cfRule type="cellIs" priority="6007" stopIfTrue="1" operator="greaterThanOrEqual">
      <formula>300</formula>
    </cfRule>
  </conditionalFormatting>
  <conditionalFormatting sqref="F1921">
    <cfRule type="cellIs" priority="6006" stopIfTrue="1" operator="greaterThanOrEqual">
      <formula>300</formula>
    </cfRule>
  </conditionalFormatting>
  <conditionalFormatting sqref="C1612">
    <cfRule type="cellIs" priority="6000" stopIfTrue="1" operator="greaterThanOrEqual">
      <formula>300</formula>
    </cfRule>
  </conditionalFormatting>
  <conditionalFormatting sqref="C3045:C3046">
    <cfRule type="cellIs" priority="5995" stopIfTrue="1" operator="greaterThanOrEqual">
      <formula>300</formula>
    </cfRule>
  </conditionalFormatting>
  <conditionalFormatting sqref="F3045:F3046">
    <cfRule type="cellIs" priority="5996" stopIfTrue="1" operator="greaterThanOrEqual">
      <formula>300</formula>
    </cfRule>
  </conditionalFormatting>
  <conditionalFormatting sqref="F366">
    <cfRule type="cellIs" priority="5982" stopIfTrue="1" operator="greaterThanOrEqual">
      <formula>300</formula>
    </cfRule>
  </conditionalFormatting>
  <conditionalFormatting sqref="F1703">
    <cfRule type="cellIs" priority="5989" stopIfTrue="1" operator="greaterThanOrEqual">
      <formula>300</formula>
    </cfRule>
  </conditionalFormatting>
  <conditionalFormatting sqref="C366">
    <cfRule type="cellIs" priority="5983" stopIfTrue="1" operator="greaterThanOrEqual">
      <formula>300</formula>
    </cfRule>
  </conditionalFormatting>
  <conditionalFormatting sqref="C1703">
    <cfRule type="cellIs" priority="5988" stopIfTrue="1" operator="greaterThanOrEqual">
      <formula>300</formula>
    </cfRule>
  </conditionalFormatting>
  <conditionalFormatting sqref="C2845">
    <cfRule type="cellIs" priority="5975" stopIfTrue="1" operator="greaterThanOrEqual">
      <formula>300</formula>
    </cfRule>
  </conditionalFormatting>
  <conditionalFormatting sqref="F225">
    <cfRule type="cellIs" priority="5969" stopIfTrue="1" operator="greaterThanOrEqual">
      <formula>300</formula>
    </cfRule>
  </conditionalFormatting>
  <conditionalFormatting sqref="C2785:C2787 F2785:F2787">
    <cfRule type="cellIs" priority="5947" stopIfTrue="1" operator="greaterThanOrEqual">
      <formula>300</formula>
    </cfRule>
  </conditionalFormatting>
  <conditionalFormatting sqref="F1980">
    <cfRule type="cellIs" priority="5937" stopIfTrue="1" operator="greaterThanOrEqual">
      <formula>300</formula>
    </cfRule>
  </conditionalFormatting>
  <conditionalFormatting sqref="C1980">
    <cfRule type="cellIs" priority="5935" stopIfTrue="1" operator="greaterThanOrEqual">
      <formula>300</formula>
    </cfRule>
  </conditionalFormatting>
  <conditionalFormatting sqref="F2609 C2609">
    <cfRule type="cellIs" priority="5934" stopIfTrue="1" operator="greaterThanOrEqual">
      <formula>300</formula>
    </cfRule>
  </conditionalFormatting>
  <conditionalFormatting sqref="C2349">
    <cfRule type="cellIs" priority="5919" stopIfTrue="1" operator="greaterThanOrEqual">
      <formula>300</formula>
    </cfRule>
  </conditionalFormatting>
  <conditionalFormatting sqref="F2349">
    <cfRule type="cellIs" priority="5920" stopIfTrue="1" operator="greaterThanOrEqual">
      <formula>300</formula>
    </cfRule>
  </conditionalFormatting>
  <conditionalFormatting sqref="C42 F42">
    <cfRule type="cellIs" priority="5917" stopIfTrue="1" operator="greaterThanOrEqual">
      <formula>300</formula>
    </cfRule>
  </conditionalFormatting>
  <conditionalFormatting sqref="C1575">
    <cfRule type="cellIs" priority="5908" stopIfTrue="1" operator="greaterThanOrEqual">
      <formula>300</formula>
    </cfRule>
  </conditionalFormatting>
  <conditionalFormatting sqref="C88">
    <cfRule type="cellIs" priority="5897" stopIfTrue="1" operator="greaterThanOrEqual">
      <formula>300</formula>
    </cfRule>
  </conditionalFormatting>
  <conditionalFormatting sqref="F2843">
    <cfRule type="cellIs" priority="5894" stopIfTrue="1" operator="greaterThanOrEqual">
      <formula>300</formula>
    </cfRule>
  </conditionalFormatting>
  <conditionalFormatting sqref="C2545 F2545">
    <cfRule type="cellIs" priority="5892" stopIfTrue="1" operator="greaterThanOrEqual">
      <formula>300</formula>
    </cfRule>
  </conditionalFormatting>
  <conditionalFormatting sqref="C2546 F2546">
    <cfRule type="cellIs" priority="5891" stopIfTrue="1" operator="greaterThanOrEqual">
      <formula>300</formula>
    </cfRule>
  </conditionalFormatting>
  <conditionalFormatting sqref="F2332">
    <cfRule type="cellIs" priority="5881" stopIfTrue="1" operator="greaterThanOrEqual">
      <formula>300</formula>
    </cfRule>
  </conditionalFormatting>
  <conditionalFormatting sqref="F2081">
    <cfRule type="cellIs" priority="5867" stopIfTrue="1" operator="greaterThanOrEqual">
      <formula>300</formula>
    </cfRule>
  </conditionalFormatting>
  <conditionalFormatting sqref="F2350">
    <cfRule type="cellIs" priority="5875" stopIfTrue="1" operator="greaterThanOrEqual">
      <formula>300</formula>
    </cfRule>
  </conditionalFormatting>
  <conditionalFormatting sqref="C2350">
    <cfRule type="cellIs" priority="5874" stopIfTrue="1" operator="greaterThanOrEqual">
      <formula>300</formula>
    </cfRule>
  </conditionalFormatting>
  <conditionalFormatting sqref="C2081">
    <cfRule type="cellIs" priority="5866" stopIfTrue="1" operator="greaterThanOrEqual">
      <formula>300</formula>
    </cfRule>
  </conditionalFormatting>
  <conditionalFormatting sqref="C3315">
    <cfRule type="cellIs" priority="5859" stopIfTrue="1" operator="greaterThanOrEqual">
      <formula>300</formula>
    </cfRule>
  </conditionalFormatting>
  <conditionalFormatting sqref="C139">
    <cfRule type="cellIs" priority="5843" stopIfTrue="1" operator="greaterThanOrEqual">
      <formula>300</formula>
    </cfRule>
  </conditionalFormatting>
  <conditionalFormatting sqref="F139">
    <cfRule type="cellIs" priority="5842" stopIfTrue="1" operator="greaterThanOrEqual">
      <formula>300</formula>
    </cfRule>
  </conditionalFormatting>
  <conditionalFormatting sqref="C140">
    <cfRule type="cellIs" priority="5840" stopIfTrue="1" operator="greaterThanOrEqual">
      <formula>300</formula>
    </cfRule>
  </conditionalFormatting>
  <conditionalFormatting sqref="F140">
    <cfRule type="cellIs" priority="5839" stopIfTrue="1" operator="greaterThanOrEqual">
      <formula>300</formula>
    </cfRule>
  </conditionalFormatting>
  <conditionalFormatting sqref="C141">
    <cfRule type="cellIs" priority="5837" stopIfTrue="1" operator="greaterThanOrEqual">
      <formula>300</formula>
    </cfRule>
  </conditionalFormatting>
  <conditionalFormatting sqref="F141">
    <cfRule type="cellIs" priority="5836" stopIfTrue="1" operator="greaterThanOrEqual">
      <formula>300</formula>
    </cfRule>
  </conditionalFormatting>
  <conditionalFormatting sqref="C142">
    <cfRule type="cellIs" priority="5833" stopIfTrue="1" operator="greaterThanOrEqual">
      <formula>300</formula>
    </cfRule>
  </conditionalFormatting>
  <conditionalFormatting sqref="F142">
    <cfRule type="cellIs" priority="5832" stopIfTrue="1" operator="greaterThanOrEqual">
      <formula>300</formula>
    </cfRule>
  </conditionalFormatting>
  <conditionalFormatting sqref="C3075:C3079 C3115">
    <cfRule type="cellIs" priority="5819" stopIfTrue="1" operator="greaterThanOrEqual">
      <formula>300</formula>
    </cfRule>
  </conditionalFormatting>
  <conditionalFormatting sqref="F3075:F3079 F3115">
    <cfRule type="cellIs" priority="5820" stopIfTrue="1" operator="greaterThanOrEqual">
      <formula>300</formula>
    </cfRule>
  </conditionalFormatting>
  <conditionalFormatting sqref="C367">
    <cfRule type="cellIs" priority="5807" stopIfTrue="1" operator="greaterThanOrEqual">
      <formula>300</formula>
    </cfRule>
  </conditionalFormatting>
  <conditionalFormatting sqref="F367">
    <cfRule type="cellIs" priority="5806" stopIfTrue="1" operator="greaterThanOrEqual">
      <formula>300</formula>
    </cfRule>
  </conditionalFormatting>
  <conditionalFormatting sqref="C368">
    <cfRule type="cellIs" priority="5804" stopIfTrue="1" operator="greaterThanOrEqual">
      <formula>300</formula>
    </cfRule>
  </conditionalFormatting>
  <conditionalFormatting sqref="F368">
    <cfRule type="cellIs" priority="5803" stopIfTrue="1" operator="greaterThanOrEqual">
      <formula>300</formula>
    </cfRule>
  </conditionalFormatting>
  <conditionalFormatting sqref="F197">
    <cfRule type="cellIs" priority="5796" stopIfTrue="1" operator="greaterThanOrEqual">
      <formula>300</formula>
    </cfRule>
  </conditionalFormatting>
  <conditionalFormatting sqref="C1576">
    <cfRule type="cellIs" priority="5795" stopIfTrue="1" operator="greaterThanOrEqual">
      <formula>300</formula>
    </cfRule>
  </conditionalFormatting>
  <conditionalFormatting sqref="C1597">
    <cfRule type="cellIs" priority="5794" stopIfTrue="1" operator="greaterThanOrEqual">
      <formula>300</formula>
    </cfRule>
  </conditionalFormatting>
  <conditionalFormatting sqref="F2644">
    <cfRule type="cellIs" priority="5793" stopIfTrue="1" operator="greaterThanOrEqual">
      <formula>300</formula>
    </cfRule>
  </conditionalFormatting>
  <conditionalFormatting sqref="C2644">
    <cfRule type="cellIs" priority="5792" stopIfTrue="1" operator="greaterThanOrEqual">
      <formula>300</formula>
    </cfRule>
  </conditionalFormatting>
  <conditionalFormatting sqref="C1671:C1674">
    <cfRule type="cellIs" priority="5773" stopIfTrue="1" operator="greaterThanOrEqual">
      <formula>300</formula>
    </cfRule>
  </conditionalFormatting>
  <conditionalFormatting sqref="F1671:F1674">
    <cfRule type="cellIs" priority="5774" stopIfTrue="1" operator="greaterThanOrEqual">
      <formula>300</formula>
    </cfRule>
  </conditionalFormatting>
  <conditionalFormatting sqref="F482">
    <cfRule type="cellIs" priority="5765" stopIfTrue="1" operator="greaterThanOrEqual">
      <formula>300</formula>
    </cfRule>
  </conditionalFormatting>
  <conditionalFormatting sqref="C482">
    <cfRule type="cellIs" priority="5764" stopIfTrue="1" operator="greaterThanOrEqual">
      <formula>300</formula>
    </cfRule>
  </conditionalFormatting>
  <conditionalFormatting sqref="F490">
    <cfRule type="cellIs" priority="5762" stopIfTrue="1" operator="greaterThanOrEqual">
      <formula>300</formula>
    </cfRule>
  </conditionalFormatting>
  <conditionalFormatting sqref="C490">
    <cfRule type="cellIs" priority="5761" stopIfTrue="1" operator="greaterThanOrEqual">
      <formula>300</formula>
    </cfRule>
  </conditionalFormatting>
  <conditionalFormatting sqref="C1613:C1614 C1632">
    <cfRule type="cellIs" priority="5744" stopIfTrue="1" operator="greaterThanOrEqual">
      <formula>300</formula>
    </cfRule>
  </conditionalFormatting>
  <conditionalFormatting sqref="F3349 F3352">
    <cfRule type="cellIs" priority="5723" stopIfTrue="1" operator="greaterThanOrEqual">
      <formula>300</formula>
    </cfRule>
  </conditionalFormatting>
  <conditionalFormatting sqref="C352 F352">
    <cfRule type="cellIs" priority="5700" stopIfTrue="1" operator="greaterThanOrEqual">
      <formula>300</formula>
    </cfRule>
  </conditionalFormatting>
  <conditionalFormatting sqref="F1977">
    <cfRule type="cellIs" priority="5690" stopIfTrue="1" operator="greaterThanOrEqual">
      <formula>300</formula>
    </cfRule>
  </conditionalFormatting>
  <conditionalFormatting sqref="F2352">
    <cfRule type="cellIs" priority="5697" stopIfTrue="1" operator="greaterThanOrEqual">
      <formula>300</formula>
    </cfRule>
  </conditionalFormatting>
  <conditionalFormatting sqref="C2352">
    <cfRule type="cellIs" priority="5696" stopIfTrue="1" operator="greaterThanOrEqual">
      <formula>300</formula>
    </cfRule>
  </conditionalFormatting>
  <conditionalFormatting sqref="C1977">
    <cfRule type="cellIs" priority="5691" stopIfTrue="1" operator="greaterThanOrEqual">
      <formula>300</formula>
    </cfRule>
  </conditionalFormatting>
  <conditionalFormatting sqref="F664 C664">
    <cfRule type="cellIs" priority="5682" stopIfTrue="1" operator="greaterThanOrEqual">
      <formula>300</formula>
    </cfRule>
  </conditionalFormatting>
  <conditionalFormatting sqref="C1505">
    <cfRule type="cellIs" priority="5667" stopIfTrue="1" operator="greaterThanOrEqual">
      <formula>300</formula>
    </cfRule>
  </conditionalFormatting>
  <conditionalFormatting sqref="F1505">
    <cfRule type="cellIs" priority="5666" stopIfTrue="1" operator="greaterThanOrEqual">
      <formula>300</formula>
    </cfRule>
  </conditionalFormatting>
  <conditionalFormatting sqref="F2509">
    <cfRule type="cellIs" priority="5660" stopIfTrue="1" operator="greaterThanOrEqual">
      <formula>300</formula>
    </cfRule>
  </conditionalFormatting>
  <conditionalFormatting sqref="C2509">
    <cfRule type="cellIs" priority="5659" stopIfTrue="1" operator="greaterThanOrEqual">
      <formula>300</formula>
    </cfRule>
  </conditionalFormatting>
  <conditionalFormatting sqref="C2846 F2846">
    <cfRule type="cellIs" priority="5649" stopIfTrue="1" operator="greaterThanOrEqual">
      <formula>300</formula>
    </cfRule>
  </conditionalFormatting>
  <conditionalFormatting sqref="C2354">
    <cfRule type="cellIs" priority="5635" stopIfTrue="1" operator="greaterThanOrEqual">
      <formula>300</formula>
    </cfRule>
  </conditionalFormatting>
  <conditionalFormatting sqref="F2354">
    <cfRule type="cellIs" priority="5636" stopIfTrue="1" operator="greaterThanOrEqual">
      <formula>300</formula>
    </cfRule>
  </conditionalFormatting>
  <conditionalFormatting sqref="F3129 C3129">
    <cfRule type="cellIs" priority="5633" stopIfTrue="1" operator="greaterThanOrEqual">
      <formula>300</formula>
    </cfRule>
  </conditionalFormatting>
  <conditionalFormatting sqref="C2353">
    <cfRule type="cellIs" priority="5641" stopIfTrue="1" operator="greaterThanOrEqual">
      <formula>300</formula>
    </cfRule>
  </conditionalFormatting>
  <conditionalFormatting sqref="F2353">
    <cfRule type="cellIs" priority="5642" stopIfTrue="1" operator="greaterThanOrEqual">
      <formula>300</formula>
    </cfRule>
  </conditionalFormatting>
  <conditionalFormatting sqref="F674">
    <cfRule type="cellIs" priority="5630" stopIfTrue="1" operator="greaterThanOrEqual">
      <formula>300</formula>
    </cfRule>
  </conditionalFormatting>
  <conditionalFormatting sqref="C674">
    <cfRule type="cellIs" priority="5629" stopIfTrue="1" operator="greaterThanOrEqual">
      <formula>300</formula>
    </cfRule>
  </conditionalFormatting>
  <conditionalFormatting sqref="F683">
    <cfRule type="cellIs" priority="5628" stopIfTrue="1" operator="greaterThanOrEqual">
      <formula>300</formula>
    </cfRule>
  </conditionalFormatting>
  <conditionalFormatting sqref="C683">
    <cfRule type="cellIs" priority="5627" stopIfTrue="1" operator="greaterThanOrEqual">
      <formula>300</formula>
    </cfRule>
  </conditionalFormatting>
  <conditionalFormatting sqref="C2847 F2847">
    <cfRule type="cellIs" priority="5626" stopIfTrue="1" operator="greaterThanOrEqual">
      <formula>300</formula>
    </cfRule>
  </conditionalFormatting>
  <conditionalFormatting sqref="F2112">
    <cfRule type="cellIs" priority="5625" stopIfTrue="1" operator="greaterThanOrEqual">
      <formula>300</formula>
    </cfRule>
  </conditionalFormatting>
  <conditionalFormatting sqref="C2112">
    <cfRule type="cellIs" priority="5624" stopIfTrue="1" operator="greaterThanOrEqual">
      <formula>300</formula>
    </cfRule>
  </conditionalFormatting>
  <conditionalFormatting sqref="C369">
    <cfRule type="cellIs" priority="5602" stopIfTrue="1" operator="greaterThanOrEqual">
      <formula>300</formula>
    </cfRule>
  </conditionalFormatting>
  <conditionalFormatting sqref="F369">
    <cfRule type="cellIs" priority="5601" stopIfTrue="1" operator="greaterThanOrEqual">
      <formula>300</formula>
    </cfRule>
  </conditionalFormatting>
  <conditionalFormatting sqref="F3423">
    <cfRule type="cellIs" priority="5566" stopIfTrue="1" operator="greaterThanOrEqual">
      <formula>300</formula>
    </cfRule>
  </conditionalFormatting>
  <conditionalFormatting sqref="C3003 C3010">
    <cfRule type="cellIs" priority="5551" stopIfTrue="1" operator="greaterThanOrEqual">
      <formula>300</formula>
    </cfRule>
  </conditionalFormatting>
  <conditionalFormatting sqref="F3003 F3010">
    <cfRule type="cellIs" priority="5552" stopIfTrue="1" operator="greaterThanOrEqual">
      <formula>300</formula>
    </cfRule>
  </conditionalFormatting>
  <conditionalFormatting sqref="C3002">
    <cfRule type="cellIs" priority="5553" stopIfTrue="1" operator="greaterThanOrEqual">
      <formula>300</formula>
    </cfRule>
  </conditionalFormatting>
  <conditionalFormatting sqref="F3002">
    <cfRule type="cellIs" priority="5554" stopIfTrue="1" operator="greaterThanOrEqual">
      <formula>300</formula>
    </cfRule>
  </conditionalFormatting>
  <conditionalFormatting sqref="C95">
    <cfRule type="cellIs" priority="5544" stopIfTrue="1" operator="greaterThanOrEqual">
      <formula>300</formula>
    </cfRule>
  </conditionalFormatting>
  <conditionalFormatting sqref="C215 F215">
    <cfRule type="cellIs" priority="5543" stopIfTrue="1" operator="greaterThanOrEqual">
      <formula>300</formula>
    </cfRule>
  </conditionalFormatting>
  <conditionalFormatting sqref="C219 F219">
    <cfRule type="cellIs" priority="5541" stopIfTrue="1" operator="greaterThanOrEqual">
      <formula>300</formula>
    </cfRule>
  </conditionalFormatting>
  <conditionalFormatting sqref="C640">
    <cfRule type="cellIs" priority="5524" stopIfTrue="1" operator="greaterThanOrEqual">
      <formula>300</formula>
    </cfRule>
  </conditionalFormatting>
  <conditionalFormatting sqref="F640">
    <cfRule type="cellIs" priority="5523" stopIfTrue="1" operator="greaterThanOrEqual">
      <formula>300</formula>
    </cfRule>
  </conditionalFormatting>
  <conditionalFormatting sqref="F109">
    <cfRule type="cellIs" priority="5519" stopIfTrue="1" operator="greaterThanOrEqual">
      <formula>300</formula>
    </cfRule>
  </conditionalFormatting>
  <conditionalFormatting sqref="C109">
    <cfRule type="cellIs" priority="5518" stopIfTrue="1" operator="greaterThanOrEqual">
      <formula>300</formula>
    </cfRule>
  </conditionalFormatting>
  <conditionalFormatting sqref="C123">
    <cfRule type="cellIs" priority="5515" stopIfTrue="1" operator="greaterThanOrEqual">
      <formula>300</formula>
    </cfRule>
  </conditionalFormatting>
  <conditionalFormatting sqref="F123">
    <cfRule type="cellIs" priority="5516" stopIfTrue="1" operator="greaterThanOrEqual">
      <formula>300</formula>
    </cfRule>
  </conditionalFormatting>
  <conditionalFormatting sqref="F2510">
    <cfRule type="cellIs" priority="5511" stopIfTrue="1" operator="greaterThanOrEqual">
      <formula>300</formula>
    </cfRule>
  </conditionalFormatting>
  <conditionalFormatting sqref="C2510">
    <cfRule type="cellIs" priority="5510" stopIfTrue="1" operator="greaterThanOrEqual">
      <formula>300</formula>
    </cfRule>
  </conditionalFormatting>
  <conditionalFormatting sqref="C2905 F2905">
    <cfRule type="cellIs" priority="5506" stopIfTrue="1" operator="greaterThanOrEqual">
      <formula>300</formula>
    </cfRule>
  </conditionalFormatting>
  <conditionalFormatting sqref="C2913 F2913">
    <cfRule type="cellIs" priority="5504" stopIfTrue="1" operator="greaterThanOrEqual">
      <formula>300</formula>
    </cfRule>
  </conditionalFormatting>
  <conditionalFormatting sqref="C2356">
    <cfRule type="cellIs" priority="5502" stopIfTrue="1" operator="greaterThanOrEqual">
      <formula>300</formula>
    </cfRule>
  </conditionalFormatting>
  <conditionalFormatting sqref="F2356">
    <cfRule type="cellIs" priority="5503" stopIfTrue="1" operator="greaterThanOrEqual">
      <formula>300</formula>
    </cfRule>
  </conditionalFormatting>
  <conditionalFormatting sqref="C2357">
    <cfRule type="cellIs" priority="5497" stopIfTrue="1" operator="greaterThanOrEqual">
      <formula>300</formula>
    </cfRule>
  </conditionalFormatting>
  <conditionalFormatting sqref="F2357">
    <cfRule type="cellIs" priority="5498" stopIfTrue="1" operator="greaterThanOrEqual">
      <formula>300</formula>
    </cfRule>
  </conditionalFormatting>
  <conditionalFormatting sqref="F3337">
    <cfRule type="cellIs" priority="5495" stopIfTrue="1" operator="greaterThanOrEqual">
      <formula>300</formula>
    </cfRule>
  </conditionalFormatting>
  <conditionalFormatting sqref="C43 F43">
    <cfRule type="cellIs" priority="5491" stopIfTrue="1" operator="greaterThanOrEqual">
      <formula>300</formula>
    </cfRule>
  </conditionalFormatting>
  <conditionalFormatting sqref="C660">
    <cfRule type="cellIs" priority="5470" stopIfTrue="1" operator="greaterThanOrEqual">
      <formula>300</formula>
    </cfRule>
  </conditionalFormatting>
  <conditionalFormatting sqref="F3150">
    <cfRule type="cellIs" priority="5466" stopIfTrue="1" operator="greaterThanOrEqual">
      <formula>300</formula>
    </cfRule>
  </conditionalFormatting>
  <conditionalFormatting sqref="C3150">
    <cfRule type="cellIs" priority="5465" stopIfTrue="1" operator="greaterThanOrEqual">
      <formula>300</formula>
    </cfRule>
  </conditionalFormatting>
  <conditionalFormatting sqref="C591 F591">
    <cfRule type="cellIs" priority="5456" stopIfTrue="1" operator="greaterThanOrEqual">
      <formula>300</formula>
    </cfRule>
  </conditionalFormatting>
  <conditionalFormatting sqref="C143:C145">
    <cfRule type="cellIs" priority="5422" stopIfTrue="1" operator="greaterThanOrEqual">
      <formula>300</formula>
    </cfRule>
  </conditionalFormatting>
  <conditionalFormatting sqref="F143:F145">
    <cfRule type="cellIs" priority="5421" stopIfTrue="1" operator="greaterThanOrEqual">
      <formula>300</formula>
    </cfRule>
  </conditionalFormatting>
  <conditionalFormatting sqref="C156">
    <cfRule type="cellIs" priority="5419" stopIfTrue="1" operator="greaterThanOrEqual">
      <formula>300</formula>
    </cfRule>
  </conditionalFormatting>
  <conditionalFormatting sqref="F156">
    <cfRule type="cellIs" priority="5418" stopIfTrue="1" operator="greaterThanOrEqual">
      <formula>300</formula>
    </cfRule>
  </conditionalFormatting>
  <conditionalFormatting sqref="F2845">
    <cfRule type="cellIs" priority="5413" stopIfTrue="1" operator="greaterThanOrEqual">
      <formula>300</formula>
    </cfRule>
  </conditionalFormatting>
  <conditionalFormatting sqref="C247">
    <cfRule type="cellIs" priority="5406" stopIfTrue="1" operator="greaterThanOrEqual">
      <formula>300</formula>
    </cfRule>
  </conditionalFormatting>
  <conditionalFormatting sqref="C248:C250 C267">
    <cfRule type="cellIs" priority="5402" stopIfTrue="1" operator="greaterThanOrEqual">
      <formula>300</formula>
    </cfRule>
  </conditionalFormatting>
  <conditionalFormatting sqref="F2602">
    <cfRule type="cellIs" priority="5396" stopIfTrue="1" operator="greaterThanOrEqual">
      <formula>300</formula>
    </cfRule>
  </conditionalFormatting>
  <conditionalFormatting sqref="C2848 F2848">
    <cfRule type="cellIs" priority="5376" stopIfTrue="1" operator="greaterThanOrEqual">
      <formula>300</formula>
    </cfRule>
  </conditionalFormatting>
  <conditionalFormatting sqref="C2871 F2871">
    <cfRule type="cellIs" priority="5374" stopIfTrue="1" operator="greaterThanOrEqual">
      <formula>300</formula>
    </cfRule>
  </conditionalFormatting>
  <conditionalFormatting sqref="F688">
    <cfRule type="cellIs" priority="5370" stopIfTrue="1" operator="greaterThanOrEqual">
      <formula>300</formula>
    </cfRule>
  </conditionalFormatting>
  <conditionalFormatting sqref="C688">
    <cfRule type="cellIs" priority="5369" stopIfTrue="1" operator="greaterThanOrEqual">
      <formula>300</formula>
    </cfRule>
  </conditionalFormatting>
  <conditionalFormatting sqref="F2923 C2923">
    <cfRule type="cellIs" priority="5368" stopIfTrue="1" operator="greaterThanOrEqual">
      <formula>300</formula>
    </cfRule>
  </conditionalFormatting>
  <conditionalFormatting sqref="F2925 C2925">
    <cfRule type="cellIs" priority="5366" stopIfTrue="1" operator="greaterThanOrEqual">
      <formula>300</formula>
    </cfRule>
  </conditionalFormatting>
  <conditionalFormatting sqref="C2358:C2360">
    <cfRule type="cellIs" priority="5359" stopIfTrue="1" operator="greaterThanOrEqual">
      <formula>300</formula>
    </cfRule>
  </conditionalFormatting>
  <conditionalFormatting sqref="F2358:F2360">
    <cfRule type="cellIs" priority="5360" stopIfTrue="1" operator="greaterThanOrEqual">
      <formula>300</formula>
    </cfRule>
  </conditionalFormatting>
  <conditionalFormatting sqref="C60 F60">
    <cfRule type="cellIs" priority="5348" stopIfTrue="1" operator="greaterThanOrEqual">
      <formula>300</formula>
    </cfRule>
  </conditionalFormatting>
  <conditionalFormatting sqref="C2849 F2849">
    <cfRule type="cellIs" priority="5342" stopIfTrue="1" operator="greaterThanOrEqual">
      <formula>300</formula>
    </cfRule>
  </conditionalFormatting>
  <conditionalFormatting sqref="C1815">
    <cfRule type="cellIs" priority="5333" stopIfTrue="1" operator="greaterThanOrEqual">
      <formula>300</formula>
    </cfRule>
  </conditionalFormatting>
  <conditionalFormatting sqref="F1815">
    <cfRule type="cellIs" priority="5332" stopIfTrue="1" operator="greaterThanOrEqual">
      <formula>300</formula>
    </cfRule>
  </conditionalFormatting>
  <conditionalFormatting sqref="F2503">
    <cfRule type="cellIs" priority="5317" stopIfTrue="1" operator="greaterThanOrEqual">
      <formula>300</formula>
    </cfRule>
  </conditionalFormatting>
  <conditionalFormatting sqref="F2142:F2143 C2142:C2143">
    <cfRule type="cellIs" priority="5318" stopIfTrue="1" operator="greaterThanOrEqual">
      <formula>300</formula>
    </cfRule>
  </conditionalFormatting>
  <conditionalFormatting sqref="C2364:C2365">
    <cfRule type="cellIs" priority="5305" stopIfTrue="1" operator="greaterThanOrEqual">
      <formula>300</formula>
    </cfRule>
  </conditionalFormatting>
  <conditionalFormatting sqref="F2364:F2365">
    <cfRule type="cellIs" priority="5306" stopIfTrue="1" operator="greaterThanOrEqual">
      <formula>300</formula>
    </cfRule>
  </conditionalFormatting>
  <conditionalFormatting sqref="C370">
    <cfRule type="cellIs" priority="5297" stopIfTrue="1" operator="greaterThanOrEqual">
      <formula>300</formula>
    </cfRule>
  </conditionalFormatting>
  <conditionalFormatting sqref="F370">
    <cfRule type="cellIs" priority="5296" stopIfTrue="1" operator="greaterThanOrEqual">
      <formula>300</formula>
    </cfRule>
  </conditionalFormatting>
  <conditionalFormatting sqref="C1510">
    <cfRule type="cellIs" priority="5294" stopIfTrue="1" operator="greaterThanOrEqual">
      <formula>300</formula>
    </cfRule>
  </conditionalFormatting>
  <conditionalFormatting sqref="F1510">
    <cfRule type="cellIs" priority="5293" stopIfTrue="1" operator="greaterThanOrEqual">
      <formula>300</formula>
    </cfRule>
  </conditionalFormatting>
  <conditionalFormatting sqref="C3081">
    <cfRule type="cellIs" priority="5289" stopIfTrue="1" operator="greaterThanOrEqual">
      <formula>300</formula>
    </cfRule>
  </conditionalFormatting>
  <conditionalFormatting sqref="F3081">
    <cfRule type="cellIs" priority="5290" stopIfTrue="1" operator="greaterThanOrEqual">
      <formula>300</formula>
    </cfRule>
  </conditionalFormatting>
  <conditionalFormatting sqref="C2369">
    <cfRule type="cellIs" priority="5287" stopIfTrue="1" operator="greaterThanOrEqual">
      <formula>300</formula>
    </cfRule>
  </conditionalFormatting>
  <conditionalFormatting sqref="F2369">
    <cfRule type="cellIs" priority="5288" stopIfTrue="1" operator="greaterThanOrEqual">
      <formula>300</formula>
    </cfRule>
  </conditionalFormatting>
  <conditionalFormatting sqref="C371">
    <cfRule type="cellIs" priority="5283" stopIfTrue="1" operator="greaterThanOrEqual">
      <formula>300</formula>
    </cfRule>
  </conditionalFormatting>
  <conditionalFormatting sqref="F371">
    <cfRule type="cellIs" priority="5282" stopIfTrue="1" operator="greaterThanOrEqual">
      <formula>300</formula>
    </cfRule>
  </conditionalFormatting>
  <conditionalFormatting sqref="F2368">
    <cfRule type="cellIs" priority="5281" stopIfTrue="1" operator="greaterThanOrEqual">
      <formula>300</formula>
    </cfRule>
  </conditionalFormatting>
  <conditionalFormatting sqref="C2368">
    <cfRule type="cellIs" priority="5280" stopIfTrue="1" operator="greaterThanOrEqual">
      <formula>300</formula>
    </cfRule>
  </conditionalFormatting>
  <conditionalFormatting sqref="F3168">
    <cfRule type="cellIs" priority="5056" stopIfTrue="1" operator="greaterThanOrEqual">
      <formula>300</formula>
    </cfRule>
  </conditionalFormatting>
  <conditionalFormatting sqref="C3168">
    <cfRule type="cellIs" priority="5055" stopIfTrue="1" operator="greaterThanOrEqual">
      <formula>300</formula>
    </cfRule>
  </conditionalFormatting>
  <conditionalFormatting sqref="C2144">
    <cfRule type="cellIs" priority="4997" stopIfTrue="1" operator="greaterThanOrEqual">
      <formula>300</formula>
    </cfRule>
  </conditionalFormatting>
  <conditionalFormatting sqref="F2144">
    <cfRule type="cellIs" priority="4995" stopIfTrue="1" operator="greaterThanOrEqual">
      <formula>300</formula>
    </cfRule>
  </conditionalFormatting>
  <conditionalFormatting sqref="C1577">
    <cfRule type="cellIs" priority="4991" stopIfTrue="1" operator="greaterThanOrEqual">
      <formula>300</formula>
    </cfRule>
  </conditionalFormatting>
  <conditionalFormatting sqref="C2373">
    <cfRule type="cellIs" priority="4987" stopIfTrue="1" operator="greaterThanOrEqual">
      <formula>300</formula>
    </cfRule>
  </conditionalFormatting>
  <conditionalFormatting sqref="F2373">
    <cfRule type="cellIs" priority="4988" stopIfTrue="1" operator="greaterThanOrEqual">
      <formula>300</formula>
    </cfRule>
  </conditionalFormatting>
  <conditionalFormatting sqref="C372">
    <cfRule type="cellIs" priority="4984" stopIfTrue="1" operator="greaterThanOrEqual">
      <formula>300</formula>
    </cfRule>
  </conditionalFormatting>
  <conditionalFormatting sqref="F372">
    <cfRule type="cellIs" priority="4983" stopIfTrue="1" operator="greaterThanOrEqual">
      <formula>300</formula>
    </cfRule>
  </conditionalFormatting>
  <conditionalFormatting sqref="C2788 F2788">
    <cfRule type="cellIs" priority="4978" stopIfTrue="1" operator="greaterThanOrEqual">
      <formula>300</formula>
    </cfRule>
  </conditionalFormatting>
  <conditionalFormatting sqref="C661">
    <cfRule type="cellIs" priority="4976" stopIfTrue="1" operator="greaterThanOrEqual">
      <formula>300</formula>
    </cfRule>
  </conditionalFormatting>
  <conditionalFormatting sqref="C565 F565">
    <cfRule type="cellIs" priority="4962" stopIfTrue="1" operator="greaterThanOrEqual">
      <formula>300</formula>
    </cfRule>
  </conditionalFormatting>
  <conditionalFormatting sqref="C2833">
    <cfRule type="cellIs" priority="4956" stopIfTrue="1" operator="greaterThanOrEqual">
      <formula>300</formula>
    </cfRule>
  </conditionalFormatting>
  <conditionalFormatting sqref="F2833">
    <cfRule type="cellIs" priority="4955" stopIfTrue="1" operator="greaterThanOrEqual">
      <formula>300</formula>
    </cfRule>
  </conditionalFormatting>
  <conditionalFormatting sqref="C1927">
    <cfRule type="cellIs" priority="4952" stopIfTrue="1" operator="greaterThanOrEqual">
      <formula>300</formula>
    </cfRule>
  </conditionalFormatting>
  <conditionalFormatting sqref="F1927">
    <cfRule type="cellIs" priority="4951" stopIfTrue="1" operator="greaterThanOrEqual">
      <formula>300</formula>
    </cfRule>
  </conditionalFormatting>
  <conditionalFormatting sqref="C1924 F1924">
    <cfRule type="cellIs" priority="4947" stopIfTrue="1" operator="greaterThanOrEqual">
      <formula>300</formula>
    </cfRule>
  </conditionalFormatting>
  <conditionalFormatting sqref="C1929">
    <cfRule type="cellIs" priority="4941" stopIfTrue="1" operator="greaterThanOrEqual">
      <formula>300</formula>
    </cfRule>
  </conditionalFormatting>
  <conditionalFormatting sqref="C1908">
    <cfRule type="cellIs" priority="4944" stopIfTrue="1" operator="greaterThanOrEqual">
      <formula>300</formula>
    </cfRule>
  </conditionalFormatting>
  <conditionalFormatting sqref="F1929">
    <cfRule type="cellIs" priority="4940" stopIfTrue="1" operator="greaterThanOrEqual">
      <formula>300</formula>
    </cfRule>
  </conditionalFormatting>
  <conditionalFormatting sqref="C554">
    <cfRule type="cellIs" priority="4930" stopIfTrue="1" operator="greaterThanOrEqual">
      <formula>300</formula>
    </cfRule>
  </conditionalFormatting>
  <conditionalFormatting sqref="C2856 F2856">
    <cfRule type="cellIs" priority="4933" stopIfTrue="1" operator="greaterThanOrEqual">
      <formula>300</formula>
    </cfRule>
  </conditionalFormatting>
  <conditionalFormatting sqref="F554">
    <cfRule type="cellIs" priority="4931" stopIfTrue="1" operator="greaterThanOrEqual">
      <formula>300</formula>
    </cfRule>
  </conditionalFormatting>
  <conditionalFormatting sqref="C280">
    <cfRule type="cellIs" priority="4927" stopIfTrue="1" operator="greaterThanOrEqual">
      <formula>300</formula>
    </cfRule>
  </conditionalFormatting>
  <conditionalFormatting sqref="F280">
    <cfRule type="cellIs" priority="4926" stopIfTrue="1" operator="greaterThanOrEqual">
      <formula>300</formula>
    </cfRule>
  </conditionalFormatting>
  <conditionalFormatting sqref="C1457 F1457">
    <cfRule type="cellIs" priority="4923" stopIfTrue="1" operator="greaterThanOrEqual">
      <formula>300</formula>
    </cfRule>
  </conditionalFormatting>
  <conditionalFormatting sqref="F1447 C1447">
    <cfRule type="cellIs" priority="4924" stopIfTrue="1" operator="greaterThanOrEqual">
      <formula>300</formula>
    </cfRule>
  </conditionalFormatting>
  <conditionalFormatting sqref="C1458 F1458">
    <cfRule type="cellIs" priority="4922" stopIfTrue="1" operator="greaterThanOrEqual">
      <formula>300</formula>
    </cfRule>
  </conditionalFormatting>
  <conditionalFormatting sqref="C1272">
    <cfRule type="cellIs" priority="4919" stopIfTrue="1" operator="greaterThanOrEqual">
      <formula>300</formula>
    </cfRule>
  </conditionalFormatting>
  <conditionalFormatting sqref="C198">
    <cfRule type="cellIs" priority="4913" stopIfTrue="1" operator="greaterThanOrEqual">
      <formula>300</formula>
    </cfRule>
  </conditionalFormatting>
  <conditionalFormatting sqref="F198">
    <cfRule type="cellIs" priority="4912" stopIfTrue="1" operator="greaterThanOrEqual">
      <formula>300</formula>
    </cfRule>
  </conditionalFormatting>
  <conditionalFormatting sqref="C2374">
    <cfRule type="cellIs" priority="4909" stopIfTrue="1" operator="greaterThanOrEqual">
      <formula>300</formula>
    </cfRule>
  </conditionalFormatting>
  <conditionalFormatting sqref="F2374">
    <cfRule type="cellIs" priority="4910" stopIfTrue="1" operator="greaterThanOrEqual">
      <formula>300</formula>
    </cfRule>
  </conditionalFormatting>
  <conditionalFormatting sqref="C2257">
    <cfRule type="cellIs" priority="4899" stopIfTrue="1" operator="greaterThanOrEqual">
      <formula>300</formula>
    </cfRule>
  </conditionalFormatting>
  <conditionalFormatting sqref="C1615">
    <cfRule type="cellIs" priority="4894" stopIfTrue="1" operator="greaterThanOrEqual">
      <formula>300</formula>
    </cfRule>
  </conditionalFormatting>
  <conditionalFormatting sqref="C45 F45">
    <cfRule type="cellIs" priority="4893" stopIfTrue="1" operator="greaterThanOrEqual">
      <formula>300</formula>
    </cfRule>
  </conditionalFormatting>
  <conditionalFormatting sqref="C2351">
    <cfRule type="cellIs" priority="4888" stopIfTrue="1" operator="greaterThanOrEqual">
      <formula>300</formula>
    </cfRule>
  </conditionalFormatting>
  <conditionalFormatting sqref="F2351">
    <cfRule type="cellIs" priority="4889" stopIfTrue="1" operator="greaterThanOrEqual">
      <formula>300</formula>
    </cfRule>
  </conditionalFormatting>
  <conditionalFormatting sqref="C1289">
    <cfRule type="cellIs" priority="4887" stopIfTrue="1" operator="greaterThanOrEqual">
      <formula>300</formula>
    </cfRule>
  </conditionalFormatting>
  <conditionalFormatting sqref="C2146">
    <cfRule type="cellIs" priority="4885" stopIfTrue="1" operator="greaterThanOrEqual">
      <formula>300</formula>
    </cfRule>
  </conditionalFormatting>
  <conditionalFormatting sqref="F2146">
    <cfRule type="cellIs" priority="4884" stopIfTrue="1" operator="greaterThanOrEqual">
      <formula>300</formula>
    </cfRule>
  </conditionalFormatting>
  <conditionalFormatting sqref="C1578">
    <cfRule type="cellIs" priority="4878" stopIfTrue="1" operator="greaterThanOrEqual">
      <formula>300</formula>
    </cfRule>
  </conditionalFormatting>
  <conditionalFormatting sqref="C1836 F1836">
    <cfRule type="cellIs" priority="4876" stopIfTrue="1" operator="greaterThanOrEqual">
      <formula>300</formula>
    </cfRule>
  </conditionalFormatting>
  <conditionalFormatting sqref="C3402 F3402">
    <cfRule type="cellIs" priority="4875" stopIfTrue="1" operator="greaterThanOrEqual">
      <formula>300</formula>
    </cfRule>
  </conditionalFormatting>
  <conditionalFormatting sqref="C2375">
    <cfRule type="cellIs" priority="4869" stopIfTrue="1" operator="greaterThanOrEqual">
      <formula>300</formula>
    </cfRule>
  </conditionalFormatting>
  <conditionalFormatting sqref="F2375">
    <cfRule type="cellIs" priority="4870" stopIfTrue="1" operator="greaterThanOrEqual">
      <formula>300</formula>
    </cfRule>
  </conditionalFormatting>
  <conditionalFormatting sqref="C2376">
    <cfRule type="cellIs" priority="4867" stopIfTrue="1" operator="greaterThanOrEqual">
      <formula>300</formula>
    </cfRule>
  </conditionalFormatting>
  <conditionalFormatting sqref="F2376">
    <cfRule type="cellIs" priority="4868" stopIfTrue="1" operator="greaterThanOrEqual">
      <formula>300</formula>
    </cfRule>
  </conditionalFormatting>
  <conditionalFormatting sqref="F642">
    <cfRule type="cellIs" priority="4864" stopIfTrue="1" operator="greaterThanOrEqual">
      <formula>300</formula>
    </cfRule>
  </conditionalFormatting>
  <conditionalFormatting sqref="C642">
    <cfRule type="cellIs" priority="4865" stopIfTrue="1" operator="greaterThanOrEqual">
      <formula>300</formula>
    </cfRule>
  </conditionalFormatting>
  <conditionalFormatting sqref="C3294">
    <cfRule type="cellIs" priority="4858" stopIfTrue="1" operator="greaterThanOrEqual">
      <formula>300</formula>
    </cfRule>
  </conditionalFormatting>
  <conditionalFormatting sqref="F3294">
    <cfRule type="cellIs" priority="4857" stopIfTrue="1" operator="greaterThanOrEqual">
      <formula>300</formula>
    </cfRule>
  </conditionalFormatting>
  <conditionalFormatting sqref="F2766">
    <cfRule type="cellIs" priority="4848" stopIfTrue="1" operator="greaterThanOrEqual">
      <formula>300</formula>
    </cfRule>
  </conditionalFormatting>
  <conditionalFormatting sqref="C2766">
    <cfRule type="cellIs" priority="4847" stopIfTrue="1" operator="greaterThanOrEqual">
      <formula>300</formula>
    </cfRule>
  </conditionalFormatting>
  <conditionalFormatting sqref="C135">
    <cfRule type="cellIs" priority="4839" stopIfTrue="1" operator="greaterThanOrEqual">
      <formula>300</formula>
    </cfRule>
  </conditionalFormatting>
  <conditionalFormatting sqref="C448">
    <cfRule type="cellIs" priority="4838" stopIfTrue="1" operator="greaterThanOrEqual">
      <formula>300</formula>
    </cfRule>
  </conditionalFormatting>
  <conditionalFormatting sqref="C125 C22">
    <cfRule type="cellIs" priority="4835" stopIfTrue="1" operator="greaterThanOrEqual">
      <formula>300</formula>
    </cfRule>
  </conditionalFormatting>
  <conditionalFormatting sqref="C2841">
    <cfRule type="cellIs" priority="4836" stopIfTrue="1" operator="greaterThanOrEqual">
      <formula>300</formula>
    </cfRule>
  </conditionalFormatting>
  <conditionalFormatting sqref="C138 C136">
    <cfRule type="cellIs" priority="4834" stopIfTrue="1" operator="greaterThanOrEqual">
      <formula>300</formula>
    </cfRule>
  </conditionalFormatting>
  <conditionalFormatting sqref="C137">
    <cfRule type="cellIs" priority="4832" stopIfTrue="1" operator="greaterThanOrEqual">
      <formula>300</formula>
    </cfRule>
  </conditionalFormatting>
  <conditionalFormatting sqref="F3024 C3024">
    <cfRule type="cellIs" priority="4830" stopIfTrue="1" operator="greaterThanOrEqual">
      <formula>300</formula>
    </cfRule>
  </conditionalFormatting>
  <conditionalFormatting sqref="C1616">
    <cfRule type="cellIs" priority="4829" stopIfTrue="1" operator="greaterThanOrEqual">
      <formula>300</formula>
    </cfRule>
  </conditionalFormatting>
  <conditionalFormatting sqref="C566 F566">
    <cfRule type="cellIs" priority="4827" stopIfTrue="1" operator="greaterThanOrEqual">
      <formula>300</formula>
    </cfRule>
  </conditionalFormatting>
  <conditionalFormatting sqref="C2378">
    <cfRule type="cellIs" priority="4824" stopIfTrue="1" operator="greaterThanOrEqual">
      <formula>300</formula>
    </cfRule>
  </conditionalFormatting>
  <conditionalFormatting sqref="F2378">
    <cfRule type="cellIs" priority="4825" stopIfTrue="1" operator="greaterThanOrEqual">
      <formula>300</formula>
    </cfRule>
  </conditionalFormatting>
  <conditionalFormatting sqref="F2924 C2924">
    <cfRule type="cellIs" priority="4813" stopIfTrue="1" operator="greaterThanOrEqual">
      <formula>300</formula>
    </cfRule>
  </conditionalFormatting>
  <conditionalFormatting sqref="C609">
    <cfRule type="cellIs" priority="4810" stopIfTrue="1" operator="greaterThanOrEqual">
      <formula>300</formula>
    </cfRule>
  </conditionalFormatting>
  <conditionalFormatting sqref="C2962 F2962">
    <cfRule type="cellIs" priority="4807" stopIfTrue="1" operator="greaterThanOrEqual">
      <formula>300</formula>
    </cfRule>
  </conditionalFormatting>
  <conditionalFormatting sqref="C94">
    <cfRule type="cellIs" priority="4805" stopIfTrue="1" operator="greaterThanOrEqual">
      <formula>300</formula>
    </cfRule>
  </conditionalFormatting>
  <conditionalFormatting sqref="C1835 F1835">
    <cfRule type="cellIs" priority="4798" stopIfTrue="1" operator="greaterThanOrEqual">
      <formula>300</formula>
    </cfRule>
  </conditionalFormatting>
  <conditionalFormatting sqref="C1253 F1253">
    <cfRule type="cellIs" priority="4797" stopIfTrue="1" operator="greaterThanOrEqual">
      <formula>300</formula>
    </cfRule>
  </conditionalFormatting>
  <conditionalFormatting sqref="F2610 C2610">
    <cfRule type="cellIs" priority="4793" stopIfTrue="1" operator="greaterThanOrEqual">
      <formula>300</formula>
    </cfRule>
  </conditionalFormatting>
  <conditionalFormatting sqref="C216 F216">
    <cfRule type="cellIs" priority="4785" stopIfTrue="1" operator="greaterThanOrEqual">
      <formula>300</formula>
    </cfRule>
  </conditionalFormatting>
  <conditionalFormatting sqref="C2379">
    <cfRule type="cellIs" priority="4783" stopIfTrue="1" operator="greaterThanOrEqual">
      <formula>300</formula>
    </cfRule>
  </conditionalFormatting>
  <conditionalFormatting sqref="F2379">
    <cfRule type="cellIs" priority="4784" stopIfTrue="1" operator="greaterThanOrEqual">
      <formula>300</formula>
    </cfRule>
  </conditionalFormatting>
  <conditionalFormatting sqref="C46 F46">
    <cfRule type="cellIs" priority="4778" stopIfTrue="1" operator="greaterThanOrEqual">
      <formula>300</formula>
    </cfRule>
  </conditionalFormatting>
  <conditionalFormatting sqref="F1816">
    <cfRule type="cellIs" priority="4773" stopIfTrue="1" operator="greaterThanOrEqual">
      <formula>300</formula>
    </cfRule>
  </conditionalFormatting>
  <conditionalFormatting sqref="C315 F315">
    <cfRule type="cellIs" priority="4776" stopIfTrue="1" operator="greaterThanOrEqual">
      <formula>300</formula>
    </cfRule>
  </conditionalFormatting>
  <conditionalFormatting sqref="C1816">
    <cfRule type="cellIs" priority="4774" stopIfTrue="1" operator="greaterThanOrEqual">
      <formula>300</formula>
    </cfRule>
  </conditionalFormatting>
  <conditionalFormatting sqref="C1676">
    <cfRule type="cellIs" priority="4762" stopIfTrue="1" operator="greaterThanOrEqual">
      <formula>300</formula>
    </cfRule>
  </conditionalFormatting>
  <conditionalFormatting sqref="F1676">
    <cfRule type="cellIs" priority="4763" stopIfTrue="1" operator="greaterThanOrEqual">
      <formula>300</formula>
    </cfRule>
  </conditionalFormatting>
  <conditionalFormatting sqref="C2380">
    <cfRule type="cellIs" priority="4755" stopIfTrue="1" operator="greaterThanOrEqual">
      <formula>300</formula>
    </cfRule>
  </conditionalFormatting>
  <conditionalFormatting sqref="C1699">
    <cfRule type="cellIs" priority="4751" stopIfTrue="1" operator="greaterThanOrEqual">
      <formula>300</formula>
    </cfRule>
  </conditionalFormatting>
  <conditionalFormatting sqref="F2380">
    <cfRule type="cellIs" priority="4756" stopIfTrue="1" operator="greaterThanOrEqual">
      <formula>300</formula>
    </cfRule>
  </conditionalFormatting>
  <conditionalFormatting sqref="F1699">
    <cfRule type="cellIs" priority="4750" stopIfTrue="1" operator="greaterThanOrEqual">
      <formula>300</formula>
    </cfRule>
  </conditionalFormatting>
  <conditionalFormatting sqref="C1704">
    <cfRule type="cellIs" priority="4748" stopIfTrue="1" operator="greaterThanOrEqual">
      <formula>300</formula>
    </cfRule>
  </conditionalFormatting>
  <conditionalFormatting sqref="C1705">
    <cfRule type="cellIs" priority="4747" stopIfTrue="1" operator="greaterThanOrEqual">
      <formula>300</formula>
    </cfRule>
  </conditionalFormatting>
  <conditionalFormatting sqref="C1706">
    <cfRule type="cellIs" priority="4746" stopIfTrue="1" operator="greaterThanOrEqual">
      <formula>300</formula>
    </cfRule>
  </conditionalFormatting>
  <conditionalFormatting sqref="C1579">
    <cfRule type="cellIs" priority="4736" stopIfTrue="1" operator="greaterThanOrEqual">
      <formula>300</formula>
    </cfRule>
  </conditionalFormatting>
  <conditionalFormatting sqref="C1617">
    <cfRule type="cellIs" priority="4740" stopIfTrue="1" operator="greaterThanOrEqual">
      <formula>300</formula>
    </cfRule>
  </conditionalFormatting>
  <conditionalFormatting sqref="F2079">
    <cfRule type="cellIs" priority="4724" stopIfTrue="1" operator="greaterThanOrEqual">
      <formula>300</formula>
    </cfRule>
  </conditionalFormatting>
  <conditionalFormatting sqref="C2079">
    <cfRule type="cellIs" priority="4723" stopIfTrue="1" operator="greaterThanOrEqual">
      <formula>300</formula>
    </cfRule>
  </conditionalFormatting>
  <conditionalFormatting sqref="C1655 F1655">
    <cfRule type="cellIs" priority="4722" stopIfTrue="1" operator="greaterThanOrEqual">
      <formula>300</formula>
    </cfRule>
  </conditionalFormatting>
  <conditionalFormatting sqref="C373">
    <cfRule type="cellIs" priority="4721" stopIfTrue="1" operator="greaterThanOrEqual">
      <formula>300</formula>
    </cfRule>
  </conditionalFormatting>
  <conditionalFormatting sqref="F373">
    <cfRule type="cellIs" priority="4720" stopIfTrue="1" operator="greaterThanOrEqual">
      <formula>300</formula>
    </cfRule>
  </conditionalFormatting>
  <conditionalFormatting sqref="C1504">
    <cfRule type="cellIs" priority="4714" stopIfTrue="1" operator="greaterThanOrEqual">
      <formula>300</formula>
    </cfRule>
  </conditionalFormatting>
  <conditionalFormatting sqref="F1504">
    <cfRule type="cellIs" priority="4713" stopIfTrue="1" operator="greaterThanOrEqual">
      <formula>300</formula>
    </cfRule>
  </conditionalFormatting>
  <conditionalFormatting sqref="C567 F567">
    <cfRule type="cellIs" priority="4709" stopIfTrue="1" operator="greaterThanOrEqual">
      <formula>300</formula>
    </cfRule>
  </conditionalFormatting>
  <conditionalFormatting sqref="C568 F568">
    <cfRule type="cellIs" priority="4710" stopIfTrue="1" operator="greaterThanOrEqual">
      <formula>300</formula>
    </cfRule>
  </conditionalFormatting>
  <conditionalFormatting sqref="F386 C386">
    <cfRule type="cellIs" priority="4708" stopIfTrue="1" operator="greaterThanOrEqual">
      <formula>300</formula>
    </cfRule>
  </conditionalFormatting>
  <conditionalFormatting sqref="C1329">
    <cfRule type="cellIs" priority="4701" stopIfTrue="1" operator="greaterThanOrEqual">
      <formula>300</formula>
    </cfRule>
  </conditionalFormatting>
  <conditionalFormatting sqref="F1329">
    <cfRule type="cellIs" priority="4700" stopIfTrue="1" operator="greaterThanOrEqual">
      <formula>300</formula>
    </cfRule>
  </conditionalFormatting>
  <conditionalFormatting sqref="F1341">
    <cfRule type="cellIs" priority="4696" stopIfTrue="1" operator="greaterThanOrEqual">
      <formula>300</formula>
    </cfRule>
  </conditionalFormatting>
  <conditionalFormatting sqref="C1341">
    <cfRule type="cellIs" priority="4697" stopIfTrue="1" operator="greaterThanOrEqual">
      <formula>300</formula>
    </cfRule>
  </conditionalFormatting>
  <conditionalFormatting sqref="C1346">
    <cfRule type="cellIs" priority="4695" stopIfTrue="1" operator="greaterThanOrEqual">
      <formula>300</formula>
    </cfRule>
  </conditionalFormatting>
  <conditionalFormatting sqref="C1358 F1358">
    <cfRule type="cellIs" priority="4691" stopIfTrue="1" operator="greaterThanOrEqual">
      <formula>300</formula>
    </cfRule>
  </conditionalFormatting>
  <conditionalFormatting sqref="C1359">
    <cfRule type="cellIs" priority="4690" stopIfTrue="1" operator="greaterThanOrEqual">
      <formula>300</formula>
    </cfRule>
  </conditionalFormatting>
  <conditionalFormatting sqref="F1359">
    <cfRule type="cellIs" priority="4689" stopIfTrue="1" operator="greaterThanOrEqual">
      <formula>300</formula>
    </cfRule>
  </conditionalFormatting>
  <conditionalFormatting sqref="C1363 F1363">
    <cfRule type="cellIs" priority="4683" stopIfTrue="1" operator="greaterThanOrEqual">
      <formula>300</formula>
    </cfRule>
  </conditionalFormatting>
  <conditionalFormatting sqref="C1417 F1417">
    <cfRule type="cellIs" priority="4681" stopIfTrue="1" operator="greaterThanOrEqual">
      <formula>300</formula>
    </cfRule>
  </conditionalFormatting>
  <conditionalFormatting sqref="C1364 F1364">
    <cfRule type="cellIs" priority="4680" stopIfTrue="1" operator="greaterThanOrEqual">
      <formula>300</formula>
    </cfRule>
  </conditionalFormatting>
  <conditionalFormatting sqref="C1365 F1365">
    <cfRule type="cellIs" priority="4679" stopIfTrue="1" operator="greaterThanOrEqual">
      <formula>300</formula>
    </cfRule>
  </conditionalFormatting>
  <conditionalFormatting sqref="C1366 F1366">
    <cfRule type="cellIs" priority="4678" stopIfTrue="1" operator="greaterThanOrEqual">
      <formula>300</formula>
    </cfRule>
  </conditionalFormatting>
  <conditionalFormatting sqref="C1367 F1367">
    <cfRule type="cellIs" priority="4677" stopIfTrue="1" operator="greaterThanOrEqual">
      <formula>300</formula>
    </cfRule>
  </conditionalFormatting>
  <conditionalFormatting sqref="C1368 F1368">
    <cfRule type="cellIs" priority="4676" stopIfTrue="1" operator="greaterThanOrEqual">
      <formula>300</formula>
    </cfRule>
  </conditionalFormatting>
  <conditionalFormatting sqref="C1369 F1369">
    <cfRule type="cellIs" priority="4675" stopIfTrue="1" operator="greaterThanOrEqual">
      <formula>300</formula>
    </cfRule>
  </conditionalFormatting>
  <conditionalFormatting sqref="C1372 F1372">
    <cfRule type="cellIs" priority="4671" stopIfTrue="1" operator="greaterThanOrEqual">
      <formula>300</formula>
    </cfRule>
  </conditionalFormatting>
  <conditionalFormatting sqref="C1373 F1373">
    <cfRule type="cellIs" priority="4670" stopIfTrue="1" operator="greaterThanOrEqual">
      <formula>300</formula>
    </cfRule>
  </conditionalFormatting>
  <conditionalFormatting sqref="C1375 F1375">
    <cfRule type="cellIs" priority="4668" stopIfTrue="1" operator="greaterThanOrEqual">
      <formula>300</formula>
    </cfRule>
  </conditionalFormatting>
  <conditionalFormatting sqref="C1374 F1374">
    <cfRule type="cellIs" priority="4669" stopIfTrue="1" operator="greaterThanOrEqual">
      <formula>300</formula>
    </cfRule>
  </conditionalFormatting>
  <conditionalFormatting sqref="C1377 F1377">
    <cfRule type="cellIs" priority="4667" stopIfTrue="1" operator="greaterThanOrEqual">
      <formula>300</formula>
    </cfRule>
  </conditionalFormatting>
  <conditionalFormatting sqref="C1378 F1378">
    <cfRule type="cellIs" priority="4666" stopIfTrue="1" operator="greaterThanOrEqual">
      <formula>300</formula>
    </cfRule>
  </conditionalFormatting>
  <conditionalFormatting sqref="C1380 F1380">
    <cfRule type="cellIs" priority="4665" stopIfTrue="1" operator="greaterThanOrEqual">
      <formula>300</formula>
    </cfRule>
  </conditionalFormatting>
  <conditionalFormatting sqref="C1379 F1379">
    <cfRule type="cellIs" priority="4664" stopIfTrue="1" operator="greaterThanOrEqual">
      <formula>300</formula>
    </cfRule>
  </conditionalFormatting>
  <conditionalFormatting sqref="C1746">
    <cfRule type="cellIs" priority="4662" stopIfTrue="1" operator="greaterThanOrEqual">
      <formula>300</formula>
    </cfRule>
  </conditionalFormatting>
  <conditionalFormatting sqref="F1746">
    <cfRule type="cellIs" priority="4663" stopIfTrue="1" operator="greaterThanOrEqual">
      <formula>300</formula>
    </cfRule>
  </conditionalFormatting>
  <conditionalFormatting sqref="C1530">
    <cfRule type="cellIs" priority="4661" stopIfTrue="1" operator="greaterThanOrEqual">
      <formula>300</formula>
    </cfRule>
  </conditionalFormatting>
  <conditionalFormatting sqref="F1530">
    <cfRule type="cellIs" priority="4660" stopIfTrue="1" operator="greaterThanOrEqual">
      <formula>300</formula>
    </cfRule>
  </conditionalFormatting>
  <conditionalFormatting sqref="C1531">
    <cfRule type="cellIs" priority="4659" stopIfTrue="1" operator="greaterThanOrEqual">
      <formula>300</formula>
    </cfRule>
  </conditionalFormatting>
  <conditionalFormatting sqref="F1531">
    <cfRule type="cellIs" priority="4658" stopIfTrue="1" operator="greaterThanOrEqual">
      <formula>300</formula>
    </cfRule>
  </conditionalFormatting>
  <conditionalFormatting sqref="C392 F392">
    <cfRule type="cellIs" priority="4656" stopIfTrue="1" operator="greaterThanOrEqual">
      <formula>300</formula>
    </cfRule>
  </conditionalFormatting>
  <conditionalFormatting sqref="C1362 F1362">
    <cfRule type="cellIs" priority="4651" stopIfTrue="1" operator="greaterThanOrEqual">
      <formula>300</formula>
    </cfRule>
  </conditionalFormatting>
  <conditionalFormatting sqref="C1361 F1361">
    <cfRule type="cellIs" priority="4650" stopIfTrue="1" operator="greaterThanOrEqual">
      <formula>300</formula>
    </cfRule>
  </conditionalFormatting>
  <conditionalFormatting sqref="F1339 C1339">
    <cfRule type="cellIs" priority="4649" stopIfTrue="1" operator="greaterThanOrEqual">
      <formula>300</formula>
    </cfRule>
  </conditionalFormatting>
  <conditionalFormatting sqref="C1340 F1340">
    <cfRule type="cellIs" priority="4648" stopIfTrue="1" operator="greaterThanOrEqual">
      <formula>300</formula>
    </cfRule>
  </conditionalFormatting>
  <conditionalFormatting sqref="C535 F535">
    <cfRule type="cellIs" priority="4645" stopIfTrue="1" operator="greaterThanOrEqual">
      <formula>300</formula>
    </cfRule>
  </conditionalFormatting>
  <conditionalFormatting sqref="C3123 F3123">
    <cfRule type="cellIs" priority="4637" stopIfTrue="1" operator="greaterThanOrEqual">
      <formula>300</formula>
    </cfRule>
  </conditionalFormatting>
  <conditionalFormatting sqref="F3136">
    <cfRule type="cellIs" priority="4632" stopIfTrue="1" operator="greaterThanOrEqual">
      <formula>300</formula>
    </cfRule>
  </conditionalFormatting>
  <conditionalFormatting sqref="C3136">
    <cfRule type="cellIs" priority="4631" stopIfTrue="1" operator="greaterThanOrEqual">
      <formula>300</formula>
    </cfRule>
  </conditionalFormatting>
  <conditionalFormatting sqref="C2586">
    <cfRule type="cellIs" priority="4628" stopIfTrue="1" operator="greaterThanOrEqual">
      <formula>300</formula>
    </cfRule>
  </conditionalFormatting>
  <conditionalFormatting sqref="F2586">
    <cfRule type="cellIs" priority="4627" stopIfTrue="1" operator="greaterThanOrEqual">
      <formula>300</formula>
    </cfRule>
  </conditionalFormatting>
  <conditionalFormatting sqref="F297 C297">
    <cfRule type="cellIs" priority="4625" stopIfTrue="1" operator="greaterThanOrEqual">
      <formula>300</formula>
    </cfRule>
  </conditionalFormatting>
  <conditionalFormatting sqref="C1733 F1733">
    <cfRule type="cellIs" priority="4620" stopIfTrue="1" operator="greaterThanOrEqual">
      <formula>300</formula>
    </cfRule>
  </conditionalFormatting>
  <conditionalFormatting sqref="C111">
    <cfRule type="cellIs" priority="4611" stopIfTrue="1" operator="greaterThanOrEqual">
      <formula>300</formula>
    </cfRule>
  </conditionalFormatting>
  <conditionalFormatting sqref="F111">
    <cfRule type="cellIs" priority="4612" stopIfTrue="1" operator="greaterThanOrEqual">
      <formula>300</formula>
    </cfRule>
  </conditionalFormatting>
  <conditionalFormatting sqref="C2619">
    <cfRule type="cellIs" priority="4610" stopIfTrue="1" operator="greaterThanOrEqual">
      <formula>300</formula>
    </cfRule>
  </conditionalFormatting>
  <conditionalFormatting sqref="F2619">
    <cfRule type="cellIs" priority="4609" stopIfTrue="1" operator="greaterThanOrEqual">
      <formula>300</formula>
    </cfRule>
  </conditionalFormatting>
  <conditionalFormatting sqref="C251">
    <cfRule type="cellIs" priority="4608" stopIfTrue="1" operator="greaterThanOrEqual">
      <formula>300</formula>
    </cfRule>
  </conditionalFormatting>
  <conditionalFormatting sqref="F3260 C3260">
    <cfRule type="cellIs" priority="4603" stopIfTrue="1" operator="greaterThanOrEqual">
      <formula>300</formula>
    </cfRule>
  </conditionalFormatting>
  <conditionalFormatting sqref="C2588">
    <cfRule type="cellIs" priority="4602" stopIfTrue="1" operator="greaterThanOrEqual">
      <formula>300</formula>
    </cfRule>
  </conditionalFormatting>
  <conditionalFormatting sqref="F2588">
    <cfRule type="cellIs" priority="4601" stopIfTrue="1" operator="greaterThanOrEqual">
      <formula>300</formula>
    </cfRule>
  </conditionalFormatting>
  <conditionalFormatting sqref="F2767">
    <cfRule type="cellIs" priority="4600" stopIfTrue="1" operator="greaterThanOrEqual">
      <formula>300</formula>
    </cfRule>
  </conditionalFormatting>
  <conditionalFormatting sqref="C2767">
    <cfRule type="cellIs" priority="4599" stopIfTrue="1" operator="greaterThanOrEqual">
      <formula>300</formula>
    </cfRule>
  </conditionalFormatting>
  <conditionalFormatting sqref="F227 C227">
    <cfRule type="cellIs" priority="4598" stopIfTrue="1" operator="greaterThanOrEqual">
      <formula>300</formula>
    </cfRule>
  </conditionalFormatting>
  <conditionalFormatting sqref="F483">
    <cfRule type="cellIs" priority="4596" stopIfTrue="1" operator="greaterThanOrEqual">
      <formula>300</formula>
    </cfRule>
  </conditionalFormatting>
  <conditionalFormatting sqref="C483">
    <cfRule type="cellIs" priority="4595" stopIfTrue="1" operator="greaterThanOrEqual">
      <formula>300</formula>
    </cfRule>
  </conditionalFormatting>
  <conditionalFormatting sqref="C3371">
    <cfRule type="cellIs" priority="4592" stopIfTrue="1" operator="greaterThanOrEqual">
      <formula>300</formula>
    </cfRule>
  </conditionalFormatting>
  <conditionalFormatting sqref="C2382">
    <cfRule type="cellIs" priority="4580" stopIfTrue="1" operator="greaterThanOrEqual">
      <formula>300</formula>
    </cfRule>
  </conditionalFormatting>
  <conditionalFormatting sqref="F2382">
    <cfRule type="cellIs" priority="4581" stopIfTrue="1" operator="greaterThanOrEqual">
      <formula>300</formula>
    </cfRule>
  </conditionalFormatting>
  <conditionalFormatting sqref="C2383">
    <cfRule type="cellIs" priority="4576" stopIfTrue="1" operator="greaterThanOrEqual">
      <formula>300</formula>
    </cfRule>
  </conditionalFormatting>
  <conditionalFormatting sqref="F2383">
    <cfRule type="cellIs" priority="4577" stopIfTrue="1" operator="greaterThanOrEqual">
      <formula>300</formula>
    </cfRule>
  </conditionalFormatting>
  <conditionalFormatting sqref="C1459 F1459">
    <cfRule type="cellIs" priority="4575" stopIfTrue="1" operator="greaterThanOrEqual">
      <formula>300</formula>
    </cfRule>
  </conditionalFormatting>
  <conditionalFormatting sqref="C1460 F1460">
    <cfRule type="cellIs" priority="4574" stopIfTrue="1" operator="greaterThanOrEqual">
      <formula>300</formula>
    </cfRule>
  </conditionalFormatting>
  <conditionalFormatting sqref="F1982 C1982">
    <cfRule type="cellIs" priority="4569" stopIfTrue="1" operator="greaterThanOrEqual">
      <formula>300</formula>
    </cfRule>
  </conditionalFormatting>
  <conditionalFormatting sqref="C610">
    <cfRule type="cellIs" priority="4565" stopIfTrue="1" operator="greaterThanOrEqual">
      <formula>300</formula>
    </cfRule>
  </conditionalFormatting>
  <conditionalFormatting sqref="C3032 F3032">
    <cfRule type="cellIs" priority="4559" stopIfTrue="1" operator="greaterThanOrEqual">
      <formula>300</formula>
    </cfRule>
  </conditionalFormatting>
  <conditionalFormatting sqref="C3033 F3033">
    <cfRule type="cellIs" priority="4557" stopIfTrue="1" operator="greaterThanOrEqual">
      <formula>300</formula>
    </cfRule>
  </conditionalFormatting>
  <conditionalFormatting sqref="C2961 F2961">
    <cfRule type="cellIs" priority="4553" stopIfTrue="1" operator="greaterThanOrEqual">
      <formula>300</formula>
    </cfRule>
  </conditionalFormatting>
  <conditionalFormatting sqref="C606">
    <cfRule type="cellIs" priority="4550" stopIfTrue="1" operator="greaterThanOrEqual">
      <formula>300</formula>
    </cfRule>
  </conditionalFormatting>
  <conditionalFormatting sqref="C252">
    <cfRule type="cellIs" priority="4544" stopIfTrue="1" operator="greaterThanOrEqual">
      <formula>300</formula>
    </cfRule>
  </conditionalFormatting>
  <conditionalFormatting sqref="C253">
    <cfRule type="cellIs" priority="4543" stopIfTrue="1" operator="greaterThanOrEqual">
      <formula>300</formula>
    </cfRule>
  </conditionalFormatting>
  <conditionalFormatting sqref="F289 C289">
    <cfRule type="cellIs" priority="4542" stopIfTrue="1" operator="greaterThanOrEqual">
      <formula>300</formula>
    </cfRule>
  </conditionalFormatting>
  <conditionalFormatting sqref="F2263 C2263">
    <cfRule type="cellIs" priority="4541" stopIfTrue="1" operator="greaterThanOrEqual">
      <formula>300</formula>
    </cfRule>
  </conditionalFormatting>
  <conditionalFormatting sqref="C3236">
    <cfRule type="cellIs" priority="4540" stopIfTrue="1" operator="greaterThanOrEqual">
      <formula>300</formula>
    </cfRule>
  </conditionalFormatting>
  <conditionalFormatting sqref="F456">
    <cfRule type="cellIs" priority="4529" stopIfTrue="1" operator="greaterThanOrEqual">
      <formula>300</formula>
    </cfRule>
  </conditionalFormatting>
  <conditionalFormatting sqref="C456">
    <cfRule type="cellIs" priority="4528" stopIfTrue="1" operator="greaterThanOrEqual">
      <formula>300</formula>
    </cfRule>
  </conditionalFormatting>
  <conditionalFormatting sqref="C1675">
    <cfRule type="cellIs" priority="4525" stopIfTrue="1" operator="greaterThanOrEqual">
      <formula>300</formula>
    </cfRule>
  </conditionalFormatting>
  <conditionalFormatting sqref="F1675">
    <cfRule type="cellIs" priority="4526" stopIfTrue="1" operator="greaterThanOrEqual">
      <formula>300</formula>
    </cfRule>
  </conditionalFormatting>
  <conditionalFormatting sqref="F146">
    <cfRule type="cellIs" priority="4523" stopIfTrue="1" operator="greaterThanOrEqual">
      <formula>300</formula>
    </cfRule>
  </conditionalFormatting>
  <conditionalFormatting sqref="C146">
    <cfRule type="cellIs" priority="4524" stopIfTrue="1" operator="greaterThanOrEqual">
      <formula>300</formula>
    </cfRule>
  </conditionalFormatting>
  <conditionalFormatting sqref="C199">
    <cfRule type="cellIs" priority="4517" stopIfTrue="1" operator="greaterThanOrEqual">
      <formula>300</formula>
    </cfRule>
  </conditionalFormatting>
  <conditionalFormatting sqref="F199">
    <cfRule type="cellIs" priority="4516" stopIfTrue="1" operator="greaterThanOrEqual">
      <formula>300</formula>
    </cfRule>
  </conditionalFormatting>
  <conditionalFormatting sqref="F2511">
    <cfRule type="cellIs" priority="4515" stopIfTrue="1" operator="greaterThanOrEqual">
      <formula>300</formula>
    </cfRule>
  </conditionalFormatting>
  <conditionalFormatting sqref="C2511">
    <cfRule type="cellIs" priority="4514" stopIfTrue="1" operator="greaterThanOrEqual">
      <formula>300</formula>
    </cfRule>
  </conditionalFormatting>
  <conditionalFormatting sqref="C2791 F2791">
    <cfRule type="cellIs" priority="4513" stopIfTrue="1" operator="greaterThanOrEqual">
      <formula>300</formula>
    </cfRule>
  </conditionalFormatting>
  <conditionalFormatting sqref="F2611 C2611">
    <cfRule type="cellIs" priority="4508" stopIfTrue="1" operator="greaterThanOrEqual">
      <formula>300</formula>
    </cfRule>
  </conditionalFormatting>
  <conditionalFormatting sqref="F479">
    <cfRule type="cellIs" priority="4502" stopIfTrue="1" operator="greaterThanOrEqual">
      <formula>300</formula>
    </cfRule>
  </conditionalFormatting>
  <conditionalFormatting sqref="F479">
    <cfRule type="cellIs" priority="4501" stopIfTrue="1" operator="greaterThanOrEqual">
      <formula>300</formula>
    </cfRule>
  </conditionalFormatting>
  <conditionalFormatting sqref="C479">
    <cfRule type="cellIs" priority="4500" stopIfTrue="1" operator="greaterThanOrEqual">
      <formula>300</formula>
    </cfRule>
  </conditionalFormatting>
  <conditionalFormatting sqref="C254">
    <cfRule type="cellIs" priority="4497" stopIfTrue="1" operator="greaterThanOrEqual">
      <formula>300</formula>
    </cfRule>
  </conditionalFormatting>
  <conditionalFormatting sqref="C2385">
    <cfRule type="cellIs" priority="4495" stopIfTrue="1" operator="greaterThanOrEqual">
      <formula>300</formula>
    </cfRule>
  </conditionalFormatting>
  <conditionalFormatting sqref="C147">
    <cfRule type="cellIs" priority="4493" stopIfTrue="1" operator="greaterThanOrEqual">
      <formula>300</formula>
    </cfRule>
  </conditionalFormatting>
  <conditionalFormatting sqref="F2385">
    <cfRule type="cellIs" priority="4496" stopIfTrue="1" operator="greaterThanOrEqual">
      <formula>300</formula>
    </cfRule>
  </conditionalFormatting>
  <conditionalFormatting sqref="F147">
    <cfRule type="cellIs" priority="4492" stopIfTrue="1" operator="greaterThanOrEqual">
      <formula>300</formula>
    </cfRule>
  </conditionalFormatting>
  <conditionalFormatting sqref="F2046 C2046">
    <cfRule type="cellIs" priority="4491" stopIfTrue="1" operator="greaterThanOrEqual">
      <formula>300</formula>
    </cfRule>
  </conditionalFormatting>
  <conditionalFormatting sqref="C2386">
    <cfRule type="cellIs" priority="4486" stopIfTrue="1" operator="greaterThanOrEqual">
      <formula>300</formula>
    </cfRule>
  </conditionalFormatting>
  <conditionalFormatting sqref="F2386">
    <cfRule type="cellIs" priority="4487" stopIfTrue="1" operator="greaterThanOrEqual">
      <formula>300</formula>
    </cfRule>
  </conditionalFormatting>
  <conditionalFormatting sqref="F3192">
    <cfRule type="cellIs" priority="4485" stopIfTrue="1" operator="greaterThanOrEqual">
      <formula>300</formula>
    </cfRule>
  </conditionalFormatting>
  <conditionalFormatting sqref="C3192">
    <cfRule type="cellIs" priority="4484" stopIfTrue="1" operator="greaterThanOrEqual">
      <formula>300</formula>
    </cfRule>
  </conditionalFormatting>
  <conditionalFormatting sqref="C381">
    <cfRule type="cellIs" priority="4481" stopIfTrue="1" operator="greaterThanOrEqual">
      <formula>300</formula>
    </cfRule>
  </conditionalFormatting>
  <conditionalFormatting sqref="F381">
    <cfRule type="cellIs" priority="4480" stopIfTrue="1" operator="greaterThanOrEqual">
      <formula>300</formula>
    </cfRule>
  </conditionalFormatting>
  <conditionalFormatting sqref="F3362">
    <cfRule type="cellIs" priority="4476" stopIfTrue="1" operator="greaterThanOrEqual">
      <formula>300</formula>
    </cfRule>
  </conditionalFormatting>
  <conditionalFormatting sqref="C3362">
    <cfRule type="cellIs" priority="4477" stopIfTrue="1" operator="greaterThanOrEqual">
      <formula>300</formula>
    </cfRule>
  </conditionalFormatting>
  <conditionalFormatting sqref="C1896 F1896">
    <cfRule type="cellIs" priority="4471" stopIfTrue="1" operator="greaterThanOrEqual">
      <formula>300</formula>
    </cfRule>
  </conditionalFormatting>
  <conditionalFormatting sqref="C1931">
    <cfRule type="cellIs" priority="4462" stopIfTrue="1" operator="greaterThanOrEqual">
      <formula>300</formula>
    </cfRule>
  </conditionalFormatting>
  <conditionalFormatting sqref="F1931">
    <cfRule type="cellIs" priority="4461" stopIfTrue="1" operator="greaterThanOrEqual">
      <formula>300</formula>
    </cfRule>
  </conditionalFormatting>
  <conditionalFormatting sqref="F1932">
    <cfRule type="cellIs" priority="4459" stopIfTrue="1" operator="greaterThanOrEqual">
      <formula>300</formula>
    </cfRule>
  </conditionalFormatting>
  <conditionalFormatting sqref="C1932">
    <cfRule type="cellIs" priority="4460" stopIfTrue="1" operator="greaterThanOrEqual">
      <formula>300</formula>
    </cfRule>
  </conditionalFormatting>
  <conditionalFormatting sqref="F2387">
    <cfRule type="cellIs" priority="4454" stopIfTrue="1" operator="greaterThanOrEqual">
      <formula>300</formula>
    </cfRule>
  </conditionalFormatting>
  <conditionalFormatting sqref="C2387">
    <cfRule type="cellIs" priority="4453" stopIfTrue="1" operator="greaterThanOrEqual">
      <formula>300</formula>
    </cfRule>
  </conditionalFormatting>
  <conditionalFormatting sqref="C569 F569">
    <cfRule type="cellIs" priority="4445" stopIfTrue="1" operator="greaterThanOrEqual">
      <formula>300</formula>
    </cfRule>
  </conditionalFormatting>
  <conditionalFormatting sqref="C612">
    <cfRule type="cellIs" priority="4443" stopIfTrue="1" operator="greaterThanOrEqual">
      <formula>300</formula>
    </cfRule>
  </conditionalFormatting>
  <conditionalFormatting sqref="C2789 F2789">
    <cfRule type="cellIs" priority="4444" stopIfTrue="1" operator="greaterThanOrEqual">
      <formula>300</formula>
    </cfRule>
  </conditionalFormatting>
  <conditionalFormatting sqref="F553">
    <cfRule type="cellIs" priority="4442" stopIfTrue="1" operator="greaterThanOrEqual">
      <formula>300</formula>
    </cfRule>
  </conditionalFormatting>
  <conditionalFormatting sqref="C553">
    <cfRule type="cellIs" priority="4441" stopIfTrue="1" operator="greaterThanOrEqual">
      <formula>300</formula>
    </cfRule>
  </conditionalFormatting>
  <conditionalFormatting sqref="C558 F558">
    <cfRule type="cellIs" priority="4440" stopIfTrue="1" operator="greaterThanOrEqual">
      <formula>300</formula>
    </cfRule>
  </conditionalFormatting>
  <conditionalFormatting sqref="C559 F559">
    <cfRule type="cellIs" priority="4439" stopIfTrue="1" operator="greaterThanOrEqual">
      <formula>300</formula>
    </cfRule>
  </conditionalFormatting>
  <conditionalFormatting sqref="F3295">
    <cfRule type="cellIs" priority="4437" stopIfTrue="1" operator="greaterThanOrEqual">
      <formula>300</formula>
    </cfRule>
  </conditionalFormatting>
  <conditionalFormatting sqref="C3295">
    <cfRule type="cellIs" priority="4438" stopIfTrue="1" operator="greaterThanOrEqual">
      <formula>300</formula>
    </cfRule>
  </conditionalFormatting>
  <conditionalFormatting sqref="C2549">
    <cfRule type="cellIs" priority="4431" stopIfTrue="1" operator="greaterThanOrEqual">
      <formula>300</formula>
    </cfRule>
  </conditionalFormatting>
  <conditionalFormatting sqref="F2549">
    <cfRule type="cellIs" priority="4430" stopIfTrue="1" operator="greaterThanOrEqual">
      <formula>300</formula>
    </cfRule>
  </conditionalFormatting>
  <conditionalFormatting sqref="F2388">
    <cfRule type="cellIs" priority="4423" stopIfTrue="1" operator="greaterThanOrEqual">
      <formula>300</formula>
    </cfRule>
  </conditionalFormatting>
  <conditionalFormatting sqref="C2388">
    <cfRule type="cellIs" priority="4422" stopIfTrue="1" operator="greaterThanOrEqual">
      <formula>300</formula>
    </cfRule>
  </conditionalFormatting>
  <conditionalFormatting sqref="F2512">
    <cfRule type="cellIs" priority="4418" stopIfTrue="1" operator="greaterThanOrEqual">
      <formula>300</formula>
    </cfRule>
  </conditionalFormatting>
  <conditionalFormatting sqref="C2512">
    <cfRule type="cellIs" priority="4417" stopIfTrue="1" operator="greaterThanOrEqual">
      <formula>300</formula>
    </cfRule>
  </conditionalFormatting>
  <conditionalFormatting sqref="F2837">
    <cfRule type="cellIs" priority="4416" stopIfTrue="1" operator="greaterThanOrEqual">
      <formula>300</formula>
    </cfRule>
  </conditionalFormatting>
  <conditionalFormatting sqref="F2563 C2563">
    <cfRule type="cellIs" priority="4415" stopIfTrue="1" operator="greaterThanOrEqual">
      <formula>300</formula>
    </cfRule>
  </conditionalFormatting>
  <conditionalFormatting sqref="C3412 F3412">
    <cfRule type="cellIs" priority="4414" stopIfTrue="1" operator="greaterThanOrEqual">
      <formula>300</formula>
    </cfRule>
  </conditionalFormatting>
  <conditionalFormatting sqref="C2630">
    <cfRule type="cellIs" priority="4411" stopIfTrue="1" operator="greaterThanOrEqual">
      <formula>300</formula>
    </cfRule>
  </conditionalFormatting>
  <conditionalFormatting sqref="F2630">
    <cfRule type="cellIs" priority="4410" stopIfTrue="1" operator="greaterThanOrEqual">
      <formula>300</formula>
    </cfRule>
  </conditionalFormatting>
  <conditionalFormatting sqref="C2628 F2628">
    <cfRule type="cellIs" priority="4409" stopIfTrue="1" operator="greaterThanOrEqual">
      <formula>300</formula>
    </cfRule>
  </conditionalFormatting>
  <conditionalFormatting sqref="C1511">
    <cfRule type="cellIs" priority="4405" stopIfTrue="1" operator="greaterThanOrEqual">
      <formula>300</formula>
    </cfRule>
  </conditionalFormatting>
  <conditionalFormatting sqref="F1511">
    <cfRule type="cellIs" priority="4404" stopIfTrue="1" operator="greaterThanOrEqual">
      <formula>300</formula>
    </cfRule>
  </conditionalFormatting>
  <conditionalFormatting sqref="C1466 F1466">
    <cfRule type="cellIs" priority="4399" stopIfTrue="1" operator="greaterThanOrEqual">
      <formula>300</formula>
    </cfRule>
  </conditionalFormatting>
  <conditionalFormatting sqref="F3028 C3028">
    <cfRule type="cellIs" priority="4396" stopIfTrue="1" operator="greaterThanOrEqual">
      <formula>300</formula>
    </cfRule>
  </conditionalFormatting>
  <conditionalFormatting sqref="C2589">
    <cfRule type="cellIs" priority="4394" stopIfTrue="1" operator="greaterThanOrEqual">
      <formula>300</formula>
    </cfRule>
  </conditionalFormatting>
  <conditionalFormatting sqref="F2589">
    <cfRule type="cellIs" priority="4393" stopIfTrue="1" operator="greaterThanOrEqual">
      <formula>300</formula>
    </cfRule>
  </conditionalFormatting>
  <conditionalFormatting sqref="F3194">
    <cfRule type="cellIs" priority="4392" stopIfTrue="1" operator="greaterThanOrEqual">
      <formula>300</formula>
    </cfRule>
  </conditionalFormatting>
  <conditionalFormatting sqref="C3194">
    <cfRule type="cellIs" priority="4391" stopIfTrue="1" operator="greaterThanOrEqual">
      <formula>300</formula>
    </cfRule>
  </conditionalFormatting>
  <conditionalFormatting sqref="C2857 F2857">
    <cfRule type="cellIs" priority="4390" stopIfTrue="1" operator="greaterThanOrEqual">
      <formula>300</formula>
    </cfRule>
  </conditionalFormatting>
  <conditionalFormatting sqref="F1600 C1600">
    <cfRule type="cellIs" priority="4386" stopIfTrue="1" operator="greaterThanOrEqual">
      <formula>300</formula>
    </cfRule>
  </conditionalFormatting>
  <conditionalFormatting sqref="C3378">
    <cfRule type="cellIs" priority="4387" stopIfTrue="1" operator="greaterThanOrEqual">
      <formula>300</formula>
    </cfRule>
  </conditionalFormatting>
  <conditionalFormatting sqref="F677">
    <cfRule type="cellIs" priority="4381" stopIfTrue="1" operator="greaterThanOrEqual">
      <formula>300</formula>
    </cfRule>
  </conditionalFormatting>
  <conditionalFormatting sqref="C677">
    <cfRule type="cellIs" priority="4380" stopIfTrue="1" operator="greaterThanOrEqual">
      <formula>300</formula>
    </cfRule>
  </conditionalFormatting>
  <conditionalFormatting sqref="F675">
    <cfRule type="cellIs" priority="4379" stopIfTrue="1" operator="greaterThanOrEqual">
      <formula>300</formula>
    </cfRule>
  </conditionalFormatting>
  <conditionalFormatting sqref="C675">
    <cfRule type="cellIs" priority="4378" stopIfTrue="1" operator="greaterThanOrEqual">
      <formula>300</formula>
    </cfRule>
  </conditionalFormatting>
  <conditionalFormatting sqref="F676">
    <cfRule type="cellIs" priority="4377" stopIfTrue="1" operator="greaterThanOrEqual">
      <formula>300</formula>
    </cfRule>
  </conditionalFormatting>
  <conditionalFormatting sqref="C676">
    <cfRule type="cellIs" priority="4376" stopIfTrue="1" operator="greaterThanOrEqual">
      <formula>300</formula>
    </cfRule>
  </conditionalFormatting>
  <conditionalFormatting sqref="C457 F457">
    <cfRule type="cellIs" priority="4368" stopIfTrue="1" operator="greaterThanOrEqual">
      <formula>300</formula>
    </cfRule>
  </conditionalFormatting>
  <conditionalFormatting sqref="F2917 C2917">
    <cfRule type="cellIs" priority="4365" stopIfTrue="1" operator="greaterThanOrEqual">
      <formula>300</formula>
    </cfRule>
  </conditionalFormatting>
  <conditionalFormatting sqref="F171">
    <cfRule type="cellIs" priority="4355" stopIfTrue="1" operator="greaterThanOrEqual">
      <formula>300</formula>
    </cfRule>
  </conditionalFormatting>
  <conditionalFormatting sqref="C171">
    <cfRule type="cellIs" priority="4354" stopIfTrue="1" operator="greaterThanOrEqual">
      <formula>300</formula>
    </cfRule>
  </conditionalFormatting>
  <conditionalFormatting sqref="F3137">
    <cfRule type="cellIs" priority="4353" stopIfTrue="1" operator="greaterThanOrEqual">
      <formula>300</formula>
    </cfRule>
  </conditionalFormatting>
  <conditionalFormatting sqref="C3137">
    <cfRule type="cellIs" priority="4352" stopIfTrue="1" operator="greaterThanOrEqual">
      <formula>300</formula>
    </cfRule>
  </conditionalFormatting>
  <conditionalFormatting sqref="F3261 C3261">
    <cfRule type="cellIs" priority="4342" stopIfTrue="1" operator="greaterThanOrEqual">
      <formula>300</formula>
    </cfRule>
  </conditionalFormatting>
  <conditionalFormatting sqref="C2948 F2948">
    <cfRule type="cellIs" priority="4340" stopIfTrue="1" operator="greaterThanOrEqual">
      <formula>300</formula>
    </cfRule>
  </conditionalFormatting>
  <conditionalFormatting sqref="C1855">
    <cfRule type="cellIs" priority="4337" stopIfTrue="1" operator="greaterThanOrEqual">
      <formula>300</formula>
    </cfRule>
  </conditionalFormatting>
  <conditionalFormatting sqref="C3413 F3413">
    <cfRule type="cellIs" priority="4338" stopIfTrue="1" operator="greaterThanOrEqual">
      <formula>300</formula>
    </cfRule>
  </conditionalFormatting>
  <conditionalFormatting sqref="C2621">
    <cfRule type="cellIs" priority="4333" stopIfTrue="1" operator="greaterThanOrEqual">
      <formula>300</formula>
    </cfRule>
  </conditionalFormatting>
  <conditionalFormatting sqref="F2621">
    <cfRule type="cellIs" priority="4332" stopIfTrue="1" operator="greaterThanOrEqual">
      <formula>300</formula>
    </cfRule>
  </conditionalFormatting>
  <conditionalFormatting sqref="C2381">
    <cfRule type="cellIs" priority="4326" stopIfTrue="1" operator="greaterThanOrEqual">
      <formula>300</formula>
    </cfRule>
  </conditionalFormatting>
  <conditionalFormatting sqref="F2381">
    <cfRule type="cellIs" priority="4327" stopIfTrue="1" operator="greaterThanOrEqual">
      <formula>300</formula>
    </cfRule>
  </conditionalFormatting>
  <conditionalFormatting sqref="C2953 F2953">
    <cfRule type="cellIs" priority="4323" stopIfTrue="1" operator="greaterThanOrEqual">
      <formula>300</formula>
    </cfRule>
  </conditionalFormatting>
  <conditionalFormatting sqref="C2254">
    <cfRule type="cellIs" priority="4318" stopIfTrue="1" operator="greaterThanOrEqual">
      <formula>300</formula>
    </cfRule>
  </conditionalFormatting>
  <conditionalFormatting sqref="C1618">
    <cfRule type="cellIs" priority="4315" stopIfTrue="1" operator="greaterThanOrEqual">
      <formula>300</formula>
    </cfRule>
  </conditionalFormatting>
  <conditionalFormatting sqref="C1467 F1467">
    <cfRule type="cellIs" priority="4306" stopIfTrue="1" operator="greaterThanOrEqual">
      <formula>300</formula>
    </cfRule>
  </conditionalFormatting>
  <conditionalFormatting sqref="C2087">
    <cfRule type="cellIs" priority="4301" stopIfTrue="1" operator="greaterThanOrEqual">
      <formula>300</formula>
    </cfRule>
  </conditionalFormatting>
  <conditionalFormatting sqref="C2858 F2858">
    <cfRule type="cellIs" priority="4303" stopIfTrue="1" operator="greaterThanOrEqual">
      <formula>300</formula>
    </cfRule>
  </conditionalFormatting>
  <conditionalFormatting sqref="F2087">
    <cfRule type="cellIs" priority="4302" stopIfTrue="1" operator="greaterThanOrEqual">
      <formula>300</formula>
    </cfRule>
  </conditionalFormatting>
  <conditionalFormatting sqref="C3122">
    <cfRule type="cellIs" priority="4293" stopIfTrue="1" operator="greaterThanOrEqual">
      <formula>300</formula>
    </cfRule>
  </conditionalFormatting>
  <conditionalFormatting sqref="F3122">
    <cfRule type="cellIs" priority="4292" stopIfTrue="1" operator="greaterThanOrEqual">
      <formula>300</formula>
    </cfRule>
  </conditionalFormatting>
  <conditionalFormatting sqref="C3372">
    <cfRule type="cellIs" priority="4287" stopIfTrue="1" operator="greaterThanOrEqual">
      <formula>300</formula>
    </cfRule>
  </conditionalFormatting>
  <conditionalFormatting sqref="C3368">
    <cfRule type="cellIs" priority="4285" stopIfTrue="1" operator="greaterThanOrEqual">
      <formula>300</formula>
    </cfRule>
  </conditionalFormatting>
  <conditionalFormatting sqref="F3368">
    <cfRule type="cellIs" priority="4286" stopIfTrue="1" operator="greaterThanOrEqual">
      <formula>300</formula>
    </cfRule>
  </conditionalFormatting>
  <conditionalFormatting sqref="C3005">
    <cfRule type="cellIs" priority="4283" stopIfTrue="1" operator="greaterThanOrEqual">
      <formula>300</formula>
    </cfRule>
  </conditionalFormatting>
  <conditionalFormatting sqref="F3005">
    <cfRule type="cellIs" priority="4284" stopIfTrue="1" operator="greaterThanOrEqual">
      <formula>300</formula>
    </cfRule>
  </conditionalFormatting>
  <conditionalFormatting sqref="C2391">
    <cfRule type="cellIs" priority="4281" stopIfTrue="1" operator="greaterThanOrEqual">
      <formula>300</formula>
    </cfRule>
  </conditionalFormatting>
  <conditionalFormatting sqref="F2391">
    <cfRule type="cellIs" priority="4282" stopIfTrue="1" operator="greaterThanOrEqual">
      <formula>300</formula>
    </cfRule>
  </conditionalFormatting>
  <conditionalFormatting sqref="C2792 F2792">
    <cfRule type="cellIs" priority="4280" stopIfTrue="1" operator="greaterThanOrEqual">
      <formula>300</formula>
    </cfRule>
  </conditionalFormatting>
  <conditionalFormatting sqref="C2794 F2794">
    <cfRule type="cellIs" priority="4278" stopIfTrue="1" operator="greaterThanOrEqual">
      <formula>300</formula>
    </cfRule>
  </conditionalFormatting>
  <conditionalFormatting sqref="C3404 F3404">
    <cfRule type="cellIs" priority="4277" stopIfTrue="1" operator="greaterThanOrEqual">
      <formula>300</formula>
    </cfRule>
  </conditionalFormatting>
  <conditionalFormatting sqref="C3403 F3403">
    <cfRule type="cellIs" priority="4276" stopIfTrue="1" operator="greaterThanOrEqual">
      <formula>300</formula>
    </cfRule>
  </conditionalFormatting>
  <conditionalFormatting sqref="C1619">
    <cfRule type="cellIs" priority="4275" stopIfTrue="1" operator="greaterThanOrEqual">
      <formula>300</formula>
    </cfRule>
  </conditionalFormatting>
  <conditionalFormatting sqref="F3193">
    <cfRule type="cellIs" priority="4272" stopIfTrue="1" operator="greaterThanOrEqual">
      <formula>300</formula>
    </cfRule>
  </conditionalFormatting>
  <conditionalFormatting sqref="C3193">
    <cfRule type="cellIs" priority="4271" stopIfTrue="1" operator="greaterThanOrEqual">
      <formula>300</formula>
    </cfRule>
  </conditionalFormatting>
  <conditionalFormatting sqref="C2393">
    <cfRule type="cellIs" priority="4264" stopIfTrue="1" operator="greaterThanOrEqual">
      <formula>300</formula>
    </cfRule>
  </conditionalFormatting>
  <conditionalFormatting sqref="F2392">
    <cfRule type="cellIs" priority="4263" stopIfTrue="1" operator="greaterThanOrEqual">
      <formula>300</formula>
    </cfRule>
  </conditionalFormatting>
  <conditionalFormatting sqref="F2393">
    <cfRule type="cellIs" priority="4265" stopIfTrue="1" operator="greaterThanOrEqual">
      <formula>300</formula>
    </cfRule>
  </conditionalFormatting>
  <conditionalFormatting sqref="C2392">
    <cfRule type="cellIs" priority="4262" stopIfTrue="1" operator="greaterThanOrEqual">
      <formula>300</formula>
    </cfRule>
  </conditionalFormatting>
  <conditionalFormatting sqref="C614">
    <cfRule type="cellIs" priority="4259" stopIfTrue="1" operator="greaterThanOrEqual">
      <formula>300</formula>
    </cfRule>
  </conditionalFormatting>
  <conditionalFormatting sqref="F387 C387">
    <cfRule type="cellIs" priority="4261" stopIfTrue="1" operator="greaterThanOrEqual">
      <formula>300</formula>
    </cfRule>
  </conditionalFormatting>
  <conditionalFormatting sqref="C611">
    <cfRule type="cellIs" priority="4260" stopIfTrue="1" operator="greaterThanOrEqual">
      <formula>300</formula>
    </cfRule>
  </conditionalFormatting>
  <conditionalFormatting sqref="C613">
    <cfRule type="cellIs" priority="4258" stopIfTrue="1" operator="greaterThanOrEqual">
      <formula>300</formula>
    </cfRule>
  </conditionalFormatting>
  <conditionalFormatting sqref="C69">
    <cfRule type="cellIs" priority="4243" stopIfTrue="1" operator="greaterThanOrEqual">
      <formula>300</formula>
    </cfRule>
  </conditionalFormatting>
  <conditionalFormatting sqref="C70">
    <cfRule type="cellIs" priority="4244" stopIfTrue="1" operator="greaterThanOrEqual">
      <formula>300</formula>
    </cfRule>
  </conditionalFormatting>
  <conditionalFormatting sqref="C2906 F2906">
    <cfRule type="cellIs" priority="4240" stopIfTrue="1" operator="greaterThanOrEqual">
      <formula>300</formula>
    </cfRule>
  </conditionalFormatting>
  <conditionalFormatting sqref="C1512">
    <cfRule type="cellIs" priority="4236" stopIfTrue="1" operator="greaterThanOrEqual">
      <formula>300</formula>
    </cfRule>
  </conditionalFormatting>
  <conditionalFormatting sqref="F1512">
    <cfRule type="cellIs" priority="4235" stopIfTrue="1" operator="greaterThanOrEqual">
      <formula>300</formula>
    </cfRule>
  </conditionalFormatting>
  <conditionalFormatting sqref="C112">
    <cfRule type="cellIs" priority="4233" stopIfTrue="1" operator="greaterThanOrEqual">
      <formula>300</formula>
    </cfRule>
  </conditionalFormatting>
  <conditionalFormatting sqref="F112">
    <cfRule type="cellIs" priority="4234" stopIfTrue="1" operator="greaterThanOrEqual">
      <formula>300</formula>
    </cfRule>
  </conditionalFormatting>
  <conditionalFormatting sqref="C71">
    <cfRule type="cellIs" priority="4232" stopIfTrue="1" operator="greaterThanOrEqual">
      <formula>300</formula>
    </cfRule>
  </conditionalFormatting>
  <conditionalFormatting sqref="C2590">
    <cfRule type="cellIs" priority="4231" stopIfTrue="1" operator="greaterThanOrEqual">
      <formula>300</formula>
    </cfRule>
  </conditionalFormatting>
  <conditionalFormatting sqref="F2590">
    <cfRule type="cellIs" priority="4230" stopIfTrue="1" operator="greaterThanOrEqual">
      <formula>300</formula>
    </cfRule>
  </conditionalFormatting>
  <conditionalFormatting sqref="C1933">
    <cfRule type="cellIs" priority="4224" stopIfTrue="1" operator="greaterThanOrEqual">
      <formula>300</formula>
    </cfRule>
  </conditionalFormatting>
  <conditionalFormatting sqref="F1933">
    <cfRule type="cellIs" priority="4223" stopIfTrue="1" operator="greaterThanOrEqual">
      <formula>300</formula>
    </cfRule>
  </conditionalFormatting>
  <conditionalFormatting sqref="C1935">
    <cfRule type="cellIs" priority="4220" stopIfTrue="1" operator="greaterThanOrEqual">
      <formula>300</formula>
    </cfRule>
  </conditionalFormatting>
  <conditionalFormatting sqref="F1935">
    <cfRule type="cellIs" priority="4219" stopIfTrue="1" operator="greaterThanOrEqual">
      <formula>300</formula>
    </cfRule>
  </conditionalFormatting>
  <conditionalFormatting sqref="C1937">
    <cfRule type="cellIs" priority="4216" stopIfTrue="1" operator="greaterThanOrEqual">
      <formula>300</formula>
    </cfRule>
  </conditionalFormatting>
  <conditionalFormatting sqref="F1937">
    <cfRule type="cellIs" priority="4215" stopIfTrue="1" operator="greaterThanOrEqual">
      <formula>300</formula>
    </cfRule>
  </conditionalFormatting>
  <conditionalFormatting sqref="C1938">
    <cfRule type="cellIs" priority="4214" stopIfTrue="1" operator="greaterThanOrEqual">
      <formula>300</formula>
    </cfRule>
  </conditionalFormatting>
  <conditionalFormatting sqref="F1938">
    <cfRule type="cellIs" priority="4213" stopIfTrue="1" operator="greaterThanOrEqual">
      <formula>300</formula>
    </cfRule>
  </conditionalFormatting>
  <conditionalFormatting sqref="F2620">
    <cfRule type="cellIs" priority="4211" stopIfTrue="1" operator="greaterThanOrEqual">
      <formula>300</formula>
    </cfRule>
  </conditionalFormatting>
  <conditionalFormatting sqref="C2620">
    <cfRule type="cellIs" priority="4212" stopIfTrue="1" operator="greaterThanOrEqual">
      <formula>300</formula>
    </cfRule>
  </conditionalFormatting>
  <conditionalFormatting sqref="C2045 F2045">
    <cfRule type="cellIs" priority="4210" stopIfTrue="1" operator="greaterThanOrEqual">
      <formula>300</formula>
    </cfRule>
  </conditionalFormatting>
  <conditionalFormatting sqref="F3258 C3258">
    <cfRule type="cellIs" priority="4204" stopIfTrue="1" operator="greaterThanOrEqual">
      <formula>300</formula>
    </cfRule>
  </conditionalFormatting>
  <conditionalFormatting sqref="F2127 C2127">
    <cfRule type="cellIs" priority="4199" stopIfTrue="1" operator="greaterThanOrEqual">
      <formula>300</formula>
    </cfRule>
  </conditionalFormatting>
  <conditionalFormatting sqref="F2850 C2850">
    <cfRule type="cellIs" priority="4194" stopIfTrue="1" operator="greaterThanOrEqual">
      <formula>300</formula>
    </cfRule>
  </conditionalFormatting>
  <conditionalFormatting sqref="F113">
    <cfRule type="cellIs" priority="4189" stopIfTrue="1" operator="greaterThanOrEqual">
      <formula>300</formula>
    </cfRule>
  </conditionalFormatting>
  <conditionalFormatting sqref="C113">
    <cfRule type="cellIs" priority="4188" stopIfTrue="1" operator="greaterThanOrEqual">
      <formula>300</formula>
    </cfRule>
  </conditionalFormatting>
  <conditionalFormatting sqref="F3210">
    <cfRule type="cellIs" priority="4187" stopIfTrue="1" operator="greaterThanOrEqual">
      <formula>300</formula>
    </cfRule>
  </conditionalFormatting>
  <conditionalFormatting sqref="C3210">
    <cfRule type="cellIs" priority="4186" stopIfTrue="1" operator="greaterThanOrEqual">
      <formula>300</formula>
    </cfRule>
  </conditionalFormatting>
  <conditionalFormatting sqref="F2047 C2047">
    <cfRule type="cellIs" priority="4179" stopIfTrue="1" operator="greaterThanOrEqual">
      <formula>300</formula>
    </cfRule>
  </conditionalFormatting>
  <conditionalFormatting sqref="C2645">
    <cfRule type="cellIs" priority="4170" stopIfTrue="1" operator="greaterThanOrEqual">
      <formula>300</formula>
    </cfRule>
  </conditionalFormatting>
  <conditionalFormatting sqref="F2645">
    <cfRule type="cellIs" priority="4171" stopIfTrue="1" operator="greaterThanOrEqual">
      <formula>300</formula>
    </cfRule>
  </conditionalFormatting>
  <conditionalFormatting sqref="C2394">
    <cfRule type="cellIs" priority="4166" stopIfTrue="1" operator="greaterThanOrEqual">
      <formula>300</formula>
    </cfRule>
  </conditionalFormatting>
  <conditionalFormatting sqref="F2394">
    <cfRule type="cellIs" priority="4167" stopIfTrue="1" operator="greaterThanOrEqual">
      <formula>300</formula>
    </cfRule>
  </conditionalFormatting>
  <conditionalFormatting sqref="C2395">
    <cfRule type="cellIs" priority="4164" stopIfTrue="1" operator="greaterThanOrEqual">
      <formula>300</formula>
    </cfRule>
  </conditionalFormatting>
  <conditionalFormatting sqref="F2395">
    <cfRule type="cellIs" priority="4165" stopIfTrue="1" operator="greaterThanOrEqual">
      <formula>300</formula>
    </cfRule>
  </conditionalFormatting>
  <conditionalFormatting sqref="C3373">
    <cfRule type="cellIs" priority="4163" stopIfTrue="1" operator="greaterThanOrEqual">
      <formula>300</formula>
    </cfRule>
  </conditionalFormatting>
  <conditionalFormatting sqref="F3172">
    <cfRule type="cellIs" priority="4162" stopIfTrue="1" operator="greaterThanOrEqual">
      <formula>300</formula>
    </cfRule>
  </conditionalFormatting>
  <conditionalFormatting sqref="C3172">
    <cfRule type="cellIs" priority="4161" stopIfTrue="1" operator="greaterThanOrEqual">
      <formula>300</formula>
    </cfRule>
  </conditionalFormatting>
  <conditionalFormatting sqref="C1620">
    <cfRule type="cellIs" priority="4158" stopIfTrue="1" operator="greaterThanOrEqual">
      <formula>300</formula>
    </cfRule>
  </conditionalFormatting>
  <conditionalFormatting sqref="C2949 F2949">
    <cfRule type="cellIs" priority="4153" stopIfTrue="1" operator="greaterThanOrEqual">
      <formula>300</formula>
    </cfRule>
  </conditionalFormatting>
  <conditionalFormatting sqref="F2147">
    <cfRule type="cellIs" priority="4149" stopIfTrue="1" operator="greaterThanOrEqual">
      <formula>300</formula>
    </cfRule>
  </conditionalFormatting>
  <conditionalFormatting sqref="C2147">
    <cfRule type="cellIs" priority="4150" stopIfTrue="1" operator="greaterThanOrEqual">
      <formula>300</formula>
    </cfRule>
  </conditionalFormatting>
  <conditionalFormatting sqref="C1795">
    <cfRule type="cellIs" priority="4148" stopIfTrue="1" operator="greaterThanOrEqual">
      <formula>300</formula>
    </cfRule>
  </conditionalFormatting>
  <conditionalFormatting sqref="F1795">
    <cfRule type="cellIs" priority="4147" stopIfTrue="1" operator="greaterThanOrEqual">
      <formula>300</formula>
    </cfRule>
  </conditionalFormatting>
  <conditionalFormatting sqref="C3027 F3027">
    <cfRule type="cellIs" priority="4144" stopIfTrue="1" operator="greaterThanOrEqual">
      <formula>300</formula>
    </cfRule>
  </conditionalFormatting>
  <conditionalFormatting sqref="C3034 F3034">
    <cfRule type="cellIs" priority="4141" stopIfTrue="1" operator="greaterThanOrEqual">
      <formula>300</formula>
    </cfRule>
  </conditionalFormatting>
  <conditionalFormatting sqref="C547 F547">
    <cfRule type="cellIs" priority="4139" stopIfTrue="1" operator="greaterThanOrEqual">
      <formula>300</formula>
    </cfRule>
  </conditionalFormatting>
  <conditionalFormatting sqref="C2396">
    <cfRule type="cellIs" priority="4136" stopIfTrue="1" operator="greaterThanOrEqual">
      <formula>300</formula>
    </cfRule>
  </conditionalFormatting>
  <conditionalFormatting sqref="F2396">
    <cfRule type="cellIs" priority="4137" stopIfTrue="1" operator="greaterThanOrEqual">
      <formula>300</formula>
    </cfRule>
  </conditionalFormatting>
  <conditionalFormatting sqref="F2398">
    <cfRule type="cellIs" priority="4133" stopIfTrue="1" operator="greaterThanOrEqual">
      <formula>300</formula>
    </cfRule>
  </conditionalFormatting>
  <conditionalFormatting sqref="C2398">
    <cfRule type="cellIs" priority="4132" stopIfTrue="1" operator="greaterThanOrEqual">
      <formula>300</formula>
    </cfRule>
  </conditionalFormatting>
  <conditionalFormatting sqref="C2859 F2859">
    <cfRule type="cellIs" priority="4131" stopIfTrue="1" operator="greaterThanOrEqual">
      <formula>300</formula>
    </cfRule>
  </conditionalFormatting>
  <conditionalFormatting sqref="F115">
    <cfRule type="cellIs" priority="4130" stopIfTrue="1" operator="greaterThanOrEqual">
      <formula>300</formula>
    </cfRule>
  </conditionalFormatting>
  <conditionalFormatting sqref="C115">
    <cfRule type="cellIs" priority="4129" stopIfTrue="1" operator="greaterThanOrEqual">
      <formula>300</formula>
    </cfRule>
  </conditionalFormatting>
  <conditionalFormatting sqref="F114">
    <cfRule type="cellIs" priority="4128" stopIfTrue="1" operator="greaterThanOrEqual">
      <formula>300</formula>
    </cfRule>
  </conditionalFormatting>
  <conditionalFormatting sqref="C114">
    <cfRule type="cellIs" priority="4127" stopIfTrue="1" operator="greaterThanOrEqual">
      <formula>300</formula>
    </cfRule>
  </conditionalFormatting>
  <conditionalFormatting sqref="F2612 C2612">
    <cfRule type="cellIs" priority="4126" stopIfTrue="1" operator="greaterThanOrEqual">
      <formula>300</formula>
    </cfRule>
  </conditionalFormatting>
  <conditionalFormatting sqref="F1665 C1665">
    <cfRule type="cellIs" priority="4122" stopIfTrue="1" operator="greaterThanOrEqual">
      <formula>300</formula>
    </cfRule>
  </conditionalFormatting>
  <conditionalFormatting sqref="C1621">
    <cfRule type="cellIs" priority="4119" stopIfTrue="1" operator="greaterThanOrEqual">
      <formula>300</formula>
    </cfRule>
  </conditionalFormatting>
  <conditionalFormatting sqref="C1532">
    <cfRule type="cellIs" priority="4118" stopIfTrue="1" operator="greaterThanOrEqual">
      <formula>300</formula>
    </cfRule>
  </conditionalFormatting>
  <conditionalFormatting sqref="F1532">
    <cfRule type="cellIs" priority="4117" stopIfTrue="1" operator="greaterThanOrEqual">
      <formula>300</formula>
    </cfRule>
  </conditionalFormatting>
  <conditionalFormatting sqref="C1541 F1541">
    <cfRule type="cellIs" priority="4108" stopIfTrue="1" operator="greaterThanOrEqual">
      <formula>300</formula>
    </cfRule>
  </conditionalFormatting>
  <conditionalFormatting sqref="C246">
    <cfRule type="cellIs" priority="4107" stopIfTrue="1" operator="greaterThanOrEqual">
      <formula>300</formula>
    </cfRule>
  </conditionalFormatting>
  <conditionalFormatting sqref="F246">
    <cfRule type="cellIs" priority="4106" stopIfTrue="1" operator="greaterThanOrEqual">
      <formula>300</formula>
    </cfRule>
  </conditionalFormatting>
  <conditionalFormatting sqref="C1381 F1381">
    <cfRule type="cellIs" priority="4103" stopIfTrue="1" operator="greaterThanOrEqual">
      <formula>300</formula>
    </cfRule>
  </conditionalFormatting>
  <conditionalFormatting sqref="C1384 F1384">
    <cfRule type="cellIs" priority="4097" stopIfTrue="1" operator="greaterThanOrEqual">
      <formula>300</formula>
    </cfRule>
  </conditionalFormatting>
  <conditionalFormatting sqref="C1382 F1382">
    <cfRule type="cellIs" priority="4095" stopIfTrue="1" operator="greaterThanOrEqual">
      <formula>300</formula>
    </cfRule>
  </conditionalFormatting>
  <conditionalFormatting sqref="C1348 F1348">
    <cfRule type="cellIs" priority="4089" stopIfTrue="1" operator="greaterThanOrEqual">
      <formula>300</formula>
    </cfRule>
  </conditionalFormatting>
  <conditionalFormatting sqref="C1388 F1388">
    <cfRule type="cellIs" priority="4085" stopIfTrue="1" operator="greaterThanOrEqual">
      <formula>300</formula>
    </cfRule>
  </conditionalFormatting>
  <conditionalFormatting sqref="C2400">
    <cfRule type="cellIs" priority="4080" stopIfTrue="1" operator="greaterThanOrEqual">
      <formula>300</formula>
    </cfRule>
  </conditionalFormatting>
  <conditionalFormatting sqref="F2400">
    <cfRule type="cellIs" priority="4081" stopIfTrue="1" operator="greaterThanOrEqual">
      <formula>300</formula>
    </cfRule>
  </conditionalFormatting>
  <conditionalFormatting sqref="C1470 F1470">
    <cfRule type="cellIs" priority="4073" stopIfTrue="1" operator="greaterThanOrEqual">
      <formula>300</formula>
    </cfRule>
  </conditionalFormatting>
  <conditionalFormatting sqref="C1376 F1376">
    <cfRule type="cellIs" priority="4079" stopIfTrue="1" operator="greaterThanOrEqual">
      <formula>300</formula>
    </cfRule>
  </conditionalFormatting>
  <conditionalFormatting sqref="C3405 F3405">
    <cfRule type="cellIs" priority="4070" stopIfTrue="1" operator="greaterThanOrEqual">
      <formula>300</formula>
    </cfRule>
  </conditionalFormatting>
  <conditionalFormatting sqref="F2826 C2826">
    <cfRule type="cellIs" priority="4067" stopIfTrue="1" operator="greaterThanOrEqual">
      <formula>300</formula>
    </cfRule>
  </conditionalFormatting>
  <conditionalFormatting sqref="C2345">
    <cfRule type="cellIs" priority="4065" stopIfTrue="1" operator="greaterThanOrEqual">
      <formula>300</formula>
    </cfRule>
  </conditionalFormatting>
  <conditionalFormatting sqref="F2345">
    <cfRule type="cellIs" priority="4066" stopIfTrue="1" operator="greaterThanOrEqual">
      <formula>300</formula>
    </cfRule>
  </conditionalFormatting>
  <conditionalFormatting sqref="C633">
    <cfRule type="cellIs" priority="4061" stopIfTrue="1" operator="greaterThanOrEqual">
      <formula>300</formula>
    </cfRule>
  </conditionalFormatting>
  <conditionalFormatting sqref="C2853 F2853">
    <cfRule type="cellIs" priority="3433" stopIfTrue="1" operator="greaterThanOrEqual">
      <formula>300</formula>
    </cfRule>
  </conditionalFormatting>
  <conditionalFormatting sqref="C2877">
    <cfRule type="cellIs" priority="3424" stopIfTrue="1" operator="greaterThanOrEqual">
      <formula>300</formula>
    </cfRule>
  </conditionalFormatting>
  <conditionalFormatting sqref="C72">
    <cfRule type="cellIs" priority="3427" stopIfTrue="1" operator="greaterThanOrEqual">
      <formula>300</formula>
    </cfRule>
  </conditionalFormatting>
  <conditionalFormatting sqref="F3151">
    <cfRule type="cellIs" priority="3422" stopIfTrue="1" operator="greaterThanOrEqual">
      <formula>300</formula>
    </cfRule>
  </conditionalFormatting>
  <conditionalFormatting sqref="F2877">
    <cfRule type="cellIs" priority="3423" stopIfTrue="1" operator="greaterThanOrEqual">
      <formula>300</formula>
    </cfRule>
  </conditionalFormatting>
  <conditionalFormatting sqref="C3151">
    <cfRule type="cellIs" priority="3421" stopIfTrue="1" operator="greaterThanOrEqual">
      <formula>300</formula>
    </cfRule>
  </conditionalFormatting>
  <conditionalFormatting sqref="C340">
    <cfRule type="cellIs" priority="3417" stopIfTrue="1" operator="greaterThanOrEqual">
      <formula>300</formula>
    </cfRule>
  </conditionalFormatting>
  <conditionalFormatting sqref="F340">
    <cfRule type="cellIs" priority="3416" stopIfTrue="1" operator="greaterThanOrEqual">
      <formula>300</formula>
    </cfRule>
  </conditionalFormatting>
  <conditionalFormatting sqref="F2390">
    <cfRule type="cellIs" priority="3414" stopIfTrue="1" operator="greaterThanOrEqual">
      <formula>300</formula>
    </cfRule>
  </conditionalFormatting>
  <conditionalFormatting sqref="C2390">
    <cfRule type="cellIs" priority="3413" stopIfTrue="1" operator="greaterThanOrEqual">
      <formula>300</formula>
    </cfRule>
  </conditionalFormatting>
  <conditionalFormatting sqref="F3342">
    <cfRule type="cellIs" priority="3410" stopIfTrue="1" operator="greaterThanOrEqual">
      <formula>300</formula>
    </cfRule>
  </conditionalFormatting>
  <conditionalFormatting sqref="C2402">
    <cfRule type="cellIs" priority="3406" stopIfTrue="1" operator="greaterThanOrEqual">
      <formula>300</formula>
    </cfRule>
  </conditionalFormatting>
  <conditionalFormatting sqref="F2402">
    <cfRule type="cellIs" priority="3407" stopIfTrue="1" operator="greaterThanOrEqual">
      <formula>300</formula>
    </cfRule>
  </conditionalFormatting>
  <conditionalFormatting sqref="C2401">
    <cfRule type="cellIs" priority="3404" stopIfTrue="1" operator="greaterThanOrEqual">
      <formula>300</formula>
    </cfRule>
  </conditionalFormatting>
  <conditionalFormatting sqref="F2401">
    <cfRule type="cellIs" priority="3405" stopIfTrue="1" operator="greaterThanOrEqual">
      <formula>300</formula>
    </cfRule>
  </conditionalFormatting>
  <conditionalFormatting sqref="C3082">
    <cfRule type="cellIs" priority="3402" stopIfTrue="1" operator="greaterThanOrEqual">
      <formula>300</formula>
    </cfRule>
  </conditionalFormatting>
  <conditionalFormatting sqref="F3082">
    <cfRule type="cellIs" priority="3403" stopIfTrue="1" operator="greaterThanOrEqual">
      <formula>300</formula>
    </cfRule>
  </conditionalFormatting>
  <conditionalFormatting sqref="C3083">
    <cfRule type="cellIs" priority="3400" stopIfTrue="1" operator="greaterThanOrEqual">
      <formula>300</formula>
    </cfRule>
  </conditionalFormatting>
  <conditionalFormatting sqref="F3083">
    <cfRule type="cellIs" priority="3401" stopIfTrue="1" operator="greaterThanOrEqual">
      <formula>300</formula>
    </cfRule>
  </conditionalFormatting>
  <conditionalFormatting sqref="C3084">
    <cfRule type="cellIs" priority="3398" stopIfTrue="1" operator="greaterThanOrEqual">
      <formula>300</formula>
    </cfRule>
  </conditionalFormatting>
  <conditionalFormatting sqref="F3084">
    <cfRule type="cellIs" priority="3399" stopIfTrue="1" operator="greaterThanOrEqual">
      <formula>300</formula>
    </cfRule>
  </conditionalFormatting>
  <conditionalFormatting sqref="C3085">
    <cfRule type="cellIs" priority="3396" stopIfTrue="1" operator="greaterThanOrEqual">
      <formula>300</formula>
    </cfRule>
  </conditionalFormatting>
  <conditionalFormatting sqref="F3085">
    <cfRule type="cellIs" priority="3397" stopIfTrue="1" operator="greaterThanOrEqual">
      <formula>300</formula>
    </cfRule>
  </conditionalFormatting>
  <conditionalFormatting sqref="C3086">
    <cfRule type="cellIs" priority="3392" stopIfTrue="1" operator="greaterThanOrEqual">
      <formula>300</formula>
    </cfRule>
  </conditionalFormatting>
  <conditionalFormatting sqref="F3086">
    <cfRule type="cellIs" priority="3393" stopIfTrue="1" operator="greaterThanOrEqual">
      <formula>300</formula>
    </cfRule>
  </conditionalFormatting>
  <conditionalFormatting sqref="C116">
    <cfRule type="cellIs" priority="3389" stopIfTrue="1" operator="greaterThanOrEqual">
      <formula>300</formula>
    </cfRule>
  </conditionalFormatting>
  <conditionalFormatting sqref="F116">
    <cfRule type="cellIs" priority="3390" stopIfTrue="1" operator="greaterThanOrEqual">
      <formula>300</formula>
    </cfRule>
  </conditionalFormatting>
  <conditionalFormatting sqref="C1794">
    <cfRule type="cellIs" priority="3385" stopIfTrue="1" operator="greaterThanOrEqual">
      <formula>300</formula>
    </cfRule>
  </conditionalFormatting>
  <conditionalFormatting sqref="F1794">
    <cfRule type="cellIs" priority="3384" stopIfTrue="1" operator="greaterThanOrEqual">
      <formula>300</formula>
    </cfRule>
  </conditionalFormatting>
  <conditionalFormatting sqref="C149">
    <cfRule type="cellIs" priority="3383" stopIfTrue="1" operator="greaterThanOrEqual">
      <formula>300</formula>
    </cfRule>
  </conditionalFormatting>
  <conditionalFormatting sqref="F149">
    <cfRule type="cellIs" priority="3382" stopIfTrue="1" operator="greaterThanOrEqual">
      <formula>300</formula>
    </cfRule>
  </conditionalFormatting>
  <conditionalFormatting sqref="F3296">
    <cfRule type="cellIs" priority="3380" stopIfTrue="1" operator="greaterThanOrEqual">
      <formula>300</formula>
    </cfRule>
  </conditionalFormatting>
  <conditionalFormatting sqref="C3296">
    <cfRule type="cellIs" priority="3381" stopIfTrue="1" operator="greaterThanOrEqual">
      <formula>300</formula>
    </cfRule>
  </conditionalFormatting>
  <conditionalFormatting sqref="F2404">
    <cfRule type="cellIs" priority="3376" stopIfTrue="1" operator="greaterThanOrEqual">
      <formula>300</formula>
    </cfRule>
  </conditionalFormatting>
  <conditionalFormatting sqref="C1580">
    <cfRule type="cellIs" priority="3377" stopIfTrue="1" operator="greaterThanOrEqual">
      <formula>300</formula>
    </cfRule>
  </conditionalFormatting>
  <conditionalFormatting sqref="C2404">
    <cfRule type="cellIs" priority="3375" stopIfTrue="1" operator="greaterThanOrEqual">
      <formula>300</formula>
    </cfRule>
  </conditionalFormatting>
  <conditionalFormatting sqref="C74">
    <cfRule type="cellIs" priority="3374" stopIfTrue="1" operator="greaterThanOrEqual">
      <formula>300</formula>
    </cfRule>
  </conditionalFormatting>
  <conditionalFormatting sqref="F1837 C1837">
    <cfRule type="cellIs" priority="3371" stopIfTrue="1" operator="greaterThanOrEqual">
      <formula>300</formula>
    </cfRule>
  </conditionalFormatting>
  <conditionalFormatting sqref="C1545 F1545">
    <cfRule type="cellIs" priority="3370" stopIfTrue="1" operator="greaterThanOrEqual">
      <formula>300</formula>
    </cfRule>
  </conditionalFormatting>
  <conditionalFormatting sqref="C3374">
    <cfRule type="cellIs" priority="3367" stopIfTrue="1" operator="greaterThanOrEqual">
      <formula>300</formula>
    </cfRule>
  </conditionalFormatting>
  <conditionalFormatting sqref="F2918 C2918">
    <cfRule type="cellIs" priority="3364" stopIfTrue="1" operator="greaterThanOrEqual">
      <formula>300</formula>
    </cfRule>
  </conditionalFormatting>
  <conditionalFormatting sqref="C3004">
    <cfRule type="cellIs" priority="3361" stopIfTrue="1" operator="greaterThanOrEqual">
      <formula>300</formula>
    </cfRule>
  </conditionalFormatting>
  <conditionalFormatting sqref="F3004">
    <cfRule type="cellIs" priority="3362" stopIfTrue="1" operator="greaterThanOrEqual">
      <formula>300</formula>
    </cfRule>
  </conditionalFormatting>
  <conditionalFormatting sqref="C3006">
    <cfRule type="cellIs" priority="3359" stopIfTrue="1" operator="greaterThanOrEqual">
      <formula>300</formula>
    </cfRule>
  </conditionalFormatting>
  <conditionalFormatting sqref="F3006">
    <cfRule type="cellIs" priority="3360" stopIfTrue="1" operator="greaterThanOrEqual">
      <formula>300</formula>
    </cfRule>
  </conditionalFormatting>
  <conditionalFormatting sqref="F2564 C2564">
    <cfRule type="cellIs" priority="3357" stopIfTrue="1" operator="greaterThanOrEqual">
      <formula>300</formula>
    </cfRule>
  </conditionalFormatting>
  <conditionalFormatting sqref="C48 F48">
    <cfRule type="cellIs" priority="3356" stopIfTrue="1" operator="greaterThanOrEqual">
      <formula>300</formula>
    </cfRule>
  </conditionalFormatting>
  <conditionalFormatting sqref="C47 F47">
    <cfRule type="cellIs" priority="3355" stopIfTrue="1" operator="greaterThanOrEqual">
      <formula>300</formula>
    </cfRule>
  </conditionalFormatting>
  <conditionalFormatting sqref="C1783">
    <cfRule type="cellIs" priority="3353" stopIfTrue="1" operator="greaterThanOrEqual">
      <formula>300</formula>
    </cfRule>
  </conditionalFormatting>
  <conditionalFormatting sqref="F1783">
    <cfRule type="cellIs" priority="3354" stopIfTrue="1" operator="greaterThanOrEqual">
      <formula>300</formula>
    </cfRule>
  </conditionalFormatting>
  <conditionalFormatting sqref="C1784">
    <cfRule type="cellIs" priority="3351" stopIfTrue="1" operator="greaterThanOrEqual">
      <formula>300</formula>
    </cfRule>
  </conditionalFormatting>
  <conditionalFormatting sqref="F1784">
    <cfRule type="cellIs" priority="3352" stopIfTrue="1" operator="greaterThanOrEqual">
      <formula>300</formula>
    </cfRule>
  </conditionalFormatting>
  <conditionalFormatting sqref="F2405">
    <cfRule type="cellIs" priority="3348" stopIfTrue="1" operator="greaterThanOrEqual">
      <formula>300</formula>
    </cfRule>
  </conditionalFormatting>
  <conditionalFormatting sqref="C2405">
    <cfRule type="cellIs" priority="3347" stopIfTrue="1" operator="greaterThanOrEqual">
      <formula>300</formula>
    </cfRule>
  </conditionalFormatting>
  <conditionalFormatting sqref="C67">
    <cfRule type="cellIs" priority="3346" stopIfTrue="1" operator="greaterThanOrEqual">
      <formula>300</formula>
    </cfRule>
  </conditionalFormatting>
  <conditionalFormatting sqref="C1735 F1735">
    <cfRule type="cellIs" priority="3343" stopIfTrue="1" operator="greaterThanOrEqual">
      <formula>300</formula>
    </cfRule>
  </conditionalFormatting>
  <conditionalFormatting sqref="C1734 F1734">
    <cfRule type="cellIs" priority="3342" stopIfTrue="1" operator="greaterThanOrEqual">
      <formula>300</formula>
    </cfRule>
  </conditionalFormatting>
  <conditionalFormatting sqref="C318 F318">
    <cfRule type="cellIs" priority="3337" stopIfTrue="1" operator="greaterThanOrEqual">
      <formula>300</formula>
    </cfRule>
  </conditionalFormatting>
  <conditionalFormatting sqref="C312 F312">
    <cfRule type="cellIs" priority="3336" stopIfTrue="1" operator="greaterThanOrEqual">
      <formula>300</formula>
    </cfRule>
  </conditionalFormatting>
  <conditionalFormatting sqref="C316 F316">
    <cfRule type="cellIs" priority="3334" stopIfTrue="1" operator="greaterThanOrEqual">
      <formula>300</formula>
    </cfRule>
  </conditionalFormatting>
  <conditionalFormatting sqref="F3350">
    <cfRule type="cellIs" priority="3331" stopIfTrue="1" operator="greaterThanOrEqual">
      <formula>300</formula>
    </cfRule>
  </conditionalFormatting>
  <conditionalFormatting sqref="C1581">
    <cfRule type="cellIs" priority="3322" stopIfTrue="1" operator="greaterThanOrEqual">
      <formula>300</formula>
    </cfRule>
  </conditionalFormatting>
  <conditionalFormatting sqref="F2346 C2346">
    <cfRule type="cellIs" priority="3318" stopIfTrue="1" operator="greaterThanOrEqual">
      <formula>300</formula>
    </cfRule>
  </conditionalFormatting>
  <conditionalFormatting sqref="C2406">
    <cfRule type="cellIs" priority="3316" stopIfTrue="1" operator="greaterThanOrEqual">
      <formula>300</formula>
    </cfRule>
  </conditionalFormatting>
  <conditionalFormatting sqref="F2406">
    <cfRule type="cellIs" priority="3317" stopIfTrue="1" operator="greaterThanOrEqual">
      <formula>300</formula>
    </cfRule>
  </conditionalFormatting>
  <conditionalFormatting sqref="C332">
    <cfRule type="cellIs" priority="3315" stopIfTrue="1" operator="greaterThanOrEqual">
      <formula>300</formula>
    </cfRule>
  </conditionalFormatting>
  <conditionalFormatting sqref="C333">
    <cfRule type="cellIs" priority="3314" stopIfTrue="1" operator="greaterThanOrEqual">
      <formula>300</formula>
    </cfRule>
  </conditionalFormatting>
  <conditionalFormatting sqref="C335 F335">
    <cfRule type="cellIs" priority="3313" stopIfTrue="1" operator="greaterThanOrEqual">
      <formula>300</formula>
    </cfRule>
  </conditionalFormatting>
  <conditionalFormatting sqref="C338">
    <cfRule type="cellIs" priority="3311" stopIfTrue="1" operator="greaterThanOrEqual">
      <formula>300</formula>
    </cfRule>
  </conditionalFormatting>
  <conditionalFormatting sqref="C339">
    <cfRule type="cellIs" priority="3309" stopIfTrue="1" operator="greaterThanOrEqual">
      <formula>300</formula>
    </cfRule>
  </conditionalFormatting>
  <conditionalFormatting sqref="F338">
    <cfRule type="cellIs" priority="3310" stopIfTrue="1" operator="greaterThanOrEqual">
      <formula>300</formula>
    </cfRule>
  </conditionalFormatting>
  <conditionalFormatting sqref="C2854 F2854">
    <cfRule type="cellIs" priority="3307" stopIfTrue="1" operator="greaterThanOrEqual">
      <formula>300</formula>
    </cfRule>
  </conditionalFormatting>
  <conditionalFormatting sqref="F339">
    <cfRule type="cellIs" priority="3308" stopIfTrue="1" operator="greaterThanOrEqual">
      <formula>300</formula>
    </cfRule>
  </conditionalFormatting>
  <conditionalFormatting sqref="C3406 F3406">
    <cfRule type="cellIs" priority="3305" stopIfTrue="1" operator="greaterThanOrEqual">
      <formula>300</formula>
    </cfRule>
  </conditionalFormatting>
  <conditionalFormatting sqref="F3391 C3391">
    <cfRule type="cellIs" priority="3304" stopIfTrue="1" operator="greaterThanOrEqual">
      <formula>300</formula>
    </cfRule>
  </conditionalFormatting>
  <conditionalFormatting sqref="F487">
    <cfRule type="cellIs" priority="3303" stopIfTrue="1" operator="greaterThanOrEqual">
      <formula>300</formula>
    </cfRule>
  </conditionalFormatting>
  <conditionalFormatting sqref="C487">
    <cfRule type="cellIs" priority="3302" stopIfTrue="1" operator="greaterThanOrEqual">
      <formula>300</formula>
    </cfRule>
  </conditionalFormatting>
  <conditionalFormatting sqref="F228 C228">
    <cfRule type="cellIs" priority="3297" stopIfTrue="1" operator="greaterThanOrEqual">
      <formula>300</formula>
    </cfRule>
  </conditionalFormatting>
  <conditionalFormatting sqref="F229 C229">
    <cfRule type="cellIs" priority="3296" stopIfTrue="1" operator="greaterThanOrEqual">
      <formula>300</formula>
    </cfRule>
  </conditionalFormatting>
  <conditionalFormatting sqref="F3195">
    <cfRule type="cellIs" priority="3293" stopIfTrue="1" operator="greaterThanOrEqual">
      <formula>300</formula>
    </cfRule>
  </conditionalFormatting>
  <conditionalFormatting sqref="C3195">
    <cfRule type="cellIs" priority="3292" stopIfTrue="1" operator="greaterThanOrEqual">
      <formula>300</formula>
    </cfRule>
  </conditionalFormatting>
  <conditionalFormatting sqref="F2407">
    <cfRule type="cellIs" priority="3289" stopIfTrue="1" operator="greaterThanOrEqual">
      <formula>300</formula>
    </cfRule>
  </conditionalFormatting>
  <conditionalFormatting sqref="C2407">
    <cfRule type="cellIs" priority="3288" stopIfTrue="1" operator="greaterThanOrEqual">
      <formula>300</formula>
    </cfRule>
  </conditionalFormatting>
  <conditionalFormatting sqref="C2995">
    <cfRule type="cellIs" priority="3287" stopIfTrue="1" operator="greaterThanOrEqual">
      <formula>300</formula>
    </cfRule>
  </conditionalFormatting>
  <conditionalFormatting sqref="F484 C484">
    <cfRule type="cellIs" priority="3282" stopIfTrue="1" operator="greaterThanOrEqual">
      <formula>300</formula>
    </cfRule>
  </conditionalFormatting>
  <conditionalFormatting sqref="F485">
    <cfRule type="cellIs" priority="3281" stopIfTrue="1" operator="greaterThanOrEqual">
      <formula>300</formula>
    </cfRule>
  </conditionalFormatting>
  <conditionalFormatting sqref="C485">
    <cfRule type="cellIs" priority="3280" stopIfTrue="1" operator="greaterThanOrEqual">
      <formula>300</formula>
    </cfRule>
  </conditionalFormatting>
  <conditionalFormatting sqref="C255">
    <cfRule type="cellIs" priority="3279" stopIfTrue="1" operator="greaterThanOrEqual">
      <formula>300</formula>
    </cfRule>
  </conditionalFormatting>
  <conditionalFormatting sqref="F2513">
    <cfRule type="cellIs" priority="3274" stopIfTrue="1" operator="greaterThanOrEqual">
      <formula>300</formula>
    </cfRule>
  </conditionalFormatting>
  <conditionalFormatting sqref="C2513">
    <cfRule type="cellIs" priority="3273" stopIfTrue="1" operator="greaterThanOrEqual">
      <formula>300</formula>
    </cfRule>
  </conditionalFormatting>
  <conditionalFormatting sqref="F2048 C2048">
    <cfRule type="cellIs" priority="3269" stopIfTrue="1" operator="greaterThanOrEqual">
      <formula>300</formula>
    </cfRule>
  </conditionalFormatting>
  <conditionalFormatting sqref="C1553">
    <cfRule type="cellIs" priority="3267" stopIfTrue="1" operator="greaterThanOrEqual">
      <formula>300</formula>
    </cfRule>
  </conditionalFormatting>
  <conditionalFormatting sqref="C538">
    <cfRule type="cellIs" priority="3258" stopIfTrue="1" operator="greaterThanOrEqual">
      <formula>300</formula>
    </cfRule>
  </conditionalFormatting>
  <conditionalFormatting sqref="F3263 C3263">
    <cfRule type="cellIs" priority="3260" stopIfTrue="1" operator="greaterThanOrEqual">
      <formula>300</formula>
    </cfRule>
  </conditionalFormatting>
  <conditionalFormatting sqref="F538">
    <cfRule type="cellIs" priority="3256" stopIfTrue="1" operator="greaterThanOrEqual">
      <formula>300</formula>
    </cfRule>
  </conditionalFormatting>
  <conditionalFormatting sqref="F2090">
    <cfRule type="cellIs" priority="3247" stopIfTrue="1" operator="greaterThanOrEqual">
      <formula>300</formula>
    </cfRule>
  </conditionalFormatting>
  <conditionalFormatting sqref="C2090">
    <cfRule type="cellIs" priority="3246" stopIfTrue="1" operator="greaterThanOrEqual">
      <formula>300</formula>
    </cfRule>
  </conditionalFormatting>
  <conditionalFormatting sqref="F2091">
    <cfRule type="cellIs" priority="3245" stopIfTrue="1" operator="greaterThanOrEqual">
      <formula>300</formula>
    </cfRule>
  </conditionalFormatting>
  <conditionalFormatting sqref="C2091">
    <cfRule type="cellIs" priority="3244" stopIfTrue="1" operator="greaterThanOrEqual">
      <formula>300</formula>
    </cfRule>
  </conditionalFormatting>
  <conditionalFormatting sqref="C1623">
    <cfRule type="cellIs" priority="3241" stopIfTrue="1" operator="greaterThanOrEqual">
      <formula>300</formula>
    </cfRule>
  </conditionalFormatting>
  <conditionalFormatting sqref="C2409">
    <cfRule type="cellIs" priority="3239" stopIfTrue="1" operator="greaterThanOrEqual">
      <formula>300</formula>
    </cfRule>
  </conditionalFormatting>
  <conditionalFormatting sqref="F2409">
    <cfRule type="cellIs" priority="3240" stopIfTrue="1" operator="greaterThanOrEqual">
      <formula>300</formula>
    </cfRule>
  </conditionalFormatting>
  <conditionalFormatting sqref="C1390 F1390">
    <cfRule type="cellIs" priority="3237" stopIfTrue="1" operator="greaterThanOrEqual">
      <formula>300</formula>
    </cfRule>
  </conditionalFormatting>
  <conditionalFormatting sqref="C1360 F1360">
    <cfRule type="cellIs" priority="3236" stopIfTrue="1" operator="greaterThanOrEqual">
      <formula>300</formula>
    </cfRule>
  </conditionalFormatting>
  <conditionalFormatting sqref="C1312 F1312">
    <cfRule type="cellIs" priority="3234" stopIfTrue="1" operator="greaterThanOrEqual">
      <formula>300</formula>
    </cfRule>
  </conditionalFormatting>
  <conditionalFormatting sqref="C1391 F1391">
    <cfRule type="cellIs" priority="3228" stopIfTrue="1" operator="greaterThanOrEqual">
      <formula>300</formula>
    </cfRule>
  </conditionalFormatting>
  <conditionalFormatting sqref="F1338 C1338">
    <cfRule type="cellIs" priority="3223" stopIfTrue="1" operator="greaterThanOrEqual">
      <formula>300</formula>
    </cfRule>
  </conditionalFormatting>
  <conditionalFormatting sqref="C2875">
    <cfRule type="cellIs" priority="3215" stopIfTrue="1" operator="greaterThanOrEqual">
      <formula>300</formula>
    </cfRule>
  </conditionalFormatting>
  <conditionalFormatting sqref="F2875">
    <cfRule type="cellIs" priority="3214" stopIfTrue="1" operator="greaterThanOrEqual">
      <formula>300</formula>
    </cfRule>
  </conditionalFormatting>
  <conditionalFormatting sqref="F3328">
    <cfRule type="cellIs" priority="3212" stopIfTrue="1" operator="greaterThanOrEqual">
      <formula>300</formula>
    </cfRule>
  </conditionalFormatting>
  <conditionalFormatting sqref="C3321">
    <cfRule type="cellIs" priority="3205" stopIfTrue="1" operator="greaterThanOrEqual">
      <formula>300</formula>
    </cfRule>
  </conditionalFormatting>
  <conditionalFormatting sqref="C200">
    <cfRule type="cellIs" priority="3203" stopIfTrue="1" operator="greaterThanOrEqual">
      <formula>300</formula>
    </cfRule>
  </conditionalFormatting>
  <conditionalFormatting sqref="F200">
    <cfRule type="cellIs" priority="3202" stopIfTrue="1" operator="greaterThanOrEqual">
      <formula>300</formula>
    </cfRule>
  </conditionalFormatting>
  <conditionalFormatting sqref="F2049 C2049">
    <cfRule type="cellIs" priority="3199" stopIfTrue="1" operator="greaterThanOrEqual">
      <formula>300</formula>
    </cfRule>
  </conditionalFormatting>
  <conditionalFormatting sqref="F2306">
    <cfRule type="cellIs" priority="3197" stopIfTrue="1" operator="greaterThanOrEqual">
      <formula>300</formula>
    </cfRule>
  </conditionalFormatting>
  <conditionalFormatting sqref="C2306">
    <cfRule type="cellIs" priority="3196" stopIfTrue="1" operator="greaterThanOrEqual">
      <formula>300</formula>
    </cfRule>
  </conditionalFormatting>
  <conditionalFormatting sqref="C2410">
    <cfRule type="cellIs" priority="3194" stopIfTrue="1" operator="greaterThanOrEqual">
      <formula>300</formula>
    </cfRule>
  </conditionalFormatting>
  <conditionalFormatting sqref="F2410">
    <cfRule type="cellIs" priority="3195" stopIfTrue="1" operator="greaterThanOrEqual">
      <formula>300</formula>
    </cfRule>
  </conditionalFormatting>
  <conditionalFormatting sqref="C2411">
    <cfRule type="cellIs" priority="3192" stopIfTrue="1" operator="greaterThanOrEqual">
      <formula>300</formula>
    </cfRule>
  </conditionalFormatting>
  <conditionalFormatting sqref="F2411">
    <cfRule type="cellIs" priority="3193" stopIfTrue="1" operator="greaterThanOrEqual">
      <formula>300</formula>
    </cfRule>
  </conditionalFormatting>
  <conditionalFormatting sqref="C2148">
    <cfRule type="cellIs" priority="3188" stopIfTrue="1" operator="greaterThanOrEqual">
      <formula>300</formula>
    </cfRule>
  </conditionalFormatting>
  <conditionalFormatting sqref="F2148">
    <cfRule type="cellIs" priority="3187" stopIfTrue="1" operator="greaterThanOrEqual">
      <formula>300</formula>
    </cfRule>
  </conditionalFormatting>
  <conditionalFormatting sqref="F3265 C3265">
    <cfRule type="cellIs" priority="3185" stopIfTrue="1" operator="greaterThanOrEqual">
      <formula>300</formula>
    </cfRule>
  </conditionalFormatting>
  <conditionalFormatting sqref="F2514">
    <cfRule type="cellIs" priority="3182" stopIfTrue="1" operator="greaterThanOrEqual">
      <formula>300</formula>
    </cfRule>
  </conditionalFormatting>
  <conditionalFormatting sqref="C2514">
    <cfRule type="cellIs" priority="3181" stopIfTrue="1" operator="greaterThanOrEqual">
      <formula>300</formula>
    </cfRule>
  </conditionalFormatting>
  <conditionalFormatting sqref="C256">
    <cfRule type="cellIs" priority="3180" stopIfTrue="1" operator="greaterThanOrEqual">
      <formula>300</formula>
    </cfRule>
  </conditionalFormatting>
  <conditionalFormatting sqref="C1677">
    <cfRule type="cellIs" priority="3178" stopIfTrue="1" operator="greaterThanOrEqual">
      <formula>300</formula>
    </cfRule>
  </conditionalFormatting>
  <conditionalFormatting sqref="F1677">
    <cfRule type="cellIs" priority="3179" stopIfTrue="1" operator="greaterThanOrEqual">
      <formula>300</formula>
    </cfRule>
  </conditionalFormatting>
  <conditionalFormatting sqref="F2903">
    <cfRule type="cellIs" priority="3174" stopIfTrue="1" operator="greaterThanOrEqual">
      <formula>300</formula>
    </cfRule>
  </conditionalFormatting>
  <conditionalFormatting sqref="C2903">
    <cfRule type="cellIs" priority="3175" stopIfTrue="1" operator="greaterThanOrEqual">
      <formula>300</formula>
    </cfRule>
  </conditionalFormatting>
  <conditionalFormatting sqref="C665 F665">
    <cfRule type="cellIs" priority="3169" stopIfTrue="1" operator="greaterThanOrEqual">
      <formula>300</formula>
    </cfRule>
  </conditionalFormatting>
  <conditionalFormatting sqref="C666 F666">
    <cfRule type="cellIs" priority="3168" stopIfTrue="1" operator="greaterThanOrEqual">
      <formula>300</formula>
    </cfRule>
  </conditionalFormatting>
  <conditionalFormatting sqref="C570 F570">
    <cfRule type="cellIs" priority="3166" stopIfTrue="1" operator="greaterThanOrEqual">
      <formula>300</formula>
    </cfRule>
  </conditionalFormatting>
  <conditionalFormatting sqref="C1858">
    <cfRule type="cellIs" priority="3160" stopIfTrue="1" operator="greaterThanOrEqual">
      <formula>300</formula>
    </cfRule>
  </conditionalFormatting>
  <conditionalFormatting sqref="C2150">
    <cfRule type="cellIs" priority="3159" stopIfTrue="1" operator="greaterThanOrEqual">
      <formula>300</formula>
    </cfRule>
  </conditionalFormatting>
  <conditionalFormatting sqref="F2150">
    <cfRule type="cellIs" priority="3158" stopIfTrue="1" operator="greaterThanOrEqual">
      <formula>300</formula>
    </cfRule>
  </conditionalFormatting>
  <conditionalFormatting sqref="C2907 F2907">
    <cfRule type="cellIs" priority="3155" stopIfTrue="1" operator="greaterThanOrEqual">
      <formula>300</formula>
    </cfRule>
  </conditionalFormatting>
  <conditionalFormatting sqref="C1684">
    <cfRule type="cellIs" priority="3153" stopIfTrue="1" operator="greaterThanOrEqual">
      <formula>300</formula>
    </cfRule>
  </conditionalFormatting>
  <conditionalFormatting sqref="F1684">
    <cfRule type="cellIs" priority="3154" stopIfTrue="1" operator="greaterThanOrEqual">
      <formula>300</formula>
    </cfRule>
  </conditionalFormatting>
  <conditionalFormatting sqref="C148">
    <cfRule type="cellIs" priority="3150" stopIfTrue="1" operator="greaterThanOrEqual">
      <formula>300</formula>
    </cfRule>
  </conditionalFormatting>
  <conditionalFormatting sqref="F148">
    <cfRule type="cellIs" priority="3149" stopIfTrue="1" operator="greaterThanOrEqual">
      <formula>300</formula>
    </cfRule>
  </conditionalFormatting>
  <conditionalFormatting sqref="C1793">
    <cfRule type="cellIs" priority="3148" stopIfTrue="1" operator="greaterThanOrEqual">
      <formula>300</formula>
    </cfRule>
  </conditionalFormatting>
  <conditionalFormatting sqref="F1793">
    <cfRule type="cellIs" priority="3147" stopIfTrue="1" operator="greaterThanOrEqual">
      <formula>300</formula>
    </cfRule>
  </conditionalFormatting>
  <conditionalFormatting sqref="C2592">
    <cfRule type="cellIs" priority="3140" stopIfTrue="1" operator="greaterThanOrEqual">
      <formula>300</formula>
    </cfRule>
  </conditionalFormatting>
  <conditionalFormatting sqref="F2592">
    <cfRule type="cellIs" priority="3139" stopIfTrue="1" operator="greaterThanOrEqual">
      <formula>300</formula>
    </cfRule>
  </conditionalFormatting>
  <conditionalFormatting sqref="C2622">
    <cfRule type="cellIs" priority="3138" stopIfTrue="1" operator="greaterThanOrEqual">
      <formula>300</formula>
    </cfRule>
  </conditionalFormatting>
  <conditionalFormatting sqref="F2622">
    <cfRule type="cellIs" priority="3137" stopIfTrue="1" operator="greaterThanOrEqual">
      <formula>300</formula>
    </cfRule>
  </conditionalFormatting>
  <conditionalFormatting sqref="C2860 F2860">
    <cfRule type="cellIs" priority="3136" stopIfTrue="1" operator="greaterThanOrEqual">
      <formula>300</formula>
    </cfRule>
  </conditionalFormatting>
  <conditionalFormatting sqref="C3417 F3417">
    <cfRule type="cellIs" priority="3135" stopIfTrue="1" operator="greaterThanOrEqual">
      <formula>300</formula>
    </cfRule>
  </conditionalFormatting>
  <conditionalFormatting sqref="F3266 C3266">
    <cfRule type="cellIs" priority="3133" stopIfTrue="1" operator="greaterThanOrEqual">
      <formula>300</formula>
    </cfRule>
  </conditionalFormatting>
  <conditionalFormatting sqref="F2347">
    <cfRule type="cellIs" priority="3131" stopIfTrue="1" operator="greaterThanOrEqual">
      <formula>300</formula>
    </cfRule>
  </conditionalFormatting>
  <conditionalFormatting sqref="C2347">
    <cfRule type="cellIs" priority="3130" stopIfTrue="1" operator="greaterThanOrEqual">
      <formula>300</formula>
    </cfRule>
  </conditionalFormatting>
  <conditionalFormatting sqref="F2832">
    <cfRule type="cellIs" priority="3123" stopIfTrue="1" operator="greaterThanOrEqual">
      <formula>300</formula>
    </cfRule>
  </conditionalFormatting>
  <conditionalFormatting sqref="F2779">
    <cfRule type="cellIs" priority="3122" stopIfTrue="1" operator="greaterThanOrEqual">
      <formula>300</formula>
    </cfRule>
  </conditionalFormatting>
  <conditionalFormatting sqref="C2832">
    <cfRule type="cellIs" priority="3124" stopIfTrue="1" operator="greaterThanOrEqual">
      <formula>300</formula>
    </cfRule>
  </conditionalFormatting>
  <conditionalFormatting sqref="C2779">
    <cfRule type="cellIs" priority="3121" stopIfTrue="1" operator="greaterThanOrEqual">
      <formula>300</formula>
    </cfRule>
  </conditionalFormatting>
  <conditionalFormatting sqref="F1900 C1900">
    <cfRule type="cellIs" priority="3118" stopIfTrue="1" operator="greaterThanOrEqual">
      <formula>300</formula>
    </cfRule>
  </conditionalFormatting>
  <conditionalFormatting sqref="C1885 F1885">
    <cfRule type="cellIs" priority="3119" stopIfTrue="1" operator="greaterThanOrEqual">
      <formula>300</formula>
    </cfRule>
  </conditionalFormatting>
  <conditionalFormatting sqref="C2795 F2795">
    <cfRule type="cellIs" priority="3113" stopIfTrue="1" operator="greaterThanOrEqual">
      <formula>300</formula>
    </cfRule>
  </conditionalFormatting>
  <conditionalFormatting sqref="C2797 F2797">
    <cfRule type="cellIs" priority="3111" stopIfTrue="1" operator="greaterThanOrEqual">
      <formula>300</formula>
    </cfRule>
  </conditionalFormatting>
  <conditionalFormatting sqref="C2799 F2799">
    <cfRule type="cellIs" priority="3109" stopIfTrue="1" operator="greaterThanOrEqual">
      <formula>300</formula>
    </cfRule>
  </conditionalFormatting>
  <conditionalFormatting sqref="C2798 F2798">
    <cfRule type="cellIs" priority="3110" stopIfTrue="1" operator="greaterThanOrEqual">
      <formula>300</formula>
    </cfRule>
  </conditionalFormatting>
  <conditionalFormatting sqref="F1517">
    <cfRule type="cellIs" priority="3100" stopIfTrue="1" operator="greaterThanOrEqual">
      <formula>300</formula>
    </cfRule>
  </conditionalFormatting>
  <conditionalFormatting sqref="C1517">
    <cfRule type="cellIs" priority="3101" stopIfTrue="1" operator="greaterThanOrEqual">
      <formula>300</formula>
    </cfRule>
  </conditionalFormatting>
  <conditionalFormatting sqref="C1915">
    <cfRule type="cellIs" priority="3099" stopIfTrue="1" operator="greaterThanOrEqual">
      <formula>300</formula>
    </cfRule>
  </conditionalFormatting>
  <conditionalFormatting sqref="F1915">
    <cfRule type="cellIs" priority="3098" stopIfTrue="1" operator="greaterThanOrEqual">
      <formula>300</formula>
    </cfRule>
  </conditionalFormatting>
  <conditionalFormatting sqref="C1930">
    <cfRule type="cellIs" priority="3095" stopIfTrue="1" operator="greaterThanOrEqual">
      <formula>300</formula>
    </cfRule>
  </conditionalFormatting>
  <conditionalFormatting sqref="F1930">
    <cfRule type="cellIs" priority="3094" stopIfTrue="1" operator="greaterThanOrEqual">
      <formula>300</formula>
    </cfRule>
  </conditionalFormatting>
  <conditionalFormatting sqref="C1940">
    <cfRule type="cellIs" priority="3091" stopIfTrue="1" operator="greaterThanOrEqual">
      <formula>300</formula>
    </cfRule>
  </conditionalFormatting>
  <conditionalFormatting sqref="F1940">
    <cfRule type="cellIs" priority="3090" stopIfTrue="1" operator="greaterThanOrEqual">
      <formula>300</formula>
    </cfRule>
  </conditionalFormatting>
  <conditionalFormatting sqref="C1943">
    <cfRule type="cellIs" priority="3081" stopIfTrue="1" operator="greaterThanOrEqual">
      <formula>300</formula>
    </cfRule>
  </conditionalFormatting>
  <conditionalFormatting sqref="F1943">
    <cfRule type="cellIs" priority="3080" stopIfTrue="1" operator="greaterThanOrEqual">
      <formula>300</formula>
    </cfRule>
  </conditionalFormatting>
  <conditionalFormatting sqref="C1944">
    <cfRule type="cellIs" priority="3079" stopIfTrue="1" operator="greaterThanOrEqual">
      <formula>300</formula>
    </cfRule>
  </conditionalFormatting>
  <conditionalFormatting sqref="C1946">
    <cfRule type="cellIs" priority="3073" stopIfTrue="1" operator="greaterThanOrEqual">
      <formula>300</formula>
    </cfRule>
  </conditionalFormatting>
  <conditionalFormatting sqref="F1944">
    <cfRule type="cellIs" priority="3078" stopIfTrue="1" operator="greaterThanOrEqual">
      <formula>300</formula>
    </cfRule>
  </conditionalFormatting>
  <conditionalFormatting sqref="F1946">
    <cfRule type="cellIs" priority="3072" stopIfTrue="1" operator="greaterThanOrEqual">
      <formula>300</formula>
    </cfRule>
  </conditionalFormatting>
  <conditionalFormatting sqref="F2646">
    <cfRule type="cellIs" priority="3057" stopIfTrue="1" operator="greaterThanOrEqual">
      <formula>300</formula>
    </cfRule>
  </conditionalFormatting>
  <conditionalFormatting sqref="C2646">
    <cfRule type="cellIs" priority="3056" stopIfTrue="1" operator="greaterThanOrEqual">
      <formula>300</formula>
    </cfRule>
  </conditionalFormatting>
  <conditionalFormatting sqref="C341">
    <cfRule type="cellIs" priority="3054" stopIfTrue="1" operator="greaterThanOrEqual">
      <formula>300</formula>
    </cfRule>
  </conditionalFormatting>
  <conditionalFormatting sqref="C1624">
    <cfRule type="cellIs" priority="3055" stopIfTrue="1" operator="greaterThanOrEqual">
      <formula>300</formula>
    </cfRule>
  </conditionalFormatting>
  <conditionalFormatting sqref="F341">
    <cfRule type="cellIs" priority="3053" stopIfTrue="1" operator="greaterThanOrEqual">
      <formula>300</formula>
    </cfRule>
  </conditionalFormatting>
  <conditionalFormatting sqref="C375">
    <cfRule type="cellIs" priority="3052" stopIfTrue="1" operator="greaterThanOrEqual">
      <formula>300</formula>
    </cfRule>
  </conditionalFormatting>
  <conditionalFormatting sqref="F2647">
    <cfRule type="cellIs" priority="3047" stopIfTrue="1" operator="greaterThanOrEqual">
      <formula>300</formula>
    </cfRule>
  </conditionalFormatting>
  <conditionalFormatting sqref="C2647">
    <cfRule type="cellIs" priority="3046" stopIfTrue="1" operator="greaterThanOrEqual">
      <formula>300</formula>
    </cfRule>
  </conditionalFormatting>
  <conditionalFormatting sqref="F375">
    <cfRule type="cellIs" priority="3051" stopIfTrue="1" operator="greaterThanOrEqual">
      <formula>300</formula>
    </cfRule>
  </conditionalFormatting>
  <conditionalFormatting sqref="C1654 F1654">
    <cfRule type="cellIs" priority="3050" stopIfTrue="1" operator="greaterThanOrEqual">
      <formula>300</formula>
    </cfRule>
  </conditionalFormatting>
  <conditionalFormatting sqref="F3154">
    <cfRule type="cellIs" priority="3040" stopIfTrue="1" operator="greaterThanOrEqual">
      <formula>300</formula>
    </cfRule>
  </conditionalFormatting>
  <conditionalFormatting sqref="F3138">
    <cfRule type="cellIs" priority="3045" stopIfTrue="1" operator="greaterThanOrEqual">
      <formula>300</formula>
    </cfRule>
  </conditionalFormatting>
  <conditionalFormatting sqref="C3138">
    <cfRule type="cellIs" priority="3044" stopIfTrue="1" operator="greaterThanOrEqual">
      <formula>300</formula>
    </cfRule>
  </conditionalFormatting>
  <conditionalFormatting sqref="C3154">
    <cfRule type="cellIs" priority="3039" stopIfTrue="1" operator="greaterThanOrEqual">
      <formula>300</formula>
    </cfRule>
  </conditionalFormatting>
  <conditionalFormatting sqref="C3357">
    <cfRule type="cellIs" priority="3036" stopIfTrue="1" operator="greaterThanOrEqual">
      <formula>300</formula>
    </cfRule>
  </conditionalFormatting>
  <conditionalFormatting sqref="F3357">
    <cfRule type="cellIs" priority="3035" stopIfTrue="1" operator="greaterThanOrEqual">
      <formula>300</formula>
    </cfRule>
  </conditionalFormatting>
  <conditionalFormatting sqref="F2631">
    <cfRule type="cellIs" priority="3029" stopIfTrue="1" operator="greaterThanOrEqual">
      <formula>300</formula>
    </cfRule>
  </conditionalFormatting>
  <conditionalFormatting sqref="C2631">
    <cfRule type="cellIs" priority="3030" stopIfTrue="1" operator="greaterThanOrEqual">
      <formula>300</formula>
    </cfRule>
  </conditionalFormatting>
  <conditionalFormatting sqref="F3161 C3161">
    <cfRule type="cellIs" priority="3028" stopIfTrue="1" operator="greaterThanOrEqual">
      <formula>300</formula>
    </cfRule>
  </conditionalFormatting>
  <conditionalFormatting sqref="C1859">
    <cfRule type="cellIs" priority="3020" stopIfTrue="1" operator="greaterThanOrEqual">
      <formula>300</formula>
    </cfRule>
  </conditionalFormatting>
  <conditionalFormatting sqref="C1273">
    <cfRule type="cellIs" priority="3019" stopIfTrue="1" operator="greaterThanOrEqual">
      <formula>300</formula>
    </cfRule>
  </conditionalFormatting>
  <conditionalFormatting sqref="C201">
    <cfRule type="cellIs" priority="3017" stopIfTrue="1" operator="greaterThanOrEqual">
      <formula>300</formula>
    </cfRule>
  </conditionalFormatting>
  <conditionalFormatting sqref="F201">
    <cfRule type="cellIs" priority="3016" stopIfTrue="1" operator="greaterThanOrEqual">
      <formula>300</formula>
    </cfRule>
  </conditionalFormatting>
  <conditionalFormatting sqref="C1747">
    <cfRule type="cellIs" priority="3013" stopIfTrue="1" operator="greaterThanOrEqual">
      <formula>300</formula>
    </cfRule>
  </conditionalFormatting>
  <conditionalFormatting sqref="F3268 C3268">
    <cfRule type="cellIs" priority="3011" stopIfTrue="1" operator="greaterThanOrEqual">
      <formula>300</formula>
    </cfRule>
  </conditionalFormatting>
  <conditionalFormatting sqref="C2412">
    <cfRule type="cellIs" priority="3006" stopIfTrue="1" operator="greaterThanOrEqual">
      <formula>300</formula>
    </cfRule>
  </conditionalFormatting>
  <conditionalFormatting sqref="F2412">
    <cfRule type="cellIs" priority="3007" stopIfTrue="1" operator="greaterThanOrEqual">
      <formula>300</formula>
    </cfRule>
  </conditionalFormatting>
  <conditionalFormatting sqref="C3375">
    <cfRule type="cellIs" priority="3004" stopIfTrue="1" operator="greaterThanOrEqual">
      <formula>300</formula>
    </cfRule>
  </conditionalFormatting>
  <conditionalFormatting sqref="C3120">
    <cfRule type="cellIs" priority="3003" stopIfTrue="1" operator="greaterThanOrEqual">
      <formula>300</formula>
    </cfRule>
  </conditionalFormatting>
  <conditionalFormatting sqref="F3120">
    <cfRule type="cellIs" priority="3002" stopIfTrue="1" operator="greaterThanOrEqual">
      <formula>300</formula>
    </cfRule>
  </conditionalFormatting>
  <conditionalFormatting sqref="C2140 F2140">
    <cfRule type="cellIs" priority="3001" stopIfTrue="1" operator="greaterThanOrEqual">
      <formula>300</formula>
    </cfRule>
  </conditionalFormatting>
  <conditionalFormatting sqref="C2153">
    <cfRule type="cellIs" priority="2997" stopIfTrue="1" operator="greaterThanOrEqual">
      <formula>300</formula>
    </cfRule>
  </conditionalFormatting>
  <conditionalFormatting sqref="F2153">
    <cfRule type="cellIs" priority="2996" stopIfTrue="1" operator="greaterThanOrEqual">
      <formula>300</formula>
    </cfRule>
  </conditionalFormatting>
  <conditionalFormatting sqref="C2981">
    <cfRule type="cellIs" priority="2995" stopIfTrue="1" operator="greaterThanOrEqual">
      <formula>300</formula>
    </cfRule>
  </conditionalFormatting>
  <conditionalFormatting sqref="F1947">
    <cfRule type="cellIs" priority="2990" stopIfTrue="1" operator="greaterThanOrEqual">
      <formula>300</formula>
    </cfRule>
  </conditionalFormatting>
  <conditionalFormatting sqref="C1947">
    <cfRule type="cellIs" priority="2991" stopIfTrue="1" operator="greaterThanOrEqual">
      <formula>300</formula>
    </cfRule>
  </conditionalFormatting>
  <conditionalFormatting sqref="C75">
    <cfRule type="cellIs" priority="2985" stopIfTrue="1" operator="greaterThanOrEqual">
      <formula>300</formula>
    </cfRule>
  </conditionalFormatting>
  <conditionalFormatting sqref="F2566 C2566">
    <cfRule type="cellIs" priority="2975" stopIfTrue="1" operator="greaterThanOrEqual">
      <formula>300</formula>
    </cfRule>
  </conditionalFormatting>
  <conditionalFormatting sqref="F311 C311">
    <cfRule type="cellIs" priority="2980" stopIfTrue="1" operator="greaterThanOrEqual">
      <formula>300</formula>
    </cfRule>
  </conditionalFormatting>
  <conditionalFormatting sqref="F1838 C1838">
    <cfRule type="cellIs" priority="2972" stopIfTrue="1" operator="greaterThanOrEqual">
      <formula>300</formula>
    </cfRule>
  </conditionalFormatting>
  <conditionalFormatting sqref="F290 C290">
    <cfRule type="cellIs" priority="2965" stopIfTrue="1" operator="greaterThanOrEqual">
      <formula>300</formula>
    </cfRule>
  </conditionalFormatting>
  <conditionalFormatting sqref="C1582">
    <cfRule type="cellIs" priority="2962" stopIfTrue="1" operator="greaterThanOrEqual">
      <formula>300</formula>
    </cfRule>
  </conditionalFormatting>
  <conditionalFormatting sqref="C1394 F1394">
    <cfRule type="cellIs" priority="2959" stopIfTrue="1" operator="greaterThanOrEqual">
      <formula>300</formula>
    </cfRule>
  </conditionalFormatting>
  <conditionalFormatting sqref="F1355 C1355">
    <cfRule type="cellIs" priority="2957" stopIfTrue="1" operator="greaterThanOrEqual">
      <formula>300</formula>
    </cfRule>
  </conditionalFormatting>
  <conditionalFormatting sqref="C1395 F1395">
    <cfRule type="cellIs" priority="2956" stopIfTrue="1" operator="greaterThanOrEqual">
      <formula>300</formula>
    </cfRule>
  </conditionalFormatting>
  <conditionalFormatting sqref="C1370 F1370">
    <cfRule type="cellIs" priority="2951" stopIfTrue="1" operator="greaterThanOrEqual">
      <formula>300</formula>
    </cfRule>
  </conditionalFormatting>
  <conditionalFormatting sqref="F3248 C3248">
    <cfRule type="cellIs" priority="2944" stopIfTrue="1" operator="greaterThanOrEqual">
      <formula>300</formula>
    </cfRule>
  </conditionalFormatting>
  <conditionalFormatting sqref="F3259 C3259">
    <cfRule type="cellIs" priority="2943" stopIfTrue="1" operator="greaterThanOrEqual">
      <formula>300</formula>
    </cfRule>
  </conditionalFormatting>
  <conditionalFormatting sqref="F3269 C3269">
    <cfRule type="cellIs" priority="2942" stopIfTrue="1" operator="greaterThanOrEqual">
      <formula>300</formula>
    </cfRule>
  </conditionalFormatting>
  <conditionalFormatting sqref="F3270 C3270">
    <cfRule type="cellIs" priority="2941" stopIfTrue="1" operator="greaterThanOrEqual">
      <formula>300</formula>
    </cfRule>
  </conditionalFormatting>
  <conditionalFormatting sqref="F3271 C3271">
    <cfRule type="cellIs" priority="2940" stopIfTrue="1" operator="greaterThanOrEqual">
      <formula>300</formula>
    </cfRule>
  </conditionalFormatting>
  <conditionalFormatting sqref="F2414">
    <cfRule type="cellIs" priority="2938" stopIfTrue="1" operator="greaterThanOrEqual">
      <formula>300</formula>
    </cfRule>
  </conditionalFormatting>
  <conditionalFormatting sqref="C1653 F1653">
    <cfRule type="cellIs" priority="2939" stopIfTrue="1" operator="greaterThanOrEqual">
      <formula>300</formula>
    </cfRule>
  </conditionalFormatting>
  <conditionalFormatting sqref="C2414">
    <cfRule type="cellIs" priority="2937" stopIfTrue="1" operator="greaterThanOrEqual">
      <formula>300</formula>
    </cfRule>
  </conditionalFormatting>
  <conditionalFormatting sqref="C343">
    <cfRule type="cellIs" priority="2934" stopIfTrue="1" operator="greaterThanOrEqual">
      <formula>300</formula>
    </cfRule>
  </conditionalFormatting>
  <conditionalFormatting sqref="F343">
    <cfRule type="cellIs" priority="2933" stopIfTrue="1" operator="greaterThanOrEqual">
      <formula>300</formula>
    </cfRule>
  </conditionalFormatting>
  <conditionalFormatting sqref="C342">
    <cfRule type="cellIs" priority="2930" stopIfTrue="1" operator="greaterThanOrEqual">
      <formula>300</formula>
    </cfRule>
  </conditionalFormatting>
  <conditionalFormatting sqref="F342">
    <cfRule type="cellIs" priority="2929" stopIfTrue="1" operator="greaterThanOrEqual">
      <formula>300</formula>
    </cfRule>
  </conditionalFormatting>
  <conditionalFormatting sqref="C461 F461">
    <cfRule type="cellIs" priority="2927" stopIfTrue="1" operator="greaterThanOrEqual">
      <formula>300</formula>
    </cfRule>
  </conditionalFormatting>
  <conditionalFormatting sqref="C3359">
    <cfRule type="cellIs" priority="2926" stopIfTrue="1" operator="greaterThanOrEqual">
      <formula>300</formula>
    </cfRule>
  </conditionalFormatting>
  <conditionalFormatting sqref="F3359">
    <cfRule type="cellIs" priority="2925" stopIfTrue="1" operator="greaterThanOrEqual">
      <formula>300</formula>
    </cfRule>
  </conditionalFormatting>
  <conditionalFormatting sqref="C2908 F2908">
    <cfRule type="cellIs" priority="2924" stopIfTrue="1" operator="greaterThanOrEqual">
      <formula>300</formula>
    </cfRule>
  </conditionalFormatting>
  <conditionalFormatting sqref="C2969 F2969">
    <cfRule type="cellIs" priority="2921" stopIfTrue="1" operator="greaterThanOrEqual">
      <formula>300</formula>
    </cfRule>
  </conditionalFormatting>
  <conditionalFormatting sqref="C2861 F2861">
    <cfRule type="cellIs" priority="2920" stopIfTrue="1" operator="greaterThanOrEqual">
      <formula>300</formula>
    </cfRule>
  </conditionalFormatting>
  <conditionalFormatting sqref="F1798">
    <cfRule type="cellIs" priority="2916" stopIfTrue="1" operator="greaterThanOrEqual">
      <formula>300</formula>
    </cfRule>
  </conditionalFormatting>
  <conditionalFormatting sqref="C1798">
    <cfRule type="cellIs" priority="2917" stopIfTrue="1" operator="greaterThanOrEqual">
      <formula>300</formula>
    </cfRule>
  </conditionalFormatting>
  <conditionalFormatting sqref="F2154">
    <cfRule type="cellIs" priority="2914" stopIfTrue="1" operator="greaterThanOrEqual">
      <formula>300</formula>
    </cfRule>
  </conditionalFormatting>
  <conditionalFormatting sqref="C2154">
    <cfRule type="cellIs" priority="2915" stopIfTrue="1" operator="greaterThanOrEqual">
      <formula>300</formula>
    </cfRule>
  </conditionalFormatting>
  <conditionalFormatting sqref="F2280 C2280">
    <cfRule type="cellIs" priority="2912" stopIfTrue="1" operator="greaterThanOrEqual">
      <formula>300</formula>
    </cfRule>
  </conditionalFormatting>
  <conditionalFormatting sqref="C2416">
    <cfRule type="cellIs" priority="2910" stopIfTrue="1" operator="greaterThanOrEqual">
      <formula>300</formula>
    </cfRule>
  </conditionalFormatting>
  <conditionalFormatting sqref="C2417">
    <cfRule type="cellIs" priority="2908" stopIfTrue="1" operator="greaterThanOrEqual">
      <formula>300</formula>
    </cfRule>
  </conditionalFormatting>
  <conditionalFormatting sqref="F2416">
    <cfRule type="cellIs" priority="2911" stopIfTrue="1" operator="greaterThanOrEqual">
      <formula>300</formula>
    </cfRule>
  </conditionalFormatting>
  <conditionalFormatting sqref="F2417">
    <cfRule type="cellIs" priority="2909" stopIfTrue="1" operator="greaterThanOrEqual">
      <formula>300</formula>
    </cfRule>
  </conditionalFormatting>
  <conditionalFormatting sqref="C2418">
    <cfRule type="cellIs" priority="2906" stopIfTrue="1" operator="greaterThanOrEqual">
      <formula>300</formula>
    </cfRule>
  </conditionalFormatting>
  <conditionalFormatting sqref="F2418">
    <cfRule type="cellIs" priority="2907" stopIfTrue="1" operator="greaterThanOrEqual">
      <formula>300</formula>
    </cfRule>
  </conditionalFormatting>
  <conditionalFormatting sqref="C2419">
    <cfRule type="cellIs" priority="2904" stopIfTrue="1" operator="greaterThanOrEqual">
      <formula>300</formula>
    </cfRule>
  </conditionalFormatting>
  <conditionalFormatting sqref="F2419">
    <cfRule type="cellIs" priority="2905" stopIfTrue="1" operator="greaterThanOrEqual">
      <formula>300</formula>
    </cfRule>
  </conditionalFormatting>
  <conditionalFormatting sqref="F1796">
    <cfRule type="cellIs" priority="2902" stopIfTrue="1" operator="greaterThanOrEqual">
      <formula>300</formula>
    </cfRule>
  </conditionalFormatting>
  <conditionalFormatting sqref="C1796">
    <cfRule type="cellIs" priority="2903" stopIfTrue="1" operator="greaterThanOrEqual">
      <formula>300</formula>
    </cfRule>
  </conditionalFormatting>
  <conditionalFormatting sqref="F1797">
    <cfRule type="cellIs" priority="2900" stopIfTrue="1" operator="greaterThanOrEqual">
      <formula>300</formula>
    </cfRule>
  </conditionalFormatting>
  <conditionalFormatting sqref="C1797">
    <cfRule type="cellIs" priority="2901" stopIfTrue="1" operator="greaterThanOrEqual">
      <formula>300</formula>
    </cfRule>
  </conditionalFormatting>
  <conditionalFormatting sqref="C2041">
    <cfRule type="cellIs" priority="2898" stopIfTrue="1" operator="greaterThanOrEqual">
      <formula>300</formula>
    </cfRule>
  </conditionalFormatting>
  <conditionalFormatting sqref="C571 F571">
    <cfRule type="cellIs" priority="2897" stopIfTrue="1" operator="greaterThanOrEqual">
      <formula>300</formula>
    </cfRule>
  </conditionalFormatting>
  <conditionalFormatting sqref="C475 F475">
    <cfRule type="cellIs" priority="2891" stopIfTrue="1" operator="greaterThanOrEqual">
      <formula>300</formula>
    </cfRule>
  </conditionalFormatting>
  <conditionalFormatting sqref="C257">
    <cfRule type="cellIs" priority="2892" stopIfTrue="1" operator="greaterThanOrEqual">
      <formula>300</formula>
    </cfRule>
  </conditionalFormatting>
  <conditionalFormatting sqref="C2478 F2478">
    <cfRule type="cellIs" priority="2890" stopIfTrue="1" operator="greaterThanOrEqual">
      <formula>300</formula>
    </cfRule>
  </conditionalFormatting>
  <conditionalFormatting sqref="C3407 F3407">
    <cfRule type="cellIs" priority="2889" stopIfTrue="1" operator="greaterThanOrEqual">
      <formula>300</formula>
    </cfRule>
  </conditionalFormatting>
  <conditionalFormatting sqref="C2950 F2950">
    <cfRule type="cellIs" priority="2883" stopIfTrue="1" operator="greaterThanOrEqual">
      <formula>300</formula>
    </cfRule>
  </conditionalFormatting>
  <conditionalFormatting sqref="C2963 F2963">
    <cfRule type="cellIs" priority="2878" stopIfTrue="1" operator="greaterThanOrEqual">
      <formula>300</formula>
    </cfRule>
  </conditionalFormatting>
  <conditionalFormatting sqref="C572 F572">
    <cfRule type="cellIs" priority="2876" stopIfTrue="1" operator="greaterThanOrEqual">
      <formula>300</formula>
    </cfRule>
  </conditionalFormatting>
  <conditionalFormatting sqref="C573 F573">
    <cfRule type="cellIs" priority="2875" stopIfTrue="1" operator="greaterThanOrEqual">
      <formula>300</formula>
    </cfRule>
  </conditionalFormatting>
  <conditionalFormatting sqref="C3376">
    <cfRule type="cellIs" priority="2871" stopIfTrue="1" operator="greaterThanOrEqual">
      <formula>300</formula>
    </cfRule>
  </conditionalFormatting>
  <conditionalFormatting sqref="C89">
    <cfRule type="cellIs" priority="2874" stopIfTrue="1" operator="greaterThanOrEqual">
      <formula>300</formula>
    </cfRule>
  </conditionalFormatting>
  <conditionalFormatting sqref="C3030 F3030">
    <cfRule type="cellIs" priority="2868" stopIfTrue="1" operator="greaterThanOrEqual">
      <formula>300</formula>
    </cfRule>
  </conditionalFormatting>
  <conditionalFormatting sqref="C3042 F3042">
    <cfRule type="cellIs" priority="2867" stopIfTrue="1" operator="greaterThanOrEqual">
      <formula>300</formula>
    </cfRule>
  </conditionalFormatting>
  <conditionalFormatting sqref="F2648">
    <cfRule type="cellIs" priority="2863" stopIfTrue="1" operator="greaterThanOrEqual">
      <formula>300</formula>
    </cfRule>
  </conditionalFormatting>
  <conditionalFormatting sqref="C2648">
    <cfRule type="cellIs" priority="2862" stopIfTrue="1" operator="greaterThanOrEqual">
      <formula>300</formula>
    </cfRule>
  </conditionalFormatting>
  <conditionalFormatting sqref="C324 F324">
    <cfRule type="cellIs" priority="2860" stopIfTrue="1" operator="greaterThanOrEqual">
      <formula>300</formula>
    </cfRule>
  </conditionalFormatting>
  <conditionalFormatting sqref="F3351">
    <cfRule type="cellIs" priority="2857" stopIfTrue="1" operator="greaterThanOrEqual">
      <formula>300</formula>
    </cfRule>
  </conditionalFormatting>
  <conditionalFormatting sqref="C1583">
    <cfRule type="cellIs" priority="2855" stopIfTrue="1" operator="greaterThanOrEqual">
      <formula>300</formula>
    </cfRule>
  </conditionalFormatting>
  <conditionalFormatting sqref="C2955 F2955">
    <cfRule type="cellIs" priority="2847" stopIfTrue="1" operator="greaterThanOrEqual">
      <formula>300</formula>
    </cfRule>
  </conditionalFormatting>
  <conditionalFormatting sqref="C1473 F1473">
    <cfRule type="cellIs" priority="2838" stopIfTrue="1" operator="greaterThanOrEqual">
      <formula>300</formula>
    </cfRule>
  </conditionalFormatting>
  <conditionalFormatting sqref="C2422 F2422">
    <cfRule type="cellIs" priority="2842" stopIfTrue="1" operator="greaterThanOrEqual">
      <formula>300</formula>
    </cfRule>
  </conditionalFormatting>
  <conditionalFormatting sqref="C2421 F2421">
    <cfRule type="cellIs" priority="2843" stopIfTrue="1" operator="greaterThanOrEqual">
      <formula>300</formula>
    </cfRule>
  </conditionalFormatting>
  <conditionalFormatting sqref="C1546 F1546">
    <cfRule type="cellIs" priority="2841" stopIfTrue="1" operator="greaterThanOrEqual">
      <formula>300</formula>
    </cfRule>
  </conditionalFormatting>
  <conditionalFormatting sqref="C1419 F1419">
    <cfRule type="cellIs" priority="2834" stopIfTrue="1" operator="greaterThanOrEqual">
      <formula>300</formula>
    </cfRule>
  </conditionalFormatting>
  <conditionalFormatting sqref="C1463 F1463">
    <cfRule type="cellIs" priority="2832" stopIfTrue="1" operator="greaterThanOrEqual">
      <formula>300</formula>
    </cfRule>
  </conditionalFormatting>
  <conditionalFormatting sqref="C1472 F1472">
    <cfRule type="cellIs" priority="2837" stopIfTrue="1" operator="greaterThanOrEqual">
      <formula>300</formula>
    </cfRule>
  </conditionalFormatting>
  <conditionalFormatting sqref="C1471 F1471">
    <cfRule type="cellIs" priority="2835" stopIfTrue="1" operator="greaterThanOrEqual">
      <formula>300</formula>
    </cfRule>
  </conditionalFormatting>
  <conditionalFormatting sqref="F1448 C1448">
    <cfRule type="cellIs" priority="2829" stopIfTrue="1" operator="greaterThanOrEqual">
      <formula>300</formula>
    </cfRule>
  </conditionalFormatting>
  <conditionalFormatting sqref="C1451 F1451">
    <cfRule type="cellIs" priority="2833" stopIfTrue="1" operator="greaterThanOrEqual">
      <formula>300</formula>
    </cfRule>
  </conditionalFormatting>
  <conditionalFormatting sqref="C1468 F1468">
    <cfRule type="cellIs" priority="2828" stopIfTrue="1" operator="greaterThanOrEqual">
      <formula>300</formula>
    </cfRule>
  </conditionalFormatting>
  <conditionalFormatting sqref="F1456 C1456">
    <cfRule type="cellIs" priority="2831" stopIfTrue="1" operator="greaterThanOrEqual">
      <formula>300</formula>
    </cfRule>
  </conditionalFormatting>
  <conditionalFormatting sqref="C1736 F1736">
    <cfRule type="cellIs" priority="2826" stopIfTrue="1" operator="greaterThanOrEqual">
      <formula>300</formula>
    </cfRule>
  </conditionalFormatting>
  <conditionalFormatting sqref="F232 C232">
    <cfRule type="cellIs" priority="2822" stopIfTrue="1" operator="greaterThanOrEqual">
      <formula>300</formula>
    </cfRule>
  </conditionalFormatting>
  <conditionalFormatting sqref="C1498">
    <cfRule type="cellIs" priority="2817" stopIfTrue="1" operator="greaterThanOrEqual">
      <formula>300</formula>
    </cfRule>
  </conditionalFormatting>
  <conditionalFormatting sqref="F1498">
    <cfRule type="cellIs" priority="2816" stopIfTrue="1" operator="greaterThanOrEqual">
      <formula>300</formula>
    </cfRule>
  </conditionalFormatting>
  <conditionalFormatting sqref="C574 F574">
    <cfRule type="cellIs" priority="2815" stopIfTrue="1" operator="greaterThanOrEqual">
      <formula>300</formula>
    </cfRule>
  </conditionalFormatting>
  <conditionalFormatting sqref="C2423 F2423">
    <cfRule type="cellIs" priority="2812" stopIfTrue="1" operator="greaterThanOrEqual">
      <formula>300</formula>
    </cfRule>
  </conditionalFormatting>
  <conditionalFormatting sqref="C1854">
    <cfRule type="cellIs" priority="2813" stopIfTrue="1" operator="greaterThanOrEqual">
      <formula>300</formula>
    </cfRule>
  </conditionalFormatting>
  <conditionalFormatting sqref="F2311">
    <cfRule type="cellIs" priority="2810" stopIfTrue="1" operator="greaterThanOrEqual">
      <formula>300</formula>
    </cfRule>
  </conditionalFormatting>
  <conditionalFormatting sqref="C2311">
    <cfRule type="cellIs" priority="2811" stopIfTrue="1" operator="greaterThanOrEqual">
      <formula>300</formula>
    </cfRule>
  </conditionalFormatting>
  <conditionalFormatting sqref="C2403">
    <cfRule type="cellIs" priority="2808" stopIfTrue="1" operator="greaterThanOrEqual">
      <formula>300</formula>
    </cfRule>
  </conditionalFormatting>
  <conditionalFormatting sqref="F2403">
    <cfRule type="cellIs" priority="2809" stopIfTrue="1" operator="greaterThanOrEqual">
      <formula>300</formula>
    </cfRule>
  </conditionalFormatting>
  <conditionalFormatting sqref="C1799">
    <cfRule type="cellIs" priority="2807" stopIfTrue="1" operator="greaterThanOrEqual">
      <formula>300</formula>
    </cfRule>
  </conditionalFormatting>
  <conditionalFormatting sqref="F1799">
    <cfRule type="cellIs" priority="2806" stopIfTrue="1" operator="greaterThanOrEqual">
      <formula>300</formula>
    </cfRule>
  </conditionalFormatting>
  <conditionalFormatting sqref="C1678">
    <cfRule type="cellIs" priority="2804" stopIfTrue="1" operator="greaterThanOrEqual">
      <formula>300</formula>
    </cfRule>
  </conditionalFormatting>
  <conditionalFormatting sqref="F1678">
    <cfRule type="cellIs" priority="2805" stopIfTrue="1" operator="greaterThanOrEqual">
      <formula>300</formula>
    </cfRule>
  </conditionalFormatting>
  <conditionalFormatting sqref="F3422">
    <cfRule type="cellIs" priority="2802" stopIfTrue="1" operator="greaterThanOrEqual">
      <formula>300</formula>
    </cfRule>
  </conditionalFormatting>
  <conditionalFormatting sqref="C575 F575">
    <cfRule type="cellIs" priority="2801" stopIfTrue="1" operator="greaterThanOrEqual">
      <formula>300</formula>
    </cfRule>
  </conditionalFormatting>
  <conditionalFormatting sqref="C2155">
    <cfRule type="cellIs" priority="2796" stopIfTrue="1" operator="greaterThanOrEqual">
      <formula>300</formula>
    </cfRule>
  </conditionalFormatting>
  <conditionalFormatting sqref="F2155">
    <cfRule type="cellIs" priority="2795" stopIfTrue="1" operator="greaterThanOrEqual">
      <formula>300</formula>
    </cfRule>
  </conditionalFormatting>
  <conditionalFormatting sqref="F2614 C2614">
    <cfRule type="cellIs" priority="2794" stopIfTrue="1" operator="greaterThanOrEqual">
      <formula>300</formula>
    </cfRule>
  </conditionalFormatting>
  <conditionalFormatting sqref="C117">
    <cfRule type="cellIs" priority="2792" stopIfTrue="1" operator="greaterThanOrEqual">
      <formula>300</formula>
    </cfRule>
  </conditionalFormatting>
  <conditionalFormatting sqref="F117">
    <cfRule type="cellIs" priority="2793" stopIfTrue="1" operator="greaterThanOrEqual">
      <formula>300</formula>
    </cfRule>
  </conditionalFormatting>
  <conditionalFormatting sqref="C118">
    <cfRule type="cellIs" priority="2790" stopIfTrue="1" operator="greaterThanOrEqual">
      <formula>300</formula>
    </cfRule>
  </conditionalFormatting>
  <conditionalFormatting sqref="F118">
    <cfRule type="cellIs" priority="2791" stopIfTrue="1" operator="greaterThanOrEqual">
      <formula>300</formula>
    </cfRule>
  </conditionalFormatting>
  <conditionalFormatting sqref="C119">
    <cfRule type="cellIs" priority="2788" stopIfTrue="1" operator="greaterThanOrEqual">
      <formula>300</formula>
    </cfRule>
  </conditionalFormatting>
  <conditionalFormatting sqref="F119">
    <cfRule type="cellIs" priority="2789" stopIfTrue="1" operator="greaterThanOrEqual">
      <formula>300</formula>
    </cfRule>
  </conditionalFormatting>
  <conditionalFormatting sqref="C2909 F2909">
    <cfRule type="cellIs" priority="2786" stopIfTrue="1" operator="greaterThanOrEqual">
      <formula>300</formula>
    </cfRule>
  </conditionalFormatting>
  <conditionalFormatting sqref="F678">
    <cfRule type="cellIs" priority="2783" stopIfTrue="1" operator="greaterThanOrEqual">
      <formula>300</formula>
    </cfRule>
  </conditionalFormatting>
  <conditionalFormatting sqref="C678">
    <cfRule type="cellIs" priority="2782" stopIfTrue="1" operator="greaterThanOrEqual">
      <formula>300</formula>
    </cfRule>
  </conditionalFormatting>
  <conditionalFormatting sqref="F679">
    <cfRule type="cellIs" priority="2781" stopIfTrue="1" operator="greaterThanOrEqual">
      <formula>300</formula>
    </cfRule>
  </conditionalFormatting>
  <conditionalFormatting sqref="C679">
    <cfRule type="cellIs" priority="2780" stopIfTrue="1" operator="greaterThanOrEqual">
      <formula>300</formula>
    </cfRule>
  </conditionalFormatting>
  <conditionalFormatting sqref="C2983">
    <cfRule type="cellIs" priority="2779" stopIfTrue="1" operator="greaterThanOrEqual">
      <formula>300</formula>
    </cfRule>
  </conditionalFormatting>
  <conditionalFormatting sqref="C2557 F2557">
    <cfRule type="cellIs" priority="2778" stopIfTrue="1" operator="greaterThanOrEqual">
      <formula>300</formula>
    </cfRule>
  </conditionalFormatting>
  <conditionalFormatting sqref="C2424 F2424">
    <cfRule type="cellIs" priority="2777" stopIfTrue="1" operator="greaterThanOrEqual">
      <formula>300</formula>
    </cfRule>
  </conditionalFormatting>
  <conditionalFormatting sqref="C2425 F2425">
    <cfRule type="cellIs" priority="2776" stopIfTrue="1" operator="greaterThanOrEqual">
      <formula>300</formula>
    </cfRule>
  </conditionalFormatting>
  <conditionalFormatting sqref="F2051 C2051">
    <cfRule type="cellIs" priority="2772" stopIfTrue="1" operator="greaterThanOrEqual">
      <formula>300</formula>
    </cfRule>
  </conditionalFormatting>
  <conditionalFormatting sqref="F2050 C2050">
    <cfRule type="cellIs" priority="2773" stopIfTrue="1" operator="greaterThanOrEqual">
      <formula>300</formula>
    </cfRule>
  </conditionalFormatting>
  <conditionalFormatting sqref="C1860">
    <cfRule type="cellIs" priority="2771" stopIfTrue="1" operator="greaterThanOrEqual">
      <formula>300</formula>
    </cfRule>
  </conditionalFormatting>
  <conditionalFormatting sqref="C463 F463">
    <cfRule type="cellIs" priority="2769" stopIfTrue="1" operator="greaterThanOrEqual">
      <formula>300</formula>
    </cfRule>
  </conditionalFormatting>
  <conditionalFormatting sqref="C464 F464">
    <cfRule type="cellIs" priority="2768" stopIfTrue="1" operator="greaterThanOrEqual">
      <formula>300</formula>
    </cfRule>
  </conditionalFormatting>
  <conditionalFormatting sqref="C2397">
    <cfRule type="cellIs" priority="2766" stopIfTrue="1" operator="greaterThanOrEqual">
      <formula>300</formula>
    </cfRule>
  </conditionalFormatting>
  <conditionalFormatting sqref="F2397">
    <cfRule type="cellIs" priority="2767" stopIfTrue="1" operator="greaterThanOrEqual">
      <formula>300</formula>
    </cfRule>
  </conditionalFormatting>
  <conditionalFormatting sqref="C2801 F2801">
    <cfRule type="cellIs" priority="2764" stopIfTrue="1" operator="greaterThanOrEqual">
      <formula>300</formula>
    </cfRule>
  </conditionalFormatting>
  <conditionalFormatting sqref="C2803 F2803">
    <cfRule type="cellIs" priority="2761" stopIfTrue="1" operator="greaterThanOrEqual">
      <formula>300</formula>
    </cfRule>
  </conditionalFormatting>
  <conditionalFormatting sqref="C2802 F2802">
    <cfRule type="cellIs" priority="2762" stopIfTrue="1" operator="greaterThanOrEqual">
      <formula>300</formula>
    </cfRule>
  </conditionalFormatting>
  <conditionalFormatting sqref="C2804 F2804">
    <cfRule type="cellIs" priority="2760" stopIfTrue="1" operator="greaterThanOrEqual">
      <formula>300</formula>
    </cfRule>
  </conditionalFormatting>
  <conditionalFormatting sqref="C2817 F2817">
    <cfRule type="cellIs" priority="2759" stopIfTrue="1" operator="greaterThanOrEqual">
      <formula>300</formula>
    </cfRule>
  </conditionalFormatting>
  <conditionalFormatting sqref="C2800 F2800">
    <cfRule type="cellIs" priority="2758" stopIfTrue="1" operator="greaterThanOrEqual">
      <formula>300</formula>
    </cfRule>
  </conditionalFormatting>
  <conditionalFormatting sqref="C2001">
    <cfRule type="cellIs" priority="2754" stopIfTrue="1" operator="greaterThanOrEqual">
      <formula>300</formula>
    </cfRule>
  </conditionalFormatting>
  <conditionalFormatting sqref="F2547 C2547">
    <cfRule type="cellIs" priority="2755" stopIfTrue="1" operator="greaterThanOrEqual">
      <formula>300</formula>
    </cfRule>
  </conditionalFormatting>
  <conditionalFormatting sqref="F2001">
    <cfRule type="cellIs" priority="2753" stopIfTrue="1" operator="greaterThanOrEqual">
      <formula>300</formula>
    </cfRule>
  </conditionalFormatting>
  <conditionalFormatting sqref="C2002">
    <cfRule type="cellIs" priority="2752" stopIfTrue="1" operator="greaterThanOrEqual">
      <formula>300</formula>
    </cfRule>
  </conditionalFormatting>
  <conditionalFormatting sqref="F2002">
    <cfRule type="cellIs" priority="2751" stopIfTrue="1" operator="greaterThanOrEqual">
      <formula>300</formula>
    </cfRule>
  </conditionalFormatting>
  <conditionalFormatting sqref="C1642">
    <cfRule type="cellIs" priority="2745" stopIfTrue="1" operator="greaterThanOrEqual">
      <formula>300</formula>
    </cfRule>
  </conditionalFormatting>
  <conditionalFormatting sqref="C1643">
    <cfRule type="cellIs" priority="2744" stopIfTrue="1" operator="greaterThanOrEqual">
      <formula>300</formula>
    </cfRule>
  </conditionalFormatting>
  <conditionalFormatting sqref="C1645">
    <cfRule type="cellIs" priority="2742" stopIfTrue="1" operator="greaterThanOrEqual">
      <formula>300</formula>
    </cfRule>
  </conditionalFormatting>
  <conditionalFormatting sqref="C1988">
    <cfRule type="cellIs" priority="2740" stopIfTrue="1" operator="greaterThanOrEqual">
      <formula>300</formula>
    </cfRule>
  </conditionalFormatting>
  <conditionalFormatting sqref="F1988">
    <cfRule type="cellIs" priority="2741" stopIfTrue="1" operator="greaterThanOrEqual">
      <formula>300</formula>
    </cfRule>
  </conditionalFormatting>
  <conditionalFormatting sqref="C2523">
    <cfRule type="cellIs" priority="2738" stopIfTrue="1" operator="greaterThanOrEqual">
      <formula>300</formula>
    </cfRule>
  </conditionalFormatting>
  <conditionalFormatting sqref="F2523">
    <cfRule type="cellIs" priority="2739" stopIfTrue="1" operator="greaterThanOrEqual">
      <formula>300</formula>
    </cfRule>
  </conditionalFormatting>
  <conditionalFormatting sqref="C2982">
    <cfRule type="cellIs" priority="2734" stopIfTrue="1" operator="greaterThanOrEqual">
      <formula>300</formula>
    </cfRule>
  </conditionalFormatting>
  <conditionalFormatting sqref="C2855 F2855">
    <cfRule type="cellIs" priority="2737" stopIfTrue="1" operator="greaterThanOrEqual">
      <formula>300</formula>
    </cfRule>
  </conditionalFormatting>
  <conditionalFormatting sqref="F1951">
    <cfRule type="cellIs" priority="2726" stopIfTrue="1" operator="greaterThanOrEqual">
      <formula>300</formula>
    </cfRule>
  </conditionalFormatting>
  <conditionalFormatting sqref="F1912">
    <cfRule type="cellIs" priority="2724" stopIfTrue="1" operator="greaterThanOrEqual">
      <formula>300</formula>
    </cfRule>
  </conditionalFormatting>
  <conditionalFormatting sqref="C1951">
    <cfRule type="cellIs" priority="2727" stopIfTrue="1" operator="greaterThanOrEqual">
      <formula>300</formula>
    </cfRule>
  </conditionalFormatting>
  <conditionalFormatting sqref="C1912">
    <cfRule type="cellIs" priority="2725" stopIfTrue="1" operator="greaterThanOrEqual">
      <formula>300</formula>
    </cfRule>
  </conditionalFormatting>
  <conditionalFormatting sqref="C49 F49">
    <cfRule type="cellIs" priority="2717" stopIfTrue="1" operator="greaterThanOrEqual">
      <formula>300</formula>
    </cfRule>
  </conditionalFormatting>
  <conditionalFormatting sqref="C3301 F3301">
    <cfRule type="cellIs" priority="2716" stopIfTrue="1" operator="greaterThanOrEqual">
      <formula>300</formula>
    </cfRule>
  </conditionalFormatting>
  <conditionalFormatting sqref="C3309 F3309">
    <cfRule type="cellIs" priority="2715" stopIfTrue="1" operator="greaterThanOrEqual">
      <formula>300</formula>
    </cfRule>
  </conditionalFormatting>
  <conditionalFormatting sqref="F3390 C3390">
    <cfRule type="cellIs" priority="2714" stopIfTrue="1" operator="greaterThanOrEqual">
      <formula>300</formula>
    </cfRule>
  </conditionalFormatting>
  <conditionalFormatting sqref="F172">
    <cfRule type="cellIs" priority="2713" stopIfTrue="1" operator="greaterThanOrEqual">
      <formula>300</formula>
    </cfRule>
  </conditionalFormatting>
  <conditionalFormatting sqref="C172">
    <cfRule type="cellIs" priority="2712" stopIfTrue="1" operator="greaterThanOrEqual">
      <formula>300</formula>
    </cfRule>
  </conditionalFormatting>
  <conditionalFormatting sqref="C3096">
    <cfRule type="cellIs" priority="2710" stopIfTrue="1" operator="greaterThanOrEqual">
      <formula>300</formula>
    </cfRule>
  </conditionalFormatting>
  <conditionalFormatting sqref="C3087">
    <cfRule type="cellIs" priority="2706" stopIfTrue="1" operator="greaterThanOrEqual">
      <formula>300</formula>
    </cfRule>
  </conditionalFormatting>
  <conditionalFormatting sqref="C3088">
    <cfRule type="cellIs" priority="2700" stopIfTrue="1" operator="greaterThanOrEqual">
      <formula>300</formula>
    </cfRule>
  </conditionalFormatting>
  <conditionalFormatting sqref="C3091">
    <cfRule type="cellIs" priority="2694" stopIfTrue="1" operator="greaterThanOrEqual">
      <formula>300</formula>
    </cfRule>
  </conditionalFormatting>
  <conditionalFormatting sqref="F3096">
    <cfRule type="cellIs" priority="2711" stopIfTrue="1" operator="greaterThanOrEqual">
      <formula>300</formula>
    </cfRule>
  </conditionalFormatting>
  <conditionalFormatting sqref="C3095">
    <cfRule type="cellIs" priority="2708" stopIfTrue="1" operator="greaterThanOrEqual">
      <formula>300</formula>
    </cfRule>
  </conditionalFormatting>
  <conditionalFormatting sqref="F3095">
    <cfRule type="cellIs" priority="2709" stopIfTrue="1" operator="greaterThanOrEqual">
      <formula>300</formula>
    </cfRule>
  </conditionalFormatting>
  <conditionalFormatting sqref="F3087">
    <cfRule type="cellIs" priority="2707" stopIfTrue="1" operator="greaterThanOrEqual">
      <formula>300</formula>
    </cfRule>
  </conditionalFormatting>
  <conditionalFormatting sqref="C3090">
    <cfRule type="cellIs" priority="2704" stopIfTrue="1" operator="greaterThanOrEqual">
      <formula>300</formula>
    </cfRule>
  </conditionalFormatting>
  <conditionalFormatting sqref="F3090">
    <cfRule type="cellIs" priority="2705" stopIfTrue="1" operator="greaterThanOrEqual">
      <formula>300</formula>
    </cfRule>
  </conditionalFormatting>
  <conditionalFormatting sqref="C3089">
    <cfRule type="cellIs" priority="2702" stopIfTrue="1" operator="greaterThanOrEqual">
      <formula>300</formula>
    </cfRule>
  </conditionalFormatting>
  <conditionalFormatting sqref="F3089">
    <cfRule type="cellIs" priority="2703" stopIfTrue="1" operator="greaterThanOrEqual">
      <formula>300</formula>
    </cfRule>
  </conditionalFormatting>
  <conditionalFormatting sqref="F3088">
    <cfRule type="cellIs" priority="2701" stopIfTrue="1" operator="greaterThanOrEqual">
      <formula>300</formula>
    </cfRule>
  </conditionalFormatting>
  <conditionalFormatting sqref="C3094">
    <cfRule type="cellIs" priority="2698" stopIfTrue="1" operator="greaterThanOrEqual">
      <formula>300</formula>
    </cfRule>
  </conditionalFormatting>
  <conditionalFormatting sqref="F3094">
    <cfRule type="cellIs" priority="2699" stopIfTrue="1" operator="greaterThanOrEqual">
      <formula>300</formula>
    </cfRule>
  </conditionalFormatting>
  <conditionalFormatting sqref="F3091">
    <cfRule type="cellIs" priority="2695" stopIfTrue="1" operator="greaterThanOrEqual">
      <formula>300</formula>
    </cfRule>
  </conditionalFormatting>
  <conditionalFormatting sqref="C1625">
    <cfRule type="cellIs" priority="2682" stopIfTrue="1" operator="greaterThanOrEqual">
      <formula>300</formula>
    </cfRule>
  </conditionalFormatting>
  <conditionalFormatting sqref="C2000">
    <cfRule type="cellIs" priority="2681" stopIfTrue="1" operator="greaterThanOrEqual">
      <formula>300</formula>
    </cfRule>
  </conditionalFormatting>
  <conditionalFormatting sqref="F2000">
    <cfRule type="cellIs" priority="2680" stopIfTrue="1" operator="greaterThanOrEqual">
      <formula>300</formula>
    </cfRule>
  </conditionalFormatting>
  <conditionalFormatting sqref="F1712">
    <cfRule type="cellIs" priority="2676" stopIfTrue="1" operator="greaterThanOrEqual">
      <formula>300</formula>
    </cfRule>
  </conditionalFormatting>
  <conditionalFormatting sqref="C1712">
    <cfRule type="cellIs" priority="2677" stopIfTrue="1" operator="greaterThanOrEqual">
      <formula>300</formula>
    </cfRule>
  </conditionalFormatting>
  <conditionalFormatting sqref="C1694">
    <cfRule type="cellIs" priority="2675" stopIfTrue="1" operator="greaterThanOrEqual">
      <formula>300</formula>
    </cfRule>
  </conditionalFormatting>
  <conditionalFormatting sqref="F1694">
    <cfRule type="cellIs" priority="2674" stopIfTrue="1" operator="greaterThanOrEqual">
      <formula>300</formula>
    </cfRule>
  </conditionalFormatting>
  <conditionalFormatting sqref="C1700 F1700">
    <cfRule type="cellIs" priority="2671" stopIfTrue="1" operator="greaterThanOrEqual">
      <formula>300</formula>
    </cfRule>
  </conditionalFormatting>
  <conditionalFormatting sqref="C1707">
    <cfRule type="cellIs" priority="2670" stopIfTrue="1" operator="greaterThanOrEqual">
      <formula>300</formula>
    </cfRule>
  </conditionalFormatting>
  <conditionalFormatting sqref="C1708">
    <cfRule type="cellIs" priority="2669" stopIfTrue="1" operator="greaterThanOrEqual">
      <formula>300</formula>
    </cfRule>
  </conditionalFormatting>
  <conditionalFormatting sqref="C2910 F2910">
    <cfRule type="cellIs" priority="2668" stopIfTrue="1" operator="greaterThanOrEqual">
      <formula>300</formula>
    </cfRule>
  </conditionalFormatting>
  <conditionalFormatting sqref="F2399">
    <cfRule type="cellIs" priority="2663" stopIfTrue="1" operator="greaterThanOrEqual">
      <formula>300</formula>
    </cfRule>
  </conditionalFormatting>
  <conditionalFormatting sqref="C2399">
    <cfRule type="cellIs" priority="2662" stopIfTrue="1" operator="greaterThanOrEqual">
      <formula>300</formula>
    </cfRule>
  </conditionalFormatting>
  <conditionalFormatting sqref="C2426 F2426">
    <cfRule type="cellIs" priority="2661" stopIfTrue="1" operator="greaterThanOrEqual">
      <formula>300</formula>
    </cfRule>
  </conditionalFormatting>
  <conditionalFormatting sqref="C653">
    <cfRule type="cellIs" priority="2660" stopIfTrue="1" operator="greaterThanOrEqual">
      <formula>300</formula>
    </cfRule>
  </conditionalFormatting>
  <conditionalFormatting sqref="F653">
    <cfRule type="cellIs" priority="2659" stopIfTrue="1" operator="greaterThanOrEqual">
      <formula>300</formula>
    </cfRule>
  </conditionalFormatting>
  <conditionalFormatting sqref="C1861">
    <cfRule type="cellIs" priority="2658" stopIfTrue="1" operator="greaterThanOrEqual">
      <formula>300</formula>
    </cfRule>
  </conditionalFormatting>
  <conditionalFormatting sqref="C120">
    <cfRule type="cellIs" priority="2656" stopIfTrue="1" operator="greaterThanOrEqual">
      <formula>300</formula>
    </cfRule>
  </conditionalFormatting>
  <conditionalFormatting sqref="F120">
    <cfRule type="cellIs" priority="2657" stopIfTrue="1" operator="greaterThanOrEqual">
      <formula>300</formula>
    </cfRule>
  </conditionalFormatting>
  <conditionalFormatting sqref="C2009">
    <cfRule type="cellIs" priority="2655" stopIfTrue="1" operator="greaterThanOrEqual">
      <formula>300</formula>
    </cfRule>
  </conditionalFormatting>
  <conditionalFormatting sqref="F2009">
    <cfRule type="cellIs" priority="2654" stopIfTrue="1" operator="greaterThanOrEqual">
      <formula>300</formula>
    </cfRule>
  </conditionalFormatting>
  <conditionalFormatting sqref="C2014">
    <cfRule type="cellIs" priority="2653" stopIfTrue="1" operator="greaterThanOrEqual">
      <formula>300</formula>
    </cfRule>
  </conditionalFormatting>
  <conditionalFormatting sqref="F2014">
    <cfRule type="cellIs" priority="2652" stopIfTrue="1" operator="greaterThanOrEqual">
      <formula>300</formula>
    </cfRule>
  </conditionalFormatting>
  <conditionalFormatting sqref="C2015">
    <cfRule type="cellIs" priority="2651" stopIfTrue="1" operator="greaterThanOrEqual">
      <formula>300</formula>
    </cfRule>
  </conditionalFormatting>
  <conditionalFormatting sqref="C2016">
    <cfRule type="cellIs" priority="2648" stopIfTrue="1" operator="greaterThanOrEqual">
      <formula>300</formula>
    </cfRule>
  </conditionalFormatting>
  <conditionalFormatting sqref="C2017">
    <cfRule type="cellIs" priority="2647" stopIfTrue="1" operator="greaterThanOrEqual">
      <formula>300</formula>
    </cfRule>
  </conditionalFormatting>
  <conditionalFormatting sqref="C2018">
    <cfRule type="cellIs" priority="2646" stopIfTrue="1" operator="greaterThanOrEqual">
      <formula>300</formula>
    </cfRule>
  </conditionalFormatting>
  <conditionalFormatting sqref="C2019">
    <cfRule type="cellIs" priority="2645" stopIfTrue="1" operator="greaterThanOrEqual">
      <formula>300</formula>
    </cfRule>
  </conditionalFormatting>
  <conditionalFormatting sqref="C2020">
    <cfRule type="cellIs" priority="2644" stopIfTrue="1" operator="greaterThanOrEqual">
      <formula>300</formula>
    </cfRule>
  </conditionalFormatting>
  <conditionalFormatting sqref="C2022">
    <cfRule type="cellIs" priority="2642" stopIfTrue="1" operator="greaterThanOrEqual">
      <formula>300</formula>
    </cfRule>
  </conditionalFormatting>
  <conditionalFormatting sqref="C2024">
    <cfRule type="cellIs" priority="2639" stopIfTrue="1" operator="greaterThanOrEqual">
      <formula>300</formula>
    </cfRule>
  </conditionalFormatting>
  <conditionalFormatting sqref="C2025">
    <cfRule type="cellIs" priority="2636" stopIfTrue="1" operator="greaterThanOrEqual">
      <formula>300</formula>
    </cfRule>
  </conditionalFormatting>
  <conditionalFormatting sqref="F1679">
    <cfRule type="cellIs" priority="2634" stopIfTrue="1" operator="greaterThanOrEqual">
      <formula>300</formula>
    </cfRule>
  </conditionalFormatting>
  <conditionalFormatting sqref="C1679">
    <cfRule type="cellIs" priority="2633" stopIfTrue="1" operator="greaterThanOrEqual">
      <formula>300</formula>
    </cfRule>
  </conditionalFormatting>
  <conditionalFormatting sqref="F3196">
    <cfRule type="cellIs" priority="2632" stopIfTrue="1" operator="greaterThanOrEqual">
      <formula>300</formula>
    </cfRule>
  </conditionalFormatting>
  <conditionalFormatting sqref="C3196">
    <cfRule type="cellIs" priority="2631" stopIfTrue="1" operator="greaterThanOrEqual">
      <formula>300</formula>
    </cfRule>
  </conditionalFormatting>
  <conditionalFormatting sqref="F3272 C3272">
    <cfRule type="cellIs" priority="2629" stopIfTrue="1" operator="greaterThanOrEqual">
      <formula>300</formula>
    </cfRule>
  </conditionalFormatting>
  <conditionalFormatting sqref="F3249 C3249">
    <cfRule type="cellIs" priority="2626" stopIfTrue="1" operator="greaterThanOrEqual">
      <formula>300</formula>
    </cfRule>
  </conditionalFormatting>
  <conditionalFormatting sqref="C73">
    <cfRule type="cellIs" priority="2625" stopIfTrue="1" operator="greaterThanOrEqual">
      <formula>300</formula>
    </cfRule>
  </conditionalFormatting>
  <conditionalFormatting sqref="C2984">
    <cfRule type="cellIs" priority="2616" stopIfTrue="1" operator="greaterThanOrEqual">
      <formula>300</formula>
    </cfRule>
  </conditionalFormatting>
  <conditionalFormatting sqref="C662">
    <cfRule type="cellIs" priority="2606" stopIfTrue="1" operator="greaterThanOrEqual">
      <formula>300</formula>
    </cfRule>
  </conditionalFormatting>
  <conditionalFormatting sqref="F3347">
    <cfRule type="cellIs" priority="2607" stopIfTrue="1" operator="greaterThanOrEqual">
      <formula>300</formula>
    </cfRule>
  </conditionalFormatting>
  <conditionalFormatting sqref="C3340">
    <cfRule type="cellIs" priority="2600" stopIfTrue="1" operator="greaterThanOrEqual">
      <formula>300</formula>
    </cfRule>
  </conditionalFormatting>
  <conditionalFormatting sqref="F3340">
    <cfRule type="cellIs" priority="2601" stopIfTrue="1" operator="greaterThanOrEqual">
      <formula>300</formula>
    </cfRule>
  </conditionalFormatting>
  <conditionalFormatting sqref="F3007">
    <cfRule type="cellIs" priority="2599" stopIfTrue="1" operator="greaterThanOrEqual">
      <formula>300</formula>
    </cfRule>
  </conditionalFormatting>
  <conditionalFormatting sqref="C3007">
    <cfRule type="cellIs" priority="2598" stopIfTrue="1" operator="greaterThanOrEqual">
      <formula>300</formula>
    </cfRule>
  </conditionalFormatting>
  <conditionalFormatting sqref="C2805 F2805">
    <cfRule type="cellIs" priority="2597" stopIfTrue="1" operator="greaterThanOrEqual">
      <formula>300</formula>
    </cfRule>
  </conditionalFormatting>
  <conditionalFormatting sqref="C2427 F2427">
    <cfRule type="cellIs" priority="2592" stopIfTrue="1" operator="greaterThanOrEqual">
      <formula>300</formula>
    </cfRule>
  </conditionalFormatting>
  <conditionalFormatting sqref="C3035 F3035">
    <cfRule type="cellIs" priority="2591" stopIfTrue="1" operator="greaterThanOrEqual">
      <formula>300</formula>
    </cfRule>
  </conditionalFormatting>
  <conditionalFormatting sqref="F521 C521">
    <cfRule type="cellIs" priority="2590" stopIfTrue="1" operator="greaterThanOrEqual">
      <formula>300</formula>
    </cfRule>
  </conditionalFormatting>
  <conditionalFormatting sqref="F517 C517">
    <cfRule type="cellIs" priority="2589" stopIfTrue="1" operator="greaterThanOrEqual">
      <formula>300</formula>
    </cfRule>
  </conditionalFormatting>
  <conditionalFormatting sqref="F519 C519">
    <cfRule type="cellIs" priority="2588" stopIfTrue="1" operator="greaterThanOrEqual">
      <formula>300</formula>
    </cfRule>
  </conditionalFormatting>
  <conditionalFormatting sqref="F518 C518">
    <cfRule type="cellIs" priority="2587" stopIfTrue="1" operator="greaterThanOrEqual">
      <formula>300</formula>
    </cfRule>
  </conditionalFormatting>
  <conditionalFormatting sqref="C2593">
    <cfRule type="cellIs" priority="2581" stopIfTrue="1" operator="greaterThanOrEqual">
      <formula>300</formula>
    </cfRule>
  </conditionalFormatting>
  <conditionalFormatting sqref="F2593">
    <cfRule type="cellIs" priority="2580" stopIfTrue="1" operator="greaterThanOrEqual">
      <formula>300</formula>
    </cfRule>
  </conditionalFormatting>
  <conditionalFormatting sqref="C451 F451">
    <cfRule type="cellIs" priority="2577" stopIfTrue="1" operator="greaterThanOrEqual">
      <formula>300</formula>
    </cfRule>
  </conditionalFormatting>
  <conditionalFormatting sqref="C1533">
    <cfRule type="cellIs" priority="2574" stopIfTrue="1" operator="greaterThanOrEqual">
      <formula>300</formula>
    </cfRule>
  </conditionalFormatting>
  <conditionalFormatting sqref="C2428 F2428">
    <cfRule type="cellIs" priority="2575" stopIfTrue="1" operator="greaterThanOrEqual">
      <formula>300</formula>
    </cfRule>
  </conditionalFormatting>
  <conditionalFormatting sqref="F1533">
    <cfRule type="cellIs" priority="2573" stopIfTrue="1" operator="greaterThanOrEqual">
      <formula>300</formula>
    </cfRule>
  </conditionalFormatting>
  <conditionalFormatting sqref="F644">
    <cfRule type="cellIs" priority="2569" stopIfTrue="1" operator="greaterThanOrEqual">
      <formula>300</formula>
    </cfRule>
  </conditionalFormatting>
  <conditionalFormatting sqref="C644">
    <cfRule type="cellIs" priority="2570" stopIfTrue="1" operator="greaterThanOrEqual">
      <formula>300</formula>
    </cfRule>
  </conditionalFormatting>
  <conditionalFormatting sqref="C2157">
    <cfRule type="cellIs" priority="2568" stopIfTrue="1" operator="greaterThanOrEqual">
      <formula>300</formula>
    </cfRule>
  </conditionalFormatting>
  <conditionalFormatting sqref="F2157">
    <cfRule type="cellIs" priority="2567" stopIfTrue="1" operator="greaterThanOrEqual">
      <formula>300</formula>
    </cfRule>
  </conditionalFormatting>
  <conditionalFormatting sqref="F2052 C2052">
    <cfRule type="cellIs" priority="2566" stopIfTrue="1" operator="greaterThanOrEqual">
      <formula>300</formula>
    </cfRule>
  </conditionalFormatting>
  <conditionalFormatting sqref="C2985">
    <cfRule type="cellIs" priority="2562" stopIfTrue="1" operator="greaterThanOrEqual">
      <formula>300</formula>
    </cfRule>
  </conditionalFormatting>
  <conditionalFormatting sqref="C150">
    <cfRule type="cellIs" priority="2561" stopIfTrue="1" operator="greaterThanOrEqual">
      <formula>300</formula>
    </cfRule>
  </conditionalFormatting>
  <conditionalFormatting sqref="F150">
    <cfRule type="cellIs" priority="2560" stopIfTrue="1" operator="greaterThanOrEqual">
      <formula>300</formula>
    </cfRule>
  </conditionalFormatting>
  <conditionalFormatting sqref="C2366">
    <cfRule type="cellIs" priority="2558" stopIfTrue="1" operator="greaterThanOrEqual">
      <formula>300</formula>
    </cfRule>
  </conditionalFormatting>
  <conditionalFormatting sqref="F2366">
    <cfRule type="cellIs" priority="2559" stopIfTrue="1" operator="greaterThanOrEqual">
      <formula>300</formula>
    </cfRule>
  </conditionalFormatting>
  <conditionalFormatting sqref="C645">
    <cfRule type="cellIs" priority="2555" stopIfTrue="1" operator="greaterThanOrEqual">
      <formula>300</formula>
    </cfRule>
  </conditionalFormatting>
  <conditionalFormatting sqref="F645">
    <cfRule type="cellIs" priority="2554" stopIfTrue="1" operator="greaterThanOrEqual">
      <formula>300</formula>
    </cfRule>
  </conditionalFormatting>
  <conditionalFormatting sqref="C2862 F2862">
    <cfRule type="cellIs" priority="2553" stopIfTrue="1" operator="greaterThanOrEqual">
      <formula>300</formula>
    </cfRule>
  </conditionalFormatting>
  <conditionalFormatting sqref="C1626">
    <cfRule type="cellIs" priority="2552" stopIfTrue="1" operator="greaterThanOrEqual">
      <formula>300</formula>
    </cfRule>
  </conditionalFormatting>
  <conditionalFormatting sqref="C2429 F2429">
    <cfRule type="cellIs" priority="2551" stopIfTrue="1" operator="greaterThanOrEqual">
      <formula>300</formula>
    </cfRule>
  </conditionalFormatting>
  <conditionalFormatting sqref="C2431 F2431">
    <cfRule type="cellIs" priority="2550" stopIfTrue="1" operator="greaterThanOrEqual">
      <formula>300</formula>
    </cfRule>
  </conditionalFormatting>
  <conditionalFormatting sqref="C2430 F2430">
    <cfRule type="cellIs" priority="2549" stopIfTrue="1" operator="greaterThanOrEqual">
      <formula>300</formula>
    </cfRule>
  </conditionalFormatting>
  <conditionalFormatting sqref="C2415">
    <cfRule type="cellIs" priority="2547" stopIfTrue="1" operator="greaterThanOrEqual">
      <formula>300</formula>
    </cfRule>
  </conditionalFormatting>
  <conditionalFormatting sqref="F2415">
    <cfRule type="cellIs" priority="2548" stopIfTrue="1" operator="greaterThanOrEqual">
      <formula>300</formula>
    </cfRule>
  </conditionalFormatting>
  <conditionalFormatting sqref="C667 F667">
    <cfRule type="cellIs" priority="2540" stopIfTrue="1" operator="greaterThanOrEqual">
      <formula>300</formula>
    </cfRule>
  </conditionalFormatting>
  <conditionalFormatting sqref="C2951 F2951">
    <cfRule type="cellIs" priority="2538" stopIfTrue="1" operator="greaterThanOrEqual">
      <formula>300</formula>
    </cfRule>
  </conditionalFormatting>
  <conditionalFormatting sqref="F3197">
    <cfRule type="cellIs" priority="2537" stopIfTrue="1" operator="greaterThanOrEqual">
      <formula>300</formula>
    </cfRule>
  </conditionalFormatting>
  <conditionalFormatting sqref="C3197">
    <cfRule type="cellIs" priority="2536" stopIfTrue="1" operator="greaterThanOrEqual">
      <formula>300</formula>
    </cfRule>
  </conditionalFormatting>
  <conditionalFormatting sqref="F3262 C3262">
    <cfRule type="cellIs" priority="2535" stopIfTrue="1" operator="greaterThanOrEqual">
      <formula>300</formula>
    </cfRule>
  </conditionalFormatting>
  <conditionalFormatting sqref="F3267 C3267">
    <cfRule type="cellIs" priority="2534" stopIfTrue="1" operator="greaterThanOrEqual">
      <formula>300</formula>
    </cfRule>
  </conditionalFormatting>
  <conditionalFormatting sqref="F3286 C3286">
    <cfRule type="cellIs" priority="2533" stopIfTrue="1" operator="greaterThanOrEqual">
      <formula>300</formula>
    </cfRule>
  </conditionalFormatting>
  <conditionalFormatting sqref="C2889">
    <cfRule type="cellIs" priority="2532" stopIfTrue="1" operator="greaterThanOrEqual">
      <formula>300</formula>
    </cfRule>
  </conditionalFormatting>
  <conditionalFormatting sqref="F2889">
    <cfRule type="cellIs" priority="2531" stopIfTrue="1" operator="greaterThanOrEqual">
      <formula>300</formula>
    </cfRule>
  </conditionalFormatting>
  <conditionalFormatting sqref="C2893">
    <cfRule type="cellIs" priority="2530" stopIfTrue="1" operator="greaterThanOrEqual">
      <formula>300</formula>
    </cfRule>
  </conditionalFormatting>
  <conditionalFormatting sqref="F2893">
    <cfRule type="cellIs" priority="2529" stopIfTrue="1" operator="greaterThanOrEqual">
      <formula>300</formula>
    </cfRule>
  </conditionalFormatting>
  <conditionalFormatting sqref="C2890">
    <cfRule type="cellIs" priority="2528" stopIfTrue="1" operator="greaterThanOrEqual">
      <formula>300</formula>
    </cfRule>
  </conditionalFormatting>
  <conditionalFormatting sqref="F2890">
    <cfRule type="cellIs" priority="2527" stopIfTrue="1" operator="greaterThanOrEqual">
      <formula>300</formula>
    </cfRule>
  </conditionalFormatting>
  <conditionalFormatting sqref="C2891">
    <cfRule type="cellIs" priority="2526" stopIfTrue="1" operator="greaterThanOrEqual">
      <formula>300</formula>
    </cfRule>
  </conditionalFormatting>
  <conditionalFormatting sqref="F2891">
    <cfRule type="cellIs" priority="2525" stopIfTrue="1" operator="greaterThanOrEqual">
      <formula>300</formula>
    </cfRule>
  </conditionalFormatting>
  <conditionalFormatting sqref="F2094">
    <cfRule type="cellIs" priority="2523" stopIfTrue="1" operator="greaterThanOrEqual">
      <formula>300</formula>
    </cfRule>
  </conditionalFormatting>
  <conditionalFormatting sqref="C2094">
    <cfRule type="cellIs" priority="2522" stopIfTrue="1" operator="greaterThanOrEqual">
      <formula>300</formula>
    </cfRule>
  </conditionalFormatting>
  <conditionalFormatting sqref="F2093">
    <cfRule type="cellIs" priority="2521" stopIfTrue="1" operator="greaterThanOrEqual">
      <formula>300</formula>
    </cfRule>
  </conditionalFormatting>
  <conditionalFormatting sqref="C2093">
    <cfRule type="cellIs" priority="2520" stopIfTrue="1" operator="greaterThanOrEqual">
      <formula>300</formula>
    </cfRule>
  </conditionalFormatting>
  <conditionalFormatting sqref="F2613 C2613">
    <cfRule type="cellIs" priority="2513" stopIfTrue="1" operator="greaterThanOrEqual">
      <formula>300</formula>
    </cfRule>
  </conditionalFormatting>
  <conditionalFormatting sqref="C1584">
    <cfRule type="cellIs" priority="2512" stopIfTrue="1" operator="greaterThanOrEqual">
      <formula>300</formula>
    </cfRule>
  </conditionalFormatting>
  <conditionalFormatting sqref="C1587">
    <cfRule type="cellIs" priority="2511" stopIfTrue="1" operator="greaterThanOrEqual">
      <formula>300</formula>
    </cfRule>
  </conditionalFormatting>
  <conditionalFormatting sqref="C1586">
    <cfRule type="cellIs" priority="2510" stopIfTrue="1" operator="greaterThanOrEqual">
      <formula>300</formula>
    </cfRule>
  </conditionalFormatting>
  <conditionalFormatting sqref="C1585">
    <cfRule type="cellIs" priority="2509" stopIfTrue="1" operator="greaterThanOrEqual">
      <formula>300</formula>
    </cfRule>
  </conditionalFormatting>
  <conditionalFormatting sqref="F3149">
    <cfRule type="cellIs" priority="2508" stopIfTrue="1" operator="greaterThanOrEqual">
      <formula>300</formula>
    </cfRule>
  </conditionalFormatting>
  <conditionalFormatting sqref="C3149">
    <cfRule type="cellIs" priority="2507" stopIfTrue="1" operator="greaterThanOrEqual">
      <formula>300</formula>
    </cfRule>
  </conditionalFormatting>
  <conditionalFormatting sqref="C1476 F1476">
    <cfRule type="cellIs" priority="2506" stopIfTrue="1" operator="greaterThanOrEqual">
      <formula>300</formula>
    </cfRule>
  </conditionalFormatting>
  <conditionalFormatting sqref="C2151">
    <cfRule type="cellIs" priority="2502" stopIfTrue="1" operator="greaterThanOrEqual">
      <formula>300</formula>
    </cfRule>
  </conditionalFormatting>
  <conditionalFormatting sqref="C1469 F1469">
    <cfRule type="cellIs" priority="2504" stopIfTrue="1" operator="greaterThanOrEqual">
      <formula>300</formula>
    </cfRule>
  </conditionalFormatting>
  <conditionalFormatting sqref="F2151">
    <cfRule type="cellIs" priority="2501" stopIfTrue="1" operator="greaterThanOrEqual">
      <formula>300</formula>
    </cfRule>
  </conditionalFormatting>
  <conditionalFormatting sqref="C1953">
    <cfRule type="cellIs" priority="2500" stopIfTrue="1" operator="greaterThanOrEqual">
      <formula>300</formula>
    </cfRule>
  </conditionalFormatting>
  <conditionalFormatting sqref="F1953">
    <cfRule type="cellIs" priority="2499" stopIfTrue="1" operator="greaterThanOrEqual">
      <formula>300</formula>
    </cfRule>
  </conditionalFormatting>
  <conditionalFormatting sqref="F1954">
    <cfRule type="cellIs" priority="2497" stopIfTrue="1" operator="greaterThanOrEqual">
      <formula>300</formula>
    </cfRule>
  </conditionalFormatting>
  <conditionalFormatting sqref="C1954">
    <cfRule type="cellIs" priority="2498" stopIfTrue="1" operator="greaterThanOrEqual">
      <formula>300</formula>
    </cfRule>
  </conditionalFormatting>
  <conditionalFormatting sqref="C1936">
    <cfRule type="cellIs" priority="2490" stopIfTrue="1" operator="greaterThanOrEqual">
      <formula>300</formula>
    </cfRule>
  </conditionalFormatting>
  <conditionalFormatting sqref="F1936">
    <cfRule type="cellIs" priority="2489" stopIfTrue="1" operator="greaterThanOrEqual">
      <formula>300</formula>
    </cfRule>
  </conditionalFormatting>
  <conditionalFormatting sqref="C1942">
    <cfRule type="cellIs" priority="2487" stopIfTrue="1" operator="greaterThanOrEqual">
      <formula>300</formula>
    </cfRule>
  </conditionalFormatting>
  <conditionalFormatting sqref="C1872 F1872">
    <cfRule type="cellIs" priority="2488" stopIfTrue="1" operator="greaterThanOrEqual">
      <formula>300</formula>
    </cfRule>
  </conditionalFormatting>
  <conditionalFormatting sqref="C1941">
    <cfRule type="cellIs" priority="2483" stopIfTrue="1" operator="greaterThanOrEqual">
      <formula>300</formula>
    </cfRule>
  </conditionalFormatting>
  <conditionalFormatting sqref="F1942">
    <cfRule type="cellIs" priority="2486" stopIfTrue="1" operator="greaterThanOrEqual">
      <formula>300</formula>
    </cfRule>
  </conditionalFormatting>
  <conditionalFormatting sqref="F1941">
    <cfRule type="cellIs" priority="2482" stopIfTrue="1" operator="greaterThanOrEqual">
      <formula>300</formula>
    </cfRule>
  </conditionalFormatting>
  <conditionalFormatting sqref="F2896">
    <cfRule type="cellIs" priority="2480" stopIfTrue="1" operator="greaterThanOrEqual">
      <formula>300</formula>
    </cfRule>
  </conditionalFormatting>
  <conditionalFormatting sqref="C2896">
    <cfRule type="cellIs" priority="2481" stopIfTrue="1" operator="greaterThanOrEqual">
      <formula>300</formula>
    </cfRule>
  </conditionalFormatting>
  <conditionalFormatting sqref="F3198">
    <cfRule type="cellIs" priority="2478" stopIfTrue="1" operator="greaterThanOrEqual">
      <formula>300</formula>
    </cfRule>
  </conditionalFormatting>
  <conditionalFormatting sqref="C3198">
    <cfRule type="cellIs" priority="2477" stopIfTrue="1" operator="greaterThanOrEqual">
      <formula>300</formula>
    </cfRule>
  </conditionalFormatting>
  <conditionalFormatting sqref="C2348">
    <cfRule type="cellIs" priority="2470" stopIfTrue="1" operator="greaterThanOrEqual">
      <formula>300</formula>
    </cfRule>
  </conditionalFormatting>
  <conditionalFormatting sqref="F2348">
    <cfRule type="cellIs" priority="2471" stopIfTrue="1" operator="greaterThanOrEqual">
      <formula>300</formula>
    </cfRule>
  </conditionalFormatting>
  <conditionalFormatting sqref="F2515">
    <cfRule type="cellIs" priority="2469" stopIfTrue="1" operator="greaterThanOrEqual">
      <formula>300</formula>
    </cfRule>
  </conditionalFormatting>
  <conditionalFormatting sqref="C2515">
    <cfRule type="cellIs" priority="2468" stopIfTrue="1" operator="greaterThanOrEqual">
      <formula>300</formula>
    </cfRule>
  </conditionalFormatting>
  <conditionalFormatting sqref="C1646">
    <cfRule type="cellIs" priority="2466" stopIfTrue="1" operator="greaterThanOrEqual">
      <formula>300</formula>
    </cfRule>
  </conditionalFormatting>
  <conditionalFormatting sqref="F173">
    <cfRule type="cellIs" priority="2465" stopIfTrue="1" operator="greaterThanOrEqual">
      <formula>300</formula>
    </cfRule>
  </conditionalFormatting>
  <conditionalFormatting sqref="C173">
    <cfRule type="cellIs" priority="2464" stopIfTrue="1" operator="greaterThanOrEqual">
      <formula>300</formula>
    </cfRule>
  </conditionalFormatting>
  <conditionalFormatting sqref="C393 F393">
    <cfRule type="cellIs" priority="2463" stopIfTrue="1" operator="greaterThanOrEqual">
      <formula>300</formula>
    </cfRule>
  </conditionalFormatting>
  <conditionalFormatting sqref="C460 F460">
    <cfRule type="cellIs" priority="2462" stopIfTrue="1" operator="greaterThanOrEqual">
      <formula>300</formula>
    </cfRule>
  </conditionalFormatting>
  <conditionalFormatting sqref="C90">
    <cfRule type="cellIs" priority="2461" stopIfTrue="1" operator="greaterThanOrEqual">
      <formula>300</formula>
    </cfRule>
  </conditionalFormatting>
  <conditionalFormatting sqref="F2768">
    <cfRule type="cellIs" priority="2456" stopIfTrue="1" operator="greaterThanOrEqual">
      <formula>300</formula>
    </cfRule>
  </conditionalFormatting>
  <conditionalFormatting sqref="C2768">
    <cfRule type="cellIs" priority="2455" stopIfTrue="1" operator="greaterThanOrEqual">
      <formula>300</formula>
    </cfRule>
  </conditionalFormatting>
  <conditionalFormatting sqref="C465 F465">
    <cfRule type="cellIs" priority="2453" stopIfTrue="1" operator="greaterThanOrEqual">
      <formula>300</formula>
    </cfRule>
  </conditionalFormatting>
  <conditionalFormatting sqref="F1818">
    <cfRule type="cellIs" priority="2452" stopIfTrue="1" operator="greaterThanOrEqual">
      <formula>300</formula>
    </cfRule>
  </conditionalFormatting>
  <conditionalFormatting sqref="C1818">
    <cfRule type="cellIs" priority="2451" stopIfTrue="1" operator="greaterThanOrEqual">
      <formula>300</formula>
    </cfRule>
  </conditionalFormatting>
  <conditionalFormatting sqref="C1862">
    <cfRule type="cellIs" priority="2447" stopIfTrue="1" operator="greaterThanOrEqual">
      <formula>300</formula>
    </cfRule>
  </conditionalFormatting>
  <conditionalFormatting sqref="C2003">
    <cfRule type="cellIs" priority="2446" stopIfTrue="1" operator="greaterThanOrEqual">
      <formula>300</formula>
    </cfRule>
  </conditionalFormatting>
  <conditionalFormatting sqref="F2003">
    <cfRule type="cellIs" priority="2445" stopIfTrue="1" operator="greaterThanOrEqual">
      <formula>300</formula>
    </cfRule>
  </conditionalFormatting>
  <conditionalFormatting sqref="C217 F217">
    <cfRule type="cellIs" priority="2444" stopIfTrue="1" operator="greaterThanOrEqual">
      <formula>300</formula>
    </cfRule>
  </conditionalFormatting>
  <conditionalFormatting sqref="F3273 C3273">
    <cfRule type="cellIs" priority="2441" stopIfTrue="1" operator="greaterThanOrEqual">
      <formula>300</formula>
    </cfRule>
  </conditionalFormatting>
  <conditionalFormatting sqref="C3245">
    <cfRule type="cellIs" priority="2438" stopIfTrue="1" operator="greaterThanOrEqual">
      <formula>300</formula>
    </cfRule>
  </conditionalFormatting>
  <conditionalFormatting sqref="F3274 C3274">
    <cfRule type="cellIs" priority="2439" stopIfTrue="1" operator="greaterThanOrEqual">
      <formula>300</formula>
    </cfRule>
  </conditionalFormatting>
  <conditionalFormatting sqref="F3245">
    <cfRule type="cellIs" priority="2437" stopIfTrue="1" operator="greaterThanOrEqual">
      <formula>300</formula>
    </cfRule>
  </conditionalFormatting>
  <conditionalFormatting sqref="C76">
    <cfRule type="cellIs" priority="2436" stopIfTrue="1" operator="greaterThanOrEqual">
      <formula>300</formula>
    </cfRule>
  </conditionalFormatting>
  <conditionalFormatting sqref="C2433 F2433">
    <cfRule type="cellIs" priority="2435" stopIfTrue="1" operator="greaterThanOrEqual">
      <formula>300</formula>
    </cfRule>
  </conditionalFormatting>
  <conditionalFormatting sqref="C2434 F2434">
    <cfRule type="cellIs" priority="2434" stopIfTrue="1" operator="greaterThanOrEqual">
      <formula>300</formula>
    </cfRule>
  </conditionalFormatting>
  <conditionalFormatting sqref="C2234">
    <cfRule type="cellIs" priority="2433" stopIfTrue="1" operator="greaterThanOrEqual">
      <formula>300</formula>
    </cfRule>
  </conditionalFormatting>
  <conditionalFormatting sqref="C376">
    <cfRule type="cellIs" priority="2432" stopIfTrue="1" operator="greaterThanOrEqual">
      <formula>300</formula>
    </cfRule>
  </conditionalFormatting>
  <conditionalFormatting sqref="F376">
    <cfRule type="cellIs" priority="2431" stopIfTrue="1" operator="greaterThanOrEqual">
      <formula>300</formula>
    </cfRule>
  </conditionalFormatting>
  <conditionalFormatting sqref="C2986">
    <cfRule type="cellIs" priority="2430" stopIfTrue="1" operator="greaterThanOrEqual">
      <formula>300</formula>
    </cfRule>
  </conditionalFormatting>
  <conditionalFormatting sqref="C3124 F3124">
    <cfRule type="cellIs" priority="2426" stopIfTrue="1" operator="greaterThanOrEqual">
      <formula>300</formula>
    </cfRule>
  </conditionalFormatting>
  <conditionalFormatting sqref="C344">
    <cfRule type="cellIs" priority="2425" stopIfTrue="1" operator="greaterThanOrEqual">
      <formula>300</formula>
    </cfRule>
  </conditionalFormatting>
  <conditionalFormatting sqref="F344">
    <cfRule type="cellIs" priority="2424" stopIfTrue="1" operator="greaterThanOrEqual">
      <formula>300</formula>
    </cfRule>
  </conditionalFormatting>
  <conditionalFormatting sqref="C2852 F2852">
    <cfRule type="cellIs" priority="2420" stopIfTrue="1" operator="greaterThanOrEqual">
      <formula>300</formula>
    </cfRule>
  </conditionalFormatting>
  <conditionalFormatting sqref="C1680">
    <cfRule type="cellIs" priority="2415" stopIfTrue="1" operator="greaterThanOrEqual">
      <formula>300</formula>
    </cfRule>
  </conditionalFormatting>
  <conditionalFormatting sqref="F1680">
    <cfRule type="cellIs" priority="2416" stopIfTrue="1" operator="greaterThanOrEqual">
      <formula>300</formula>
    </cfRule>
  </conditionalFormatting>
  <conditionalFormatting sqref="F2005">
    <cfRule type="cellIs" priority="2413" stopIfTrue="1" operator="greaterThanOrEqual">
      <formula>300</formula>
    </cfRule>
  </conditionalFormatting>
  <conditionalFormatting sqref="C2005">
    <cfRule type="cellIs" priority="2414" stopIfTrue="1" operator="greaterThanOrEqual">
      <formula>300</formula>
    </cfRule>
  </conditionalFormatting>
  <conditionalFormatting sqref="F684">
    <cfRule type="cellIs" priority="2412" stopIfTrue="1" operator="greaterThanOrEqual">
      <formula>300</formula>
    </cfRule>
  </conditionalFormatting>
  <conditionalFormatting sqref="C684">
    <cfRule type="cellIs" priority="2411" stopIfTrue="1" operator="greaterThanOrEqual">
      <formula>300</formula>
    </cfRule>
  </conditionalFormatting>
  <conditionalFormatting sqref="F685">
    <cfRule type="cellIs" priority="2410" stopIfTrue="1" operator="greaterThanOrEqual">
      <formula>300</formula>
    </cfRule>
  </conditionalFormatting>
  <conditionalFormatting sqref="C685">
    <cfRule type="cellIs" priority="2409" stopIfTrue="1" operator="greaterThanOrEqual">
      <formula>300</formula>
    </cfRule>
  </conditionalFormatting>
  <conditionalFormatting sqref="C3416 F3416">
    <cfRule type="cellIs" priority="2408" stopIfTrue="1" operator="greaterThanOrEqual">
      <formula>300</formula>
    </cfRule>
  </conditionalFormatting>
  <conditionalFormatting sqref="C724:C749 C827:C828 F832:F833 C952:C953 F952:F953 C873:C881 F873:F882 F825 C825 C914:C916 F914:F916 F903:F911 C903:C911 F884:F891 C884:C891 C710:C716 F710:F716">
    <cfRule type="cellIs" priority="2407" stopIfTrue="1" operator="greaterThanOrEqual">
      <formula>300</formula>
    </cfRule>
  </conditionalFormatting>
  <conditionalFormatting sqref="F692 F768:F769 C768:C769 F741:F749 F776 C776 F772 C772 F762 F785 C862 F724:F739 F694:F708 C689:C692 C806:C809 F806:F809 C794:C796 F794:F796 F798:F804 C798:C804 F898 C898 C694:C708 C962:C963 F962:F963 C900:C901 F900:F901 C751 F689:F690 C864:C869 F864:F870 F827:F828 F929:F930 C929:C930 C955:C958 F955:F958 F895:F896 C894:C896 F960 C960 F861:F862 C811:C823 F811:F823 F787 C787 C1002 F1002 C996 F996 C927 F927 F920:F924 C920:C924 F949:F950 C949:C950 F991:F992 C991:C992 F934:F938 C934:C938 C792 F792 C943:C946 F943:F946 F999:F1000 C999:C1000 C719:C722 F719:F722">
    <cfRule type="cellIs" priority="2406" stopIfTrue="1" operator="greaterThanOrEqual">
      <formula>300</formula>
    </cfRule>
  </conditionalFormatting>
  <conditionalFormatting sqref="F740">
    <cfRule type="cellIs" priority="2405" stopIfTrue="1" operator="greaterThanOrEqual">
      <formula>300</formula>
    </cfRule>
  </conditionalFormatting>
  <conditionalFormatting sqref="F751">
    <cfRule type="cellIs" priority="2404" stopIfTrue="1" operator="greaterThanOrEqual">
      <formula>300</formula>
    </cfRule>
  </conditionalFormatting>
  <conditionalFormatting sqref="F752">
    <cfRule type="cellIs" priority="2402" stopIfTrue="1" operator="greaterThanOrEqual">
      <formula>300</formula>
    </cfRule>
  </conditionalFormatting>
  <conditionalFormatting sqref="F755">
    <cfRule type="cellIs" priority="2400" stopIfTrue="1" operator="greaterThanOrEqual">
      <formula>300</formula>
    </cfRule>
  </conditionalFormatting>
  <conditionalFormatting sqref="F756">
    <cfRule type="cellIs" priority="2398" stopIfTrue="1" operator="greaterThanOrEqual">
      <formula>300</formula>
    </cfRule>
  </conditionalFormatting>
  <conditionalFormatting sqref="C752">
    <cfRule type="cellIs" priority="2403" stopIfTrue="1" operator="greaterThanOrEqual">
      <formula>300</formula>
    </cfRule>
  </conditionalFormatting>
  <conditionalFormatting sqref="F757">
    <cfRule type="cellIs" priority="2396" stopIfTrue="1" operator="greaterThanOrEqual">
      <formula>300</formula>
    </cfRule>
  </conditionalFormatting>
  <conditionalFormatting sqref="C755">
    <cfRule type="cellIs" priority="2401" stopIfTrue="1" operator="greaterThanOrEqual">
      <formula>300</formula>
    </cfRule>
  </conditionalFormatting>
  <conditionalFormatting sqref="C760">
    <cfRule type="cellIs" priority="2391" stopIfTrue="1" operator="greaterThanOrEqual">
      <formula>300</formula>
    </cfRule>
  </conditionalFormatting>
  <conditionalFormatting sqref="C756">
    <cfRule type="cellIs" priority="2399" stopIfTrue="1" operator="greaterThanOrEqual">
      <formula>300</formula>
    </cfRule>
  </conditionalFormatting>
  <conditionalFormatting sqref="F758">
    <cfRule type="cellIs" priority="2394" stopIfTrue="1" operator="greaterThanOrEqual">
      <formula>300</formula>
    </cfRule>
  </conditionalFormatting>
  <conditionalFormatting sqref="C757">
    <cfRule type="cellIs" priority="2397" stopIfTrue="1" operator="greaterThanOrEqual">
      <formula>300</formula>
    </cfRule>
  </conditionalFormatting>
  <conditionalFormatting sqref="F759">
    <cfRule type="cellIs" priority="2393" stopIfTrue="1" operator="greaterThanOrEqual">
      <formula>300</formula>
    </cfRule>
  </conditionalFormatting>
  <conditionalFormatting sqref="C759">
    <cfRule type="cellIs" priority="2392" stopIfTrue="1" operator="greaterThanOrEqual">
      <formula>300</formula>
    </cfRule>
  </conditionalFormatting>
  <conditionalFormatting sqref="F760">
    <cfRule type="cellIs" priority="2390" stopIfTrue="1" operator="greaterThanOrEqual">
      <formula>300</formula>
    </cfRule>
  </conditionalFormatting>
  <conditionalFormatting sqref="C758">
    <cfRule type="cellIs" priority="2395" stopIfTrue="1" operator="greaterThanOrEqual">
      <formula>300</formula>
    </cfRule>
  </conditionalFormatting>
  <conditionalFormatting sqref="F761">
    <cfRule type="cellIs" priority="2388" stopIfTrue="1" operator="greaterThanOrEqual">
      <formula>300</formula>
    </cfRule>
  </conditionalFormatting>
  <conditionalFormatting sqref="C761">
    <cfRule type="cellIs" priority="2389" stopIfTrue="1" operator="greaterThanOrEqual">
      <formula>300</formula>
    </cfRule>
  </conditionalFormatting>
  <conditionalFormatting sqref="C763">
    <cfRule type="cellIs" priority="2387" stopIfTrue="1" operator="greaterThanOrEqual">
      <formula>300</formula>
    </cfRule>
  </conditionalFormatting>
  <conditionalFormatting sqref="F763">
    <cfRule type="cellIs" priority="2386" stopIfTrue="1" operator="greaterThanOrEqual">
      <formula>300</formula>
    </cfRule>
  </conditionalFormatting>
  <conditionalFormatting sqref="F765">
    <cfRule type="cellIs" priority="2384" stopIfTrue="1" operator="greaterThanOrEqual">
      <formula>300</formula>
    </cfRule>
  </conditionalFormatting>
  <conditionalFormatting sqref="C765">
    <cfRule type="cellIs" priority="2385" stopIfTrue="1" operator="greaterThanOrEqual">
      <formula>300</formula>
    </cfRule>
  </conditionalFormatting>
  <conditionalFormatting sqref="F753">
    <cfRule type="cellIs" priority="2382" stopIfTrue="1" operator="greaterThanOrEqual">
      <formula>300</formula>
    </cfRule>
  </conditionalFormatting>
  <conditionalFormatting sqref="C753">
    <cfRule type="cellIs" priority="2383" stopIfTrue="1" operator="greaterThanOrEqual">
      <formula>300</formula>
    </cfRule>
  </conditionalFormatting>
  <conditionalFormatting sqref="F766">
    <cfRule type="cellIs" priority="2380" stopIfTrue="1" operator="greaterThanOrEqual">
      <formula>300</formula>
    </cfRule>
  </conditionalFormatting>
  <conditionalFormatting sqref="C766">
    <cfRule type="cellIs" priority="2381" stopIfTrue="1" operator="greaterThanOrEqual">
      <formula>300</formula>
    </cfRule>
  </conditionalFormatting>
  <conditionalFormatting sqref="C754">
    <cfRule type="cellIs" priority="2379" stopIfTrue="1" operator="greaterThanOrEqual">
      <formula>300</formula>
    </cfRule>
  </conditionalFormatting>
  <conditionalFormatting sqref="F754">
    <cfRule type="cellIs" priority="2378" stopIfTrue="1" operator="greaterThanOrEqual">
      <formula>300</formula>
    </cfRule>
  </conditionalFormatting>
  <conditionalFormatting sqref="F764 C764">
    <cfRule type="cellIs" priority="2377" stopIfTrue="1" operator="greaterThanOrEqual">
      <formula>300</formula>
    </cfRule>
  </conditionalFormatting>
  <conditionalFormatting sqref="F767">
    <cfRule type="cellIs" priority="2375" stopIfTrue="1" operator="greaterThanOrEqual">
      <formula>300</formula>
    </cfRule>
  </conditionalFormatting>
  <conditionalFormatting sqref="C767">
    <cfRule type="cellIs" priority="2376" stopIfTrue="1" operator="greaterThanOrEqual">
      <formula>300</formula>
    </cfRule>
  </conditionalFormatting>
  <conditionalFormatting sqref="C770">
    <cfRule type="cellIs" priority="2374" stopIfTrue="1" operator="greaterThanOrEqual">
      <formula>300</formula>
    </cfRule>
  </conditionalFormatting>
  <conditionalFormatting sqref="F770">
    <cfRule type="cellIs" priority="2373" stopIfTrue="1" operator="greaterThanOrEqual">
      <formula>300</formula>
    </cfRule>
  </conditionalFormatting>
  <conditionalFormatting sqref="F775">
    <cfRule type="cellIs" priority="2371" stopIfTrue="1" operator="greaterThanOrEqual">
      <formula>300</formula>
    </cfRule>
  </conditionalFormatting>
  <conditionalFormatting sqref="C775">
    <cfRule type="cellIs" priority="2372" stopIfTrue="1" operator="greaterThanOrEqual">
      <formula>300</formula>
    </cfRule>
  </conditionalFormatting>
  <conditionalFormatting sqref="F723">
    <cfRule type="cellIs" priority="2370" stopIfTrue="1" operator="greaterThanOrEqual">
      <formula>300</formula>
    </cfRule>
  </conditionalFormatting>
  <conditionalFormatting sqref="C723">
    <cfRule type="cellIs" priority="2369" stopIfTrue="1" operator="greaterThanOrEqual">
      <formula>300</formula>
    </cfRule>
  </conditionalFormatting>
  <conditionalFormatting sqref="F777">
    <cfRule type="cellIs" priority="2367" stopIfTrue="1" operator="greaterThanOrEqual">
      <formula>300</formula>
    </cfRule>
  </conditionalFormatting>
  <conditionalFormatting sqref="C777">
    <cfRule type="cellIs" priority="2368" stopIfTrue="1" operator="greaterThanOrEqual">
      <formula>300</formula>
    </cfRule>
  </conditionalFormatting>
  <conditionalFormatting sqref="F778">
    <cfRule type="cellIs" priority="2365" stopIfTrue="1" operator="greaterThanOrEqual">
      <formula>300</formula>
    </cfRule>
  </conditionalFormatting>
  <conditionalFormatting sqref="F779">
    <cfRule type="cellIs" priority="2363" stopIfTrue="1" operator="greaterThanOrEqual">
      <formula>300</formula>
    </cfRule>
  </conditionalFormatting>
  <conditionalFormatting sqref="C778">
    <cfRule type="cellIs" priority="2366" stopIfTrue="1" operator="greaterThanOrEqual">
      <formula>300</formula>
    </cfRule>
  </conditionalFormatting>
  <conditionalFormatting sqref="F780">
    <cfRule type="cellIs" priority="2361" stopIfTrue="1" operator="greaterThanOrEqual">
      <formula>300</formula>
    </cfRule>
  </conditionalFormatting>
  <conditionalFormatting sqref="C781">
    <cfRule type="cellIs" priority="2359" stopIfTrue="1" operator="greaterThanOrEqual">
      <formula>300</formula>
    </cfRule>
  </conditionalFormatting>
  <conditionalFormatting sqref="C779">
    <cfRule type="cellIs" priority="2364" stopIfTrue="1" operator="greaterThanOrEqual">
      <formula>300</formula>
    </cfRule>
  </conditionalFormatting>
  <conditionalFormatting sqref="C780">
    <cfRule type="cellIs" priority="2362" stopIfTrue="1" operator="greaterThanOrEqual">
      <formula>300</formula>
    </cfRule>
  </conditionalFormatting>
  <conditionalFormatting sqref="C782">
    <cfRule type="cellIs" priority="2357" stopIfTrue="1" operator="greaterThanOrEqual">
      <formula>300</formula>
    </cfRule>
  </conditionalFormatting>
  <conditionalFormatting sqref="F781">
    <cfRule type="cellIs" priority="2360" stopIfTrue="1" operator="greaterThanOrEqual">
      <formula>300</formula>
    </cfRule>
  </conditionalFormatting>
  <conditionalFormatting sqref="F782">
    <cfRule type="cellIs" priority="2358" stopIfTrue="1" operator="greaterThanOrEqual">
      <formula>300</formula>
    </cfRule>
  </conditionalFormatting>
  <conditionalFormatting sqref="C783">
    <cfRule type="cellIs" priority="2355" stopIfTrue="1" operator="greaterThanOrEqual">
      <formula>300</formula>
    </cfRule>
  </conditionalFormatting>
  <conditionalFormatting sqref="C784">
    <cfRule type="cellIs" priority="2353" stopIfTrue="1" operator="greaterThanOrEqual">
      <formula>300</formula>
    </cfRule>
  </conditionalFormatting>
  <conditionalFormatting sqref="F783">
    <cfRule type="cellIs" priority="2356" stopIfTrue="1" operator="greaterThanOrEqual">
      <formula>300</formula>
    </cfRule>
  </conditionalFormatting>
  <conditionalFormatting sqref="F784">
    <cfRule type="cellIs" priority="2354" stopIfTrue="1" operator="greaterThanOrEqual">
      <formula>300</formula>
    </cfRule>
  </conditionalFormatting>
  <conditionalFormatting sqref="C785">
    <cfRule type="cellIs" priority="2352" stopIfTrue="1" operator="greaterThanOrEqual">
      <formula>300</formula>
    </cfRule>
  </conditionalFormatting>
  <conditionalFormatting sqref="C788 F788">
    <cfRule type="cellIs" priority="2351" stopIfTrue="1" operator="greaterThanOrEqual">
      <formula>300</formula>
    </cfRule>
  </conditionalFormatting>
  <conditionalFormatting sqref="C789 F789">
    <cfRule type="cellIs" priority="2350" stopIfTrue="1" operator="greaterThanOrEqual">
      <formula>300</formula>
    </cfRule>
  </conditionalFormatting>
  <conditionalFormatting sqref="C790">
    <cfRule type="cellIs" priority="2348" stopIfTrue="1" operator="greaterThanOrEqual">
      <formula>300</formula>
    </cfRule>
  </conditionalFormatting>
  <conditionalFormatting sqref="F790">
    <cfRule type="cellIs" priority="2349" stopIfTrue="1" operator="greaterThanOrEqual">
      <formula>300</formula>
    </cfRule>
  </conditionalFormatting>
  <conditionalFormatting sqref="C793 F793">
    <cfRule type="cellIs" priority="2347" stopIfTrue="1" operator="greaterThanOrEqual">
      <formula>300</formula>
    </cfRule>
  </conditionalFormatting>
  <conditionalFormatting sqref="F837 C837">
    <cfRule type="cellIs" priority="2346" stopIfTrue="1" operator="greaterThanOrEqual">
      <formula>300</formula>
    </cfRule>
  </conditionalFormatting>
  <conditionalFormatting sqref="F838 C838">
    <cfRule type="cellIs" priority="2345" stopIfTrue="1" operator="greaterThanOrEqual">
      <formula>300</formula>
    </cfRule>
  </conditionalFormatting>
  <conditionalFormatting sqref="F839 C839">
    <cfRule type="cellIs" priority="2344" stopIfTrue="1" operator="greaterThanOrEqual">
      <formula>300</formula>
    </cfRule>
  </conditionalFormatting>
  <conditionalFormatting sqref="F840 C840">
    <cfRule type="cellIs" priority="2343" stopIfTrue="1" operator="greaterThanOrEqual">
      <formula>300</formula>
    </cfRule>
  </conditionalFormatting>
  <conditionalFormatting sqref="F841 C841">
    <cfRule type="cellIs" priority="2342" stopIfTrue="1" operator="greaterThanOrEqual">
      <formula>300</formula>
    </cfRule>
  </conditionalFormatting>
  <conditionalFormatting sqref="F843 C843">
    <cfRule type="cellIs" priority="2341" stopIfTrue="1" operator="greaterThanOrEqual">
      <formula>300</formula>
    </cfRule>
  </conditionalFormatting>
  <conditionalFormatting sqref="F845 C845">
    <cfRule type="cellIs" priority="2339" stopIfTrue="1" operator="greaterThanOrEqual">
      <formula>300</formula>
    </cfRule>
  </conditionalFormatting>
  <conditionalFormatting sqref="F844 C844">
    <cfRule type="cellIs" priority="2340" stopIfTrue="1" operator="greaterThanOrEqual">
      <formula>300</formula>
    </cfRule>
  </conditionalFormatting>
  <conditionalFormatting sqref="F855:F856 C855:C856">
    <cfRule type="cellIs" priority="2338" stopIfTrue="1" operator="greaterThanOrEqual">
      <formula>300</formula>
    </cfRule>
  </conditionalFormatting>
  <conditionalFormatting sqref="F858 C858">
    <cfRule type="cellIs" priority="2337" stopIfTrue="1" operator="greaterThanOrEqual">
      <formula>300</formula>
    </cfRule>
  </conditionalFormatting>
  <conditionalFormatting sqref="F860 C860">
    <cfRule type="cellIs" priority="2336" stopIfTrue="1" operator="greaterThanOrEqual">
      <formula>300</formula>
    </cfRule>
  </conditionalFormatting>
  <conditionalFormatting sqref="C861">
    <cfRule type="cellIs" priority="2335" stopIfTrue="1" operator="greaterThanOrEqual">
      <formula>300</formula>
    </cfRule>
  </conditionalFormatting>
  <conditionalFormatting sqref="F842 C842">
    <cfRule type="cellIs" priority="2334" stopIfTrue="1" operator="greaterThanOrEqual">
      <formula>300</formula>
    </cfRule>
  </conditionalFormatting>
  <conditionalFormatting sqref="F846 C846">
    <cfRule type="cellIs" priority="2333" stopIfTrue="1" operator="greaterThanOrEqual">
      <formula>300</formula>
    </cfRule>
  </conditionalFormatting>
  <conditionalFormatting sqref="F852:F854 C852:C854">
    <cfRule type="cellIs" priority="2332" stopIfTrue="1" operator="greaterThanOrEqual">
      <formula>300</formula>
    </cfRule>
  </conditionalFormatting>
  <conditionalFormatting sqref="F850 C850">
    <cfRule type="cellIs" priority="2331" stopIfTrue="1" operator="greaterThanOrEqual">
      <formula>300</formula>
    </cfRule>
  </conditionalFormatting>
  <conditionalFormatting sqref="F847:F848 C847:C848">
    <cfRule type="cellIs" priority="2330" stopIfTrue="1" operator="greaterThanOrEqual">
      <formula>300</formula>
    </cfRule>
  </conditionalFormatting>
  <conditionalFormatting sqref="C882">
    <cfRule type="cellIs" priority="2329" stopIfTrue="1" operator="greaterThanOrEqual">
      <formula>300</formula>
    </cfRule>
  </conditionalFormatting>
  <conditionalFormatting sqref="C870">
    <cfRule type="cellIs" priority="2328" stopIfTrue="1" operator="greaterThanOrEqual">
      <formula>300</formula>
    </cfRule>
  </conditionalFormatting>
  <conditionalFormatting sqref="C762">
    <cfRule type="cellIs" priority="2327" stopIfTrue="1" operator="greaterThanOrEqual">
      <formula>300</formula>
    </cfRule>
  </conditionalFormatting>
  <conditionalFormatting sqref="F805 C805">
    <cfRule type="cellIs" priority="2326" stopIfTrue="1" operator="greaterThanOrEqual">
      <formula>300</formula>
    </cfRule>
  </conditionalFormatting>
  <conditionalFormatting sqref="C863 F863">
    <cfRule type="cellIs" priority="2325" stopIfTrue="1" operator="greaterThanOrEqual">
      <formula>300</formula>
    </cfRule>
  </conditionalFormatting>
  <conditionalFormatting sqref="C717 F717">
    <cfRule type="cellIs" priority="2324" stopIfTrue="1" operator="greaterThanOrEqual">
      <formula>300</formula>
    </cfRule>
  </conditionalFormatting>
  <conditionalFormatting sqref="C965">
    <cfRule type="cellIs" priority="2322" stopIfTrue="1" operator="greaterThanOrEqual">
      <formula>300</formula>
    </cfRule>
  </conditionalFormatting>
  <conditionalFormatting sqref="C966 F966">
    <cfRule type="cellIs" priority="2321" stopIfTrue="1" operator="greaterThanOrEqual">
      <formula>300</formula>
    </cfRule>
  </conditionalFormatting>
  <conditionalFormatting sqref="F967 C967">
    <cfRule type="cellIs" priority="2320" stopIfTrue="1" operator="greaterThanOrEqual">
      <formula>300</formula>
    </cfRule>
  </conditionalFormatting>
  <conditionalFormatting sqref="F965">
    <cfRule type="cellIs" priority="2323" stopIfTrue="1" operator="greaterThanOrEqual">
      <formula>300</formula>
    </cfRule>
  </conditionalFormatting>
  <conditionalFormatting sqref="F968 C968">
    <cfRule type="cellIs" priority="2319" stopIfTrue="1" operator="greaterThanOrEqual">
      <formula>300</formula>
    </cfRule>
  </conditionalFormatting>
  <conditionalFormatting sqref="C972 F972">
    <cfRule type="cellIs" priority="2311" stopIfTrue="1" operator="greaterThanOrEqual">
      <formula>300</formula>
    </cfRule>
  </conditionalFormatting>
  <conditionalFormatting sqref="C970 F970">
    <cfRule type="cellIs" priority="2314" stopIfTrue="1" operator="greaterThanOrEqual">
      <formula>300</formula>
    </cfRule>
  </conditionalFormatting>
  <conditionalFormatting sqref="C975 F975">
    <cfRule type="cellIs" priority="2309" stopIfTrue="1" operator="greaterThanOrEqual">
      <formula>300</formula>
    </cfRule>
  </conditionalFormatting>
  <conditionalFormatting sqref="C973 F973">
    <cfRule type="cellIs" priority="2310" stopIfTrue="1" operator="greaterThanOrEqual">
      <formula>300</formula>
    </cfRule>
  </conditionalFormatting>
  <conditionalFormatting sqref="C979 F979">
    <cfRule type="cellIs" priority="2306" stopIfTrue="1" operator="greaterThanOrEqual">
      <formula>300</formula>
    </cfRule>
  </conditionalFormatting>
  <conditionalFormatting sqref="C976 F976">
    <cfRule type="cellIs" priority="2308" stopIfTrue="1" operator="greaterThanOrEqual">
      <formula>300</formula>
    </cfRule>
  </conditionalFormatting>
  <conditionalFormatting sqref="C978 F978">
    <cfRule type="cellIs" priority="2307" stopIfTrue="1" operator="greaterThanOrEqual">
      <formula>300</formula>
    </cfRule>
  </conditionalFormatting>
  <conditionalFormatting sqref="C980 F980">
    <cfRule type="cellIs" priority="2305" stopIfTrue="1" operator="greaterThanOrEqual">
      <formula>300</formula>
    </cfRule>
  </conditionalFormatting>
  <conditionalFormatting sqref="C986 F986">
    <cfRule type="cellIs" priority="2302" stopIfTrue="1" operator="greaterThanOrEqual">
      <formula>300</formula>
    </cfRule>
  </conditionalFormatting>
  <conditionalFormatting sqref="F894">
    <cfRule type="cellIs" priority="2298" stopIfTrue="1" operator="greaterThanOrEqual">
      <formula>300</formula>
    </cfRule>
  </conditionalFormatting>
  <conditionalFormatting sqref="C797 F797">
    <cfRule type="cellIs" priority="2299" stopIfTrue="1" operator="greaterThanOrEqual">
      <formula>300</formula>
    </cfRule>
  </conditionalFormatting>
  <conditionalFormatting sqref="C931 F931">
    <cfRule type="cellIs" priority="2296" stopIfTrue="1" operator="greaterThanOrEqual">
      <formula>300</formula>
    </cfRule>
  </conditionalFormatting>
  <conditionalFormatting sqref="F851 C851">
    <cfRule type="cellIs" priority="2301" stopIfTrue="1" operator="greaterThanOrEqual">
      <formula>300</formula>
    </cfRule>
  </conditionalFormatting>
  <conditionalFormatting sqref="F893 C893">
    <cfRule type="cellIs" priority="2294" stopIfTrue="1" operator="greaterThanOrEqual">
      <formula>300</formula>
    </cfRule>
  </conditionalFormatting>
  <conditionalFormatting sqref="C897 F897">
    <cfRule type="cellIs" priority="2297" stopIfTrue="1" operator="greaterThanOrEqual">
      <formula>300</formula>
    </cfRule>
  </conditionalFormatting>
  <conditionalFormatting sqref="F750 C750">
    <cfRule type="cellIs" priority="2290" stopIfTrue="1" operator="greaterThanOrEqual">
      <formula>300</formula>
    </cfRule>
  </conditionalFormatting>
  <conditionalFormatting sqref="C693">
    <cfRule type="cellIs" priority="2295" stopIfTrue="1" operator="greaterThanOrEqual">
      <formula>300</formula>
    </cfRule>
  </conditionalFormatting>
  <conditionalFormatting sqref="C971">
    <cfRule type="cellIs" priority="2293" stopIfTrue="1" operator="greaterThanOrEqual">
      <formula>300</formula>
    </cfRule>
  </conditionalFormatting>
  <conditionalFormatting sqref="F971">
    <cfRule type="cellIs" priority="2287" stopIfTrue="1" operator="greaterThanOrEqual">
      <formula>300</formula>
    </cfRule>
  </conditionalFormatting>
  <conditionalFormatting sqref="F899 C899">
    <cfRule type="cellIs" priority="2291" stopIfTrue="1" operator="greaterThanOrEqual">
      <formula>300</formula>
    </cfRule>
  </conditionalFormatting>
  <conditionalFormatting sqref="C1003 F1003">
    <cfRule type="cellIs" priority="2286" stopIfTrue="1" operator="greaterThanOrEqual">
      <formula>300</formula>
    </cfRule>
  </conditionalFormatting>
  <conditionalFormatting sqref="C1004 F1004">
    <cfRule type="cellIs" priority="2284" stopIfTrue="1" operator="greaterThanOrEqual">
      <formula>300</formula>
    </cfRule>
  </conditionalFormatting>
  <conditionalFormatting sqref="C1005 F1005">
    <cfRule type="cellIs" priority="2282" stopIfTrue="1" operator="greaterThanOrEqual">
      <formula>300</formula>
    </cfRule>
  </conditionalFormatting>
  <conditionalFormatting sqref="C1007 F1007">
    <cfRule type="cellIs" priority="2280" stopIfTrue="1" operator="greaterThanOrEqual">
      <formula>300</formula>
    </cfRule>
  </conditionalFormatting>
  <conditionalFormatting sqref="C1010 F1010">
    <cfRule type="cellIs" priority="2278" stopIfTrue="1" operator="greaterThanOrEqual">
      <formula>300</formula>
    </cfRule>
  </conditionalFormatting>
  <conditionalFormatting sqref="F902">
    <cfRule type="cellIs" priority="2273" stopIfTrue="1" operator="greaterThanOrEqual">
      <formula>300</formula>
    </cfRule>
  </conditionalFormatting>
  <conditionalFormatting sqref="C1011 F1011">
    <cfRule type="cellIs" priority="2276" stopIfTrue="1" operator="greaterThanOrEqual">
      <formula>300</formula>
    </cfRule>
  </conditionalFormatting>
  <conditionalFormatting sqref="C902">
    <cfRule type="cellIs" priority="2274" stopIfTrue="1" operator="greaterThanOrEqual">
      <formula>300</formula>
    </cfRule>
  </conditionalFormatting>
  <conditionalFormatting sqref="C1012 F1012">
    <cfRule type="cellIs" priority="2272" stopIfTrue="1" operator="greaterThanOrEqual">
      <formula>300</formula>
    </cfRule>
  </conditionalFormatting>
  <conditionalFormatting sqref="C1013 F1013">
    <cfRule type="cellIs" priority="2270" stopIfTrue="1" operator="greaterThanOrEqual">
      <formula>300</formula>
    </cfRule>
  </conditionalFormatting>
  <conditionalFormatting sqref="C1014 F1014">
    <cfRule type="cellIs" priority="2268" stopIfTrue="1" operator="greaterThanOrEqual">
      <formula>300</formula>
    </cfRule>
  </conditionalFormatting>
  <conditionalFormatting sqref="C1015 F1015">
    <cfRule type="cellIs" priority="2266" stopIfTrue="1" operator="greaterThanOrEqual">
      <formula>300</formula>
    </cfRule>
  </conditionalFormatting>
  <conditionalFormatting sqref="C1017 F1017">
    <cfRule type="cellIs" priority="2264" stopIfTrue="1" operator="greaterThanOrEqual">
      <formula>300</formula>
    </cfRule>
  </conditionalFormatting>
  <conditionalFormatting sqref="C1019 F1019">
    <cfRule type="cellIs" priority="2262" stopIfTrue="1" operator="greaterThanOrEqual">
      <formula>300</formula>
    </cfRule>
  </conditionalFormatting>
  <conditionalFormatting sqref="C1021 F1021">
    <cfRule type="cellIs" priority="2260" stopIfTrue="1" operator="greaterThanOrEqual">
      <formula>300</formula>
    </cfRule>
  </conditionalFormatting>
  <conditionalFormatting sqref="C1022 F1022">
    <cfRule type="cellIs" priority="2258" stopIfTrue="1" operator="greaterThanOrEqual">
      <formula>300</formula>
    </cfRule>
  </conditionalFormatting>
  <conditionalFormatting sqref="C826">
    <cfRule type="cellIs" priority="2256" stopIfTrue="1" operator="greaterThanOrEqual">
      <formula>300</formula>
    </cfRule>
  </conditionalFormatting>
  <conditionalFormatting sqref="F826">
    <cfRule type="cellIs" priority="2255" stopIfTrue="1" operator="greaterThanOrEqual">
      <formula>300</formula>
    </cfRule>
  </conditionalFormatting>
  <conditionalFormatting sqref="C1024 F1024">
    <cfRule type="cellIs" priority="2252" stopIfTrue="1" operator="greaterThanOrEqual">
      <formula>300</formula>
    </cfRule>
  </conditionalFormatting>
  <conditionalFormatting sqref="C1026 F1026">
    <cfRule type="cellIs" priority="2250" stopIfTrue="1" operator="greaterThanOrEqual">
      <formula>300</formula>
    </cfRule>
  </conditionalFormatting>
  <conditionalFormatting sqref="C1027 F1027">
    <cfRule type="cellIs" priority="2248" stopIfTrue="1" operator="greaterThanOrEqual">
      <formula>300</formula>
    </cfRule>
  </conditionalFormatting>
  <conditionalFormatting sqref="C1028 F1028">
    <cfRule type="cellIs" priority="2246" stopIfTrue="1" operator="greaterThanOrEqual">
      <formula>300</formula>
    </cfRule>
  </conditionalFormatting>
  <conditionalFormatting sqref="C1029 F1029">
    <cfRule type="cellIs" priority="2244" stopIfTrue="1" operator="greaterThanOrEqual">
      <formula>300</formula>
    </cfRule>
  </conditionalFormatting>
  <conditionalFormatting sqref="C1030 F1030">
    <cfRule type="cellIs" priority="2242" stopIfTrue="1" operator="greaterThanOrEqual">
      <formula>300</formula>
    </cfRule>
  </conditionalFormatting>
  <conditionalFormatting sqref="C1031 F1031">
    <cfRule type="cellIs" priority="2240" stopIfTrue="1" operator="greaterThanOrEqual">
      <formula>300</formula>
    </cfRule>
  </conditionalFormatting>
  <conditionalFormatting sqref="C1032 F1032">
    <cfRule type="cellIs" priority="2238" stopIfTrue="1" operator="greaterThanOrEqual">
      <formula>300</formula>
    </cfRule>
  </conditionalFormatting>
  <conditionalFormatting sqref="F928">
    <cfRule type="cellIs" priority="2235" stopIfTrue="1" operator="greaterThanOrEqual">
      <formula>300</formula>
    </cfRule>
  </conditionalFormatting>
  <conditionalFormatting sqref="C928">
    <cfRule type="cellIs" priority="2236" stopIfTrue="1" operator="greaterThanOrEqual">
      <formula>300</formula>
    </cfRule>
  </conditionalFormatting>
  <conditionalFormatting sqref="F954">
    <cfRule type="cellIs" priority="2233" stopIfTrue="1" operator="greaterThanOrEqual">
      <formula>300</formula>
    </cfRule>
  </conditionalFormatting>
  <conditionalFormatting sqref="C954">
    <cfRule type="cellIs" priority="2234" stopIfTrue="1" operator="greaterThanOrEqual">
      <formula>300</formula>
    </cfRule>
  </conditionalFormatting>
  <conditionalFormatting sqref="C1034 F1034">
    <cfRule type="cellIs" priority="2232" stopIfTrue="1" operator="greaterThanOrEqual">
      <formula>300</formula>
    </cfRule>
  </conditionalFormatting>
  <conditionalFormatting sqref="C1035 F1035">
    <cfRule type="cellIs" priority="2230" stopIfTrue="1" operator="greaterThanOrEqual">
      <formula>300</formula>
    </cfRule>
  </conditionalFormatting>
  <conditionalFormatting sqref="C859">
    <cfRule type="cellIs" priority="2228" stopIfTrue="1" operator="greaterThanOrEqual">
      <formula>300</formula>
    </cfRule>
  </conditionalFormatting>
  <conditionalFormatting sqref="F859">
    <cfRule type="cellIs" priority="2227" stopIfTrue="1" operator="greaterThanOrEqual">
      <formula>300</formula>
    </cfRule>
  </conditionalFormatting>
  <conditionalFormatting sqref="C1037 F1037">
    <cfRule type="cellIs" priority="2226" stopIfTrue="1" operator="greaterThanOrEqual">
      <formula>300</formula>
    </cfRule>
  </conditionalFormatting>
  <conditionalFormatting sqref="C1038 F1038">
    <cfRule type="cellIs" priority="2224" stopIfTrue="1" operator="greaterThanOrEqual">
      <formula>300</formula>
    </cfRule>
  </conditionalFormatting>
  <conditionalFormatting sqref="C1039 F1039">
    <cfRule type="cellIs" priority="2222" stopIfTrue="1" operator="greaterThanOrEqual">
      <formula>300</formula>
    </cfRule>
  </conditionalFormatting>
  <conditionalFormatting sqref="F948">
    <cfRule type="cellIs" priority="2217" stopIfTrue="1" operator="greaterThanOrEqual">
      <formula>300</formula>
    </cfRule>
  </conditionalFormatting>
  <conditionalFormatting sqref="C948">
    <cfRule type="cellIs" priority="2218" stopIfTrue="1" operator="greaterThanOrEqual">
      <formula>300</formula>
    </cfRule>
  </conditionalFormatting>
  <conditionalFormatting sqref="C1040 F1040">
    <cfRule type="cellIs" priority="2216" stopIfTrue="1" operator="greaterThanOrEqual">
      <formula>300</formula>
    </cfRule>
  </conditionalFormatting>
  <conditionalFormatting sqref="C1042 F1042">
    <cfRule type="cellIs" priority="2214" stopIfTrue="1" operator="greaterThanOrEqual">
      <formula>300</formula>
    </cfRule>
  </conditionalFormatting>
  <conditionalFormatting sqref="C892">
    <cfRule type="cellIs" priority="2212" stopIfTrue="1" operator="greaterThanOrEqual">
      <formula>300</formula>
    </cfRule>
  </conditionalFormatting>
  <conditionalFormatting sqref="F892">
    <cfRule type="cellIs" priority="2211" stopIfTrue="1" operator="greaterThanOrEqual">
      <formula>300</formula>
    </cfRule>
  </conditionalFormatting>
  <conditionalFormatting sqref="C1043 F1043">
    <cfRule type="cellIs" priority="2210" stopIfTrue="1" operator="greaterThanOrEqual">
      <formula>300</formula>
    </cfRule>
  </conditionalFormatting>
  <conditionalFormatting sqref="F959">
    <cfRule type="cellIs" priority="2206" stopIfTrue="1" operator="greaterThanOrEqual">
      <formula>300</formula>
    </cfRule>
  </conditionalFormatting>
  <conditionalFormatting sqref="C959">
    <cfRule type="cellIs" priority="2207" stopIfTrue="1" operator="greaterThanOrEqual">
      <formula>300</formula>
    </cfRule>
  </conditionalFormatting>
  <conditionalFormatting sqref="C1044 F1044">
    <cfRule type="cellIs" priority="2205" stopIfTrue="1" operator="greaterThanOrEqual">
      <formula>300</formula>
    </cfRule>
  </conditionalFormatting>
  <conditionalFormatting sqref="F774">
    <cfRule type="cellIs" priority="2200" stopIfTrue="1" operator="greaterThanOrEqual">
      <formula>300</formula>
    </cfRule>
  </conditionalFormatting>
  <conditionalFormatting sqref="C1045 F1045">
    <cfRule type="cellIs" priority="2203" stopIfTrue="1" operator="greaterThanOrEqual">
      <formula>300</formula>
    </cfRule>
  </conditionalFormatting>
  <conditionalFormatting sqref="C774">
    <cfRule type="cellIs" priority="2201" stopIfTrue="1" operator="greaterThanOrEqual">
      <formula>300</formula>
    </cfRule>
  </conditionalFormatting>
  <conditionalFormatting sqref="C1047 F1047">
    <cfRule type="cellIs" priority="2199" stopIfTrue="1" operator="greaterThanOrEqual">
      <formula>300</formula>
    </cfRule>
  </conditionalFormatting>
  <conditionalFormatting sqref="C1048 F1048">
    <cfRule type="cellIs" priority="2197" stopIfTrue="1" operator="greaterThanOrEqual">
      <formula>300</formula>
    </cfRule>
  </conditionalFormatting>
  <conditionalFormatting sqref="C1049 F1049">
    <cfRule type="cellIs" priority="2195" stopIfTrue="1" operator="greaterThanOrEqual">
      <formula>300</formula>
    </cfRule>
  </conditionalFormatting>
  <conditionalFormatting sqref="C1050 F1050">
    <cfRule type="cellIs" priority="2193" stopIfTrue="1" operator="greaterThanOrEqual">
      <formula>300</formula>
    </cfRule>
  </conditionalFormatting>
  <conditionalFormatting sqref="C974">
    <cfRule type="cellIs" priority="2191" stopIfTrue="1" operator="greaterThanOrEqual">
      <formula>300</formula>
    </cfRule>
  </conditionalFormatting>
  <conditionalFormatting sqref="F974">
    <cfRule type="cellIs" priority="2190" stopIfTrue="1" operator="greaterThanOrEqual">
      <formula>300</formula>
    </cfRule>
  </conditionalFormatting>
  <conditionalFormatting sqref="C1054 F1054">
    <cfRule type="cellIs" priority="2189" stopIfTrue="1" operator="greaterThanOrEqual">
      <formula>300</formula>
    </cfRule>
  </conditionalFormatting>
  <conditionalFormatting sqref="C1055 F1055">
    <cfRule type="cellIs" priority="2187" stopIfTrue="1" operator="greaterThanOrEqual">
      <formula>300</formula>
    </cfRule>
  </conditionalFormatting>
  <conditionalFormatting sqref="C1056 F1056">
    <cfRule type="cellIs" priority="2181" stopIfTrue="1" operator="greaterThanOrEqual">
      <formula>300</formula>
    </cfRule>
  </conditionalFormatting>
  <conditionalFormatting sqref="C1057 F1057">
    <cfRule type="cellIs" priority="2179" stopIfTrue="1" operator="greaterThanOrEqual">
      <formula>300</formula>
    </cfRule>
  </conditionalFormatting>
  <conditionalFormatting sqref="C1059 F1059">
    <cfRule type="cellIs" priority="2177" stopIfTrue="1" operator="greaterThanOrEqual">
      <formula>300</formula>
    </cfRule>
  </conditionalFormatting>
  <conditionalFormatting sqref="C1060 F1060">
    <cfRule type="cellIs" priority="2175" stopIfTrue="1" operator="greaterThanOrEqual">
      <formula>300</formula>
    </cfRule>
  </conditionalFormatting>
  <conditionalFormatting sqref="C1053 F1053">
    <cfRule type="cellIs" priority="2172" stopIfTrue="1" operator="greaterThanOrEqual">
      <formula>300</formula>
    </cfRule>
  </conditionalFormatting>
  <conditionalFormatting sqref="F919 C919">
    <cfRule type="cellIs" priority="2170" stopIfTrue="1" operator="greaterThanOrEqual">
      <formula>300</formula>
    </cfRule>
  </conditionalFormatting>
  <conditionalFormatting sqref="C917 F917">
    <cfRule type="cellIs" priority="2173" stopIfTrue="1" operator="greaterThanOrEqual">
      <formula>300</formula>
    </cfRule>
  </conditionalFormatting>
  <conditionalFormatting sqref="C1062 F1062">
    <cfRule type="cellIs" priority="2169" stopIfTrue="1" operator="greaterThanOrEqual">
      <formula>300</formula>
    </cfRule>
  </conditionalFormatting>
  <conditionalFormatting sqref="C1065 F1065">
    <cfRule type="cellIs" priority="2165" stopIfTrue="1" operator="greaterThanOrEqual">
      <formula>300</formula>
    </cfRule>
  </conditionalFormatting>
  <conditionalFormatting sqref="C1066 F1066">
    <cfRule type="cellIs" priority="2163" stopIfTrue="1" operator="greaterThanOrEqual">
      <formula>300</formula>
    </cfRule>
  </conditionalFormatting>
  <conditionalFormatting sqref="C1033">
    <cfRule type="cellIs" priority="2161" stopIfTrue="1" operator="greaterThanOrEqual">
      <formula>300</formula>
    </cfRule>
  </conditionalFormatting>
  <conditionalFormatting sqref="F1033">
    <cfRule type="cellIs" priority="2159" stopIfTrue="1" operator="greaterThanOrEqual">
      <formula>300</formula>
    </cfRule>
  </conditionalFormatting>
  <conditionalFormatting sqref="C977 F977">
    <cfRule type="cellIs" priority="2157" stopIfTrue="1" operator="greaterThanOrEqual">
      <formula>300</formula>
    </cfRule>
  </conditionalFormatting>
  <conditionalFormatting sqref="C1067 F1067">
    <cfRule type="cellIs" priority="2156" stopIfTrue="1" operator="greaterThanOrEqual">
      <formula>300</formula>
    </cfRule>
  </conditionalFormatting>
  <conditionalFormatting sqref="C1068 F1068">
    <cfRule type="cellIs" priority="2154" stopIfTrue="1" operator="greaterThanOrEqual">
      <formula>300</formula>
    </cfRule>
  </conditionalFormatting>
  <conditionalFormatting sqref="C1069 F1069">
    <cfRule type="cellIs" priority="2150" stopIfTrue="1" operator="greaterThanOrEqual">
      <formula>300</formula>
    </cfRule>
  </conditionalFormatting>
  <conditionalFormatting sqref="C1071 F1071">
    <cfRule type="cellIs" priority="2148" stopIfTrue="1" operator="greaterThanOrEqual">
      <formula>300</formula>
    </cfRule>
  </conditionalFormatting>
  <conditionalFormatting sqref="C1006 F1006">
    <cfRule type="cellIs" priority="2146" stopIfTrue="1" operator="greaterThanOrEqual">
      <formula>300</formula>
    </cfRule>
  </conditionalFormatting>
  <conditionalFormatting sqref="C1008 F1008">
    <cfRule type="cellIs" priority="2144" stopIfTrue="1" operator="greaterThanOrEqual">
      <formula>300</formula>
    </cfRule>
  </conditionalFormatting>
  <conditionalFormatting sqref="C1009 F1009">
    <cfRule type="cellIs" priority="2142" stopIfTrue="1" operator="greaterThanOrEqual">
      <formula>300</formula>
    </cfRule>
  </conditionalFormatting>
  <conditionalFormatting sqref="C1074 F1074">
    <cfRule type="cellIs" priority="2140" stopIfTrue="1" operator="greaterThanOrEqual">
      <formula>300</formula>
    </cfRule>
  </conditionalFormatting>
  <conditionalFormatting sqref="C1076 F1076">
    <cfRule type="cellIs" priority="2136" stopIfTrue="1" operator="greaterThanOrEqual">
      <formula>300</formula>
    </cfRule>
  </conditionalFormatting>
  <conditionalFormatting sqref="F961 C961">
    <cfRule type="cellIs" priority="2134" stopIfTrue="1" operator="greaterThanOrEqual">
      <formula>300</formula>
    </cfRule>
  </conditionalFormatting>
  <conditionalFormatting sqref="C1079 F1079">
    <cfRule type="cellIs" priority="2133" stopIfTrue="1" operator="greaterThanOrEqual">
      <formula>300</formula>
    </cfRule>
  </conditionalFormatting>
  <conditionalFormatting sqref="C932 F932">
    <cfRule type="cellIs" priority="2129" stopIfTrue="1" operator="greaterThanOrEqual">
      <formula>300</formula>
    </cfRule>
  </conditionalFormatting>
  <conditionalFormatting sqref="C1051 F1051">
    <cfRule type="cellIs" priority="2128" stopIfTrue="1" operator="greaterThanOrEqual">
      <formula>300</formula>
    </cfRule>
  </conditionalFormatting>
  <conditionalFormatting sqref="C1082 F1082">
    <cfRule type="cellIs" priority="2126" stopIfTrue="1" operator="greaterThanOrEqual">
      <formula>300</formula>
    </cfRule>
  </conditionalFormatting>
  <conditionalFormatting sqref="C1020 F1020">
    <cfRule type="cellIs" priority="2124" stopIfTrue="1" operator="greaterThanOrEqual">
      <formula>300</formula>
    </cfRule>
  </conditionalFormatting>
  <conditionalFormatting sqref="C1083 F1083">
    <cfRule type="cellIs" priority="2122" stopIfTrue="1" operator="greaterThanOrEqual">
      <formula>300</formula>
    </cfRule>
  </conditionalFormatting>
  <conditionalFormatting sqref="C1001 F1001">
    <cfRule type="cellIs" priority="2120" stopIfTrue="1" operator="greaterThanOrEqual">
      <formula>300</formula>
    </cfRule>
  </conditionalFormatting>
  <conditionalFormatting sqref="C997 F997">
    <cfRule type="cellIs" priority="2119" stopIfTrue="1" operator="greaterThanOrEqual">
      <formula>300</formula>
    </cfRule>
  </conditionalFormatting>
  <conditionalFormatting sqref="C1084 F1084">
    <cfRule type="cellIs" priority="2118" stopIfTrue="1" operator="greaterThanOrEqual">
      <formula>300</formula>
    </cfRule>
  </conditionalFormatting>
  <conditionalFormatting sqref="C1085 F1085">
    <cfRule type="cellIs" priority="2115" stopIfTrue="1" operator="greaterThanOrEqual">
      <formula>300</formula>
    </cfRule>
  </conditionalFormatting>
  <conditionalFormatting sqref="C995 F995">
    <cfRule type="cellIs" priority="2116" stopIfTrue="1" operator="greaterThanOrEqual">
      <formula>300</formula>
    </cfRule>
  </conditionalFormatting>
  <conditionalFormatting sqref="C1018 F1018">
    <cfRule type="cellIs" priority="2113" stopIfTrue="1" operator="greaterThanOrEqual">
      <formula>300</formula>
    </cfRule>
  </conditionalFormatting>
  <conditionalFormatting sqref="C1086 F1086">
    <cfRule type="cellIs" priority="2111" stopIfTrue="1" operator="greaterThanOrEqual">
      <formula>300</formula>
    </cfRule>
  </conditionalFormatting>
  <conditionalFormatting sqref="C1087 F1087">
    <cfRule type="cellIs" priority="2109" stopIfTrue="1" operator="greaterThanOrEqual">
      <formula>300</formula>
    </cfRule>
  </conditionalFormatting>
  <conditionalFormatting sqref="C1090 F1090">
    <cfRule type="cellIs" priority="2105" stopIfTrue="1" operator="greaterThanOrEqual">
      <formula>300</formula>
    </cfRule>
  </conditionalFormatting>
  <conditionalFormatting sqref="C1091 F1091">
    <cfRule type="cellIs" priority="2103" stopIfTrue="1" operator="greaterThanOrEqual">
      <formula>300</formula>
    </cfRule>
  </conditionalFormatting>
  <conditionalFormatting sqref="C1092 F1092">
    <cfRule type="cellIs" priority="2099" stopIfTrue="1" operator="greaterThanOrEqual">
      <formula>300</formula>
    </cfRule>
  </conditionalFormatting>
  <conditionalFormatting sqref="C1093 F1093">
    <cfRule type="cellIs" priority="2097" stopIfTrue="1" operator="greaterThanOrEqual">
      <formula>300</formula>
    </cfRule>
  </conditionalFormatting>
  <conditionalFormatting sqref="C1058 F1058">
    <cfRule type="cellIs" priority="2095" stopIfTrue="1" operator="greaterThanOrEqual">
      <formula>300</formula>
    </cfRule>
  </conditionalFormatting>
  <conditionalFormatting sqref="C1094 F1094">
    <cfRule type="cellIs" priority="2093" stopIfTrue="1" operator="greaterThanOrEqual">
      <formula>300</formula>
    </cfRule>
  </conditionalFormatting>
  <conditionalFormatting sqref="C1095 F1095">
    <cfRule type="cellIs" priority="2091" stopIfTrue="1" operator="greaterThanOrEqual">
      <formula>300</formula>
    </cfRule>
  </conditionalFormatting>
  <conditionalFormatting sqref="C1096 F1096">
    <cfRule type="cellIs" priority="2089" stopIfTrue="1" operator="greaterThanOrEqual">
      <formula>300</formula>
    </cfRule>
  </conditionalFormatting>
  <conditionalFormatting sqref="C1101 F1101">
    <cfRule type="cellIs" priority="2081" stopIfTrue="1" operator="greaterThanOrEqual">
      <formula>300</formula>
    </cfRule>
  </conditionalFormatting>
  <conditionalFormatting sqref="C1102 F1102">
    <cfRule type="cellIs" priority="2079" stopIfTrue="1" operator="greaterThanOrEqual">
      <formula>300</formula>
    </cfRule>
  </conditionalFormatting>
  <conditionalFormatting sqref="C1103 F1103">
    <cfRule type="cellIs" priority="2077" stopIfTrue="1" operator="greaterThanOrEqual">
      <formula>300</formula>
    </cfRule>
  </conditionalFormatting>
  <conditionalFormatting sqref="C1104 F1104">
    <cfRule type="cellIs" priority="2075" stopIfTrue="1" operator="greaterThanOrEqual">
      <formula>300</formula>
    </cfRule>
  </conditionalFormatting>
  <conditionalFormatting sqref="C857 F857">
    <cfRule type="cellIs" priority="2073" stopIfTrue="1" operator="greaterThanOrEqual">
      <formula>300</formula>
    </cfRule>
  </conditionalFormatting>
  <conditionalFormatting sqref="C1105 F1105">
    <cfRule type="cellIs" priority="2072" stopIfTrue="1" operator="greaterThanOrEqual">
      <formula>300</formula>
    </cfRule>
  </conditionalFormatting>
  <conditionalFormatting sqref="C1110 F1110">
    <cfRule type="cellIs" priority="2067" stopIfTrue="1" operator="greaterThanOrEqual">
      <formula>300</formula>
    </cfRule>
  </conditionalFormatting>
  <conditionalFormatting sqref="C1112 F1112">
    <cfRule type="cellIs" priority="2063" stopIfTrue="1" operator="greaterThanOrEqual">
      <formula>300</formula>
    </cfRule>
  </conditionalFormatting>
  <conditionalFormatting sqref="C1117 F1117">
    <cfRule type="cellIs" priority="2059" stopIfTrue="1" operator="greaterThanOrEqual">
      <formula>300</formula>
    </cfRule>
  </conditionalFormatting>
  <conditionalFormatting sqref="C1119 F1119">
    <cfRule type="cellIs" priority="2057" stopIfTrue="1" operator="greaterThanOrEqual">
      <formula>300</formula>
    </cfRule>
  </conditionalFormatting>
  <conditionalFormatting sqref="C1120 F1120">
    <cfRule type="cellIs" priority="2055" stopIfTrue="1" operator="greaterThanOrEqual">
      <formula>300</formula>
    </cfRule>
  </conditionalFormatting>
  <conditionalFormatting sqref="C1121 F1121">
    <cfRule type="cellIs" priority="2053" stopIfTrue="1" operator="greaterThanOrEqual">
      <formula>300</formula>
    </cfRule>
  </conditionalFormatting>
  <conditionalFormatting sqref="C1123 F1123">
    <cfRule type="cellIs" priority="2051" stopIfTrue="1" operator="greaterThanOrEqual">
      <formula>300</formula>
    </cfRule>
  </conditionalFormatting>
  <conditionalFormatting sqref="C1125 F1125">
    <cfRule type="cellIs" priority="2049" stopIfTrue="1" operator="greaterThanOrEqual">
      <formula>300</formula>
    </cfRule>
  </conditionalFormatting>
  <conditionalFormatting sqref="C1128 F1128">
    <cfRule type="cellIs" priority="2046" stopIfTrue="1" operator="greaterThanOrEqual">
      <formula>300</formula>
    </cfRule>
  </conditionalFormatting>
  <conditionalFormatting sqref="C1025 F1025">
    <cfRule type="cellIs" priority="2044" stopIfTrue="1" operator="greaterThanOrEqual">
      <formula>300</formula>
    </cfRule>
  </conditionalFormatting>
  <conditionalFormatting sqref="F998 C998">
    <cfRule type="cellIs" priority="2042" stopIfTrue="1" operator="greaterThanOrEqual">
      <formula>300</formula>
    </cfRule>
  </conditionalFormatting>
  <conditionalFormatting sqref="C1131 F1131">
    <cfRule type="cellIs" priority="2035" stopIfTrue="1" operator="greaterThanOrEqual">
      <formula>300</formula>
    </cfRule>
  </conditionalFormatting>
  <conditionalFormatting sqref="C1132 F1132">
    <cfRule type="cellIs" priority="2031" stopIfTrue="1" operator="greaterThanOrEqual">
      <formula>300</formula>
    </cfRule>
  </conditionalFormatting>
  <conditionalFormatting sqref="C1133 F1133">
    <cfRule type="cellIs" priority="2029" stopIfTrue="1" operator="greaterThanOrEqual">
      <formula>300</formula>
    </cfRule>
  </conditionalFormatting>
  <conditionalFormatting sqref="C718 F718">
    <cfRule type="cellIs" priority="2027" stopIfTrue="1" operator="greaterThanOrEqual">
      <formula>300</formula>
    </cfRule>
  </conditionalFormatting>
  <conditionalFormatting sqref="C1134 F1134">
    <cfRule type="cellIs" priority="2026" stopIfTrue="1" operator="greaterThanOrEqual">
      <formula>300</formula>
    </cfRule>
  </conditionalFormatting>
  <conditionalFormatting sqref="C1136 F1136">
    <cfRule type="cellIs" priority="2022" stopIfTrue="1" operator="greaterThanOrEqual">
      <formula>300</formula>
    </cfRule>
  </conditionalFormatting>
  <conditionalFormatting sqref="C1137 F1137">
    <cfRule type="cellIs" priority="2020" stopIfTrue="1" operator="greaterThanOrEqual">
      <formula>300</formula>
    </cfRule>
  </conditionalFormatting>
  <conditionalFormatting sqref="C951 F951">
    <cfRule type="cellIs" priority="2018" stopIfTrue="1" operator="greaterThanOrEqual">
      <formula>300</formula>
    </cfRule>
  </conditionalFormatting>
  <conditionalFormatting sqref="C1139 F1139">
    <cfRule type="cellIs" priority="2015" stopIfTrue="1" operator="greaterThanOrEqual">
      <formula>300</formula>
    </cfRule>
  </conditionalFormatting>
  <conditionalFormatting sqref="F771">
    <cfRule type="cellIs" priority="2012" stopIfTrue="1" operator="greaterThanOrEqual">
      <formula>300</formula>
    </cfRule>
  </conditionalFormatting>
  <conditionalFormatting sqref="C771">
    <cfRule type="cellIs" priority="2013" stopIfTrue="1" operator="greaterThanOrEqual">
      <formula>300</formula>
    </cfRule>
  </conditionalFormatting>
  <conditionalFormatting sqref="C983">
    <cfRule type="cellIs" priority="2011" stopIfTrue="1" operator="greaterThanOrEqual">
      <formula>300</formula>
    </cfRule>
  </conditionalFormatting>
  <conditionalFormatting sqref="F983">
    <cfRule type="cellIs" priority="2009" stopIfTrue="1" operator="greaterThanOrEqual">
      <formula>300</formula>
    </cfRule>
  </conditionalFormatting>
  <conditionalFormatting sqref="C810">
    <cfRule type="cellIs" priority="2008" stopIfTrue="1" operator="greaterThanOrEqual">
      <formula>300</formula>
    </cfRule>
  </conditionalFormatting>
  <conditionalFormatting sqref="F810">
    <cfRule type="cellIs" priority="2007" stopIfTrue="1" operator="greaterThanOrEqual">
      <formula>300</formula>
    </cfRule>
  </conditionalFormatting>
  <conditionalFormatting sqref="F918 C918">
    <cfRule type="cellIs" priority="2006" stopIfTrue="1" operator="greaterThanOrEqual">
      <formula>300</formula>
    </cfRule>
  </conditionalFormatting>
  <conditionalFormatting sqref="C1140 F1140">
    <cfRule type="cellIs" priority="2003" stopIfTrue="1" operator="greaterThanOrEqual">
      <formula>300</formula>
    </cfRule>
  </conditionalFormatting>
  <conditionalFormatting sqref="C1118 F1118">
    <cfRule type="cellIs" priority="2001" stopIfTrue="1" operator="greaterThanOrEqual">
      <formula>300</formula>
    </cfRule>
  </conditionalFormatting>
  <conditionalFormatting sqref="C1141 F1141">
    <cfRule type="cellIs" priority="1999" stopIfTrue="1" operator="greaterThanOrEqual">
      <formula>300</formula>
    </cfRule>
  </conditionalFormatting>
  <conditionalFormatting sqref="F1142">
    <cfRule type="cellIs" priority="1997" stopIfTrue="1" operator="greaterThanOrEqual">
      <formula>300</formula>
    </cfRule>
  </conditionalFormatting>
  <conditionalFormatting sqref="C1122 F1122">
    <cfRule type="cellIs" priority="1993" stopIfTrue="1" operator="greaterThanOrEqual">
      <formula>300</formula>
    </cfRule>
  </conditionalFormatting>
  <conditionalFormatting sqref="C1088 F1088">
    <cfRule type="cellIs" priority="1995" stopIfTrue="1" operator="greaterThanOrEqual">
      <formula>300</formula>
    </cfRule>
  </conditionalFormatting>
  <conditionalFormatting sqref="C1124 F1124">
    <cfRule type="cellIs" priority="1991" stopIfTrue="1" operator="greaterThanOrEqual">
      <formula>300</formula>
    </cfRule>
  </conditionalFormatting>
  <conditionalFormatting sqref="C1036 F1036">
    <cfRule type="cellIs" priority="1989" stopIfTrue="1" operator="greaterThanOrEqual">
      <formula>300</formula>
    </cfRule>
  </conditionalFormatting>
  <conditionalFormatting sqref="C925 F925">
    <cfRule type="cellIs" priority="1987" stopIfTrue="1" operator="greaterThanOrEqual">
      <formula>300</formula>
    </cfRule>
  </conditionalFormatting>
  <conditionalFormatting sqref="C1143 F1143">
    <cfRule type="cellIs" priority="1982" stopIfTrue="1" operator="greaterThanOrEqual">
      <formula>300</formula>
    </cfRule>
  </conditionalFormatting>
  <conditionalFormatting sqref="C1073 F1073">
    <cfRule type="cellIs" priority="1978" stopIfTrue="1" operator="greaterThanOrEqual">
      <formula>300</formula>
    </cfRule>
  </conditionalFormatting>
  <conditionalFormatting sqref="F773">
    <cfRule type="cellIs" priority="1974" stopIfTrue="1" operator="greaterThanOrEqual">
      <formula>300</formula>
    </cfRule>
  </conditionalFormatting>
  <conditionalFormatting sqref="C773">
    <cfRule type="cellIs" priority="1975" stopIfTrue="1" operator="greaterThanOrEqual">
      <formula>300</formula>
    </cfRule>
  </conditionalFormatting>
  <conditionalFormatting sqref="C1023 F1023">
    <cfRule type="cellIs" priority="1973" stopIfTrue="1" operator="greaterThanOrEqual">
      <formula>300</formula>
    </cfRule>
  </conditionalFormatting>
  <conditionalFormatting sqref="C985 F985">
    <cfRule type="cellIs" priority="1966" stopIfTrue="1" operator="greaterThanOrEqual">
      <formula>300</formula>
    </cfRule>
  </conditionalFormatting>
  <conditionalFormatting sqref="C1145 F1145">
    <cfRule type="cellIs" priority="1969" stopIfTrue="1" operator="greaterThanOrEqual">
      <formula>300</formula>
    </cfRule>
  </conditionalFormatting>
  <conditionalFormatting sqref="C1146 F1146">
    <cfRule type="cellIs" priority="1964" stopIfTrue="1" operator="greaterThanOrEqual">
      <formula>300</formula>
    </cfRule>
  </conditionalFormatting>
  <conditionalFormatting sqref="C939 F939">
    <cfRule type="cellIs" priority="1967" stopIfTrue="1" operator="greaterThanOrEqual">
      <formula>300</formula>
    </cfRule>
  </conditionalFormatting>
  <conditionalFormatting sqref="C1080 F1080">
    <cfRule type="cellIs" priority="1962" stopIfTrue="1" operator="greaterThanOrEqual">
      <formula>300</formula>
    </cfRule>
  </conditionalFormatting>
  <conditionalFormatting sqref="C1108 F1108">
    <cfRule type="cellIs" priority="1960" stopIfTrue="1" operator="greaterThanOrEqual">
      <formula>300</formula>
    </cfRule>
  </conditionalFormatting>
  <conditionalFormatting sqref="C1107 F1107">
    <cfRule type="cellIs" priority="1958" stopIfTrue="1" operator="greaterThanOrEqual">
      <formula>300</formula>
    </cfRule>
  </conditionalFormatting>
  <conditionalFormatting sqref="C1106 F1106">
    <cfRule type="cellIs" priority="1956" stopIfTrue="1" operator="greaterThanOrEqual">
      <formula>300</formula>
    </cfRule>
  </conditionalFormatting>
  <conditionalFormatting sqref="C1147 F1147">
    <cfRule type="cellIs" priority="1954" stopIfTrue="1" operator="greaterThanOrEqual">
      <formula>300</formula>
    </cfRule>
  </conditionalFormatting>
  <conditionalFormatting sqref="C1149 F1149">
    <cfRule type="cellIs" priority="1950" stopIfTrue="1" operator="greaterThanOrEqual">
      <formula>300</formula>
    </cfRule>
  </conditionalFormatting>
  <conditionalFormatting sqref="C1150 F1150">
    <cfRule type="cellIs" priority="1948" stopIfTrue="1" operator="greaterThanOrEqual">
      <formula>300</formula>
    </cfRule>
  </conditionalFormatting>
  <conditionalFormatting sqref="C1113 F1113">
    <cfRule type="cellIs" priority="1944" stopIfTrue="1" operator="greaterThanOrEqual">
      <formula>300</formula>
    </cfRule>
  </conditionalFormatting>
  <conditionalFormatting sqref="C1151 F1151">
    <cfRule type="cellIs" priority="1938" stopIfTrue="1" operator="greaterThanOrEqual">
      <formula>300</formula>
    </cfRule>
  </conditionalFormatting>
  <conditionalFormatting sqref="C1152 F1152">
    <cfRule type="cellIs" priority="1936" stopIfTrue="1" operator="greaterThanOrEqual">
      <formula>300</formula>
    </cfRule>
  </conditionalFormatting>
  <conditionalFormatting sqref="F824 C824">
    <cfRule type="cellIs" priority="1931" stopIfTrue="1" operator="greaterThanOrEqual">
      <formula>300</formula>
    </cfRule>
  </conditionalFormatting>
  <conditionalFormatting sqref="F849 C849">
    <cfRule type="cellIs" priority="1932" stopIfTrue="1" operator="greaterThanOrEqual">
      <formula>300</formula>
    </cfRule>
  </conditionalFormatting>
  <conditionalFormatting sqref="C1154 F1154">
    <cfRule type="cellIs" priority="1930" stopIfTrue="1" operator="greaterThanOrEqual">
      <formula>300</formula>
    </cfRule>
  </conditionalFormatting>
  <conditionalFormatting sqref="C1072 F1072">
    <cfRule type="cellIs" priority="1928" stopIfTrue="1" operator="greaterThanOrEqual">
      <formula>300</formula>
    </cfRule>
  </conditionalFormatting>
  <conditionalFormatting sqref="C1156 F1156">
    <cfRule type="cellIs" priority="1924" stopIfTrue="1" operator="greaterThanOrEqual">
      <formula>300</formula>
    </cfRule>
  </conditionalFormatting>
  <conditionalFormatting sqref="C1109 F1109">
    <cfRule type="cellIs" priority="1922" stopIfTrue="1" operator="greaterThanOrEqual">
      <formula>300</formula>
    </cfRule>
  </conditionalFormatting>
  <conditionalFormatting sqref="C1157 F1157">
    <cfRule type="cellIs" priority="1920" stopIfTrue="1" operator="greaterThanOrEqual">
      <formula>300</formula>
    </cfRule>
  </conditionalFormatting>
  <conditionalFormatting sqref="C1158 F1158">
    <cfRule type="cellIs" priority="1916" stopIfTrue="1" operator="greaterThanOrEqual">
      <formula>300</formula>
    </cfRule>
  </conditionalFormatting>
  <conditionalFormatting sqref="C1046 F1046">
    <cfRule type="cellIs" priority="1910" stopIfTrue="1" operator="greaterThanOrEqual">
      <formula>300</formula>
    </cfRule>
  </conditionalFormatting>
  <conditionalFormatting sqref="C1070 F1070">
    <cfRule type="cellIs" priority="1908" stopIfTrue="1" operator="greaterThanOrEqual">
      <formula>300</formula>
    </cfRule>
  </conditionalFormatting>
  <conditionalFormatting sqref="C1098 F1098">
    <cfRule type="cellIs" priority="1904" stopIfTrue="1" operator="greaterThanOrEqual">
      <formula>300</formula>
    </cfRule>
  </conditionalFormatting>
  <conditionalFormatting sqref="C1161 F1161">
    <cfRule type="cellIs" priority="1902" stopIfTrue="1" operator="greaterThanOrEqual">
      <formula>300</formula>
    </cfRule>
  </conditionalFormatting>
  <conditionalFormatting sqref="C1162 F1162">
    <cfRule type="cellIs" priority="1900" stopIfTrue="1" operator="greaterThanOrEqual">
      <formula>300</formula>
    </cfRule>
  </conditionalFormatting>
  <conditionalFormatting sqref="C871">
    <cfRule type="cellIs" priority="1897" stopIfTrue="1" operator="greaterThanOrEqual">
      <formula>300</formula>
    </cfRule>
  </conditionalFormatting>
  <conditionalFormatting sqref="F871">
    <cfRule type="cellIs" priority="1898" stopIfTrue="1" operator="greaterThanOrEqual">
      <formula>300</formula>
    </cfRule>
  </conditionalFormatting>
  <conditionalFormatting sqref="C1100 F1100">
    <cfRule type="cellIs" priority="1896" stopIfTrue="1" operator="greaterThanOrEqual">
      <formula>300</formula>
    </cfRule>
  </conditionalFormatting>
  <conditionalFormatting sqref="C1064 F1064">
    <cfRule type="cellIs" priority="1892" stopIfTrue="1" operator="greaterThanOrEqual">
      <formula>300</formula>
    </cfRule>
  </conditionalFormatting>
  <conditionalFormatting sqref="C1163 F1163">
    <cfRule type="cellIs" priority="1886" stopIfTrue="1" operator="greaterThanOrEqual">
      <formula>300</formula>
    </cfRule>
  </conditionalFormatting>
  <conditionalFormatting sqref="C1165 F1165">
    <cfRule type="cellIs" priority="1882" stopIfTrue="1" operator="greaterThanOrEqual">
      <formula>300</formula>
    </cfRule>
  </conditionalFormatting>
  <conditionalFormatting sqref="C1164 F1164">
    <cfRule type="cellIs" priority="1884" stopIfTrue="1" operator="greaterThanOrEqual">
      <formula>300</formula>
    </cfRule>
  </conditionalFormatting>
  <conditionalFormatting sqref="C1166 F1166">
    <cfRule type="cellIs" priority="1880" stopIfTrue="1" operator="greaterThanOrEqual">
      <formula>300</formula>
    </cfRule>
  </conditionalFormatting>
  <conditionalFormatting sqref="F989 C989">
    <cfRule type="cellIs" priority="1878" stopIfTrue="1" operator="greaterThanOrEqual">
      <formula>300</formula>
    </cfRule>
  </conditionalFormatting>
  <conditionalFormatting sqref="C1167 F1167">
    <cfRule type="cellIs" priority="1877" stopIfTrue="1" operator="greaterThanOrEqual">
      <formula>300</formula>
    </cfRule>
  </conditionalFormatting>
  <conditionalFormatting sqref="C1251">
    <cfRule type="cellIs" priority="1873" stopIfTrue="1" operator="greaterThanOrEqual">
      <formula>300</formula>
    </cfRule>
  </conditionalFormatting>
  <conditionalFormatting sqref="C1114 F1114">
    <cfRule type="cellIs" priority="1861" stopIfTrue="1" operator="greaterThanOrEqual">
      <formula>300</formula>
    </cfRule>
  </conditionalFormatting>
  <conditionalFormatting sqref="C1061 F1061">
    <cfRule type="cellIs" priority="1869" stopIfTrue="1" operator="greaterThanOrEqual">
      <formula>300</formula>
    </cfRule>
  </conditionalFormatting>
  <conditionalFormatting sqref="C1168 F1168">
    <cfRule type="cellIs" priority="1867" stopIfTrue="1" operator="greaterThanOrEqual">
      <formula>300</formula>
    </cfRule>
  </conditionalFormatting>
  <conditionalFormatting sqref="F964 C964">
    <cfRule type="cellIs" priority="1859" stopIfTrue="1" operator="greaterThanOrEqual">
      <formula>300</formula>
    </cfRule>
  </conditionalFormatting>
  <conditionalFormatting sqref="C1171 F1171">
    <cfRule type="cellIs" priority="1858" stopIfTrue="1" operator="greaterThanOrEqual">
      <formula>300</formula>
    </cfRule>
  </conditionalFormatting>
  <conditionalFormatting sqref="C1172 F1172">
    <cfRule type="cellIs" priority="1856" stopIfTrue="1" operator="greaterThanOrEqual">
      <formula>300</formula>
    </cfRule>
  </conditionalFormatting>
  <conditionalFormatting sqref="C1127 F1127">
    <cfRule type="cellIs" priority="1854" stopIfTrue="1" operator="greaterThanOrEqual">
      <formula>300</formula>
    </cfRule>
  </conditionalFormatting>
  <conditionalFormatting sqref="C1174 F1174">
    <cfRule type="cellIs" priority="1850" stopIfTrue="1" operator="greaterThanOrEqual">
      <formula>300</formula>
    </cfRule>
  </conditionalFormatting>
  <conditionalFormatting sqref="C1175 F1175">
    <cfRule type="cellIs" priority="1848" stopIfTrue="1" operator="greaterThanOrEqual">
      <formula>300</formula>
    </cfRule>
  </conditionalFormatting>
  <conditionalFormatting sqref="C1177 F1177">
    <cfRule type="cellIs" priority="1844" stopIfTrue="1" operator="greaterThanOrEqual">
      <formula>300</formula>
    </cfRule>
  </conditionalFormatting>
  <conditionalFormatting sqref="C993 F993">
    <cfRule type="cellIs" priority="1838" stopIfTrue="1" operator="greaterThanOrEqual">
      <formula>300</formula>
    </cfRule>
  </conditionalFormatting>
  <conditionalFormatting sqref="C1077 F1077">
    <cfRule type="cellIs" priority="1842" stopIfTrue="1" operator="greaterThanOrEqual">
      <formula>300</formula>
    </cfRule>
  </conditionalFormatting>
  <conditionalFormatting sqref="C1179 F1179">
    <cfRule type="cellIs" priority="1837" stopIfTrue="1" operator="greaterThanOrEqual">
      <formula>300</formula>
    </cfRule>
  </conditionalFormatting>
  <conditionalFormatting sqref="C786">
    <cfRule type="cellIs" priority="1827" stopIfTrue="1" operator="greaterThanOrEqual">
      <formula>300</formula>
    </cfRule>
  </conditionalFormatting>
  <conditionalFormatting sqref="F786">
    <cfRule type="cellIs" priority="1826" stopIfTrue="1" operator="greaterThanOrEqual">
      <formula>300</formula>
    </cfRule>
  </conditionalFormatting>
  <conditionalFormatting sqref="C913 F913">
    <cfRule type="cellIs" priority="1821" stopIfTrue="1" operator="greaterThanOrEqual">
      <formula>300</formula>
    </cfRule>
  </conditionalFormatting>
  <conditionalFormatting sqref="C1181 F1181">
    <cfRule type="cellIs" priority="1820" stopIfTrue="1" operator="greaterThanOrEqual">
      <formula>300</formula>
    </cfRule>
  </conditionalFormatting>
  <conditionalFormatting sqref="F883">
    <cfRule type="cellIs" priority="1816" stopIfTrue="1" operator="greaterThanOrEqual">
      <formula>300</formula>
    </cfRule>
  </conditionalFormatting>
  <conditionalFormatting sqref="C883">
    <cfRule type="cellIs" priority="1815" stopIfTrue="1" operator="greaterThanOrEqual">
      <formula>300</formula>
    </cfRule>
  </conditionalFormatting>
  <conditionalFormatting sqref="C1182 F1182">
    <cfRule type="cellIs" priority="1814" stopIfTrue="1" operator="greaterThanOrEqual">
      <formula>300</formula>
    </cfRule>
  </conditionalFormatting>
  <conditionalFormatting sqref="C1099 F1099">
    <cfRule type="cellIs" priority="1809" stopIfTrue="1" operator="greaterThanOrEqual">
      <formula>300</formula>
    </cfRule>
  </conditionalFormatting>
  <conditionalFormatting sqref="C1183 F1183">
    <cfRule type="cellIs" priority="1807" stopIfTrue="1" operator="greaterThanOrEqual">
      <formula>300</formula>
    </cfRule>
  </conditionalFormatting>
  <conditionalFormatting sqref="C1184 F1184">
    <cfRule type="cellIs" priority="1805" stopIfTrue="1" operator="greaterThanOrEqual">
      <formula>300</formula>
    </cfRule>
  </conditionalFormatting>
  <conditionalFormatting sqref="C1041 F1041">
    <cfRule type="cellIs" priority="1801" stopIfTrue="1" operator="greaterThanOrEqual">
      <formula>300</formula>
    </cfRule>
  </conditionalFormatting>
  <conditionalFormatting sqref="C2436 F2436">
    <cfRule type="cellIs" priority="1798" stopIfTrue="1" operator="greaterThanOrEqual">
      <formula>300</formula>
    </cfRule>
  </conditionalFormatting>
  <conditionalFormatting sqref="C709 F709">
    <cfRule type="cellIs" priority="1799" stopIfTrue="1" operator="greaterThanOrEqual">
      <formula>300</formula>
    </cfRule>
  </conditionalFormatting>
  <conditionalFormatting sqref="C984 F984">
    <cfRule type="cellIs" priority="1794" stopIfTrue="1" operator="greaterThanOrEqual">
      <formula>300</formula>
    </cfRule>
  </conditionalFormatting>
  <conditionalFormatting sqref="C1588">
    <cfRule type="cellIs" priority="1793" stopIfTrue="1" operator="greaterThanOrEqual">
      <formula>300</formula>
    </cfRule>
  </conditionalFormatting>
  <conditionalFormatting sqref="C1589">
    <cfRule type="cellIs" priority="1792" stopIfTrue="1" operator="greaterThanOrEqual">
      <formula>300</formula>
    </cfRule>
  </conditionalFormatting>
  <conditionalFormatting sqref="F2567 C2567">
    <cfRule type="cellIs" priority="1788" stopIfTrue="1" operator="greaterThanOrEqual">
      <formula>300</formula>
    </cfRule>
  </conditionalFormatting>
  <conditionalFormatting sqref="C50 F50">
    <cfRule type="cellIs" priority="1787" stopIfTrue="1" operator="greaterThanOrEqual">
      <formula>300</formula>
    </cfRule>
  </conditionalFormatting>
  <conditionalFormatting sqref="C503">
    <cfRule type="cellIs" priority="1782" stopIfTrue="1" operator="greaterThanOrEqual">
      <formula>300</formula>
    </cfRule>
  </conditionalFormatting>
  <conditionalFormatting sqref="F503">
    <cfRule type="cellIs" priority="1783" stopIfTrue="1" operator="greaterThanOrEqual">
      <formula>300</formula>
    </cfRule>
  </conditionalFormatting>
  <conditionalFormatting sqref="C504">
    <cfRule type="cellIs" priority="1780" stopIfTrue="1" operator="greaterThanOrEqual">
      <formula>300</formula>
    </cfRule>
  </conditionalFormatting>
  <conditionalFormatting sqref="F504">
    <cfRule type="cellIs" priority="1781" stopIfTrue="1" operator="greaterThanOrEqual">
      <formula>300</formula>
    </cfRule>
  </conditionalFormatting>
  <conditionalFormatting sqref="F505">
    <cfRule type="cellIs" priority="1779" stopIfTrue="1" operator="greaterThanOrEqual">
      <formula>300</formula>
    </cfRule>
  </conditionalFormatting>
  <conditionalFormatting sqref="C505">
    <cfRule type="cellIs" priority="1778" stopIfTrue="1" operator="greaterThanOrEqual">
      <formula>300</formula>
    </cfRule>
  </conditionalFormatting>
  <conditionalFormatting sqref="C2876">
    <cfRule type="cellIs" priority="1777" stopIfTrue="1" operator="greaterThanOrEqual">
      <formula>300</formula>
    </cfRule>
  </conditionalFormatting>
  <conditionalFormatting sqref="F2876">
    <cfRule type="cellIs" priority="1776" stopIfTrue="1" operator="greaterThanOrEqual">
      <formula>300</formula>
    </cfRule>
  </conditionalFormatting>
  <conditionalFormatting sqref="C462 F462">
    <cfRule type="cellIs" priority="1775" stopIfTrue="1" operator="greaterThanOrEqual">
      <formula>300</formula>
    </cfRule>
  </conditionalFormatting>
  <conditionalFormatting sqref="C2437 F2437">
    <cfRule type="cellIs" priority="1773" stopIfTrue="1" operator="greaterThanOrEqual">
      <formula>300</formula>
    </cfRule>
  </conditionalFormatting>
  <conditionalFormatting sqref="C618">
    <cfRule type="cellIs" priority="1772" stopIfTrue="1" operator="greaterThanOrEqual">
      <formula>300</formula>
    </cfRule>
  </conditionalFormatting>
  <conditionalFormatting sqref="C78">
    <cfRule type="cellIs" priority="1771" stopIfTrue="1" operator="greaterThanOrEqual">
      <formula>300</formula>
    </cfRule>
  </conditionalFormatting>
  <conditionalFormatting sqref="C3097">
    <cfRule type="cellIs" priority="1768" stopIfTrue="1" operator="greaterThanOrEqual">
      <formula>300</formula>
    </cfRule>
  </conditionalFormatting>
  <conditionalFormatting sqref="F3098">
    <cfRule type="cellIs" priority="1767" stopIfTrue="1" operator="greaterThanOrEqual">
      <formula>300</formula>
    </cfRule>
  </conditionalFormatting>
  <conditionalFormatting sqref="F3097">
    <cfRule type="cellIs" priority="1769" stopIfTrue="1" operator="greaterThanOrEqual">
      <formula>300</formula>
    </cfRule>
  </conditionalFormatting>
  <conditionalFormatting sqref="C3098">
    <cfRule type="cellIs" priority="1766" stopIfTrue="1" operator="greaterThanOrEqual">
      <formula>300</formula>
    </cfRule>
  </conditionalFormatting>
  <conditionalFormatting sqref="C3099">
    <cfRule type="cellIs" priority="1764" stopIfTrue="1" operator="greaterThanOrEqual">
      <formula>300</formula>
    </cfRule>
  </conditionalFormatting>
  <conditionalFormatting sqref="F3099">
    <cfRule type="cellIs" priority="1765" stopIfTrue="1" operator="greaterThanOrEqual">
      <formula>300</formula>
    </cfRule>
  </conditionalFormatting>
  <conditionalFormatting sqref="C3100">
    <cfRule type="cellIs" priority="1762" stopIfTrue="1" operator="greaterThanOrEqual">
      <formula>300</formula>
    </cfRule>
  </conditionalFormatting>
  <conditionalFormatting sqref="F3100">
    <cfRule type="cellIs" priority="1763" stopIfTrue="1" operator="greaterThanOrEqual">
      <formula>300</formula>
    </cfRule>
  </conditionalFormatting>
  <conditionalFormatting sqref="C3093">
    <cfRule type="cellIs" priority="1760" stopIfTrue="1" operator="greaterThanOrEqual">
      <formula>300</formula>
    </cfRule>
  </conditionalFormatting>
  <conditionalFormatting sqref="F3093">
    <cfRule type="cellIs" priority="1761" stopIfTrue="1" operator="greaterThanOrEqual">
      <formula>300</formula>
    </cfRule>
  </conditionalFormatting>
  <conditionalFormatting sqref="C3092">
    <cfRule type="cellIs" priority="1758" stopIfTrue="1" operator="greaterThanOrEqual">
      <formula>300</formula>
    </cfRule>
  </conditionalFormatting>
  <conditionalFormatting sqref="F3092">
    <cfRule type="cellIs" priority="1759" stopIfTrue="1" operator="greaterThanOrEqual">
      <formula>300</formula>
    </cfRule>
  </conditionalFormatting>
  <conditionalFormatting sqref="C2884">
    <cfRule type="cellIs" priority="1757" stopIfTrue="1" operator="greaterThanOrEqual">
      <formula>300</formula>
    </cfRule>
  </conditionalFormatting>
  <conditionalFormatting sqref="C2886">
    <cfRule type="cellIs" priority="1756" stopIfTrue="1" operator="greaterThanOrEqual">
      <formula>300</formula>
    </cfRule>
  </conditionalFormatting>
  <conditionalFormatting sqref="C203">
    <cfRule type="cellIs" priority="1753" stopIfTrue="1" operator="greaterThanOrEqual">
      <formula>300</formula>
    </cfRule>
  </conditionalFormatting>
  <conditionalFormatting sqref="C399 F399">
    <cfRule type="cellIs" priority="1754" stopIfTrue="1" operator="greaterThanOrEqual">
      <formula>300</formula>
    </cfRule>
  </conditionalFormatting>
  <conditionalFormatting sqref="C646">
    <cfRule type="cellIs" priority="1748" stopIfTrue="1" operator="greaterThanOrEqual">
      <formula>300</formula>
    </cfRule>
  </conditionalFormatting>
  <conditionalFormatting sqref="F203">
    <cfRule type="cellIs" priority="1752" stopIfTrue="1" operator="greaterThanOrEqual">
      <formula>300</formula>
    </cfRule>
  </conditionalFormatting>
  <conditionalFormatting sqref="C91">
    <cfRule type="cellIs" priority="1750" stopIfTrue="1" operator="greaterThanOrEqual">
      <formula>300</formula>
    </cfRule>
  </conditionalFormatting>
  <conditionalFormatting sqref="F646">
    <cfRule type="cellIs" priority="1747" stopIfTrue="1" operator="greaterThanOrEqual">
      <formula>300</formula>
    </cfRule>
  </conditionalFormatting>
  <conditionalFormatting sqref="F2095">
    <cfRule type="cellIs" priority="1744" stopIfTrue="1" operator="greaterThanOrEqual">
      <formula>300</formula>
    </cfRule>
  </conditionalFormatting>
  <conditionalFormatting sqref="C2095">
    <cfRule type="cellIs" priority="1743" stopIfTrue="1" operator="greaterThanOrEqual">
      <formula>300</formula>
    </cfRule>
  </conditionalFormatting>
  <conditionalFormatting sqref="F2096">
    <cfRule type="cellIs" priority="1742" stopIfTrue="1" operator="greaterThanOrEqual">
      <formula>300</formula>
    </cfRule>
  </conditionalFormatting>
  <conditionalFormatting sqref="F2097">
    <cfRule type="cellIs" priority="1740" stopIfTrue="1" operator="greaterThanOrEqual">
      <formula>300</formula>
    </cfRule>
  </conditionalFormatting>
  <conditionalFormatting sqref="C2096">
    <cfRule type="cellIs" priority="1741" stopIfTrue="1" operator="greaterThanOrEqual">
      <formula>300</formula>
    </cfRule>
  </conditionalFormatting>
  <conditionalFormatting sqref="F2931">
    <cfRule type="cellIs" priority="1738" stopIfTrue="1" operator="greaterThanOrEqual">
      <formula>300</formula>
    </cfRule>
  </conditionalFormatting>
  <conditionalFormatting sqref="C2097">
    <cfRule type="cellIs" priority="1739" stopIfTrue="1" operator="greaterThanOrEqual">
      <formula>300</formula>
    </cfRule>
  </conditionalFormatting>
  <conditionalFormatting sqref="C2931">
    <cfRule type="cellIs" priority="1737" stopIfTrue="1" operator="greaterThanOrEqual">
      <formula>300</formula>
    </cfRule>
  </conditionalFormatting>
  <conditionalFormatting sqref="C2933">
    <cfRule type="cellIs" priority="1731" stopIfTrue="1" operator="greaterThanOrEqual">
      <formula>300</formula>
    </cfRule>
  </conditionalFormatting>
  <conditionalFormatting sqref="F2934">
    <cfRule type="cellIs" priority="1734" stopIfTrue="1" operator="greaterThanOrEqual">
      <formula>300</formula>
    </cfRule>
  </conditionalFormatting>
  <conditionalFormatting sqref="C2934">
    <cfRule type="cellIs" priority="1733" stopIfTrue="1" operator="greaterThanOrEqual">
      <formula>300</formula>
    </cfRule>
  </conditionalFormatting>
  <conditionalFormatting sqref="F2933">
    <cfRule type="cellIs" priority="1732" stopIfTrue="1" operator="greaterThanOrEqual">
      <formula>300</formula>
    </cfRule>
  </conditionalFormatting>
  <conditionalFormatting sqref="C2438 F2438">
    <cfRule type="cellIs" priority="1728" stopIfTrue="1" operator="greaterThanOrEqual">
      <formula>300</formula>
    </cfRule>
  </conditionalFormatting>
  <conditionalFormatting sqref="F1819">
    <cfRule type="cellIs" priority="1725" stopIfTrue="1" operator="greaterThanOrEqual">
      <formula>300</formula>
    </cfRule>
  </conditionalFormatting>
  <conditionalFormatting sqref="C1819">
    <cfRule type="cellIs" priority="1724" stopIfTrue="1" operator="greaterThanOrEqual">
      <formula>300</formula>
    </cfRule>
  </conditionalFormatting>
  <conditionalFormatting sqref="F226 C226">
    <cfRule type="cellIs" priority="1723" stopIfTrue="1" operator="greaterThanOrEqual">
      <formula>300</formula>
    </cfRule>
  </conditionalFormatting>
  <conditionalFormatting sqref="F3275 C3275">
    <cfRule type="cellIs" priority="1722" stopIfTrue="1" operator="greaterThanOrEqual">
      <formula>300</formula>
    </cfRule>
  </conditionalFormatting>
  <conditionalFormatting sqref="C3322">
    <cfRule type="cellIs" priority="1721" stopIfTrue="1" operator="greaterThanOrEqual">
      <formula>300</formula>
    </cfRule>
  </conditionalFormatting>
  <conditionalFormatting sqref="C2632">
    <cfRule type="cellIs" priority="1718" stopIfTrue="1" operator="greaterThanOrEqual">
      <formula>300</formula>
    </cfRule>
  </conditionalFormatting>
  <conditionalFormatting sqref="F2632">
    <cfRule type="cellIs" priority="1717" stopIfTrue="1" operator="greaterThanOrEqual">
      <formula>300</formula>
    </cfRule>
  </conditionalFormatting>
  <conditionalFormatting sqref="C325">
    <cfRule type="cellIs" priority="1715" stopIfTrue="1" operator="greaterThanOrEqual">
      <formula>300</formula>
    </cfRule>
  </conditionalFormatting>
  <conditionalFormatting sqref="F325">
    <cfRule type="cellIs" priority="1714" stopIfTrue="1" operator="greaterThanOrEqual">
      <formula>300</formula>
    </cfRule>
  </conditionalFormatting>
  <conditionalFormatting sqref="C3031 F3031">
    <cfRule type="cellIs" priority="1711" stopIfTrue="1" operator="greaterThanOrEqual">
      <formula>300</formula>
    </cfRule>
  </conditionalFormatting>
  <conditionalFormatting sqref="C3101">
    <cfRule type="cellIs" priority="1709" stopIfTrue="1" operator="greaterThanOrEqual">
      <formula>300</formula>
    </cfRule>
  </conditionalFormatting>
  <conditionalFormatting sqref="F3101">
    <cfRule type="cellIs" priority="1710" stopIfTrue="1" operator="greaterThanOrEqual">
      <formula>300</formula>
    </cfRule>
  </conditionalFormatting>
  <conditionalFormatting sqref="C619">
    <cfRule type="cellIs" priority="1708" stopIfTrue="1" operator="greaterThanOrEqual">
      <formula>300</formula>
    </cfRule>
  </conditionalFormatting>
  <conditionalFormatting sqref="F355 C355">
    <cfRule type="cellIs" priority="1705" stopIfTrue="1" operator="greaterThanOrEqual">
      <formula>300</formula>
    </cfRule>
  </conditionalFormatting>
  <conditionalFormatting sqref="F354 C354">
    <cfRule type="cellIs" priority="1704" stopIfTrue="1" operator="greaterThanOrEqual">
      <formula>300</formula>
    </cfRule>
  </conditionalFormatting>
  <conditionalFormatting sqref="F353 C353">
    <cfRule type="cellIs" priority="1703" stopIfTrue="1" operator="greaterThanOrEqual">
      <formula>300</formula>
    </cfRule>
  </conditionalFormatting>
  <conditionalFormatting sqref="C2251">
    <cfRule type="cellIs" priority="1701" stopIfTrue="1" operator="greaterThanOrEqual">
      <formula>300</formula>
    </cfRule>
  </conditionalFormatting>
  <conditionalFormatting sqref="C2624">
    <cfRule type="cellIs" priority="1700" stopIfTrue="1" operator="greaterThanOrEqual">
      <formula>300</formula>
    </cfRule>
  </conditionalFormatting>
  <conditionalFormatting sqref="F2624">
    <cfRule type="cellIs" priority="1699" stopIfTrue="1" operator="greaterThanOrEqual">
      <formula>300</formula>
    </cfRule>
  </conditionalFormatting>
  <conditionalFormatting sqref="C1539 F1539">
    <cfRule type="cellIs" priority="1697" stopIfTrue="1" operator="greaterThanOrEqual">
      <formula>300</formula>
    </cfRule>
  </conditionalFormatting>
  <conditionalFormatting sqref="F1821">
    <cfRule type="cellIs" priority="1696" stopIfTrue="1" operator="greaterThanOrEqual">
      <formula>300</formula>
    </cfRule>
  </conditionalFormatting>
  <conditionalFormatting sqref="C1821">
    <cfRule type="cellIs" priority="1695" stopIfTrue="1" operator="greaterThanOrEqual">
      <formula>300</formula>
    </cfRule>
  </conditionalFormatting>
  <conditionalFormatting sqref="F235">
    <cfRule type="cellIs" priority="1693" stopIfTrue="1" operator="greaterThanOrEqual">
      <formula>300</formula>
    </cfRule>
  </conditionalFormatting>
  <conditionalFormatting sqref="C235">
    <cfRule type="cellIs" priority="1694" stopIfTrue="1" operator="greaterThanOrEqual">
      <formula>300</formula>
    </cfRule>
  </conditionalFormatting>
  <conditionalFormatting sqref="F2516">
    <cfRule type="cellIs" priority="1692" stopIfTrue="1" operator="greaterThanOrEqual">
      <formula>300</formula>
    </cfRule>
  </conditionalFormatting>
  <conditionalFormatting sqref="C2516">
    <cfRule type="cellIs" priority="1691" stopIfTrue="1" operator="greaterThanOrEqual">
      <formula>300</formula>
    </cfRule>
  </conditionalFormatting>
  <conditionalFormatting sqref="F230 C230">
    <cfRule type="cellIs" priority="1690" stopIfTrue="1" operator="greaterThanOrEqual">
      <formula>300</formula>
    </cfRule>
  </conditionalFormatting>
  <conditionalFormatting sqref="C1751">
    <cfRule type="cellIs" priority="1689" stopIfTrue="1" operator="greaterThanOrEqual">
      <formula>300</formula>
    </cfRule>
  </conditionalFormatting>
  <conditionalFormatting sqref="F1745">
    <cfRule type="cellIs" priority="1686" stopIfTrue="1" operator="greaterThanOrEqual">
      <formula>300</formula>
    </cfRule>
  </conditionalFormatting>
  <conditionalFormatting sqref="C1745">
    <cfRule type="cellIs" priority="1685" stopIfTrue="1" operator="greaterThanOrEqual">
      <formula>300</formula>
    </cfRule>
  </conditionalFormatting>
  <conditionalFormatting sqref="F3338">
    <cfRule type="cellIs" priority="1684" stopIfTrue="1" operator="greaterThanOrEqual">
      <formula>300</formula>
    </cfRule>
  </conditionalFormatting>
  <conditionalFormatting sqref="C3102">
    <cfRule type="cellIs" priority="1681" stopIfTrue="1" operator="greaterThanOrEqual">
      <formula>300</formula>
    </cfRule>
  </conditionalFormatting>
  <conditionalFormatting sqref="F3102">
    <cfRule type="cellIs" priority="1682" stopIfTrue="1" operator="greaterThanOrEqual">
      <formula>300</formula>
    </cfRule>
  </conditionalFormatting>
  <conditionalFormatting sqref="F3297">
    <cfRule type="cellIs" priority="1679" stopIfTrue="1" operator="greaterThanOrEqual">
      <formula>300</formula>
    </cfRule>
  </conditionalFormatting>
  <conditionalFormatting sqref="C3297">
    <cfRule type="cellIs" priority="1680" stopIfTrue="1" operator="greaterThanOrEqual">
      <formula>300</formula>
    </cfRule>
  </conditionalFormatting>
  <conditionalFormatting sqref="C80">
    <cfRule type="cellIs" priority="1676" stopIfTrue="1" operator="greaterThanOrEqual">
      <formula>300</formula>
    </cfRule>
  </conditionalFormatting>
  <conditionalFormatting sqref="C81">
    <cfRule type="cellIs" priority="1675" stopIfTrue="1" operator="greaterThanOrEqual">
      <formula>300</formula>
    </cfRule>
  </conditionalFormatting>
  <conditionalFormatting sqref="C258">
    <cfRule type="cellIs" priority="1674" stopIfTrue="1" operator="greaterThanOrEqual">
      <formula>300</formula>
    </cfRule>
  </conditionalFormatting>
  <conditionalFormatting sqref="C1748">
    <cfRule type="cellIs" priority="1672" stopIfTrue="1" operator="greaterThanOrEqual">
      <formula>300</formula>
    </cfRule>
  </conditionalFormatting>
  <conditionalFormatting sqref="F3199">
    <cfRule type="cellIs" priority="1671" stopIfTrue="1" operator="greaterThanOrEqual">
      <formula>300</formula>
    </cfRule>
  </conditionalFormatting>
  <conditionalFormatting sqref="C3199">
    <cfRule type="cellIs" priority="1670" stopIfTrue="1" operator="greaterThanOrEqual">
      <formula>300</formula>
    </cfRule>
  </conditionalFormatting>
  <conditionalFormatting sqref="C2550">
    <cfRule type="cellIs" priority="1669" stopIfTrue="1" operator="greaterThanOrEqual">
      <formula>300</formula>
    </cfRule>
  </conditionalFormatting>
  <conditionalFormatting sqref="F2550">
    <cfRule type="cellIs" priority="1668" stopIfTrue="1" operator="greaterThanOrEqual">
      <formula>300</formula>
    </cfRule>
  </conditionalFormatting>
  <conditionalFormatting sqref="C2159">
    <cfRule type="cellIs" priority="1667" stopIfTrue="1" operator="greaterThanOrEqual">
      <formula>300</formula>
    </cfRule>
  </conditionalFormatting>
  <conditionalFormatting sqref="F2159">
    <cfRule type="cellIs" priority="1666" stopIfTrue="1" operator="greaterThanOrEqual">
      <formula>300</formula>
    </cfRule>
  </conditionalFormatting>
  <conditionalFormatting sqref="C1647">
    <cfRule type="cellIs" priority="1665" stopIfTrue="1" operator="greaterThanOrEqual">
      <formula>300</formula>
    </cfRule>
  </conditionalFormatting>
  <conditionalFormatting sqref="F444">
    <cfRule type="cellIs" priority="1662" stopIfTrue="1" operator="greaterThanOrEqual">
      <formula>300</formula>
    </cfRule>
  </conditionalFormatting>
  <conditionalFormatting sqref="F3419 C3419">
    <cfRule type="cellIs" priority="1661" stopIfTrue="1" operator="greaterThanOrEqual">
      <formula>300</formula>
    </cfRule>
  </conditionalFormatting>
  <conditionalFormatting sqref="C444">
    <cfRule type="cellIs" priority="1663" stopIfTrue="1" operator="greaterThanOrEqual">
      <formula>300</formula>
    </cfRule>
  </conditionalFormatting>
  <conditionalFormatting sqref="C2863 F2863">
    <cfRule type="cellIs" priority="1660" stopIfTrue="1" operator="greaterThanOrEqual">
      <formula>300</formula>
    </cfRule>
  </conditionalFormatting>
  <conditionalFormatting sqref="F1957">
    <cfRule type="cellIs" priority="1654" stopIfTrue="1" operator="greaterThanOrEqual">
      <formula>300</formula>
    </cfRule>
  </conditionalFormatting>
  <conditionalFormatting sqref="C1957">
    <cfRule type="cellIs" priority="1655" stopIfTrue="1" operator="greaterThanOrEqual">
      <formula>300</formula>
    </cfRule>
  </conditionalFormatting>
  <conditionalFormatting sqref="C1955">
    <cfRule type="cellIs" priority="1651" stopIfTrue="1" operator="greaterThanOrEqual">
      <formula>300</formula>
    </cfRule>
  </conditionalFormatting>
  <conditionalFormatting sqref="F1955">
    <cfRule type="cellIs" priority="1650" stopIfTrue="1" operator="greaterThanOrEqual">
      <formula>300</formula>
    </cfRule>
  </conditionalFormatting>
  <conditionalFormatting sqref="C1478 F1478">
    <cfRule type="cellIs" priority="1639" stopIfTrue="1" operator="greaterThanOrEqual">
      <formula>300</formula>
    </cfRule>
  </conditionalFormatting>
  <conditionalFormatting sqref="C1479 F1479">
    <cfRule type="cellIs" priority="1638" stopIfTrue="1" operator="greaterThanOrEqual">
      <formula>300</formula>
    </cfRule>
  </conditionalFormatting>
  <conditionalFormatting sqref="C1480 F1480">
    <cfRule type="cellIs" priority="1637" stopIfTrue="1" operator="greaterThanOrEqual">
      <formula>300</formula>
    </cfRule>
  </conditionalFormatting>
  <conditionalFormatting sqref="C1475 F1475">
    <cfRule type="cellIs" priority="1636" stopIfTrue="1" operator="greaterThanOrEqual">
      <formula>300</formula>
    </cfRule>
  </conditionalFormatting>
  <conditionalFormatting sqref="C1446 F1446">
    <cfRule type="cellIs" priority="1635" stopIfTrue="1" operator="greaterThanOrEqual">
      <formula>300</formula>
    </cfRule>
  </conditionalFormatting>
  <conditionalFormatting sqref="F2769">
    <cfRule type="cellIs" priority="1632" stopIfTrue="1" operator="greaterThanOrEqual">
      <formula>300</formula>
    </cfRule>
  </conditionalFormatting>
  <conditionalFormatting sqref="C2769">
    <cfRule type="cellIs" priority="1631" stopIfTrue="1" operator="greaterThanOrEqual">
      <formula>300</formula>
    </cfRule>
  </conditionalFormatting>
  <conditionalFormatting sqref="F3332">
    <cfRule type="cellIs" priority="1630" stopIfTrue="1" operator="greaterThanOrEqual">
      <formula>300</formula>
    </cfRule>
  </conditionalFormatting>
  <conditionalFormatting sqref="C526 F526">
    <cfRule type="cellIs" priority="1629" stopIfTrue="1" operator="greaterThanOrEqual">
      <formula>300</formula>
    </cfRule>
  </conditionalFormatting>
  <conditionalFormatting sqref="C2439 F2439">
    <cfRule type="cellIs" priority="1626" stopIfTrue="1" operator="greaterThanOrEqual">
      <formula>300</formula>
    </cfRule>
  </conditionalFormatting>
  <conditionalFormatting sqref="C2864 F2864">
    <cfRule type="cellIs" priority="1618" stopIfTrue="1" operator="greaterThanOrEqual">
      <formula>300</formula>
    </cfRule>
  </conditionalFormatting>
  <conditionalFormatting sqref="C51 F51">
    <cfRule type="cellIs" priority="1615" stopIfTrue="1" operator="greaterThanOrEqual">
      <formula>300</formula>
    </cfRule>
  </conditionalFormatting>
  <conditionalFormatting sqref="C620">
    <cfRule type="cellIs" priority="1614" stopIfTrue="1" operator="greaterThanOrEqual">
      <formula>300</formula>
    </cfRule>
  </conditionalFormatting>
  <conditionalFormatting sqref="C621">
    <cfRule type="cellIs" priority="1613" stopIfTrue="1" operator="greaterThanOrEqual">
      <formula>300</formula>
    </cfRule>
  </conditionalFormatting>
  <conditionalFormatting sqref="C1627">
    <cfRule type="cellIs" priority="1612" stopIfTrue="1" operator="greaterThanOrEqual">
      <formula>300</formula>
    </cfRule>
  </conditionalFormatting>
  <conditionalFormatting sqref="F2771">
    <cfRule type="cellIs" priority="1611" stopIfTrue="1" operator="greaterThanOrEqual">
      <formula>300</formula>
    </cfRule>
  </conditionalFormatting>
  <conditionalFormatting sqref="C2771">
    <cfRule type="cellIs" priority="1610" stopIfTrue="1" operator="greaterThanOrEqual">
      <formula>300</formula>
    </cfRule>
  </conditionalFormatting>
  <conditionalFormatting sqref="F3392 C3392">
    <cfRule type="cellIs" priority="1606" stopIfTrue="1" operator="greaterThanOrEqual">
      <formula>300</formula>
    </cfRule>
  </conditionalFormatting>
  <conditionalFormatting sqref="C2952 F2952">
    <cfRule type="cellIs" priority="1605" stopIfTrue="1" operator="greaterThanOrEqual">
      <formula>300</formula>
    </cfRule>
  </conditionalFormatting>
  <conditionalFormatting sqref="C259">
    <cfRule type="cellIs" priority="1604" stopIfTrue="1" operator="greaterThanOrEqual">
      <formula>300</formula>
    </cfRule>
  </conditionalFormatting>
  <conditionalFormatting sqref="C663">
    <cfRule type="cellIs" priority="1595" stopIfTrue="1" operator="greaterThanOrEqual">
      <formula>300</formula>
    </cfRule>
  </conditionalFormatting>
  <conditionalFormatting sqref="C260">
    <cfRule type="cellIs" priority="1596" stopIfTrue="1" operator="greaterThanOrEqual">
      <formula>300</formula>
    </cfRule>
  </conditionalFormatting>
  <conditionalFormatting sqref="C317 F317">
    <cfRule type="cellIs" priority="1594" stopIfTrue="1" operator="greaterThanOrEqual">
      <formula>300</formula>
    </cfRule>
  </conditionalFormatting>
  <conditionalFormatting sqref="C659">
    <cfRule type="cellIs" priority="1589" stopIfTrue="1" operator="greaterThanOrEqual">
      <formula>300</formula>
    </cfRule>
  </conditionalFormatting>
  <conditionalFormatting sqref="F659">
    <cfRule type="cellIs" priority="1588" stopIfTrue="1" operator="greaterThanOrEqual">
      <formula>300</formula>
    </cfRule>
  </conditionalFormatting>
  <conditionalFormatting sqref="C2806 F2806">
    <cfRule type="cellIs" priority="1585" stopIfTrue="1" operator="greaterThanOrEqual">
      <formula>300</formula>
    </cfRule>
  </conditionalFormatting>
  <conditionalFormatting sqref="C2807 F2807">
    <cfRule type="cellIs" priority="1584" stopIfTrue="1" operator="greaterThanOrEqual">
      <formula>300</formula>
    </cfRule>
  </conditionalFormatting>
  <conditionalFormatting sqref="C2808 F2808">
    <cfRule type="cellIs" priority="1583" stopIfTrue="1" operator="greaterThanOrEqual">
      <formula>300</formula>
    </cfRule>
  </conditionalFormatting>
  <conditionalFormatting sqref="C2793 F2793">
    <cfRule type="cellIs" priority="1582" stopIfTrue="1" operator="greaterThanOrEqual">
      <formula>300</formula>
    </cfRule>
  </conditionalFormatting>
  <conditionalFormatting sqref="C2796 F2796">
    <cfRule type="cellIs" priority="1581" stopIfTrue="1" operator="greaterThanOrEqual">
      <formula>300</formula>
    </cfRule>
  </conditionalFormatting>
  <conditionalFormatting sqref="F2568 C2568">
    <cfRule type="cellIs" priority="1580" stopIfTrue="1" operator="greaterThanOrEqual">
      <formula>300</formula>
    </cfRule>
  </conditionalFormatting>
  <conditionalFormatting sqref="F486">
    <cfRule type="cellIs" priority="1578" stopIfTrue="1" operator="greaterThanOrEqual">
      <formula>300</formula>
    </cfRule>
  </conditionalFormatting>
  <conditionalFormatting sqref="C680">
    <cfRule type="cellIs" priority="1572" stopIfTrue="1" operator="greaterThanOrEqual">
      <formula>300</formula>
    </cfRule>
  </conditionalFormatting>
  <conditionalFormatting sqref="C486">
    <cfRule type="cellIs" priority="1577" stopIfTrue="1" operator="greaterThanOrEqual">
      <formula>300</formula>
    </cfRule>
  </conditionalFormatting>
  <conditionalFormatting sqref="F680">
    <cfRule type="cellIs" priority="1573" stopIfTrue="1" operator="greaterThanOrEqual">
      <formula>300</formula>
    </cfRule>
  </conditionalFormatting>
  <conditionalFormatting sqref="F682">
    <cfRule type="cellIs" priority="1571" stopIfTrue="1" operator="greaterThanOrEqual">
      <formula>300</formula>
    </cfRule>
  </conditionalFormatting>
  <conditionalFormatting sqref="C682">
    <cfRule type="cellIs" priority="1570" stopIfTrue="1" operator="greaterThanOrEqual">
      <formula>300</formula>
    </cfRule>
  </conditionalFormatting>
  <conditionalFormatting sqref="F681">
    <cfRule type="cellIs" priority="1569" stopIfTrue="1" operator="greaterThanOrEqual">
      <formula>300</formula>
    </cfRule>
  </conditionalFormatting>
  <conditionalFormatting sqref="C681">
    <cfRule type="cellIs" priority="1568" stopIfTrue="1" operator="greaterThanOrEqual">
      <formula>300</formula>
    </cfRule>
  </conditionalFormatting>
  <conditionalFormatting sqref="C345">
    <cfRule type="cellIs" priority="1565" stopIfTrue="1" operator="greaterThanOrEqual">
      <formula>300</formula>
    </cfRule>
  </conditionalFormatting>
  <conditionalFormatting sqref="F345">
    <cfRule type="cellIs" priority="1564" stopIfTrue="1" operator="greaterThanOrEqual">
      <formula>300</formula>
    </cfRule>
  </conditionalFormatting>
  <conditionalFormatting sqref="F377">
    <cfRule type="cellIs" priority="1559" stopIfTrue="1" operator="greaterThanOrEqual">
      <formula>300</formula>
    </cfRule>
  </conditionalFormatting>
  <conditionalFormatting sqref="C377">
    <cfRule type="cellIs" priority="1560" stopIfTrue="1" operator="greaterThanOrEqual">
      <formula>300</formula>
    </cfRule>
  </conditionalFormatting>
  <conditionalFormatting sqref="C1737 F1737">
    <cfRule type="cellIs" priority="1558" stopIfTrue="1" operator="greaterThanOrEqual">
      <formula>300</formula>
    </cfRule>
  </conditionalFormatting>
  <conditionalFormatting sqref="C1738 F1738">
    <cfRule type="cellIs" priority="1557" stopIfTrue="1" operator="greaterThanOrEqual">
      <formula>300</formula>
    </cfRule>
  </conditionalFormatting>
  <conditionalFormatting sqref="F174">
    <cfRule type="cellIs" priority="1555" stopIfTrue="1" operator="greaterThanOrEqual">
      <formula>300</formula>
    </cfRule>
  </conditionalFormatting>
  <conditionalFormatting sqref="C174">
    <cfRule type="cellIs" priority="1554" stopIfTrue="1" operator="greaterThanOrEqual">
      <formula>300</formula>
    </cfRule>
  </conditionalFormatting>
  <conditionalFormatting sqref="C79">
    <cfRule type="cellIs" priority="1551" stopIfTrue="1" operator="greaterThanOrEqual">
      <formula>300</formula>
    </cfRule>
  </conditionalFormatting>
  <conditionalFormatting sqref="C1590">
    <cfRule type="cellIs" priority="1548" stopIfTrue="1" operator="greaterThanOrEqual">
      <formula>300</formula>
    </cfRule>
  </conditionalFormatting>
  <conditionalFormatting sqref="C1591">
    <cfRule type="cellIs" priority="1547" stopIfTrue="1" operator="greaterThanOrEqual">
      <formula>300</formula>
    </cfRule>
  </conditionalFormatting>
  <conditionalFormatting sqref="C202">
    <cfRule type="cellIs" priority="1545" stopIfTrue="1" operator="greaterThanOrEqual">
      <formula>300</formula>
    </cfRule>
  </conditionalFormatting>
  <conditionalFormatting sqref="F202">
    <cfRule type="cellIs" priority="1544" stopIfTrue="1" operator="greaterThanOrEqual">
      <formula>300</formula>
    </cfRule>
  </conditionalFormatting>
  <conditionalFormatting sqref="C204">
    <cfRule type="cellIs" priority="1543" stopIfTrue="1" operator="greaterThanOrEqual">
      <formula>300</formula>
    </cfRule>
  </conditionalFormatting>
  <conditionalFormatting sqref="F204">
    <cfRule type="cellIs" priority="1542" stopIfTrue="1" operator="greaterThanOrEqual">
      <formula>300</formula>
    </cfRule>
  </conditionalFormatting>
  <conditionalFormatting sqref="F3276 C3276">
    <cfRule type="cellIs" priority="1539" stopIfTrue="1" operator="greaterThanOrEqual">
      <formula>300</formula>
    </cfRule>
  </conditionalFormatting>
  <conditionalFormatting sqref="F2098">
    <cfRule type="cellIs" priority="1536" stopIfTrue="1" operator="greaterThanOrEqual">
      <formula>300</formula>
    </cfRule>
  </conditionalFormatting>
  <conditionalFormatting sqref="C2440 F2440">
    <cfRule type="cellIs" priority="1530" stopIfTrue="1" operator="greaterThanOrEqual">
      <formula>300</formula>
    </cfRule>
  </conditionalFormatting>
  <conditionalFormatting sqref="C2098">
    <cfRule type="cellIs" priority="1535" stopIfTrue="1" operator="greaterThanOrEqual">
      <formula>300</formula>
    </cfRule>
  </conditionalFormatting>
  <conditionalFormatting sqref="F2274 C2274">
    <cfRule type="cellIs" priority="1529" stopIfTrue="1" operator="greaterThanOrEqual">
      <formula>300</formula>
    </cfRule>
  </conditionalFormatting>
  <conditionalFormatting sqref="C400 F400">
    <cfRule type="cellIs" priority="1528" stopIfTrue="1" operator="greaterThanOrEqual">
      <formula>300</formula>
    </cfRule>
  </conditionalFormatting>
  <conditionalFormatting sqref="C1713">
    <cfRule type="cellIs" priority="1519" stopIfTrue="1" operator="greaterThanOrEqual">
      <formula>300</formula>
    </cfRule>
  </conditionalFormatting>
  <conditionalFormatting sqref="F1713">
    <cfRule type="cellIs" priority="1518" stopIfTrue="1" operator="greaterThanOrEqual">
      <formula>300</formula>
    </cfRule>
  </conditionalFormatting>
  <conditionalFormatting sqref="F2919 C2919">
    <cfRule type="cellIs" priority="1517" stopIfTrue="1" operator="greaterThanOrEqual">
      <formula>300</formula>
    </cfRule>
  </conditionalFormatting>
  <conditionalFormatting sqref="C2441 F2441">
    <cfRule type="cellIs" priority="1512" stopIfTrue="1" operator="greaterThanOrEqual">
      <formula>300</formula>
    </cfRule>
  </conditionalFormatting>
  <conditionalFormatting sqref="F121">
    <cfRule type="cellIs" priority="1510" stopIfTrue="1" operator="greaterThanOrEqual">
      <formula>300</formula>
    </cfRule>
  </conditionalFormatting>
  <conditionalFormatting sqref="C82">
    <cfRule type="cellIs" priority="1511" stopIfTrue="1" operator="greaterThanOrEqual">
      <formula>300</formula>
    </cfRule>
  </conditionalFormatting>
  <conditionalFormatting sqref="C121">
    <cfRule type="cellIs" priority="1509" stopIfTrue="1" operator="greaterThanOrEqual">
      <formula>300</formula>
    </cfRule>
  </conditionalFormatting>
  <conditionalFormatting sqref="C122">
    <cfRule type="cellIs" priority="1507" stopIfTrue="1" operator="greaterThanOrEqual">
      <formula>300</formula>
    </cfRule>
  </conditionalFormatting>
  <conditionalFormatting sqref="F122">
    <cfRule type="cellIs" priority="1508" stopIfTrue="1" operator="greaterThanOrEqual">
      <formula>300</formula>
    </cfRule>
  </conditionalFormatting>
  <conditionalFormatting sqref="F1822">
    <cfRule type="cellIs" priority="1506" stopIfTrue="1" operator="greaterThanOrEqual">
      <formula>300</formula>
    </cfRule>
  </conditionalFormatting>
  <conditionalFormatting sqref="C1822">
    <cfRule type="cellIs" priority="1505" stopIfTrue="1" operator="greaterThanOrEqual">
      <formula>300</formula>
    </cfRule>
  </conditionalFormatting>
  <conditionalFormatting sqref="C2442 F2442">
    <cfRule type="cellIs" priority="1503" stopIfTrue="1" operator="greaterThanOrEqual">
      <formula>300</formula>
    </cfRule>
  </conditionalFormatting>
  <conditionalFormatting sqref="C532">
    <cfRule type="cellIs" priority="1499" stopIfTrue="1" operator="greaterThanOrEqual">
      <formula>300</formula>
    </cfRule>
  </conditionalFormatting>
  <conditionalFormatting sqref="C1732">
    <cfRule type="cellIs" priority="1501" stopIfTrue="1" operator="greaterThanOrEqual">
      <formula>300</formula>
    </cfRule>
  </conditionalFormatting>
  <conditionalFormatting sqref="F1732">
    <cfRule type="cellIs" priority="1500" stopIfTrue="1" operator="greaterThanOrEqual">
      <formula>300</formula>
    </cfRule>
  </conditionalFormatting>
  <conditionalFormatting sqref="C1652 F1652">
    <cfRule type="cellIs" priority="1498" stopIfTrue="1" operator="greaterThanOrEqual">
      <formula>300</formula>
    </cfRule>
  </conditionalFormatting>
  <conditionalFormatting sqref="C616">
    <cfRule type="cellIs" priority="1497" stopIfTrue="1" operator="greaterThanOrEqual">
      <formula>300</formula>
    </cfRule>
  </conditionalFormatting>
  <conditionalFormatting sqref="C2160">
    <cfRule type="cellIs" priority="1496" stopIfTrue="1" operator="greaterThanOrEqual">
      <formula>300</formula>
    </cfRule>
  </conditionalFormatting>
  <conditionalFormatting sqref="F2160">
    <cfRule type="cellIs" priority="1495" stopIfTrue="1" operator="greaterThanOrEqual">
      <formula>300</formula>
    </cfRule>
  </conditionalFormatting>
  <conditionalFormatting sqref="F3200">
    <cfRule type="cellIs" priority="1494" stopIfTrue="1" operator="greaterThanOrEqual">
      <formula>300</formula>
    </cfRule>
  </conditionalFormatting>
  <conditionalFormatting sqref="C3200">
    <cfRule type="cellIs" priority="1493" stopIfTrue="1" operator="greaterThanOrEqual">
      <formula>300</formula>
    </cfRule>
  </conditionalFormatting>
  <conditionalFormatting sqref="C2372">
    <cfRule type="cellIs" priority="1489" stopIfTrue="1" operator="greaterThanOrEqual">
      <formula>300</formula>
    </cfRule>
  </conditionalFormatting>
  <conditionalFormatting sqref="F2372">
    <cfRule type="cellIs" priority="1490" stopIfTrue="1" operator="greaterThanOrEqual">
      <formula>300</formula>
    </cfRule>
  </conditionalFormatting>
  <conditionalFormatting sqref="C3067">
    <cfRule type="cellIs" priority="1487" stopIfTrue="1" operator="greaterThanOrEqual">
      <formula>300</formula>
    </cfRule>
  </conditionalFormatting>
  <conditionalFormatting sqref="F3067">
    <cfRule type="cellIs" priority="1488" stopIfTrue="1" operator="greaterThanOrEqual">
      <formula>300</formula>
    </cfRule>
  </conditionalFormatting>
  <conditionalFormatting sqref="C3104">
    <cfRule type="cellIs" priority="1485" stopIfTrue="1" operator="greaterThanOrEqual">
      <formula>300</formula>
    </cfRule>
  </conditionalFormatting>
  <conditionalFormatting sqref="F3104">
    <cfRule type="cellIs" priority="1486" stopIfTrue="1" operator="greaterThanOrEqual">
      <formula>300</formula>
    </cfRule>
  </conditionalFormatting>
  <conditionalFormatting sqref="F1714">
    <cfRule type="cellIs" priority="1483" stopIfTrue="1" operator="greaterThanOrEqual">
      <formula>300</formula>
    </cfRule>
  </conditionalFormatting>
  <conditionalFormatting sqref="C1714">
    <cfRule type="cellIs" priority="1484" stopIfTrue="1" operator="greaterThanOrEqual">
      <formula>300</formula>
    </cfRule>
  </conditionalFormatting>
  <conditionalFormatting sqref="C3173 F3173">
    <cfRule type="cellIs" priority="1477" stopIfTrue="1" operator="greaterThanOrEqual">
      <formula>300</formula>
    </cfRule>
  </conditionalFormatting>
  <conditionalFormatting sqref="F2517">
    <cfRule type="cellIs" priority="1476" stopIfTrue="1" operator="greaterThanOrEqual">
      <formula>300</formula>
    </cfRule>
  </conditionalFormatting>
  <conditionalFormatting sqref="C2517">
    <cfRule type="cellIs" priority="1475" stopIfTrue="1" operator="greaterThanOrEqual">
      <formula>300</formula>
    </cfRule>
  </conditionalFormatting>
  <conditionalFormatting sqref="C2865 F2865">
    <cfRule type="cellIs" priority="1473" stopIfTrue="1" operator="greaterThanOrEqual">
      <formula>300</formula>
    </cfRule>
  </conditionalFormatting>
  <conditionalFormatting sqref="C152">
    <cfRule type="cellIs" priority="1472" stopIfTrue="1" operator="greaterThanOrEqual">
      <formula>300</formula>
    </cfRule>
  </conditionalFormatting>
  <conditionalFormatting sqref="F152">
    <cfRule type="cellIs" priority="1471" stopIfTrue="1" operator="greaterThanOrEqual">
      <formula>300</formula>
    </cfRule>
  </conditionalFormatting>
  <conditionalFormatting sqref="C576 F576">
    <cfRule type="cellIs" priority="1470" stopIfTrue="1" operator="greaterThanOrEqual">
      <formula>300</formula>
    </cfRule>
  </conditionalFormatting>
  <conditionalFormatting sqref="C3307">
    <cfRule type="cellIs" priority="1465" stopIfTrue="1" operator="greaterThanOrEqual">
      <formula>300</formula>
    </cfRule>
  </conditionalFormatting>
  <conditionalFormatting sqref="C3302:C3306">
    <cfRule type="cellIs" priority="1461" stopIfTrue="1" operator="greaterThanOrEqual">
      <formula>300</formula>
    </cfRule>
  </conditionalFormatting>
  <conditionalFormatting sqref="C3308 F3308">
    <cfRule type="cellIs" priority="1460" stopIfTrue="1" operator="greaterThanOrEqual">
      <formula>300</formula>
    </cfRule>
  </conditionalFormatting>
  <conditionalFormatting sqref="F3302:F3307">
    <cfRule type="cellIs" priority="1459" stopIfTrue="1" operator="greaterThanOrEqual">
      <formula>300</formula>
    </cfRule>
  </conditionalFormatting>
  <conditionalFormatting sqref="F1715">
    <cfRule type="cellIs" priority="1457" stopIfTrue="1" operator="greaterThanOrEqual">
      <formula>300</formula>
    </cfRule>
  </conditionalFormatting>
  <conditionalFormatting sqref="C1715">
    <cfRule type="cellIs" priority="1458" stopIfTrue="1" operator="greaterThanOrEqual">
      <formula>300</formula>
    </cfRule>
  </conditionalFormatting>
  <conditionalFormatting sqref="C1462 F1462">
    <cfRule type="cellIs" priority="1454" stopIfTrue="1" operator="greaterThanOrEqual">
      <formula>300</formula>
    </cfRule>
  </conditionalFormatting>
  <conditionalFormatting sqref="C1481 F1481">
    <cfRule type="cellIs" priority="1453" stopIfTrue="1" operator="greaterThanOrEqual">
      <formula>300</formula>
    </cfRule>
  </conditionalFormatting>
  <conditionalFormatting sqref="C1444 F1444">
    <cfRule type="cellIs" priority="1452" stopIfTrue="1" operator="greaterThanOrEqual">
      <formula>300</formula>
    </cfRule>
  </conditionalFormatting>
  <conditionalFormatting sqref="C1474 F1474">
    <cfRule type="cellIs" priority="1451" stopIfTrue="1" operator="greaterThanOrEqual">
      <formula>300</formula>
    </cfRule>
  </conditionalFormatting>
  <conditionalFormatting sqref="C1644">
    <cfRule type="cellIs" priority="1448" stopIfTrue="1" operator="greaterThanOrEqual">
      <formula>300</formula>
    </cfRule>
  </conditionalFormatting>
  <conditionalFormatting sqref="C2100">
    <cfRule type="cellIs" priority="1443" stopIfTrue="1" operator="greaterThanOrEqual">
      <formula>300</formula>
    </cfRule>
  </conditionalFormatting>
  <conditionalFormatting sqref="F2100">
    <cfRule type="cellIs" priority="1444" stopIfTrue="1" operator="greaterThanOrEqual">
      <formula>300</formula>
    </cfRule>
  </conditionalFormatting>
  <conditionalFormatting sqref="C2101">
    <cfRule type="cellIs" priority="1441" stopIfTrue="1" operator="greaterThanOrEqual">
      <formula>300</formula>
    </cfRule>
  </conditionalFormatting>
  <conditionalFormatting sqref="F2101">
    <cfRule type="cellIs" priority="1442" stopIfTrue="1" operator="greaterThanOrEqual">
      <formula>300</formula>
    </cfRule>
  </conditionalFormatting>
  <conditionalFormatting sqref="C2102">
    <cfRule type="cellIs" priority="1439" stopIfTrue="1" operator="greaterThanOrEqual">
      <formula>300</formula>
    </cfRule>
  </conditionalFormatting>
  <conditionalFormatting sqref="F2102">
    <cfRule type="cellIs" priority="1440" stopIfTrue="1" operator="greaterThanOrEqual">
      <formula>300</formula>
    </cfRule>
  </conditionalFormatting>
  <conditionalFormatting sqref="C455 F455">
    <cfRule type="cellIs" priority="1435" stopIfTrue="1" operator="greaterThanOrEqual">
      <formula>300</formula>
    </cfRule>
  </conditionalFormatting>
  <conditionalFormatting sqref="C1628">
    <cfRule type="cellIs" priority="1436" stopIfTrue="1" operator="greaterThanOrEqual">
      <formula>300</formula>
    </cfRule>
  </conditionalFormatting>
  <conditionalFormatting sqref="F2518">
    <cfRule type="cellIs" priority="1433" stopIfTrue="1" operator="greaterThanOrEqual">
      <formula>300</formula>
    </cfRule>
  </conditionalFormatting>
  <conditionalFormatting sqref="C2518">
    <cfRule type="cellIs" priority="1432" stopIfTrue="1" operator="greaterThanOrEqual">
      <formula>300</formula>
    </cfRule>
  </conditionalFormatting>
  <conditionalFormatting sqref="C2591">
    <cfRule type="cellIs" priority="1431" stopIfTrue="1" operator="greaterThanOrEqual">
      <formula>300</formula>
    </cfRule>
  </conditionalFormatting>
  <conditionalFormatting sqref="F2591">
    <cfRule type="cellIs" priority="1430" stopIfTrue="1" operator="greaterThanOrEqual">
      <formula>300</formula>
    </cfRule>
  </conditionalFormatting>
  <conditionalFormatting sqref="C394 F394">
    <cfRule type="cellIs" priority="1429" stopIfTrue="1" operator="greaterThanOrEqual">
      <formula>300</formula>
    </cfRule>
  </conditionalFormatting>
  <conditionalFormatting sqref="C2161">
    <cfRule type="cellIs" priority="1428" stopIfTrue="1" operator="greaterThanOrEqual">
      <formula>300</formula>
    </cfRule>
  </conditionalFormatting>
  <conditionalFormatting sqref="F2161">
    <cfRule type="cellIs" priority="1427" stopIfTrue="1" operator="greaterThanOrEqual">
      <formula>300</formula>
    </cfRule>
  </conditionalFormatting>
  <conditionalFormatting sqref="C643">
    <cfRule type="cellIs" priority="1426" stopIfTrue="1" operator="greaterThanOrEqual">
      <formula>300</formula>
    </cfRule>
  </conditionalFormatting>
  <conditionalFormatting sqref="F643">
    <cfRule type="cellIs" priority="1425" stopIfTrue="1" operator="greaterThanOrEqual">
      <formula>300</formula>
    </cfRule>
  </conditionalFormatting>
  <conditionalFormatting sqref="C577 F577">
    <cfRule type="cellIs" priority="1422" stopIfTrue="1" operator="greaterThanOrEqual">
      <formula>300</formula>
    </cfRule>
  </conditionalFormatting>
  <conditionalFormatting sqref="C1863">
    <cfRule type="cellIs" priority="1421" stopIfTrue="1" operator="greaterThanOrEqual">
      <formula>300</formula>
    </cfRule>
  </conditionalFormatting>
  <conditionalFormatting sqref="C3323">
    <cfRule type="cellIs" priority="1419" stopIfTrue="1" operator="greaterThanOrEqual">
      <formula>300</formula>
    </cfRule>
  </conditionalFormatting>
  <conditionalFormatting sqref="C2443 F2443">
    <cfRule type="cellIs" priority="1418" stopIfTrue="1" operator="greaterThanOrEqual">
      <formula>300</formula>
    </cfRule>
  </conditionalFormatting>
  <conditionalFormatting sqref="C2444 F2444">
    <cfRule type="cellIs" priority="1417" stopIfTrue="1" operator="greaterThanOrEqual">
      <formula>300</formula>
    </cfRule>
  </conditionalFormatting>
  <conditionalFormatting sqref="C2026">
    <cfRule type="cellIs" priority="1414" stopIfTrue="1" operator="greaterThanOrEqual">
      <formula>300</formula>
    </cfRule>
  </conditionalFormatting>
  <conditionalFormatting sqref="C2965 F2965">
    <cfRule type="cellIs" priority="1415" stopIfTrue="1" operator="greaterThanOrEqual">
      <formula>300</formula>
    </cfRule>
  </conditionalFormatting>
  <conditionalFormatting sqref="C2027">
    <cfRule type="cellIs" priority="1413" stopIfTrue="1" operator="greaterThanOrEqual">
      <formula>300</formula>
    </cfRule>
  </conditionalFormatting>
  <conditionalFormatting sqref="C2028">
    <cfRule type="cellIs" priority="1412" stopIfTrue="1" operator="greaterThanOrEqual">
      <formula>300</formula>
    </cfRule>
  </conditionalFormatting>
  <conditionalFormatting sqref="C2029">
    <cfRule type="cellIs" priority="1411" stopIfTrue="1" operator="greaterThanOrEqual">
      <formula>300</formula>
    </cfRule>
  </conditionalFormatting>
  <conditionalFormatting sqref="C2152">
    <cfRule type="cellIs" priority="1410" stopIfTrue="1" operator="greaterThanOrEqual">
      <formula>300</formula>
    </cfRule>
  </conditionalFormatting>
  <conditionalFormatting sqref="F2152">
    <cfRule type="cellIs" priority="1409" stopIfTrue="1" operator="greaterThanOrEqual">
      <formula>300</formula>
    </cfRule>
  </conditionalFormatting>
  <conditionalFormatting sqref="C2145">
    <cfRule type="cellIs" priority="1408" stopIfTrue="1" operator="greaterThanOrEqual">
      <formula>300</formula>
    </cfRule>
  </conditionalFormatting>
  <conditionalFormatting sqref="F2145">
    <cfRule type="cellIs" priority="1407" stopIfTrue="1" operator="greaterThanOrEqual">
      <formula>300</formula>
    </cfRule>
  </conditionalFormatting>
  <conditionalFormatting sqref="C126">
    <cfRule type="cellIs" priority="1406" stopIfTrue="1" operator="greaterThanOrEqual">
      <formula>300</formula>
    </cfRule>
  </conditionalFormatting>
  <conditionalFormatting sqref="F126">
    <cfRule type="cellIs" priority="1405" stopIfTrue="1" operator="greaterThanOrEqual">
      <formula>300</formula>
    </cfRule>
  </conditionalFormatting>
  <conditionalFormatting sqref="C127">
    <cfRule type="cellIs" priority="1404" stopIfTrue="1" operator="greaterThanOrEqual">
      <formula>300</formula>
    </cfRule>
  </conditionalFormatting>
  <conditionalFormatting sqref="F127">
    <cfRule type="cellIs" priority="1403" stopIfTrue="1" operator="greaterThanOrEqual">
      <formula>300</formula>
    </cfRule>
  </conditionalFormatting>
  <conditionalFormatting sqref="F3277 C3277">
    <cfRule type="cellIs" priority="1402" stopIfTrue="1" operator="greaterThanOrEqual">
      <formula>300</formula>
    </cfRule>
  </conditionalFormatting>
  <conditionalFormatting sqref="C83">
    <cfRule type="cellIs" priority="1399" stopIfTrue="1" operator="greaterThanOrEqual">
      <formula>300</formula>
    </cfRule>
  </conditionalFormatting>
  <conditionalFormatting sqref="C1509">
    <cfRule type="cellIs" priority="1398" stopIfTrue="1" operator="greaterThanOrEqual">
      <formula>300</formula>
    </cfRule>
  </conditionalFormatting>
  <conditionalFormatting sqref="F1509">
    <cfRule type="cellIs" priority="1397" stopIfTrue="1" operator="greaterThanOrEqual">
      <formula>300</formula>
    </cfRule>
  </conditionalFormatting>
  <conditionalFormatting sqref="C1513">
    <cfRule type="cellIs" priority="1396" stopIfTrue="1" operator="greaterThanOrEqual">
      <formula>300</formula>
    </cfRule>
  </conditionalFormatting>
  <conditionalFormatting sqref="F1513">
    <cfRule type="cellIs" priority="1395" stopIfTrue="1" operator="greaterThanOrEqual">
      <formula>300</formula>
    </cfRule>
  </conditionalFormatting>
  <conditionalFormatting sqref="C3320">
    <cfRule type="cellIs" priority="1394" stopIfTrue="1" operator="greaterThanOrEqual">
      <formula>300</formula>
    </cfRule>
  </conditionalFormatting>
  <conditionalFormatting sqref="F2928">
    <cfRule type="cellIs" priority="1393" stopIfTrue="1" operator="greaterThanOrEqual">
      <formula>300</formula>
    </cfRule>
  </conditionalFormatting>
  <conditionalFormatting sqref="C2928">
    <cfRule type="cellIs" priority="1392" stopIfTrue="1" operator="greaterThanOrEqual">
      <formula>300</formula>
    </cfRule>
  </conditionalFormatting>
  <conditionalFormatting sqref="F2080">
    <cfRule type="cellIs" priority="1390" stopIfTrue="1" operator="greaterThanOrEqual">
      <formula>300</formula>
    </cfRule>
  </conditionalFormatting>
  <conditionalFormatting sqref="C2080">
    <cfRule type="cellIs" priority="1389" stopIfTrue="1" operator="greaterThanOrEqual">
      <formula>300</formula>
    </cfRule>
  </conditionalFormatting>
  <conditionalFormatting sqref="C2104">
    <cfRule type="cellIs" priority="1383" stopIfTrue="1" operator="greaterThanOrEqual">
      <formula>300</formula>
    </cfRule>
  </conditionalFormatting>
  <conditionalFormatting sqref="F2104">
    <cfRule type="cellIs" priority="1384" stopIfTrue="1" operator="greaterThanOrEqual">
      <formula>300</formula>
    </cfRule>
  </conditionalFormatting>
  <conditionalFormatting sqref="F2105">
    <cfRule type="cellIs" priority="1382" stopIfTrue="1" operator="greaterThanOrEqual">
      <formula>300</formula>
    </cfRule>
  </conditionalFormatting>
  <conditionalFormatting sqref="C2105">
    <cfRule type="cellIs" priority="1381" stopIfTrue="1" operator="greaterThanOrEqual">
      <formula>300</formula>
    </cfRule>
  </conditionalFormatting>
  <conditionalFormatting sqref="F1823">
    <cfRule type="cellIs" priority="1378" stopIfTrue="1" operator="greaterThanOrEqual">
      <formula>300</formula>
    </cfRule>
  </conditionalFormatting>
  <conditionalFormatting sqref="C1823">
    <cfRule type="cellIs" priority="1377" stopIfTrue="1" operator="greaterThanOrEqual">
      <formula>300</formula>
    </cfRule>
  </conditionalFormatting>
  <conditionalFormatting sqref="C1992 F1992">
    <cfRule type="cellIs" priority="1374" stopIfTrue="1" operator="greaterThanOrEqual">
      <formula>300</formula>
    </cfRule>
  </conditionalFormatting>
  <conditionalFormatting sqref="C1271">
    <cfRule type="cellIs" priority="1371" stopIfTrue="1" operator="greaterThanOrEqual">
      <formula>300</formula>
    </cfRule>
  </conditionalFormatting>
  <conditionalFormatting sqref="C2551">
    <cfRule type="cellIs" priority="1370" stopIfTrue="1" operator="greaterThanOrEqual">
      <formula>300</formula>
    </cfRule>
  </conditionalFormatting>
  <conditionalFormatting sqref="F2551">
    <cfRule type="cellIs" priority="1369" stopIfTrue="1" operator="greaterThanOrEqual">
      <formula>300</formula>
    </cfRule>
  </conditionalFormatting>
  <conditionalFormatting sqref="F2649">
    <cfRule type="cellIs" priority="1366" stopIfTrue="1" operator="greaterThanOrEqual">
      <formula>300</formula>
    </cfRule>
  </conditionalFormatting>
  <conditionalFormatting sqref="C608">
    <cfRule type="cellIs" priority="1367" stopIfTrue="1" operator="greaterThanOrEqual">
      <formula>300</formula>
    </cfRule>
  </conditionalFormatting>
  <conditionalFormatting sqref="C2649">
    <cfRule type="cellIs" priority="1365" stopIfTrue="1" operator="greaterThanOrEqual">
      <formula>300</formula>
    </cfRule>
  </conditionalFormatting>
  <conditionalFormatting sqref="C218 F218">
    <cfRule type="cellIs" priority="1364" stopIfTrue="1" operator="greaterThanOrEqual">
      <formula>300</formula>
    </cfRule>
  </conditionalFormatting>
  <conditionalFormatting sqref="C65">
    <cfRule type="cellIs" priority="1363" stopIfTrue="1" operator="greaterThanOrEqual">
      <formula>300</formula>
    </cfRule>
  </conditionalFormatting>
  <conditionalFormatting sqref="C1785">
    <cfRule type="cellIs" priority="1359" stopIfTrue="1" operator="greaterThanOrEqual">
      <formula>300</formula>
    </cfRule>
  </conditionalFormatting>
  <conditionalFormatting sqref="F1785">
    <cfRule type="cellIs" priority="1360" stopIfTrue="1" operator="greaterThanOrEqual">
      <formula>300</formula>
    </cfRule>
  </conditionalFormatting>
  <conditionalFormatting sqref="C578 F578">
    <cfRule type="cellIs" priority="1358" stopIfTrue="1" operator="greaterThanOrEqual">
      <formula>300</formula>
    </cfRule>
  </conditionalFormatting>
  <conditionalFormatting sqref="F3139">
    <cfRule type="cellIs" priority="1357" stopIfTrue="1" operator="greaterThanOrEqual">
      <formula>300</formula>
    </cfRule>
  </conditionalFormatting>
  <conditionalFormatting sqref="C3139">
    <cfRule type="cellIs" priority="1356" stopIfTrue="1" operator="greaterThanOrEqual">
      <formula>300</formula>
    </cfRule>
  </conditionalFormatting>
  <conditionalFormatting sqref="C3408 F3408">
    <cfRule type="cellIs" priority="1355" stopIfTrue="1" operator="greaterThanOrEqual">
      <formula>300</formula>
    </cfRule>
  </conditionalFormatting>
  <conditionalFormatting sqref="C3409 F3409">
    <cfRule type="cellIs" priority="1354" stopIfTrue="1" operator="greaterThanOrEqual">
      <formula>300</formula>
    </cfRule>
  </conditionalFormatting>
  <conditionalFormatting sqref="F1824">
    <cfRule type="cellIs" priority="1353" stopIfTrue="1" operator="greaterThanOrEqual">
      <formula>300</formula>
    </cfRule>
  </conditionalFormatting>
  <conditionalFormatting sqref="C1824">
    <cfRule type="cellIs" priority="1352" stopIfTrue="1" operator="greaterThanOrEqual">
      <formula>300</formula>
    </cfRule>
  </conditionalFormatting>
  <conditionalFormatting sqref="F2842">
    <cfRule type="cellIs" priority="1350" stopIfTrue="1" operator="greaterThanOrEqual">
      <formula>300</formula>
    </cfRule>
  </conditionalFormatting>
  <conditionalFormatting sqref="C1856">
    <cfRule type="cellIs" priority="1347" stopIfTrue="1" operator="greaterThanOrEqual">
      <formula>300</formula>
    </cfRule>
  </conditionalFormatting>
  <conditionalFormatting sqref="C579 F579">
    <cfRule type="cellIs" priority="1346" stopIfTrue="1" operator="greaterThanOrEqual">
      <formula>300</formula>
    </cfRule>
  </conditionalFormatting>
  <conditionalFormatting sqref="F3105">
    <cfRule type="cellIs" priority="1343" stopIfTrue="1" operator="greaterThanOrEqual">
      <formula>300</formula>
    </cfRule>
  </conditionalFormatting>
  <conditionalFormatting sqref="C3105">
    <cfRule type="cellIs" priority="1342" stopIfTrue="1" operator="greaterThanOrEqual">
      <formula>300</formula>
    </cfRule>
  </conditionalFormatting>
  <conditionalFormatting sqref="C2625">
    <cfRule type="cellIs" priority="1339" stopIfTrue="1" operator="greaterThanOrEqual">
      <formula>300</formula>
    </cfRule>
  </conditionalFormatting>
  <conditionalFormatting sqref="F2625">
    <cfRule type="cellIs" priority="1338" stopIfTrue="1" operator="greaterThanOrEqual">
      <formula>300</formula>
    </cfRule>
  </conditionalFormatting>
  <conditionalFormatting sqref="C3312 F3312">
    <cfRule type="cellIs" priority="1332" stopIfTrue="1" operator="greaterThanOrEqual">
      <formula>300</formula>
    </cfRule>
  </conditionalFormatting>
  <conditionalFormatting sqref="C3311 F3311">
    <cfRule type="cellIs" priority="1333" stopIfTrue="1" operator="greaterThanOrEqual">
      <formula>300</formula>
    </cfRule>
  </conditionalFormatting>
  <conditionalFormatting sqref="C2038">
    <cfRule type="cellIs" priority="1330" stopIfTrue="1" operator="greaterThanOrEqual">
      <formula>300</formula>
    </cfRule>
  </conditionalFormatting>
  <conditionalFormatting sqref="C2039">
    <cfRule type="cellIs" priority="1329" stopIfTrue="1" operator="greaterThanOrEqual">
      <formula>300</formula>
    </cfRule>
  </conditionalFormatting>
  <conditionalFormatting sqref="C2088">
    <cfRule type="cellIs" priority="1327" stopIfTrue="1" operator="greaterThanOrEqual">
      <formula>300</formula>
    </cfRule>
  </conditionalFormatting>
  <conditionalFormatting sqref="F2088">
    <cfRule type="cellIs" priority="1328" stopIfTrue="1" operator="greaterThanOrEqual">
      <formula>300</formula>
    </cfRule>
  </conditionalFormatting>
  <conditionalFormatting sqref="C2089">
    <cfRule type="cellIs" priority="1325" stopIfTrue="1" operator="greaterThanOrEqual">
      <formula>300</formula>
    </cfRule>
  </conditionalFormatting>
  <conditionalFormatting sqref="F2089">
    <cfRule type="cellIs" priority="1326" stopIfTrue="1" operator="greaterThanOrEqual">
      <formula>300</formula>
    </cfRule>
  </conditionalFormatting>
  <conditionalFormatting sqref="C2408">
    <cfRule type="cellIs" priority="1323" stopIfTrue="1" operator="greaterThanOrEqual">
      <formula>300</formula>
    </cfRule>
  </conditionalFormatting>
  <conditionalFormatting sqref="F2408">
    <cfRule type="cellIs" priority="1324" stopIfTrue="1" operator="greaterThanOrEqual">
      <formula>300</formula>
    </cfRule>
  </conditionalFormatting>
  <conditionalFormatting sqref="C2445 F2445">
    <cfRule type="cellIs" priority="1322" stopIfTrue="1" operator="greaterThanOrEqual">
      <formula>300</formula>
    </cfRule>
  </conditionalFormatting>
  <conditionalFormatting sqref="C2446 F2446">
    <cfRule type="cellIs" priority="1321" stopIfTrue="1" operator="greaterThanOrEqual">
      <formula>300</formula>
    </cfRule>
  </conditionalFormatting>
  <conditionalFormatting sqref="C68">
    <cfRule type="cellIs" priority="1320" stopIfTrue="1" operator="greaterThanOrEqual">
      <formula>300</formula>
    </cfRule>
  </conditionalFormatting>
  <conditionalFormatting sqref="C3036 F3036">
    <cfRule type="cellIs" priority="1319" stopIfTrue="1" operator="greaterThanOrEqual">
      <formula>300</formula>
    </cfRule>
  </conditionalFormatting>
  <conditionalFormatting sqref="C3037 F3037">
    <cfRule type="cellIs" priority="1318" stopIfTrue="1" operator="greaterThanOrEqual">
      <formula>300</formula>
    </cfRule>
  </conditionalFormatting>
  <conditionalFormatting sqref="C3038 F3038">
    <cfRule type="cellIs" priority="1317" stopIfTrue="1" operator="greaterThanOrEqual">
      <formula>300</formula>
    </cfRule>
  </conditionalFormatting>
  <conditionalFormatting sqref="C1864">
    <cfRule type="cellIs" priority="1315" stopIfTrue="1" operator="greaterThanOrEqual">
      <formula>300</formula>
    </cfRule>
  </conditionalFormatting>
  <conditionalFormatting sqref="C1939">
    <cfRule type="cellIs" priority="1309" stopIfTrue="1" operator="greaterThanOrEqual">
      <formula>300</formula>
    </cfRule>
  </conditionalFormatting>
  <conditionalFormatting sqref="F1939">
    <cfRule type="cellIs" priority="1308" stopIfTrue="1" operator="greaterThanOrEqual">
      <formula>300</formula>
    </cfRule>
  </conditionalFormatting>
  <conditionalFormatting sqref="C1945">
    <cfRule type="cellIs" priority="1307" stopIfTrue="1" operator="greaterThanOrEqual">
      <formula>300</formula>
    </cfRule>
  </conditionalFormatting>
  <conditionalFormatting sqref="F1945">
    <cfRule type="cellIs" priority="1306" stopIfTrue="1" operator="greaterThanOrEqual">
      <formula>300</formula>
    </cfRule>
  </conditionalFormatting>
  <conditionalFormatting sqref="F1962">
    <cfRule type="cellIs" priority="1292" stopIfTrue="1" operator="greaterThanOrEqual">
      <formula>300</formula>
    </cfRule>
  </conditionalFormatting>
  <conditionalFormatting sqref="C1962">
    <cfRule type="cellIs" priority="1293" stopIfTrue="1" operator="greaterThanOrEqual">
      <formula>300</formula>
    </cfRule>
  </conditionalFormatting>
  <conditionalFormatting sqref="F1963">
    <cfRule type="cellIs" priority="1288" stopIfTrue="1" operator="greaterThanOrEqual">
      <formula>300</formula>
    </cfRule>
  </conditionalFormatting>
  <conditionalFormatting sqref="C1963">
    <cfRule type="cellIs" priority="1289" stopIfTrue="1" operator="greaterThanOrEqual">
      <formula>300</formula>
    </cfRule>
  </conditionalFormatting>
  <conditionalFormatting sqref="C1964">
    <cfRule type="cellIs" priority="1287" stopIfTrue="1" operator="greaterThanOrEqual">
      <formula>300</formula>
    </cfRule>
  </conditionalFormatting>
  <conditionalFormatting sqref="F1964">
    <cfRule type="cellIs" priority="1286" stopIfTrue="1" operator="greaterThanOrEqual">
      <formula>300</formula>
    </cfRule>
  </conditionalFormatting>
  <conditionalFormatting sqref="F1965">
    <cfRule type="cellIs" priority="1284" stopIfTrue="1" operator="greaterThanOrEqual">
      <formula>300</formula>
    </cfRule>
  </conditionalFormatting>
  <conditionalFormatting sqref="C1965">
    <cfRule type="cellIs" priority="1285" stopIfTrue="1" operator="greaterThanOrEqual">
      <formula>300</formula>
    </cfRule>
  </conditionalFormatting>
  <conditionalFormatting sqref="C2623">
    <cfRule type="cellIs" priority="1283" stopIfTrue="1" operator="greaterThanOrEqual">
      <formula>300</formula>
    </cfRule>
  </conditionalFormatting>
  <conditionalFormatting sqref="F2623">
    <cfRule type="cellIs" priority="1282" stopIfTrue="1" operator="greaterThanOrEqual">
      <formula>300</formula>
    </cfRule>
  </conditionalFormatting>
  <conditionalFormatting sqref="F3201">
    <cfRule type="cellIs" priority="1281" stopIfTrue="1" operator="greaterThanOrEqual">
      <formula>300</formula>
    </cfRule>
  </conditionalFormatting>
  <conditionalFormatting sqref="C3201">
    <cfRule type="cellIs" priority="1280" stopIfTrue="1" operator="greaterThanOrEqual">
      <formula>300</formula>
    </cfRule>
  </conditionalFormatting>
  <conditionalFormatting sqref="C1739 F1739">
    <cfRule type="cellIs" priority="1279" stopIfTrue="1" operator="greaterThanOrEqual">
      <formula>300</formula>
    </cfRule>
  </conditionalFormatting>
  <conditionalFormatting sqref="C1740 F1740">
    <cfRule type="cellIs" priority="1278" stopIfTrue="1" operator="greaterThanOrEqual">
      <formula>300</formula>
    </cfRule>
  </conditionalFormatting>
  <conditionalFormatting sqref="C647">
    <cfRule type="cellIs" priority="1277" stopIfTrue="1" operator="greaterThanOrEqual">
      <formula>300</formula>
    </cfRule>
  </conditionalFormatting>
  <conditionalFormatting sqref="F647">
    <cfRule type="cellIs" priority="1276" stopIfTrue="1" operator="greaterThanOrEqual">
      <formula>300</formula>
    </cfRule>
  </conditionalFormatting>
  <conditionalFormatting sqref="C327">
    <cfRule type="cellIs" priority="1275" stopIfTrue="1" operator="greaterThanOrEqual">
      <formula>300</formula>
    </cfRule>
  </conditionalFormatting>
  <conditionalFormatting sqref="F327">
    <cfRule type="cellIs" priority="1274" stopIfTrue="1" operator="greaterThanOrEqual">
      <formula>300</formula>
    </cfRule>
  </conditionalFormatting>
  <conditionalFormatting sqref="C328">
    <cfRule type="cellIs" priority="1273" stopIfTrue="1" operator="greaterThanOrEqual">
      <formula>300</formula>
    </cfRule>
  </conditionalFormatting>
  <conditionalFormatting sqref="F328">
    <cfRule type="cellIs" priority="1272" stopIfTrue="1" operator="greaterThanOrEqual">
      <formula>300</formula>
    </cfRule>
  </conditionalFormatting>
  <conditionalFormatting sqref="C330">
    <cfRule type="cellIs" priority="1271" stopIfTrue="1" operator="greaterThanOrEqual">
      <formula>300</formula>
    </cfRule>
  </conditionalFormatting>
  <conditionalFormatting sqref="F330">
    <cfRule type="cellIs" priority="1270" stopIfTrue="1" operator="greaterThanOrEqual">
      <formula>300</formula>
    </cfRule>
  </conditionalFormatting>
  <conditionalFormatting sqref="C2004">
    <cfRule type="cellIs" priority="1269" stopIfTrue="1" operator="greaterThanOrEqual">
      <formula>300</formula>
    </cfRule>
  </conditionalFormatting>
  <conditionalFormatting sqref="F2004">
    <cfRule type="cellIs" priority="1268" stopIfTrue="1" operator="greaterThanOrEqual">
      <formula>300</formula>
    </cfRule>
  </conditionalFormatting>
  <conditionalFormatting sqref="C1749">
    <cfRule type="cellIs" priority="1265" stopIfTrue="1" operator="greaterThanOrEqual">
      <formula>300</formula>
    </cfRule>
  </conditionalFormatting>
  <conditionalFormatting sqref="C2979">
    <cfRule type="cellIs" priority="1262" stopIfTrue="1" operator="greaterThanOrEqual">
      <formula>300</formula>
    </cfRule>
  </conditionalFormatting>
  <conditionalFormatting sqref="C84">
    <cfRule type="cellIs" priority="1261" stopIfTrue="1" operator="greaterThanOrEqual">
      <formula>300</formula>
    </cfRule>
  </conditionalFormatting>
  <conditionalFormatting sqref="F1681">
    <cfRule type="cellIs" priority="1257" stopIfTrue="1" operator="greaterThanOrEqual">
      <formula>300</formula>
    </cfRule>
  </conditionalFormatting>
  <conditionalFormatting sqref="C1681">
    <cfRule type="cellIs" priority="1256" stopIfTrue="1" operator="greaterThanOrEqual">
      <formula>300</formula>
    </cfRule>
  </conditionalFormatting>
  <conditionalFormatting sqref="F205">
    <cfRule type="cellIs" priority="1254" stopIfTrue="1" operator="greaterThanOrEqual">
      <formula>300</formula>
    </cfRule>
  </conditionalFormatting>
  <conditionalFormatting sqref="C205">
    <cfRule type="cellIs" priority="1255" stopIfTrue="1" operator="greaterThanOrEqual">
      <formula>300</formula>
    </cfRule>
  </conditionalFormatting>
  <conditionalFormatting sqref="F2565 C2565">
    <cfRule type="cellIs" priority="1253" stopIfTrue="1" operator="greaterThanOrEqual">
      <formula>300</formula>
    </cfRule>
  </conditionalFormatting>
  <conditionalFormatting sqref="F3107">
    <cfRule type="cellIs" priority="1252" stopIfTrue="1" operator="greaterThanOrEqual">
      <formula>300</formula>
    </cfRule>
  </conditionalFormatting>
  <conditionalFormatting sqref="C3107">
    <cfRule type="cellIs" priority="1251" stopIfTrue="1" operator="greaterThanOrEqual">
      <formula>300</formula>
    </cfRule>
  </conditionalFormatting>
  <conditionalFormatting sqref="C397 F397">
    <cfRule type="cellIs" priority="1250" stopIfTrue="1" operator="greaterThanOrEqual">
      <formula>300</formula>
    </cfRule>
  </conditionalFormatting>
  <conditionalFormatting sqref="C1274">
    <cfRule type="cellIs" priority="1249" stopIfTrue="1" operator="greaterThanOrEqual">
      <formula>300</formula>
    </cfRule>
  </conditionalFormatting>
  <conditionalFormatting sqref="C2911 F2911">
    <cfRule type="cellIs" priority="1248" stopIfTrue="1" operator="greaterThanOrEqual">
      <formula>300</formula>
    </cfRule>
  </conditionalFormatting>
  <conditionalFormatting sqref="C347">
    <cfRule type="cellIs" priority="1247" stopIfTrue="1" operator="greaterThanOrEqual">
      <formula>300</formula>
    </cfRule>
  </conditionalFormatting>
  <conditionalFormatting sqref="F347">
    <cfRule type="cellIs" priority="1246" stopIfTrue="1" operator="greaterThanOrEqual">
      <formula>300</formula>
    </cfRule>
  </conditionalFormatting>
  <conditionalFormatting sqref="C348">
    <cfRule type="cellIs" priority="1243" stopIfTrue="1" operator="greaterThanOrEqual">
      <formula>300</formula>
    </cfRule>
  </conditionalFormatting>
  <conditionalFormatting sqref="F348">
    <cfRule type="cellIs" priority="1242" stopIfTrue="1" operator="greaterThanOrEqual">
      <formula>300</formula>
    </cfRule>
  </conditionalFormatting>
  <conditionalFormatting sqref="F2569 C2569">
    <cfRule type="cellIs" priority="1238" stopIfTrue="1" operator="greaterThanOrEqual">
      <formula>300</formula>
    </cfRule>
  </conditionalFormatting>
  <conditionalFormatting sqref="C2987">
    <cfRule type="cellIs" priority="1237" stopIfTrue="1" operator="greaterThanOrEqual">
      <formula>300</formula>
    </cfRule>
  </conditionalFormatting>
  <conditionalFormatting sqref="C3377">
    <cfRule type="cellIs" priority="1236" stopIfTrue="1" operator="greaterThanOrEqual">
      <formula>300</formula>
    </cfRule>
  </conditionalFormatting>
  <conditionalFormatting sqref="F1989">
    <cfRule type="cellIs" priority="1232" stopIfTrue="1" operator="greaterThanOrEqual">
      <formula>300</formula>
    </cfRule>
  </conditionalFormatting>
  <conditionalFormatting sqref="C1989">
    <cfRule type="cellIs" priority="1231" stopIfTrue="1" operator="greaterThanOrEqual">
      <formula>300</formula>
    </cfRule>
  </conditionalFormatting>
  <conditionalFormatting sqref="F2899">
    <cfRule type="cellIs" priority="1227" stopIfTrue="1" operator="greaterThanOrEqual">
      <formula>300</formula>
    </cfRule>
  </conditionalFormatting>
  <conditionalFormatting sqref="C2899">
    <cfRule type="cellIs" priority="1228" stopIfTrue="1" operator="greaterThanOrEqual">
      <formula>300</formula>
    </cfRule>
  </conditionalFormatting>
  <conditionalFormatting sqref="C2448 F2448">
    <cfRule type="cellIs" priority="1225" stopIfTrue="1" operator="greaterThanOrEqual">
      <formula>300</formula>
    </cfRule>
  </conditionalFormatting>
  <conditionalFormatting sqref="C2447 F2447">
    <cfRule type="cellIs" priority="1226" stopIfTrue="1" operator="greaterThanOrEqual">
      <formula>300</formula>
    </cfRule>
  </conditionalFormatting>
  <conditionalFormatting sqref="F3108">
    <cfRule type="cellIs" priority="1221" stopIfTrue="1" operator="greaterThanOrEqual">
      <formula>300</formula>
    </cfRule>
  </conditionalFormatting>
  <conditionalFormatting sqref="C2449 F2449">
    <cfRule type="cellIs" priority="1224" stopIfTrue="1" operator="greaterThanOrEqual">
      <formula>300</formula>
    </cfRule>
  </conditionalFormatting>
  <conditionalFormatting sqref="C3108">
    <cfRule type="cellIs" priority="1220" stopIfTrue="1" operator="greaterThanOrEqual">
      <formula>300</formula>
    </cfRule>
  </conditionalFormatting>
  <conditionalFormatting sqref="C52 F52">
    <cfRule type="cellIs" priority="1219" stopIfTrue="1" operator="greaterThanOrEqual">
      <formula>300</formula>
    </cfRule>
  </conditionalFormatting>
  <conditionalFormatting sqref="C2966 F2966">
    <cfRule type="cellIs" priority="1218" stopIfTrue="1" operator="greaterThanOrEqual">
      <formula>300</formula>
    </cfRule>
  </conditionalFormatting>
  <conditionalFormatting sqref="F1682">
    <cfRule type="cellIs" priority="1215" stopIfTrue="1" operator="greaterThanOrEqual">
      <formula>300</formula>
    </cfRule>
  </conditionalFormatting>
  <conditionalFormatting sqref="C1682">
    <cfRule type="cellIs" priority="1214" stopIfTrue="1" operator="greaterThanOrEqual">
      <formula>300</formula>
    </cfRule>
  </conditionalFormatting>
  <conditionalFormatting sqref="F2935">
    <cfRule type="cellIs" priority="1213" stopIfTrue="1" operator="greaterThanOrEqual">
      <formula>300</formula>
    </cfRule>
  </conditionalFormatting>
  <conditionalFormatting sqref="C2935">
    <cfRule type="cellIs" priority="1212" stopIfTrue="1" operator="greaterThanOrEqual">
      <formula>300</formula>
    </cfRule>
  </conditionalFormatting>
  <conditionalFormatting sqref="F2936">
    <cfRule type="cellIs" priority="1211" stopIfTrue="1" operator="greaterThanOrEqual">
      <formula>300</formula>
    </cfRule>
  </conditionalFormatting>
  <conditionalFormatting sqref="C2936">
    <cfRule type="cellIs" priority="1210" stopIfTrue="1" operator="greaterThanOrEqual">
      <formula>300</formula>
    </cfRule>
  </conditionalFormatting>
  <conditionalFormatting sqref="F2932">
    <cfRule type="cellIs" priority="1209" stopIfTrue="1" operator="greaterThanOrEqual">
      <formula>300</formula>
    </cfRule>
  </conditionalFormatting>
  <conditionalFormatting sqref="C2450 F2450">
    <cfRule type="cellIs" priority="1202" stopIfTrue="1" operator="greaterThanOrEqual">
      <formula>300</formula>
    </cfRule>
  </conditionalFormatting>
  <conditionalFormatting sqref="C2932">
    <cfRule type="cellIs" priority="1208" stopIfTrue="1" operator="greaterThanOrEqual">
      <formula>300</formula>
    </cfRule>
  </conditionalFormatting>
  <conditionalFormatting sqref="C1865">
    <cfRule type="cellIs" priority="1200" stopIfTrue="1" operator="greaterThanOrEqual">
      <formula>300</formula>
    </cfRule>
  </conditionalFormatting>
  <conditionalFormatting sqref="C1493">
    <cfRule type="cellIs" priority="1198" stopIfTrue="1" operator="greaterThanOrEqual">
      <formula>300</formula>
    </cfRule>
  </conditionalFormatting>
  <conditionalFormatting sqref="F1493">
    <cfRule type="cellIs" priority="1197" stopIfTrue="1" operator="greaterThanOrEqual">
      <formula>300</formula>
    </cfRule>
  </conditionalFormatting>
  <conditionalFormatting sqref="F2055 C2055">
    <cfRule type="cellIs" priority="1195" stopIfTrue="1" operator="greaterThanOrEqual">
      <formula>300</formula>
    </cfRule>
  </conditionalFormatting>
  <conditionalFormatting sqref="F2054 C2054">
    <cfRule type="cellIs" priority="1196" stopIfTrue="1" operator="greaterThanOrEqual">
      <formula>300</formula>
    </cfRule>
  </conditionalFormatting>
  <conditionalFormatting sqref="C3157 F3157">
    <cfRule type="cellIs" priority="1193" stopIfTrue="1" operator="greaterThanOrEqual">
      <formula>300</formula>
    </cfRule>
  </conditionalFormatting>
  <conditionalFormatting sqref="C3158 F3158">
    <cfRule type="cellIs" priority="1192" stopIfTrue="1" operator="greaterThanOrEqual">
      <formula>300</formula>
    </cfRule>
  </conditionalFormatting>
  <conditionalFormatting sqref="F3159 C3159">
    <cfRule type="cellIs" priority="1191" stopIfTrue="1" operator="greaterThanOrEqual">
      <formula>300</formula>
    </cfRule>
  </conditionalFormatting>
  <conditionalFormatting sqref="F3160 C3160">
    <cfRule type="cellIs" priority="1190" stopIfTrue="1" operator="greaterThanOrEqual">
      <formula>300</formula>
    </cfRule>
  </conditionalFormatting>
  <conditionalFormatting sqref="C3008">
    <cfRule type="cellIs" priority="1188" stopIfTrue="1" operator="greaterThanOrEqual">
      <formula>300</formula>
    </cfRule>
  </conditionalFormatting>
  <conditionalFormatting sqref="F3008">
    <cfRule type="cellIs" priority="1189" stopIfTrue="1" operator="greaterThanOrEqual">
      <formula>300</formula>
    </cfRule>
  </conditionalFormatting>
  <conditionalFormatting sqref="C2092">
    <cfRule type="cellIs" priority="1186" stopIfTrue="1" operator="greaterThanOrEqual">
      <formula>300</formula>
    </cfRule>
  </conditionalFormatting>
  <conditionalFormatting sqref="F2092">
    <cfRule type="cellIs" priority="1187" stopIfTrue="1" operator="greaterThanOrEqual">
      <formula>300</formula>
    </cfRule>
  </conditionalFormatting>
  <conditionalFormatting sqref="F2929">
    <cfRule type="cellIs" priority="1185" stopIfTrue="1" operator="greaterThanOrEqual">
      <formula>300</formula>
    </cfRule>
  </conditionalFormatting>
  <conditionalFormatting sqref="C2929">
    <cfRule type="cellIs" priority="1184" stopIfTrue="1" operator="greaterThanOrEqual">
      <formula>300</formula>
    </cfRule>
  </conditionalFormatting>
  <conditionalFormatting sqref="C153">
    <cfRule type="cellIs" priority="1181" stopIfTrue="1" operator="greaterThanOrEqual">
      <formula>300</formula>
    </cfRule>
  </conditionalFormatting>
  <conditionalFormatting sqref="F153">
    <cfRule type="cellIs" priority="1180" stopIfTrue="1" operator="greaterThanOrEqual">
      <formula>300</formula>
    </cfRule>
  </conditionalFormatting>
  <conditionalFormatting sqref="C154">
    <cfRule type="cellIs" priority="1179" stopIfTrue="1" operator="greaterThanOrEqual">
      <formula>300</formula>
    </cfRule>
  </conditionalFormatting>
  <conditionalFormatting sqref="F154">
    <cfRule type="cellIs" priority="1178" stopIfTrue="1" operator="greaterThanOrEqual">
      <formula>300</formula>
    </cfRule>
  </conditionalFormatting>
  <conditionalFormatting sqref="C1786">
    <cfRule type="cellIs" priority="1176" stopIfTrue="1" operator="greaterThanOrEqual">
      <formula>300</formula>
    </cfRule>
  </conditionalFormatting>
  <conditionalFormatting sqref="F1786">
    <cfRule type="cellIs" priority="1177" stopIfTrue="1" operator="greaterThanOrEqual">
      <formula>300</formula>
    </cfRule>
  </conditionalFormatting>
  <conditionalFormatting sqref="C1742 F1742">
    <cfRule type="cellIs" priority="1175" stopIfTrue="1" operator="greaterThanOrEqual">
      <formula>300</formula>
    </cfRule>
  </conditionalFormatting>
  <conditionalFormatting sqref="F3152">
    <cfRule type="cellIs" priority="1174" stopIfTrue="1" operator="greaterThanOrEqual">
      <formula>300</formula>
    </cfRule>
  </conditionalFormatting>
  <conditionalFormatting sqref="C3152">
    <cfRule type="cellIs" priority="1173" stopIfTrue="1" operator="greaterThanOrEqual">
      <formula>300</formula>
    </cfRule>
  </conditionalFormatting>
  <conditionalFormatting sqref="F3278 C3278">
    <cfRule type="cellIs" priority="1165" stopIfTrue="1" operator="greaterThanOrEqual">
      <formula>300</formula>
    </cfRule>
  </conditionalFormatting>
  <conditionalFormatting sqref="C3238">
    <cfRule type="cellIs" priority="1163" stopIfTrue="1" operator="greaterThanOrEqual">
      <formula>300</formula>
    </cfRule>
  </conditionalFormatting>
  <conditionalFormatting sqref="C2790 F2790">
    <cfRule type="cellIs" priority="1161" stopIfTrue="1" operator="greaterThanOrEqual">
      <formula>300</formula>
    </cfRule>
  </conditionalFormatting>
  <conditionalFormatting sqref="F3253 C3253">
    <cfRule type="cellIs" priority="1162" stopIfTrue="1" operator="greaterThanOrEqual">
      <formula>300</formula>
    </cfRule>
  </conditionalFormatting>
  <conditionalFormatting sqref="C2809 F2809">
    <cfRule type="cellIs" priority="1160" stopIfTrue="1" operator="greaterThanOrEqual">
      <formula>300</formula>
    </cfRule>
  </conditionalFormatting>
  <conditionalFormatting sqref="C1717">
    <cfRule type="cellIs" priority="1158" stopIfTrue="1" operator="greaterThanOrEqual">
      <formula>300</formula>
    </cfRule>
  </conditionalFormatting>
  <conditionalFormatting sqref="F1717">
    <cfRule type="cellIs" priority="1157" stopIfTrue="1" operator="greaterThanOrEqual">
      <formula>300</formula>
    </cfRule>
  </conditionalFormatting>
  <conditionalFormatting sqref="C459 F459">
    <cfRule type="cellIs" priority="1149" stopIfTrue="1" operator="greaterThanOrEqual">
      <formula>300</formula>
    </cfRule>
  </conditionalFormatting>
  <conditionalFormatting sqref="C1464 F1464">
    <cfRule type="cellIs" priority="1148" stopIfTrue="1" operator="greaterThanOrEqual">
      <formula>300</formula>
    </cfRule>
  </conditionalFormatting>
  <conditionalFormatting sqref="C53 F53">
    <cfRule type="cellIs" priority="1147" stopIfTrue="1" operator="greaterThanOrEqual">
      <formula>300</formula>
    </cfRule>
  </conditionalFormatting>
  <conditionalFormatting sqref="C1275">
    <cfRule type="cellIs" priority="1144" stopIfTrue="1" operator="greaterThanOrEqual">
      <formula>300</formula>
    </cfRule>
  </conditionalFormatting>
  <conditionalFormatting sqref="C2451 F2451">
    <cfRule type="cellIs" priority="1143" stopIfTrue="1" operator="greaterThanOrEqual">
      <formula>300</formula>
    </cfRule>
  </conditionalFormatting>
  <conditionalFormatting sqref="C648">
    <cfRule type="cellIs" priority="1142" stopIfTrue="1" operator="greaterThanOrEqual">
      <formula>300</formula>
    </cfRule>
  </conditionalFormatting>
  <conditionalFormatting sqref="F648">
    <cfRule type="cellIs" priority="1141" stopIfTrue="1" operator="greaterThanOrEqual">
      <formula>300</formula>
    </cfRule>
  </conditionalFormatting>
  <conditionalFormatting sqref="C2452 F2452">
    <cfRule type="cellIs" priority="1136" stopIfTrue="1" operator="greaterThanOrEqual">
      <formula>300</formula>
    </cfRule>
  </conditionalFormatting>
  <conditionalFormatting sqref="C1820">
    <cfRule type="cellIs" priority="1132" stopIfTrue="1" operator="greaterThanOrEqual">
      <formula>300</formula>
    </cfRule>
  </conditionalFormatting>
  <conditionalFormatting sqref="F1820">
    <cfRule type="cellIs" priority="1133" stopIfTrue="1" operator="greaterThanOrEqual">
      <formula>300</formula>
    </cfRule>
  </conditionalFormatting>
  <conditionalFormatting sqref="F3162 C3162">
    <cfRule type="cellIs" priority="1131" stopIfTrue="1" operator="greaterThanOrEqual">
      <formula>300</formula>
    </cfRule>
  </conditionalFormatting>
  <conditionalFormatting sqref="F384 C384">
    <cfRule type="cellIs" priority="1130" stopIfTrue="1" operator="greaterThanOrEqual">
      <formula>300</formula>
    </cfRule>
  </conditionalFormatting>
  <conditionalFormatting sqref="C467 F467">
    <cfRule type="cellIs" priority="1128" stopIfTrue="1" operator="greaterThanOrEqual">
      <formula>300</formula>
    </cfRule>
  </conditionalFormatting>
  <conditionalFormatting sqref="C351">
    <cfRule type="cellIs" priority="1127" stopIfTrue="1" operator="greaterThanOrEqual">
      <formula>300</formula>
    </cfRule>
  </conditionalFormatting>
  <conditionalFormatting sqref="F351">
    <cfRule type="cellIs" priority="1126" stopIfTrue="1" operator="greaterThanOrEqual">
      <formula>300</formula>
    </cfRule>
  </conditionalFormatting>
  <conditionalFormatting sqref="F2163">
    <cfRule type="cellIs" priority="1124" stopIfTrue="1" operator="greaterThanOrEqual">
      <formula>300</formula>
    </cfRule>
  </conditionalFormatting>
  <conditionalFormatting sqref="C2163">
    <cfRule type="cellIs" priority="1125" stopIfTrue="1" operator="greaterThanOrEqual">
      <formula>300</formula>
    </cfRule>
  </conditionalFormatting>
  <conditionalFormatting sqref="C2389">
    <cfRule type="cellIs" priority="1122" stopIfTrue="1" operator="greaterThanOrEqual">
      <formula>300</formula>
    </cfRule>
  </conditionalFormatting>
  <conditionalFormatting sqref="F2389">
    <cfRule type="cellIs" priority="1123" stopIfTrue="1" operator="greaterThanOrEqual">
      <formula>300</formula>
    </cfRule>
  </conditionalFormatting>
  <conditionalFormatting sqref="C1867">
    <cfRule type="cellIs" priority="1120" stopIfTrue="1" operator="greaterThanOrEqual">
      <formula>300</formula>
    </cfRule>
  </conditionalFormatting>
  <conditionalFormatting sqref="C2692">
    <cfRule type="cellIs" priority="1119" stopIfTrue="1" operator="greaterThanOrEqual">
      <formula>300</formula>
    </cfRule>
  </conditionalFormatting>
  <conditionalFormatting sqref="C2693">
    <cfRule type="cellIs" priority="1118" stopIfTrue="1" operator="greaterThanOrEqual">
      <formula>300</formula>
    </cfRule>
  </conditionalFormatting>
  <conditionalFormatting sqref="C2694">
    <cfRule type="cellIs" priority="1117" stopIfTrue="1" operator="greaterThanOrEqual">
      <formula>300</formula>
    </cfRule>
  </conditionalFormatting>
  <conditionalFormatting sqref="C2695">
    <cfRule type="cellIs" priority="1116" stopIfTrue="1" operator="greaterThanOrEqual">
      <formula>300</formula>
    </cfRule>
  </conditionalFormatting>
  <conditionalFormatting sqref="C2696">
    <cfRule type="cellIs" priority="1115" stopIfTrue="1" operator="greaterThanOrEqual">
      <formula>300</formula>
    </cfRule>
  </conditionalFormatting>
  <conditionalFormatting sqref="C2697">
    <cfRule type="cellIs" priority="1114" stopIfTrue="1" operator="greaterThanOrEqual">
      <formula>300</formula>
    </cfRule>
  </conditionalFormatting>
  <conditionalFormatting sqref="C2698">
    <cfRule type="cellIs" priority="1113" stopIfTrue="1" operator="greaterThanOrEqual">
      <formula>300</formula>
    </cfRule>
  </conditionalFormatting>
  <conditionalFormatting sqref="C2699">
    <cfRule type="cellIs" priority="1112" stopIfTrue="1" operator="greaterThanOrEqual">
      <formula>300</formula>
    </cfRule>
  </conditionalFormatting>
  <conditionalFormatting sqref="C2700">
    <cfRule type="cellIs" priority="1111" stopIfTrue="1" operator="greaterThanOrEqual">
      <formula>300</formula>
    </cfRule>
  </conditionalFormatting>
  <conditionalFormatting sqref="C2701">
    <cfRule type="cellIs" priority="1110" stopIfTrue="1" operator="greaterThanOrEqual">
      <formula>300</formula>
    </cfRule>
  </conditionalFormatting>
  <conditionalFormatting sqref="C2702">
    <cfRule type="cellIs" priority="1109" stopIfTrue="1" operator="greaterThanOrEqual">
      <formula>300</formula>
    </cfRule>
  </conditionalFormatting>
  <conditionalFormatting sqref="C2703">
    <cfRule type="cellIs" priority="1108" stopIfTrue="1" operator="greaterThanOrEqual">
      <formula>300</formula>
    </cfRule>
  </conditionalFormatting>
  <conditionalFormatting sqref="C2704">
    <cfRule type="cellIs" priority="1107" stopIfTrue="1" operator="greaterThanOrEqual">
      <formula>300</formula>
    </cfRule>
  </conditionalFormatting>
  <conditionalFormatting sqref="C2705">
    <cfRule type="cellIs" priority="1106" stopIfTrue="1" operator="greaterThanOrEqual">
      <formula>300</formula>
    </cfRule>
  </conditionalFormatting>
  <conditionalFormatting sqref="C2706">
    <cfRule type="cellIs" priority="1105" stopIfTrue="1" operator="greaterThanOrEqual">
      <formula>300</formula>
    </cfRule>
  </conditionalFormatting>
  <conditionalFormatting sqref="C2707">
    <cfRule type="cellIs" priority="1104" stopIfTrue="1" operator="greaterThanOrEqual">
      <formula>300</formula>
    </cfRule>
  </conditionalFormatting>
  <conditionalFormatting sqref="C2708">
    <cfRule type="cellIs" priority="1103" stopIfTrue="1" operator="greaterThanOrEqual">
      <formula>300</formula>
    </cfRule>
  </conditionalFormatting>
  <conditionalFormatting sqref="C2709">
    <cfRule type="cellIs" priority="1102" stopIfTrue="1" operator="greaterThanOrEqual">
      <formula>300</formula>
    </cfRule>
  </conditionalFormatting>
  <conditionalFormatting sqref="C2710">
    <cfRule type="cellIs" priority="1101" stopIfTrue="1" operator="greaterThanOrEqual">
      <formula>300</formula>
    </cfRule>
  </conditionalFormatting>
  <conditionalFormatting sqref="C2711">
    <cfRule type="cellIs" priority="1100" stopIfTrue="1" operator="greaterThanOrEqual">
      <formula>300</formula>
    </cfRule>
  </conditionalFormatting>
  <conditionalFormatting sqref="C2712">
    <cfRule type="cellIs" priority="1099" stopIfTrue="1" operator="greaterThanOrEqual">
      <formula>300</formula>
    </cfRule>
  </conditionalFormatting>
  <conditionalFormatting sqref="C2713">
    <cfRule type="cellIs" priority="1098" stopIfTrue="1" operator="greaterThanOrEqual">
      <formula>300</formula>
    </cfRule>
  </conditionalFormatting>
  <conditionalFormatting sqref="C2714">
    <cfRule type="cellIs" priority="1097" stopIfTrue="1" operator="greaterThanOrEqual">
      <formula>300</formula>
    </cfRule>
  </conditionalFormatting>
  <conditionalFormatting sqref="C2715">
    <cfRule type="cellIs" priority="1096" stopIfTrue="1" operator="greaterThanOrEqual">
      <formula>300</formula>
    </cfRule>
  </conditionalFormatting>
  <conditionalFormatting sqref="C2716">
    <cfRule type="cellIs" priority="1095" stopIfTrue="1" operator="greaterThanOrEqual">
      <formula>300</formula>
    </cfRule>
  </conditionalFormatting>
  <conditionalFormatting sqref="C2717">
    <cfRule type="cellIs" priority="1094" stopIfTrue="1" operator="greaterThanOrEqual">
      <formula>300</formula>
    </cfRule>
  </conditionalFormatting>
  <conditionalFormatting sqref="C2718">
    <cfRule type="cellIs" priority="1093" stopIfTrue="1" operator="greaterThanOrEqual">
      <formula>300</formula>
    </cfRule>
  </conditionalFormatting>
  <conditionalFormatting sqref="C2719">
    <cfRule type="cellIs" priority="1092" stopIfTrue="1" operator="greaterThanOrEqual">
      <formula>300</formula>
    </cfRule>
  </conditionalFormatting>
  <conditionalFormatting sqref="C2720">
    <cfRule type="cellIs" priority="1091" stopIfTrue="1" operator="greaterThanOrEqual">
      <formula>300</formula>
    </cfRule>
  </conditionalFormatting>
  <conditionalFormatting sqref="C2721">
    <cfRule type="cellIs" priority="1090" stopIfTrue="1" operator="greaterThanOrEqual">
      <formula>300</formula>
    </cfRule>
  </conditionalFormatting>
  <conditionalFormatting sqref="C2722">
    <cfRule type="cellIs" priority="1089" stopIfTrue="1" operator="greaterThanOrEqual">
      <formula>300</formula>
    </cfRule>
  </conditionalFormatting>
  <conditionalFormatting sqref="C2723">
    <cfRule type="cellIs" priority="1088" stopIfTrue="1" operator="greaterThanOrEqual">
      <formula>300</formula>
    </cfRule>
  </conditionalFormatting>
  <conditionalFormatting sqref="C2724">
    <cfRule type="cellIs" priority="1087" stopIfTrue="1" operator="greaterThanOrEqual">
      <formula>300</formula>
    </cfRule>
  </conditionalFormatting>
  <conditionalFormatting sqref="C2725">
    <cfRule type="cellIs" priority="1086" stopIfTrue="1" operator="greaterThanOrEqual">
      <formula>300</formula>
    </cfRule>
  </conditionalFormatting>
  <conditionalFormatting sqref="C2726">
    <cfRule type="cellIs" priority="1085" stopIfTrue="1" operator="greaterThanOrEqual">
      <formula>300</formula>
    </cfRule>
  </conditionalFormatting>
  <conditionalFormatting sqref="C2727">
    <cfRule type="cellIs" priority="1084" stopIfTrue="1" operator="greaterThanOrEqual">
      <formula>300</formula>
    </cfRule>
  </conditionalFormatting>
  <conditionalFormatting sqref="C2728">
    <cfRule type="cellIs" priority="1083" stopIfTrue="1" operator="greaterThanOrEqual">
      <formula>300</formula>
    </cfRule>
  </conditionalFormatting>
  <conditionalFormatting sqref="C2729">
    <cfRule type="cellIs" priority="1082" stopIfTrue="1" operator="greaterThanOrEqual">
      <formula>300</formula>
    </cfRule>
  </conditionalFormatting>
  <conditionalFormatting sqref="C2730">
    <cfRule type="cellIs" priority="1081" stopIfTrue="1" operator="greaterThanOrEqual">
      <formula>300</formula>
    </cfRule>
  </conditionalFormatting>
  <conditionalFormatting sqref="C2731">
    <cfRule type="cellIs" priority="1080" stopIfTrue="1" operator="greaterThanOrEqual">
      <formula>300</formula>
    </cfRule>
  </conditionalFormatting>
  <conditionalFormatting sqref="C2732">
    <cfRule type="cellIs" priority="1079" stopIfTrue="1" operator="greaterThanOrEqual">
      <formula>300</formula>
    </cfRule>
  </conditionalFormatting>
  <conditionalFormatting sqref="C2733">
    <cfRule type="cellIs" priority="1078" stopIfTrue="1" operator="greaterThanOrEqual">
      <formula>300</formula>
    </cfRule>
  </conditionalFormatting>
  <conditionalFormatting sqref="C2734">
    <cfRule type="cellIs" priority="1077" stopIfTrue="1" operator="greaterThanOrEqual">
      <formula>300</formula>
    </cfRule>
  </conditionalFormatting>
  <conditionalFormatting sqref="C2735">
    <cfRule type="cellIs" priority="1076" stopIfTrue="1" operator="greaterThanOrEqual">
      <formula>300</formula>
    </cfRule>
  </conditionalFormatting>
  <conditionalFormatting sqref="C2737">
    <cfRule type="cellIs" priority="1075" stopIfTrue="1" operator="greaterThanOrEqual">
      <formula>300</formula>
    </cfRule>
  </conditionalFormatting>
  <conditionalFormatting sqref="C2738">
    <cfRule type="cellIs" priority="1074" stopIfTrue="1" operator="greaterThanOrEqual">
      <formula>300</formula>
    </cfRule>
  </conditionalFormatting>
  <conditionalFormatting sqref="C2739">
    <cfRule type="cellIs" priority="1073" stopIfTrue="1" operator="greaterThanOrEqual">
      <formula>300</formula>
    </cfRule>
  </conditionalFormatting>
  <conditionalFormatting sqref="C2740">
    <cfRule type="cellIs" priority="1072" stopIfTrue="1" operator="greaterThanOrEqual">
      <formula>300</formula>
    </cfRule>
  </conditionalFormatting>
  <conditionalFormatting sqref="C2741">
    <cfRule type="cellIs" priority="1071" stopIfTrue="1" operator="greaterThanOrEqual">
      <formula>300</formula>
    </cfRule>
  </conditionalFormatting>
  <conditionalFormatting sqref="C2742">
    <cfRule type="cellIs" priority="1070" stopIfTrue="1" operator="greaterThanOrEqual">
      <formula>300</formula>
    </cfRule>
  </conditionalFormatting>
  <conditionalFormatting sqref="C2743">
    <cfRule type="cellIs" priority="1069" stopIfTrue="1" operator="greaterThanOrEqual">
      <formula>300</formula>
    </cfRule>
  </conditionalFormatting>
  <conditionalFormatting sqref="C2744">
    <cfRule type="cellIs" priority="1068" stopIfTrue="1" operator="greaterThanOrEqual">
      <formula>300</formula>
    </cfRule>
  </conditionalFormatting>
  <conditionalFormatting sqref="C2736">
    <cfRule type="cellIs" priority="1067" stopIfTrue="1" operator="greaterThanOrEqual">
      <formula>300</formula>
    </cfRule>
  </conditionalFormatting>
  <conditionalFormatting sqref="C1806">
    <cfRule type="cellIs" priority="1066" stopIfTrue="1" operator="greaterThanOrEqual">
      <formula>300</formula>
    </cfRule>
  </conditionalFormatting>
  <conditionalFormatting sqref="F1806">
    <cfRule type="cellIs" priority="1065" stopIfTrue="1" operator="greaterThanOrEqual">
      <formula>300</formula>
    </cfRule>
  </conditionalFormatting>
  <conditionalFormatting sqref="C261">
    <cfRule type="cellIs" priority="1063" stopIfTrue="1" operator="greaterThanOrEqual">
      <formula>300</formula>
    </cfRule>
  </conditionalFormatting>
  <conditionalFormatting sqref="C262">
    <cfRule type="cellIs" priority="1062" stopIfTrue="1" operator="greaterThanOrEqual">
      <formula>300</formula>
    </cfRule>
  </conditionalFormatting>
  <conditionalFormatting sqref="C263">
    <cfRule type="cellIs" priority="1061" stopIfTrue="1" operator="greaterThanOrEqual">
      <formula>300</formula>
    </cfRule>
  </conditionalFormatting>
  <conditionalFormatting sqref="C264">
    <cfRule type="cellIs" priority="1060" stopIfTrue="1" operator="greaterThanOrEqual">
      <formula>300</formula>
    </cfRule>
  </conditionalFormatting>
  <conditionalFormatting sqref="C1787">
    <cfRule type="cellIs" priority="1058" stopIfTrue="1" operator="greaterThanOrEqual">
      <formula>300</formula>
    </cfRule>
  </conditionalFormatting>
  <conditionalFormatting sqref="F1787">
    <cfRule type="cellIs" priority="1059" stopIfTrue="1" operator="greaterThanOrEqual">
      <formula>300</formula>
    </cfRule>
  </conditionalFormatting>
  <conditionalFormatting sqref="C580 F580">
    <cfRule type="cellIs" priority="1057" stopIfTrue="1" operator="greaterThanOrEqual">
      <formula>300</formula>
    </cfRule>
  </conditionalFormatting>
  <conditionalFormatting sqref="C581 F581">
    <cfRule type="cellIs" priority="1056" stopIfTrue="1" operator="greaterThanOrEqual">
      <formula>300</formula>
    </cfRule>
  </conditionalFormatting>
  <conditionalFormatting sqref="C378">
    <cfRule type="cellIs" priority="1055" stopIfTrue="1" operator="greaterThanOrEqual">
      <formula>300</formula>
    </cfRule>
  </conditionalFormatting>
  <conditionalFormatting sqref="F378">
    <cfRule type="cellIs" priority="1054" stopIfTrue="1" operator="greaterThanOrEqual">
      <formula>300</formula>
    </cfRule>
  </conditionalFormatting>
  <conditionalFormatting sqref="F2384">
    <cfRule type="cellIs" priority="1053" stopIfTrue="1" operator="greaterThanOrEqual">
      <formula>300</formula>
    </cfRule>
  </conditionalFormatting>
  <conditionalFormatting sqref="C2384">
    <cfRule type="cellIs" priority="1052" stopIfTrue="1" operator="greaterThanOrEqual">
      <formula>300</formula>
    </cfRule>
  </conditionalFormatting>
  <conditionalFormatting sqref="C2453 F2453">
    <cfRule type="cellIs" priority="1051" stopIfTrue="1" operator="greaterThanOrEqual">
      <formula>300</formula>
    </cfRule>
  </conditionalFormatting>
  <conditionalFormatting sqref="C54 F54">
    <cfRule type="cellIs" priority="1048" stopIfTrue="1" operator="greaterThanOrEqual">
      <formula>300</formula>
    </cfRule>
  </conditionalFormatting>
  <conditionalFormatting sqref="F1960">
    <cfRule type="cellIs" priority="1046" stopIfTrue="1" operator="greaterThanOrEqual">
      <formula>300</formula>
    </cfRule>
  </conditionalFormatting>
  <conditionalFormatting sqref="C1960">
    <cfRule type="cellIs" priority="1047" stopIfTrue="1" operator="greaterThanOrEqual">
      <formula>300</formula>
    </cfRule>
  </conditionalFormatting>
  <conditionalFormatting sqref="F1966">
    <cfRule type="cellIs" priority="1039" stopIfTrue="1" operator="greaterThanOrEqual">
      <formula>300</formula>
    </cfRule>
  </conditionalFormatting>
  <conditionalFormatting sqref="C1966">
    <cfRule type="cellIs" priority="1040" stopIfTrue="1" operator="greaterThanOrEqual">
      <formula>300</formula>
    </cfRule>
  </conditionalFormatting>
  <conditionalFormatting sqref="F1950">
    <cfRule type="cellIs" priority="1035" stopIfTrue="1" operator="greaterThanOrEqual">
      <formula>300</formula>
    </cfRule>
  </conditionalFormatting>
  <conditionalFormatting sqref="C1950">
    <cfRule type="cellIs" priority="1036" stopIfTrue="1" operator="greaterThanOrEqual">
      <formula>300</formula>
    </cfRule>
  </conditionalFormatting>
  <conditionalFormatting sqref="C1967">
    <cfRule type="cellIs" priority="1034" stopIfTrue="1" operator="greaterThanOrEqual">
      <formula>300</formula>
    </cfRule>
  </conditionalFormatting>
  <conditionalFormatting sqref="F1967">
    <cfRule type="cellIs" priority="1033" stopIfTrue="1" operator="greaterThanOrEqual">
      <formula>300</formula>
    </cfRule>
  </conditionalFormatting>
  <conditionalFormatting sqref="F1928">
    <cfRule type="cellIs" priority="1031" stopIfTrue="1" operator="greaterThanOrEqual">
      <formula>300</formula>
    </cfRule>
  </conditionalFormatting>
  <conditionalFormatting sqref="C1928">
    <cfRule type="cellIs" priority="1032" stopIfTrue="1" operator="greaterThanOrEqual">
      <formula>300</formula>
    </cfRule>
  </conditionalFormatting>
  <conditionalFormatting sqref="F2880">
    <cfRule type="cellIs" priority="1024" stopIfTrue="1" operator="greaterThanOrEqual">
      <formula>300</formula>
    </cfRule>
  </conditionalFormatting>
  <conditionalFormatting sqref="F2880">
    <cfRule type="cellIs" priority="1023" stopIfTrue="1" operator="greaterThanOrEqual">
      <formula>300</formula>
    </cfRule>
  </conditionalFormatting>
  <conditionalFormatting sqref="C2880">
    <cfRule type="cellIs" priority="1022" stopIfTrue="1" operator="greaterThanOrEqual">
      <formula>300</formula>
    </cfRule>
  </conditionalFormatting>
  <conditionalFormatting sqref="C2552">
    <cfRule type="cellIs" priority="1021" stopIfTrue="1" operator="greaterThanOrEqual">
      <formula>300</formula>
    </cfRule>
  </conditionalFormatting>
  <conditionalFormatting sqref="F2552">
    <cfRule type="cellIs" priority="1020" stopIfTrue="1" operator="greaterThanOrEqual">
      <formula>300</formula>
    </cfRule>
  </conditionalFormatting>
  <conditionalFormatting sqref="C2633">
    <cfRule type="cellIs" priority="1018" stopIfTrue="1" operator="greaterThanOrEqual">
      <formula>300</formula>
    </cfRule>
  </conditionalFormatting>
  <conditionalFormatting sqref="F2633">
    <cfRule type="cellIs" priority="1017" stopIfTrue="1" operator="greaterThanOrEqual">
      <formula>300</formula>
    </cfRule>
  </conditionalFormatting>
  <conditionalFormatting sqref="F498">
    <cfRule type="cellIs" priority="1014" stopIfTrue="1" operator="greaterThanOrEqual">
      <formula>300</formula>
    </cfRule>
  </conditionalFormatting>
  <conditionalFormatting sqref="C498">
    <cfRule type="cellIs" priority="1013" stopIfTrue="1" operator="greaterThanOrEqual">
      <formula>300</formula>
    </cfRule>
  </conditionalFormatting>
  <conditionalFormatting sqref="F500">
    <cfRule type="cellIs" priority="1012" stopIfTrue="1" operator="greaterThanOrEqual">
      <formula>300</formula>
    </cfRule>
  </conditionalFormatting>
  <conditionalFormatting sqref="C500">
    <cfRule type="cellIs" priority="1011" stopIfTrue="1" operator="greaterThanOrEqual">
      <formula>300</formula>
    </cfRule>
  </conditionalFormatting>
  <conditionalFormatting sqref="F2916 C2916">
    <cfRule type="cellIs" priority="1009" stopIfTrue="1" operator="greaterThanOrEqual">
      <formula>300</formula>
    </cfRule>
  </conditionalFormatting>
  <conditionalFormatting sqref="C607">
    <cfRule type="cellIs" priority="1006" stopIfTrue="1" operator="greaterThanOrEqual">
      <formula>300</formula>
    </cfRule>
  </conditionalFormatting>
  <conditionalFormatting sqref="C2454 F2454">
    <cfRule type="cellIs" priority="1003" stopIfTrue="1" operator="greaterThanOrEqual">
      <formula>300</formula>
    </cfRule>
  </conditionalFormatting>
  <conditionalFormatting sqref="C2455 F2455">
    <cfRule type="cellIs" priority="1002" stopIfTrue="1" operator="greaterThanOrEqual">
      <formula>300</formula>
    </cfRule>
  </conditionalFormatting>
  <conditionalFormatting sqref="C651">
    <cfRule type="cellIs" priority="1000" stopIfTrue="1" operator="greaterThanOrEqual">
      <formula>300</formula>
    </cfRule>
  </conditionalFormatting>
  <conditionalFormatting sqref="F651">
    <cfRule type="cellIs" priority="999" stopIfTrue="1" operator="greaterThanOrEqual">
      <formula>300</formula>
    </cfRule>
  </conditionalFormatting>
  <conditionalFormatting sqref="C1592">
    <cfRule type="cellIs" priority="998" stopIfTrue="1" operator="greaterThanOrEqual">
      <formula>300</formula>
    </cfRule>
  </conditionalFormatting>
  <conditionalFormatting sqref="C206">
    <cfRule type="cellIs" priority="997" stopIfTrue="1" operator="greaterThanOrEqual">
      <formula>300</formula>
    </cfRule>
  </conditionalFormatting>
  <conditionalFormatting sqref="F206">
    <cfRule type="cellIs" priority="996" stopIfTrue="1" operator="greaterThanOrEqual">
      <formula>300</formula>
    </cfRule>
  </conditionalFormatting>
  <conditionalFormatting sqref="F2053 C2053">
    <cfRule type="cellIs" priority="991" stopIfTrue="1" operator="greaterThanOrEqual">
      <formula>300</formula>
    </cfRule>
  </conditionalFormatting>
  <conditionalFormatting sqref="C265">
    <cfRule type="cellIs" priority="994" stopIfTrue="1" operator="greaterThanOrEqual">
      <formula>300</formula>
    </cfRule>
  </conditionalFormatting>
  <conditionalFormatting sqref="C1526">
    <cfRule type="cellIs" priority="989" stopIfTrue="1" operator="greaterThanOrEqual">
      <formula>300</formula>
    </cfRule>
  </conditionalFormatting>
  <conditionalFormatting sqref="F176">
    <cfRule type="cellIs" priority="987" stopIfTrue="1" operator="greaterThanOrEqual">
      <formula>300</formula>
    </cfRule>
  </conditionalFormatting>
  <conditionalFormatting sqref="C622">
    <cfRule type="cellIs" priority="988" stopIfTrue="1" operator="greaterThanOrEqual">
      <formula>300</formula>
    </cfRule>
  </conditionalFormatting>
  <conditionalFormatting sqref="C176">
    <cfRule type="cellIs" priority="986" stopIfTrue="1" operator="greaterThanOrEqual">
      <formula>300</formula>
    </cfRule>
  </conditionalFormatting>
  <conditionalFormatting sqref="C2897">
    <cfRule type="cellIs" priority="984" stopIfTrue="1" operator="greaterThanOrEqual">
      <formula>300</formula>
    </cfRule>
  </conditionalFormatting>
  <conditionalFormatting sqref="F2897">
    <cfRule type="cellIs" priority="983" stopIfTrue="1" operator="greaterThanOrEqual">
      <formula>300</formula>
    </cfRule>
  </conditionalFormatting>
  <conditionalFormatting sqref="C1995">
    <cfRule type="cellIs" priority="981" stopIfTrue="1" operator="greaterThanOrEqual">
      <formula>300</formula>
    </cfRule>
  </conditionalFormatting>
  <conditionalFormatting sqref="C2866 F2866">
    <cfRule type="cellIs" priority="978" stopIfTrue="1" operator="greaterThanOrEqual">
      <formula>300</formula>
    </cfRule>
  </conditionalFormatting>
  <conditionalFormatting sqref="F2772">
    <cfRule type="cellIs" priority="977" stopIfTrue="1" operator="greaterThanOrEqual">
      <formula>300</formula>
    </cfRule>
  </conditionalFormatting>
  <conditionalFormatting sqref="C2772">
    <cfRule type="cellIs" priority="976" stopIfTrue="1" operator="greaterThanOrEqual">
      <formula>300</formula>
    </cfRule>
  </conditionalFormatting>
  <conditionalFormatting sqref="F2377">
    <cfRule type="cellIs" priority="972" stopIfTrue="1" operator="greaterThanOrEqual">
      <formula>300</formula>
    </cfRule>
  </conditionalFormatting>
  <conditionalFormatting sqref="C2456 F2456">
    <cfRule type="cellIs" priority="973" stopIfTrue="1" operator="greaterThanOrEqual">
      <formula>300</formula>
    </cfRule>
  </conditionalFormatting>
  <conditionalFormatting sqref="C2377">
    <cfRule type="cellIs" priority="971" stopIfTrue="1" operator="greaterThanOrEqual">
      <formula>300</formula>
    </cfRule>
  </conditionalFormatting>
  <conditionalFormatting sqref="C2435 F2435">
    <cfRule type="cellIs" priority="970" stopIfTrue="1" operator="greaterThanOrEqual">
      <formula>300</formula>
    </cfRule>
  </conditionalFormatting>
  <conditionalFormatting sqref="F3109">
    <cfRule type="cellIs" priority="969" stopIfTrue="1" operator="greaterThanOrEqual">
      <formula>300</formula>
    </cfRule>
  </conditionalFormatting>
  <conditionalFormatting sqref="C3109">
    <cfRule type="cellIs" priority="968" stopIfTrue="1" operator="greaterThanOrEqual">
      <formula>300</formula>
    </cfRule>
  </conditionalFormatting>
  <conditionalFormatting sqref="C1549">
    <cfRule type="cellIs" priority="967" stopIfTrue="1" operator="greaterThanOrEqual">
      <formula>300</formula>
    </cfRule>
  </conditionalFormatting>
  <conditionalFormatting sqref="F2165">
    <cfRule type="cellIs" priority="965" stopIfTrue="1" operator="greaterThanOrEqual">
      <formula>300</formula>
    </cfRule>
  </conditionalFormatting>
  <conditionalFormatting sqref="C2165">
    <cfRule type="cellIs" priority="966" stopIfTrue="1" operator="greaterThanOrEqual">
      <formula>300</formula>
    </cfRule>
  </conditionalFormatting>
  <conditionalFormatting sqref="C2173">
    <cfRule type="cellIs" priority="964" stopIfTrue="1" operator="greaterThanOrEqual">
      <formula>300</formula>
    </cfRule>
  </conditionalFormatting>
  <conditionalFormatting sqref="C1985 F1985">
    <cfRule type="cellIs" priority="960" stopIfTrue="1" operator="greaterThanOrEqual">
      <formula>300</formula>
    </cfRule>
  </conditionalFormatting>
  <conditionalFormatting sqref="F3280 C3280">
    <cfRule type="cellIs" priority="957" stopIfTrue="1" operator="greaterThanOrEqual">
      <formula>300</formula>
    </cfRule>
  </conditionalFormatting>
  <conditionalFormatting sqref="F3281 C3281">
    <cfRule type="cellIs" priority="958" stopIfTrue="1" operator="greaterThanOrEqual">
      <formula>300</formula>
    </cfRule>
  </conditionalFormatting>
  <conditionalFormatting sqref="C2988">
    <cfRule type="cellIs" priority="953" stopIfTrue="1" operator="greaterThanOrEqual">
      <formula>300</formula>
    </cfRule>
  </conditionalFormatting>
  <conditionalFormatting sqref="C1831 F1831">
    <cfRule type="cellIs" priority="956" stopIfTrue="1" operator="greaterThanOrEqual">
      <formula>300</formula>
    </cfRule>
  </conditionalFormatting>
  <conditionalFormatting sqref="F151">
    <cfRule type="cellIs" priority="951" stopIfTrue="1" operator="greaterThanOrEqual">
      <formula>300</formula>
    </cfRule>
  </conditionalFormatting>
  <conditionalFormatting sqref="C151">
    <cfRule type="cellIs" priority="952" stopIfTrue="1" operator="greaterThanOrEqual">
      <formula>300</formula>
    </cfRule>
  </conditionalFormatting>
  <conditionalFormatting sqref="F281">
    <cfRule type="cellIs" priority="947" stopIfTrue="1" operator="greaterThanOrEqual">
      <formula>300</formula>
    </cfRule>
  </conditionalFormatting>
  <conditionalFormatting sqref="F3393 C3393">
    <cfRule type="cellIs" priority="945" stopIfTrue="1" operator="greaterThanOrEqual">
      <formula>300</formula>
    </cfRule>
  </conditionalFormatting>
  <conditionalFormatting sqref="C281">
    <cfRule type="cellIs" priority="948" stopIfTrue="1" operator="greaterThanOrEqual">
      <formula>300</formula>
    </cfRule>
  </conditionalFormatting>
  <conditionalFormatting sqref="C2989">
    <cfRule type="cellIs" priority="943" stopIfTrue="1" operator="greaterThanOrEqual">
      <formula>300</formula>
    </cfRule>
  </conditionalFormatting>
  <conditionalFormatting sqref="C2457 F2457">
    <cfRule type="cellIs" priority="946" stopIfTrue="1" operator="greaterThanOrEqual">
      <formula>300</formula>
    </cfRule>
  </conditionalFormatting>
  <conditionalFormatting sqref="C641">
    <cfRule type="cellIs" priority="941" stopIfTrue="1" operator="greaterThanOrEqual">
      <formula>300</formula>
    </cfRule>
  </conditionalFormatting>
  <conditionalFormatting sqref="C2458 F2458">
    <cfRule type="cellIs" priority="942" stopIfTrue="1" operator="greaterThanOrEqual">
      <formula>300</formula>
    </cfRule>
  </conditionalFormatting>
  <conditionalFormatting sqref="F641">
    <cfRule type="cellIs" priority="940" stopIfTrue="1" operator="greaterThanOrEqual">
      <formula>300</formula>
    </cfRule>
  </conditionalFormatting>
  <conditionalFormatting sqref="F2773">
    <cfRule type="cellIs" priority="934" stopIfTrue="1" operator="greaterThanOrEqual">
      <formula>300</formula>
    </cfRule>
  </conditionalFormatting>
  <conditionalFormatting sqref="C2773">
    <cfRule type="cellIs" priority="933" stopIfTrue="1" operator="greaterThanOrEqual">
      <formula>300</formula>
    </cfRule>
  </conditionalFormatting>
  <conditionalFormatting sqref="F3279 C3279">
    <cfRule type="cellIs" priority="930" stopIfTrue="1" operator="greaterThanOrEqual">
      <formula>300</formula>
    </cfRule>
  </conditionalFormatting>
  <conditionalFormatting sqref="C488">
    <cfRule type="cellIs" priority="927" stopIfTrue="1" operator="greaterThanOrEqual">
      <formula>300</formula>
    </cfRule>
  </conditionalFormatting>
  <conditionalFormatting sqref="F488">
    <cfRule type="cellIs" priority="928" stopIfTrue="1" operator="greaterThanOrEqual">
      <formula>300</formula>
    </cfRule>
  </conditionalFormatting>
  <conditionalFormatting sqref="C2030">
    <cfRule type="cellIs" priority="925" stopIfTrue="1" operator="greaterThanOrEqual">
      <formula>300</formula>
    </cfRule>
  </conditionalFormatting>
  <conditionalFormatting sqref="C2031">
    <cfRule type="cellIs" priority="924" stopIfTrue="1" operator="greaterThanOrEqual">
      <formula>300</formula>
    </cfRule>
  </conditionalFormatting>
  <conditionalFormatting sqref="C2023">
    <cfRule type="cellIs" priority="921" stopIfTrue="1" operator="greaterThanOrEqual">
      <formula>300</formula>
    </cfRule>
  </conditionalFormatting>
  <conditionalFormatting sqref="C2032">
    <cfRule type="cellIs" priority="919" stopIfTrue="1" operator="greaterThanOrEqual">
      <formula>300</formula>
    </cfRule>
  </conditionalFormatting>
  <conditionalFormatting sqref="C2021">
    <cfRule type="cellIs" priority="917" stopIfTrue="1" operator="greaterThanOrEqual">
      <formula>300</formula>
    </cfRule>
  </conditionalFormatting>
  <conditionalFormatting sqref="C2033">
    <cfRule type="cellIs" priority="916" stopIfTrue="1" operator="greaterThanOrEqual">
      <formula>300</formula>
    </cfRule>
  </conditionalFormatting>
  <conditionalFormatting sqref="C2034">
    <cfRule type="cellIs" priority="915" stopIfTrue="1" operator="greaterThanOrEqual">
      <formula>300</formula>
    </cfRule>
  </conditionalFormatting>
  <conditionalFormatting sqref="C1593">
    <cfRule type="cellIs" priority="912" stopIfTrue="1" operator="greaterThanOrEqual">
      <formula>300</formula>
    </cfRule>
  </conditionalFormatting>
  <conditionalFormatting sqref="C2149">
    <cfRule type="cellIs" priority="909" stopIfTrue="1" operator="greaterThanOrEqual">
      <formula>300</formula>
    </cfRule>
  </conditionalFormatting>
  <conditionalFormatting sqref="F2149">
    <cfRule type="cellIs" priority="908" stopIfTrue="1" operator="greaterThanOrEqual">
      <formula>300</formula>
    </cfRule>
  </conditionalFormatting>
  <conditionalFormatting sqref="C1482 F1482">
    <cfRule type="cellIs" priority="907" stopIfTrue="1" operator="greaterThanOrEqual">
      <formula>300</formula>
    </cfRule>
  </conditionalFormatting>
  <conditionalFormatting sqref="C1484 F1484">
    <cfRule type="cellIs" priority="903" stopIfTrue="1" operator="greaterThanOrEqual">
      <formula>300</formula>
    </cfRule>
  </conditionalFormatting>
  <conditionalFormatting sqref="C1431">
    <cfRule type="cellIs" priority="902" stopIfTrue="1" operator="greaterThanOrEqual">
      <formula>300</formula>
    </cfRule>
  </conditionalFormatting>
  <conditionalFormatting sqref="C374">
    <cfRule type="cellIs" priority="901" stopIfTrue="1" operator="greaterThanOrEqual">
      <formula>300</formula>
    </cfRule>
  </conditionalFormatting>
  <conditionalFormatting sqref="F374">
    <cfRule type="cellIs" priority="900" stopIfTrue="1" operator="greaterThanOrEqual">
      <formula>300</formula>
    </cfRule>
  </conditionalFormatting>
  <conditionalFormatting sqref="C1186 F1186">
    <cfRule type="cellIs" priority="896" stopIfTrue="1" operator="greaterThanOrEqual">
      <formula>300</formula>
    </cfRule>
  </conditionalFormatting>
  <conditionalFormatting sqref="C987 F987">
    <cfRule type="cellIs" priority="894" stopIfTrue="1" operator="greaterThanOrEqual">
      <formula>300</formula>
    </cfRule>
  </conditionalFormatting>
  <conditionalFormatting sqref="C1188 F1188">
    <cfRule type="cellIs" priority="892" stopIfTrue="1" operator="greaterThanOrEqual">
      <formula>300</formula>
    </cfRule>
  </conditionalFormatting>
  <conditionalFormatting sqref="C1189 F1189">
    <cfRule type="cellIs" priority="890" stopIfTrue="1" operator="greaterThanOrEqual">
      <formula>300</formula>
    </cfRule>
  </conditionalFormatting>
  <conditionalFormatting sqref="C1190 F1190">
    <cfRule type="cellIs" priority="886" stopIfTrue="1" operator="greaterThanOrEqual">
      <formula>300</formula>
    </cfRule>
  </conditionalFormatting>
  <conditionalFormatting sqref="C1191 F1191">
    <cfRule type="cellIs" priority="884" stopIfTrue="1" operator="greaterThanOrEqual">
      <formula>300</formula>
    </cfRule>
  </conditionalFormatting>
  <conditionalFormatting sqref="C1192 F1192">
    <cfRule type="cellIs" priority="882" stopIfTrue="1" operator="greaterThanOrEqual">
      <formula>300</formula>
    </cfRule>
  </conditionalFormatting>
  <conditionalFormatting sqref="C1097 F1097">
    <cfRule type="cellIs" priority="880" stopIfTrue="1" operator="greaterThanOrEqual">
      <formula>300</formula>
    </cfRule>
  </conditionalFormatting>
  <conditionalFormatting sqref="C1169 F1169">
    <cfRule type="cellIs" priority="878" stopIfTrue="1" operator="greaterThanOrEqual">
      <formula>300</formula>
    </cfRule>
  </conditionalFormatting>
  <conditionalFormatting sqref="C1193 F1193">
    <cfRule type="cellIs" priority="874" stopIfTrue="1" operator="greaterThanOrEqual">
      <formula>300</formula>
    </cfRule>
  </conditionalFormatting>
  <conditionalFormatting sqref="C1063 F1063">
    <cfRule type="cellIs" priority="872" stopIfTrue="1" operator="greaterThanOrEqual">
      <formula>300</formula>
    </cfRule>
  </conditionalFormatting>
  <conditionalFormatting sqref="F836 C836">
    <cfRule type="cellIs" priority="870" stopIfTrue="1" operator="greaterThanOrEqual">
      <formula>300</formula>
    </cfRule>
  </conditionalFormatting>
  <conditionalFormatting sqref="C933">
    <cfRule type="cellIs" priority="869" stopIfTrue="1" operator="greaterThanOrEqual">
      <formula>300</formula>
    </cfRule>
  </conditionalFormatting>
  <conditionalFormatting sqref="F933">
    <cfRule type="cellIs" priority="868" stopIfTrue="1" operator="greaterThanOrEqual">
      <formula>300</formula>
    </cfRule>
  </conditionalFormatting>
  <conditionalFormatting sqref="C1194 F1194">
    <cfRule type="cellIs" priority="867" stopIfTrue="1" operator="greaterThanOrEqual">
      <formula>300</formula>
    </cfRule>
  </conditionalFormatting>
  <conditionalFormatting sqref="C1130 F1130">
    <cfRule type="cellIs" priority="865" stopIfTrue="1" operator="greaterThanOrEqual">
      <formula>300</formula>
    </cfRule>
  </conditionalFormatting>
  <conditionalFormatting sqref="F940">
    <cfRule type="cellIs" priority="862" stopIfTrue="1" operator="greaterThanOrEqual">
      <formula>300</formula>
    </cfRule>
  </conditionalFormatting>
  <conditionalFormatting sqref="C940">
    <cfRule type="cellIs" priority="863" stopIfTrue="1" operator="greaterThanOrEqual">
      <formula>300</formula>
    </cfRule>
  </conditionalFormatting>
  <conditionalFormatting sqref="C1195 F1195">
    <cfRule type="cellIs" priority="861" stopIfTrue="1" operator="greaterThanOrEqual">
      <formula>300</formula>
    </cfRule>
  </conditionalFormatting>
  <conditionalFormatting sqref="C1196 F1196">
    <cfRule type="cellIs" priority="859" stopIfTrue="1" operator="greaterThanOrEqual">
      <formula>300</formula>
    </cfRule>
  </conditionalFormatting>
  <conditionalFormatting sqref="C1197 F1197">
    <cfRule type="cellIs" priority="855" stopIfTrue="1" operator="greaterThanOrEqual">
      <formula>300</formula>
    </cfRule>
  </conditionalFormatting>
  <conditionalFormatting sqref="C1153 F1153">
    <cfRule type="cellIs" priority="853" stopIfTrue="1" operator="greaterThanOrEqual">
      <formula>300</formula>
    </cfRule>
  </conditionalFormatting>
  <conditionalFormatting sqref="C981 F981">
    <cfRule type="cellIs" priority="850" stopIfTrue="1" operator="greaterThanOrEqual">
      <formula>300</formula>
    </cfRule>
  </conditionalFormatting>
  <conditionalFormatting sqref="C1198 F1198">
    <cfRule type="cellIs" priority="849" stopIfTrue="1" operator="greaterThanOrEqual">
      <formula>300</formula>
    </cfRule>
  </conditionalFormatting>
  <conditionalFormatting sqref="C1199 F1199">
    <cfRule type="cellIs" priority="847" stopIfTrue="1" operator="greaterThanOrEqual">
      <formula>300</formula>
    </cfRule>
  </conditionalFormatting>
  <conditionalFormatting sqref="C1201 F1201">
    <cfRule type="cellIs" priority="844" stopIfTrue="1" operator="greaterThanOrEqual">
      <formula>300</formula>
    </cfRule>
  </conditionalFormatting>
  <conditionalFormatting sqref="C791 F791">
    <cfRule type="cellIs" priority="845" stopIfTrue="1" operator="greaterThanOrEqual">
      <formula>300</formula>
    </cfRule>
  </conditionalFormatting>
  <conditionalFormatting sqref="C1180 F1180">
    <cfRule type="cellIs" priority="841" stopIfTrue="1" operator="greaterThanOrEqual">
      <formula>300</formula>
    </cfRule>
  </conditionalFormatting>
  <conditionalFormatting sqref="C926 F926">
    <cfRule type="cellIs" priority="842" stopIfTrue="1" operator="greaterThanOrEqual">
      <formula>300</formula>
    </cfRule>
  </conditionalFormatting>
  <conditionalFormatting sqref="C1202 F1202">
    <cfRule type="cellIs" priority="839" stopIfTrue="1" operator="greaterThanOrEqual">
      <formula>300</formula>
    </cfRule>
  </conditionalFormatting>
  <conditionalFormatting sqref="C1078 F1078">
    <cfRule type="cellIs" priority="837" stopIfTrue="1" operator="greaterThanOrEqual">
      <formula>300</formula>
    </cfRule>
  </conditionalFormatting>
  <conditionalFormatting sqref="C1142">
    <cfRule type="cellIs" priority="835" stopIfTrue="1" operator="greaterThanOrEqual">
      <formula>300</formula>
    </cfRule>
  </conditionalFormatting>
  <conditionalFormatting sqref="C1203 F1203">
    <cfRule type="cellIs" priority="833" stopIfTrue="1" operator="greaterThanOrEqual">
      <formula>300</formula>
    </cfRule>
  </conditionalFormatting>
  <conditionalFormatting sqref="F834 C834">
    <cfRule type="cellIs" priority="831" stopIfTrue="1" operator="greaterThanOrEqual">
      <formula>300</formula>
    </cfRule>
  </conditionalFormatting>
  <conditionalFormatting sqref="C3358">
    <cfRule type="cellIs" priority="830" stopIfTrue="1" operator="greaterThanOrEqual">
      <formula>300</formula>
    </cfRule>
  </conditionalFormatting>
  <conditionalFormatting sqref="F3358">
    <cfRule type="cellIs" priority="829" stopIfTrue="1" operator="greaterThanOrEqual">
      <formula>300</formula>
    </cfRule>
  </conditionalFormatting>
  <conditionalFormatting sqref="C2964 F2964">
    <cfRule type="cellIs" priority="826" stopIfTrue="1" operator="greaterThanOrEqual">
      <formula>300</formula>
    </cfRule>
  </conditionalFormatting>
  <conditionalFormatting sqref="C1514">
    <cfRule type="cellIs" priority="825" stopIfTrue="1" operator="greaterThanOrEqual">
      <formula>300</formula>
    </cfRule>
  </conditionalFormatting>
  <conditionalFormatting sqref="F1514">
    <cfRule type="cellIs" priority="824" stopIfTrue="1" operator="greaterThanOrEqual">
      <formula>300</formula>
    </cfRule>
  </conditionalFormatting>
  <conditionalFormatting sqref="C2459 F2459">
    <cfRule type="cellIs" priority="822" stopIfTrue="1" operator="greaterThanOrEqual">
      <formula>300</formula>
    </cfRule>
  </conditionalFormatting>
  <conditionalFormatting sqref="C2990">
    <cfRule type="cellIs" priority="823" stopIfTrue="1" operator="greaterThanOrEqual">
      <formula>300</formula>
    </cfRule>
  </conditionalFormatting>
  <conditionalFormatting sqref="C2460 F2460">
    <cfRule type="cellIs" priority="821" stopIfTrue="1" operator="greaterThanOrEqual">
      <formula>300</formula>
    </cfRule>
  </conditionalFormatting>
  <conditionalFormatting sqref="C1200 F1200">
    <cfRule type="cellIs" priority="820" stopIfTrue="1" operator="greaterThanOrEqual">
      <formula>300</formula>
    </cfRule>
  </conditionalFormatting>
  <conditionalFormatting sqref="C1205 F1205">
    <cfRule type="cellIs" priority="818" stopIfTrue="1" operator="greaterThanOrEqual">
      <formula>300</formula>
    </cfRule>
  </conditionalFormatting>
  <conditionalFormatting sqref="C1206 F1206">
    <cfRule type="cellIs" priority="816" stopIfTrue="1" operator="greaterThanOrEqual">
      <formula>300</formula>
    </cfRule>
  </conditionalFormatting>
  <conditionalFormatting sqref="C1115 F1115">
    <cfRule type="cellIs" priority="814" stopIfTrue="1" operator="greaterThanOrEqual">
      <formula>300</formula>
    </cfRule>
  </conditionalFormatting>
  <conditionalFormatting sqref="C1207 F1207">
    <cfRule type="cellIs" priority="812" stopIfTrue="1" operator="greaterThanOrEqual">
      <formula>300</formula>
    </cfRule>
  </conditionalFormatting>
  <conditionalFormatting sqref="C1209 F1209">
    <cfRule type="cellIs" priority="810" stopIfTrue="1" operator="greaterThanOrEqual">
      <formula>300</formula>
    </cfRule>
  </conditionalFormatting>
  <conditionalFormatting sqref="C1075 F1075">
    <cfRule type="cellIs" priority="808" stopIfTrue="1" operator="greaterThanOrEqual">
      <formula>300</formula>
    </cfRule>
  </conditionalFormatting>
  <conditionalFormatting sqref="C1210 F1210">
    <cfRule type="cellIs" priority="806" stopIfTrue="1" operator="greaterThanOrEqual">
      <formula>300</formula>
    </cfRule>
  </conditionalFormatting>
  <conditionalFormatting sqref="C1185 F1185">
    <cfRule type="cellIs" priority="804" stopIfTrue="1" operator="greaterThanOrEqual">
      <formula>300</formula>
    </cfRule>
  </conditionalFormatting>
  <conditionalFormatting sqref="C1155 F1155">
    <cfRule type="cellIs" priority="802" stopIfTrue="1" operator="greaterThanOrEqual">
      <formula>300</formula>
    </cfRule>
  </conditionalFormatting>
  <conditionalFormatting sqref="C872 F872">
    <cfRule type="cellIs" priority="800" stopIfTrue="1" operator="greaterThanOrEqual">
      <formula>300</formula>
    </cfRule>
  </conditionalFormatting>
  <conditionalFormatting sqref="C1126 F1126">
    <cfRule type="cellIs" priority="799" stopIfTrue="1" operator="greaterThanOrEqual">
      <formula>300</formula>
    </cfRule>
  </conditionalFormatting>
  <conditionalFormatting sqref="C1111 F1111">
    <cfRule type="cellIs" priority="797" stopIfTrue="1" operator="greaterThanOrEqual">
      <formula>300</formula>
    </cfRule>
  </conditionalFormatting>
  <conditionalFormatting sqref="C1016 F1016">
    <cfRule type="cellIs" priority="795" stopIfTrue="1" operator="greaterThanOrEqual">
      <formula>300</formula>
    </cfRule>
  </conditionalFormatting>
  <conditionalFormatting sqref="C982 F982">
    <cfRule type="cellIs" priority="793" stopIfTrue="1" operator="greaterThanOrEqual">
      <formula>300</formula>
    </cfRule>
  </conditionalFormatting>
  <conditionalFormatting sqref="C1129 F1129">
    <cfRule type="cellIs" priority="791" stopIfTrue="1" operator="greaterThanOrEqual">
      <formula>300</formula>
    </cfRule>
  </conditionalFormatting>
  <conditionalFormatting sqref="C1211 F1211">
    <cfRule type="cellIs" priority="789" stopIfTrue="1" operator="greaterThanOrEqual">
      <formula>300</formula>
    </cfRule>
  </conditionalFormatting>
  <conditionalFormatting sqref="C1212 F1212">
    <cfRule type="cellIs" priority="786" stopIfTrue="1" operator="greaterThanOrEqual">
      <formula>300</formula>
    </cfRule>
  </conditionalFormatting>
  <conditionalFormatting sqref="C1187 F1187">
    <cfRule type="cellIs" priority="784" stopIfTrue="1" operator="greaterThanOrEqual">
      <formula>300</formula>
    </cfRule>
  </conditionalFormatting>
  <conditionalFormatting sqref="C1213 F1213">
    <cfRule type="cellIs" priority="782" stopIfTrue="1" operator="greaterThanOrEqual">
      <formula>300</formula>
    </cfRule>
  </conditionalFormatting>
  <conditionalFormatting sqref="C1214 F1214">
    <cfRule type="cellIs" priority="780" stopIfTrue="1" operator="greaterThanOrEqual">
      <formula>300</formula>
    </cfRule>
  </conditionalFormatting>
  <conditionalFormatting sqref="C1216 F1216">
    <cfRule type="cellIs" priority="778" stopIfTrue="1" operator="greaterThanOrEqual">
      <formula>300</formula>
    </cfRule>
  </conditionalFormatting>
  <conditionalFormatting sqref="C1217 F1217">
    <cfRule type="cellIs" priority="776" stopIfTrue="1" operator="greaterThanOrEqual">
      <formula>300</formula>
    </cfRule>
  </conditionalFormatting>
  <conditionalFormatting sqref="C1218 F1218">
    <cfRule type="cellIs" priority="774" stopIfTrue="1" operator="greaterThanOrEqual">
      <formula>300</formula>
    </cfRule>
  </conditionalFormatting>
  <conditionalFormatting sqref="F947 C947">
    <cfRule type="cellIs" priority="770" stopIfTrue="1" operator="greaterThanOrEqual">
      <formula>300</formula>
    </cfRule>
  </conditionalFormatting>
  <conditionalFormatting sqref="C1220 F1220">
    <cfRule type="cellIs" priority="769" stopIfTrue="1" operator="greaterThanOrEqual">
      <formula>300</formula>
    </cfRule>
  </conditionalFormatting>
  <conditionalFormatting sqref="C1221 F1221">
    <cfRule type="cellIs" priority="767" stopIfTrue="1" operator="greaterThanOrEqual">
      <formula>300</formula>
    </cfRule>
  </conditionalFormatting>
  <conditionalFormatting sqref="C1222 F1222">
    <cfRule type="cellIs" priority="765" stopIfTrue="1" operator="greaterThanOrEqual">
      <formula>300</formula>
    </cfRule>
  </conditionalFormatting>
  <conditionalFormatting sqref="C1223 F1223">
    <cfRule type="cellIs" priority="763" stopIfTrue="1" operator="greaterThanOrEqual">
      <formula>300</formula>
    </cfRule>
  </conditionalFormatting>
  <conditionalFormatting sqref="C1224 F1224">
    <cfRule type="cellIs" priority="761" stopIfTrue="1" operator="greaterThanOrEqual">
      <formula>300</formula>
    </cfRule>
  </conditionalFormatting>
  <conditionalFormatting sqref="F3140">
    <cfRule type="cellIs" priority="759" stopIfTrue="1" operator="greaterThanOrEqual">
      <formula>300</formula>
    </cfRule>
  </conditionalFormatting>
  <conditionalFormatting sqref="C3140">
    <cfRule type="cellIs" priority="758" stopIfTrue="1" operator="greaterThanOrEqual">
      <formula>300</formula>
    </cfRule>
  </conditionalFormatting>
  <conditionalFormatting sqref="C1135 F1135">
    <cfRule type="cellIs" priority="757" stopIfTrue="1" operator="greaterThanOrEqual">
      <formula>300</formula>
    </cfRule>
  </conditionalFormatting>
  <conditionalFormatting sqref="C912 F912">
    <cfRule type="cellIs" priority="755" stopIfTrue="1" operator="greaterThanOrEqual">
      <formula>300</formula>
    </cfRule>
  </conditionalFormatting>
  <conditionalFormatting sqref="F3169">
    <cfRule type="cellIs" priority="754" stopIfTrue="1" operator="greaterThanOrEqual">
      <formula>300</formula>
    </cfRule>
  </conditionalFormatting>
  <conditionalFormatting sqref="C3169">
    <cfRule type="cellIs" priority="753" stopIfTrue="1" operator="greaterThanOrEqual">
      <formula>300</formula>
    </cfRule>
  </conditionalFormatting>
  <conditionalFormatting sqref="C1160 F1160">
    <cfRule type="cellIs" priority="752" stopIfTrue="1" operator="greaterThanOrEqual">
      <formula>300</formula>
    </cfRule>
  </conditionalFormatting>
  <conditionalFormatting sqref="C1225 F1225">
    <cfRule type="cellIs" priority="750" stopIfTrue="1" operator="greaterThanOrEqual">
      <formula>300</formula>
    </cfRule>
  </conditionalFormatting>
  <conditionalFormatting sqref="C1144 F1144">
    <cfRule type="cellIs" priority="748" stopIfTrue="1" operator="greaterThanOrEqual">
      <formula>300</formula>
    </cfRule>
  </conditionalFormatting>
  <conditionalFormatting sqref="F990 C990">
    <cfRule type="cellIs" priority="746" stopIfTrue="1" operator="greaterThanOrEqual">
      <formula>300</formula>
    </cfRule>
  </conditionalFormatting>
  <conditionalFormatting sqref="C1226 F1226">
    <cfRule type="cellIs" priority="743" stopIfTrue="1" operator="greaterThanOrEqual">
      <formula>300</formula>
    </cfRule>
  </conditionalFormatting>
  <conditionalFormatting sqref="C1148 F1148">
    <cfRule type="cellIs" priority="741" stopIfTrue="1" operator="greaterThanOrEqual">
      <formula>300</formula>
    </cfRule>
  </conditionalFormatting>
  <conditionalFormatting sqref="C1227 F1227">
    <cfRule type="cellIs" priority="739" stopIfTrue="1" operator="greaterThanOrEqual">
      <formula>300</formula>
    </cfRule>
  </conditionalFormatting>
  <conditionalFormatting sqref="C1228 F1228">
    <cfRule type="cellIs" priority="737" stopIfTrue="1" operator="greaterThanOrEqual">
      <formula>300</formula>
    </cfRule>
  </conditionalFormatting>
  <conditionalFormatting sqref="C1229 F1229">
    <cfRule type="cellIs" priority="735" stopIfTrue="1" operator="greaterThanOrEqual">
      <formula>300</formula>
    </cfRule>
  </conditionalFormatting>
  <conditionalFormatting sqref="C1231 F1231">
    <cfRule type="cellIs" priority="733" stopIfTrue="1" operator="greaterThanOrEqual">
      <formula>300</formula>
    </cfRule>
  </conditionalFormatting>
  <conditionalFormatting sqref="C1138 F1138">
    <cfRule type="cellIs" priority="731" stopIfTrue="1" operator="greaterThanOrEqual">
      <formula>300</formula>
    </cfRule>
  </conditionalFormatting>
  <conditionalFormatting sqref="C1232 F1232">
    <cfRule type="cellIs" priority="729" stopIfTrue="1" operator="greaterThanOrEqual">
      <formula>300</formula>
    </cfRule>
  </conditionalFormatting>
  <conditionalFormatting sqref="C1089 F1089">
    <cfRule type="cellIs" priority="727" stopIfTrue="1" operator="greaterThanOrEqual">
      <formula>300</formula>
    </cfRule>
  </conditionalFormatting>
  <conditionalFormatting sqref="C1170 F1170">
    <cfRule type="cellIs" priority="725" stopIfTrue="1" operator="greaterThanOrEqual">
      <formula>300</formula>
    </cfRule>
  </conditionalFormatting>
  <conditionalFormatting sqref="C969 F969">
    <cfRule type="cellIs" priority="723" stopIfTrue="1" operator="greaterThanOrEqual">
      <formula>300</formula>
    </cfRule>
  </conditionalFormatting>
  <conditionalFormatting sqref="C829">
    <cfRule type="cellIs" priority="721" stopIfTrue="1" operator="greaterThanOrEqual">
      <formula>300</formula>
    </cfRule>
  </conditionalFormatting>
  <conditionalFormatting sqref="F829">
    <cfRule type="cellIs" priority="720" stopIfTrue="1" operator="greaterThanOrEqual">
      <formula>300</formula>
    </cfRule>
  </conditionalFormatting>
  <conditionalFormatting sqref="C1233 F1233">
    <cfRule type="cellIs" priority="719" stopIfTrue="1" operator="greaterThanOrEqual">
      <formula>300</formula>
    </cfRule>
  </conditionalFormatting>
  <conditionalFormatting sqref="C1208 F1208">
    <cfRule type="cellIs" priority="717" stopIfTrue="1" operator="greaterThanOrEqual">
      <formula>300</formula>
    </cfRule>
  </conditionalFormatting>
  <conditionalFormatting sqref="C1234 F1234">
    <cfRule type="cellIs" priority="715" stopIfTrue="1" operator="greaterThanOrEqual">
      <formula>300</formula>
    </cfRule>
  </conditionalFormatting>
  <conditionalFormatting sqref="C1235 F1235">
    <cfRule type="cellIs" priority="713" stopIfTrue="1" operator="greaterThanOrEqual">
      <formula>300</formula>
    </cfRule>
  </conditionalFormatting>
  <conditionalFormatting sqref="C1236 F1236">
    <cfRule type="cellIs" priority="711" stopIfTrue="1" operator="greaterThanOrEqual">
      <formula>300</formula>
    </cfRule>
  </conditionalFormatting>
  <conditionalFormatting sqref="C1116 F1116">
    <cfRule type="cellIs" priority="709" stopIfTrue="1" operator="greaterThanOrEqual">
      <formula>300</formula>
    </cfRule>
  </conditionalFormatting>
  <conditionalFormatting sqref="C1159 F1159">
    <cfRule type="cellIs" priority="705" stopIfTrue="1" operator="greaterThanOrEqual">
      <formula>300</formula>
    </cfRule>
  </conditionalFormatting>
  <conditionalFormatting sqref="C1081 F1081">
    <cfRule type="cellIs" priority="703" stopIfTrue="1" operator="greaterThanOrEqual">
      <formula>300</formula>
    </cfRule>
  </conditionalFormatting>
  <conditionalFormatting sqref="C1238 F1238">
    <cfRule type="cellIs" priority="701" stopIfTrue="1" operator="greaterThanOrEqual">
      <formula>300</formula>
    </cfRule>
  </conditionalFormatting>
  <conditionalFormatting sqref="C1239 F1239">
    <cfRule type="cellIs" priority="699" stopIfTrue="1" operator="greaterThanOrEqual">
      <formula>300</formula>
    </cfRule>
  </conditionalFormatting>
  <conditionalFormatting sqref="C395 F395">
    <cfRule type="cellIs" priority="697" stopIfTrue="1" operator="greaterThanOrEqual">
      <formula>300</formula>
    </cfRule>
  </conditionalFormatting>
  <conditionalFormatting sqref="C77">
    <cfRule type="cellIs" priority="695" stopIfTrue="1" operator="greaterThanOrEqual">
      <formula>300</formula>
    </cfRule>
  </conditionalFormatting>
  <conditionalFormatting sqref="C2461 F2461">
    <cfRule type="cellIs" priority="694" stopIfTrue="1" operator="greaterThanOrEqual">
      <formula>300</formula>
    </cfRule>
  </conditionalFormatting>
  <conditionalFormatting sqref="C2912 F2912">
    <cfRule type="cellIs" priority="691" stopIfTrue="1" operator="greaterThanOrEqual">
      <formula>300</formula>
    </cfRule>
  </conditionalFormatting>
  <conditionalFormatting sqref="C1240 F1240">
    <cfRule type="cellIs" priority="690" stopIfTrue="1" operator="greaterThanOrEqual">
      <formula>300</formula>
    </cfRule>
  </conditionalFormatting>
  <conditionalFormatting sqref="C1241 F1241">
    <cfRule type="cellIs" priority="688" stopIfTrue="1" operator="greaterThanOrEqual">
      <formula>300</formula>
    </cfRule>
  </conditionalFormatting>
  <conditionalFormatting sqref="C1204 F1204">
    <cfRule type="cellIs" priority="686" stopIfTrue="1" operator="greaterThanOrEqual">
      <formula>300</formula>
    </cfRule>
  </conditionalFormatting>
  <conditionalFormatting sqref="C1242 F1242">
    <cfRule type="cellIs" priority="684" stopIfTrue="1" operator="greaterThanOrEqual">
      <formula>300</formula>
    </cfRule>
  </conditionalFormatting>
  <conditionalFormatting sqref="C1243 F1243">
    <cfRule type="cellIs" priority="682" stopIfTrue="1" operator="greaterThanOrEqual">
      <formula>300</formula>
    </cfRule>
  </conditionalFormatting>
  <conditionalFormatting sqref="F1251">
    <cfRule type="cellIs" priority="680" stopIfTrue="1" operator="greaterThanOrEqual">
      <formula>300</formula>
    </cfRule>
  </conditionalFormatting>
  <conditionalFormatting sqref="C1230 F1230">
    <cfRule type="cellIs" priority="679" stopIfTrue="1" operator="greaterThanOrEqual">
      <formula>300</formula>
    </cfRule>
  </conditionalFormatting>
  <conditionalFormatting sqref="C1244">
    <cfRule type="cellIs" priority="677" stopIfTrue="1" operator="greaterThanOrEqual">
      <formula>300</formula>
    </cfRule>
  </conditionalFormatting>
  <conditionalFormatting sqref="F1244">
    <cfRule type="cellIs" priority="675" stopIfTrue="1" operator="greaterThanOrEqual">
      <formula>300</formula>
    </cfRule>
  </conditionalFormatting>
  <conditionalFormatting sqref="C1052 F1052">
    <cfRule type="cellIs" priority="674" stopIfTrue="1" operator="greaterThanOrEqual">
      <formula>300</formula>
    </cfRule>
  </conditionalFormatting>
  <conditionalFormatting sqref="C1245">
    <cfRule type="cellIs" priority="672" stopIfTrue="1" operator="greaterThanOrEqual">
      <formula>300</formula>
    </cfRule>
  </conditionalFormatting>
  <conditionalFormatting sqref="F1245">
    <cfRule type="cellIs" priority="670" stopIfTrue="1" operator="greaterThanOrEqual">
      <formula>300</formula>
    </cfRule>
  </conditionalFormatting>
  <conditionalFormatting sqref="C1246">
    <cfRule type="cellIs" priority="669" stopIfTrue="1" operator="greaterThanOrEqual">
      <formula>300</formula>
    </cfRule>
  </conditionalFormatting>
  <conditionalFormatting sqref="F1246">
    <cfRule type="cellIs" priority="667" stopIfTrue="1" operator="greaterThanOrEqual">
      <formula>300</formula>
    </cfRule>
  </conditionalFormatting>
  <conditionalFormatting sqref="C1247">
    <cfRule type="cellIs" priority="666" stopIfTrue="1" operator="greaterThanOrEqual">
      <formula>300</formula>
    </cfRule>
  </conditionalFormatting>
  <conditionalFormatting sqref="F1247">
    <cfRule type="cellIs" priority="664" stopIfTrue="1" operator="greaterThanOrEqual">
      <formula>300</formula>
    </cfRule>
  </conditionalFormatting>
  <conditionalFormatting sqref="C1176 F1176">
    <cfRule type="cellIs" priority="663" stopIfTrue="1" operator="greaterThanOrEqual">
      <formula>300</formula>
    </cfRule>
  </conditionalFormatting>
  <conditionalFormatting sqref="C1237 F1237">
    <cfRule type="cellIs" priority="661" stopIfTrue="1" operator="greaterThanOrEqual">
      <formula>300</formula>
    </cfRule>
  </conditionalFormatting>
  <conditionalFormatting sqref="C1248">
    <cfRule type="cellIs" priority="659" stopIfTrue="1" operator="greaterThanOrEqual">
      <formula>300</formula>
    </cfRule>
  </conditionalFormatting>
  <conditionalFormatting sqref="F1248">
    <cfRule type="cellIs" priority="657" stopIfTrue="1" operator="greaterThanOrEqual">
      <formula>300</formula>
    </cfRule>
  </conditionalFormatting>
  <conditionalFormatting sqref="C994 F994">
    <cfRule type="cellIs" priority="656" stopIfTrue="1" operator="greaterThanOrEqual">
      <formula>300</formula>
    </cfRule>
  </conditionalFormatting>
  <conditionalFormatting sqref="C1215 F1215">
    <cfRule type="cellIs" priority="655" stopIfTrue="1" operator="greaterThanOrEqual">
      <formula>300</formula>
    </cfRule>
  </conditionalFormatting>
  <conditionalFormatting sqref="C1249">
    <cfRule type="cellIs" priority="653" stopIfTrue="1" operator="greaterThanOrEqual">
      <formula>300</formula>
    </cfRule>
  </conditionalFormatting>
  <conditionalFormatting sqref="F1249">
    <cfRule type="cellIs" priority="651" stopIfTrue="1" operator="greaterThanOrEqual">
      <formula>300</formula>
    </cfRule>
  </conditionalFormatting>
  <conditionalFormatting sqref="F3163 C3163">
    <cfRule type="cellIs" priority="650" stopIfTrue="1" operator="greaterThanOrEqual">
      <formula>300</formula>
    </cfRule>
  </conditionalFormatting>
  <conditionalFormatting sqref="C988 F988">
    <cfRule type="cellIs" priority="649" stopIfTrue="1" operator="greaterThanOrEqual">
      <formula>300</formula>
    </cfRule>
  </conditionalFormatting>
  <conditionalFormatting sqref="C1178 F1178">
    <cfRule type="cellIs" priority="648" stopIfTrue="1" operator="greaterThanOrEqual">
      <formula>300</formula>
    </cfRule>
  </conditionalFormatting>
  <conditionalFormatting sqref="C1173 F1173">
    <cfRule type="cellIs" priority="646" stopIfTrue="1" operator="greaterThanOrEqual">
      <formula>300</formula>
    </cfRule>
  </conditionalFormatting>
  <conditionalFormatting sqref="C1219 F1219">
    <cfRule type="cellIs" priority="644" stopIfTrue="1" operator="greaterThanOrEqual">
      <formula>300</formula>
    </cfRule>
  </conditionalFormatting>
  <conditionalFormatting sqref="C1250">
    <cfRule type="cellIs" priority="642" stopIfTrue="1" operator="greaterThanOrEqual">
      <formula>300</formula>
    </cfRule>
  </conditionalFormatting>
  <conditionalFormatting sqref="F1250">
    <cfRule type="cellIs" priority="640" stopIfTrue="1" operator="greaterThanOrEqual">
      <formula>300</formula>
    </cfRule>
  </conditionalFormatting>
  <conditionalFormatting sqref="F2057 C2057">
    <cfRule type="cellIs" priority="638" stopIfTrue="1" operator="greaterThanOrEqual">
      <formula>300</formula>
    </cfRule>
  </conditionalFormatting>
  <conditionalFormatting sqref="F3344">
    <cfRule type="cellIs" priority="637" stopIfTrue="1" operator="greaterThanOrEqual">
      <formula>300</formula>
    </cfRule>
  </conditionalFormatting>
  <conditionalFormatting sqref="C2595">
    <cfRule type="cellIs" priority="636" stopIfTrue="1" operator="greaterThanOrEqual">
      <formula>300</formula>
    </cfRule>
  </conditionalFormatting>
  <conditionalFormatting sqref="F2595">
    <cfRule type="cellIs" priority="635" stopIfTrue="1" operator="greaterThanOrEqual">
      <formula>300</formula>
    </cfRule>
  </conditionalFormatting>
  <conditionalFormatting sqref="C2166">
    <cfRule type="cellIs" priority="630" stopIfTrue="1" operator="greaterThanOrEqual">
      <formula>300</formula>
    </cfRule>
  </conditionalFormatting>
  <conditionalFormatting sqref="F499">
    <cfRule type="cellIs" priority="629" stopIfTrue="1" operator="greaterThanOrEqual">
      <formula>300</formula>
    </cfRule>
  </conditionalFormatting>
  <conditionalFormatting sqref="C499">
    <cfRule type="cellIs" priority="628" stopIfTrue="1" operator="greaterThanOrEqual">
      <formula>300</formula>
    </cfRule>
  </conditionalFormatting>
  <conditionalFormatting sqref="F2873 C2873">
    <cfRule type="cellIs" priority="627" stopIfTrue="1" operator="greaterThanOrEqual">
      <formula>300</formula>
    </cfRule>
  </conditionalFormatting>
  <conditionalFormatting sqref="C468 F468">
    <cfRule type="cellIs" priority="624" stopIfTrue="1" operator="greaterThanOrEqual">
      <formula>300</formula>
    </cfRule>
  </conditionalFormatting>
  <conditionalFormatting sqref="F489">
    <cfRule type="cellIs" priority="622" stopIfTrue="1" operator="greaterThanOrEqual">
      <formula>300</formula>
    </cfRule>
  </conditionalFormatting>
  <conditionalFormatting sqref="C2462 F2462">
    <cfRule type="cellIs" priority="620" stopIfTrue="1" operator="greaterThanOrEqual">
      <formula>300</formula>
    </cfRule>
  </conditionalFormatting>
  <conditionalFormatting sqref="C489">
    <cfRule type="cellIs" priority="621" stopIfTrue="1" operator="greaterThanOrEqual">
      <formula>300</formula>
    </cfRule>
  </conditionalFormatting>
  <conditionalFormatting sqref="C2167">
    <cfRule type="cellIs" priority="615" stopIfTrue="1" operator="greaterThanOrEqual">
      <formula>300</formula>
    </cfRule>
  </conditionalFormatting>
  <conditionalFormatting sqref="F1968">
    <cfRule type="cellIs" priority="613" stopIfTrue="1" operator="greaterThanOrEqual">
      <formula>300</formula>
    </cfRule>
  </conditionalFormatting>
  <conditionalFormatting sqref="C1968">
    <cfRule type="cellIs" priority="614" stopIfTrue="1" operator="greaterThanOrEqual">
      <formula>300</formula>
    </cfRule>
  </conditionalFormatting>
  <conditionalFormatting sqref="F1969">
    <cfRule type="cellIs" priority="611" stopIfTrue="1" operator="greaterThanOrEqual">
      <formula>300</formula>
    </cfRule>
  </conditionalFormatting>
  <conditionalFormatting sqref="C1969">
    <cfRule type="cellIs" priority="612" stopIfTrue="1" operator="greaterThanOrEqual">
      <formula>300</formula>
    </cfRule>
  </conditionalFormatting>
  <conditionalFormatting sqref="F1934">
    <cfRule type="cellIs" priority="607" stopIfTrue="1" operator="greaterThanOrEqual">
      <formula>300</formula>
    </cfRule>
  </conditionalFormatting>
  <conditionalFormatting sqref="C1934">
    <cfRule type="cellIs" priority="608" stopIfTrue="1" operator="greaterThanOrEqual">
      <formula>300</formula>
    </cfRule>
  </conditionalFormatting>
  <conditionalFormatting sqref="F1961">
    <cfRule type="cellIs" priority="605" stopIfTrue="1" operator="greaterThanOrEqual">
      <formula>300</formula>
    </cfRule>
  </conditionalFormatting>
  <conditionalFormatting sqref="C1961">
    <cfRule type="cellIs" priority="606" stopIfTrue="1" operator="greaterThanOrEqual">
      <formula>300</formula>
    </cfRule>
  </conditionalFormatting>
  <conditionalFormatting sqref="F1958">
    <cfRule type="cellIs" priority="603" stopIfTrue="1" operator="greaterThanOrEqual">
      <formula>300</formula>
    </cfRule>
  </conditionalFormatting>
  <conditionalFormatting sqref="C1958">
    <cfRule type="cellIs" priority="604" stopIfTrue="1" operator="greaterThanOrEqual">
      <formula>300</formula>
    </cfRule>
  </conditionalFormatting>
  <conditionalFormatting sqref="C1959">
    <cfRule type="cellIs" priority="602" stopIfTrue="1" operator="greaterThanOrEqual">
      <formula>300</formula>
    </cfRule>
  </conditionalFormatting>
  <conditionalFormatting sqref="F1959">
    <cfRule type="cellIs" priority="601" stopIfTrue="1" operator="greaterThanOrEqual">
      <formula>300</formula>
    </cfRule>
  </conditionalFormatting>
  <conditionalFormatting sqref="F1952">
    <cfRule type="cellIs" priority="599" stopIfTrue="1" operator="greaterThanOrEqual">
      <formula>300</formula>
    </cfRule>
  </conditionalFormatting>
  <conditionalFormatting sqref="C1952">
    <cfRule type="cellIs" priority="600" stopIfTrue="1" operator="greaterThanOrEqual">
      <formula>300</formula>
    </cfRule>
  </conditionalFormatting>
  <conditionalFormatting sqref="C1948">
    <cfRule type="cellIs" priority="598" stopIfTrue="1" operator="greaterThanOrEqual">
      <formula>300</formula>
    </cfRule>
  </conditionalFormatting>
  <conditionalFormatting sqref="F1948">
    <cfRule type="cellIs" priority="597" stopIfTrue="1" operator="greaterThanOrEqual">
      <formula>300</formula>
    </cfRule>
  </conditionalFormatting>
  <conditionalFormatting sqref="F3080">
    <cfRule type="cellIs" priority="595" stopIfTrue="1" operator="greaterThanOrEqual">
      <formula>300</formula>
    </cfRule>
  </conditionalFormatting>
  <conditionalFormatting sqref="F3420 C3420">
    <cfRule type="cellIs" priority="596" stopIfTrue="1" operator="greaterThanOrEqual">
      <formula>300</formula>
    </cfRule>
  </conditionalFormatting>
  <conditionalFormatting sqref="C3080">
    <cfRule type="cellIs" priority="594" stopIfTrue="1" operator="greaterThanOrEqual">
      <formula>300</formula>
    </cfRule>
  </conditionalFormatting>
  <conditionalFormatting sqref="F2058 C2058">
    <cfRule type="cellIs" priority="593" stopIfTrue="1" operator="greaterThanOrEqual">
      <formula>300</formula>
    </cfRule>
  </conditionalFormatting>
  <conditionalFormatting sqref="F2106">
    <cfRule type="cellIs" priority="588" stopIfTrue="1" operator="greaterThanOrEqual">
      <formula>300</formula>
    </cfRule>
  </conditionalFormatting>
  <conditionalFormatting sqref="C2106">
    <cfRule type="cellIs" priority="587" stopIfTrue="1" operator="greaterThanOrEqual">
      <formula>300</formula>
    </cfRule>
  </conditionalFormatting>
  <conditionalFormatting sqref="F2107">
    <cfRule type="cellIs" priority="586" stopIfTrue="1" operator="greaterThanOrEqual">
      <formula>300</formula>
    </cfRule>
  </conditionalFormatting>
  <conditionalFormatting sqref="C2107">
    <cfRule type="cellIs" priority="585" stopIfTrue="1" operator="greaterThanOrEqual">
      <formula>300</formula>
    </cfRule>
  </conditionalFormatting>
  <conditionalFormatting sqref="F177">
    <cfRule type="cellIs" priority="584" stopIfTrue="1" operator="greaterThanOrEqual">
      <formula>300</formula>
    </cfRule>
  </conditionalFormatting>
  <conditionalFormatting sqref="C177">
    <cfRule type="cellIs" priority="583" stopIfTrue="1" operator="greaterThanOrEqual">
      <formula>300</formula>
    </cfRule>
  </conditionalFormatting>
  <conditionalFormatting sqref="C2519">
    <cfRule type="cellIs" priority="581" stopIfTrue="1" operator="greaterThanOrEqual">
      <formula>300</formula>
    </cfRule>
  </conditionalFormatting>
  <conditionalFormatting sqref="F2519">
    <cfRule type="cellIs" priority="582" stopIfTrue="1" operator="greaterThanOrEqual">
      <formula>300</formula>
    </cfRule>
  </conditionalFormatting>
  <conditionalFormatting sqref="C2967 F2967">
    <cfRule type="cellIs" priority="580" stopIfTrue="1" operator="greaterThanOrEqual">
      <formula>300</formula>
    </cfRule>
  </conditionalFormatting>
  <conditionalFormatting sqref="C1276">
    <cfRule type="cellIs" priority="579" stopIfTrue="1" operator="greaterThanOrEqual">
      <formula>300</formula>
    </cfRule>
  </conditionalFormatting>
  <conditionalFormatting sqref="C1277">
    <cfRule type="cellIs" priority="578" stopIfTrue="1" operator="greaterThanOrEqual">
      <formula>300</formula>
    </cfRule>
  </conditionalFormatting>
  <conditionalFormatting sqref="C1279">
    <cfRule type="cellIs" priority="576" stopIfTrue="1" operator="greaterThanOrEqual">
      <formula>300</formula>
    </cfRule>
  </conditionalFormatting>
  <conditionalFormatting sqref="C1280">
    <cfRule type="cellIs" priority="575" stopIfTrue="1" operator="greaterThanOrEqual">
      <formula>300</formula>
    </cfRule>
  </conditionalFormatting>
  <conditionalFormatting sqref="C1281">
    <cfRule type="cellIs" priority="574" stopIfTrue="1" operator="greaterThanOrEqual">
      <formula>300</formula>
    </cfRule>
  </conditionalFormatting>
  <conditionalFormatting sqref="C1282">
    <cfRule type="cellIs" priority="573" stopIfTrue="1" operator="greaterThanOrEqual">
      <formula>300</formula>
    </cfRule>
  </conditionalFormatting>
  <conditionalFormatting sqref="F3202">
    <cfRule type="cellIs" priority="570" stopIfTrue="1" operator="greaterThanOrEqual">
      <formula>300</formula>
    </cfRule>
  </conditionalFormatting>
  <conditionalFormatting sqref="C3202">
    <cfRule type="cellIs" priority="569" stopIfTrue="1" operator="greaterThanOrEqual">
      <formula>300</formula>
    </cfRule>
  </conditionalFormatting>
  <conditionalFormatting sqref="F3203">
    <cfRule type="cellIs" priority="568" stopIfTrue="1" operator="greaterThanOrEqual">
      <formula>300</formula>
    </cfRule>
  </conditionalFormatting>
  <conditionalFormatting sqref="C3203">
    <cfRule type="cellIs" priority="567" stopIfTrue="1" operator="greaterThanOrEqual">
      <formula>300</formula>
    </cfRule>
  </conditionalFormatting>
  <conditionalFormatting sqref="C582 F582">
    <cfRule type="cellIs" priority="563" stopIfTrue="1" operator="greaterThanOrEqual">
      <formula>300</formula>
    </cfRule>
  </conditionalFormatting>
  <conditionalFormatting sqref="C583 F583">
    <cfRule type="cellIs" priority="562" stopIfTrue="1" operator="greaterThanOrEqual">
      <formula>300</formula>
    </cfRule>
  </conditionalFormatting>
  <conditionalFormatting sqref="C584 F584">
    <cfRule type="cellIs" priority="556" stopIfTrue="1" operator="greaterThanOrEqual">
      <formula>300</formula>
    </cfRule>
  </conditionalFormatting>
  <conditionalFormatting sqref="C1321">
    <cfRule type="cellIs" priority="554" stopIfTrue="1" operator="greaterThanOrEqual">
      <formula>300</formula>
    </cfRule>
  </conditionalFormatting>
  <conditionalFormatting sqref="C1295 F1295">
    <cfRule type="cellIs" priority="555" stopIfTrue="1" operator="greaterThanOrEqual">
      <formula>300</formula>
    </cfRule>
  </conditionalFormatting>
  <conditionalFormatting sqref="F1321">
    <cfRule type="cellIs" priority="553" stopIfTrue="1" operator="greaterThanOrEqual">
      <formula>300</formula>
    </cfRule>
  </conditionalFormatting>
  <conditionalFormatting sqref="C1322">
    <cfRule type="cellIs" priority="552" stopIfTrue="1" operator="greaterThanOrEqual">
      <formula>300</formula>
    </cfRule>
  </conditionalFormatting>
  <conditionalFormatting sqref="F1322">
    <cfRule type="cellIs" priority="551" stopIfTrue="1" operator="greaterThanOrEqual">
      <formula>300</formula>
    </cfRule>
  </conditionalFormatting>
  <conditionalFormatting sqref="C1331">
    <cfRule type="cellIs" priority="550" stopIfTrue="1" operator="greaterThanOrEqual">
      <formula>300</formula>
    </cfRule>
  </conditionalFormatting>
  <conditionalFormatting sqref="F1331">
    <cfRule type="cellIs" priority="549" stopIfTrue="1" operator="greaterThanOrEqual">
      <formula>300</formula>
    </cfRule>
  </conditionalFormatting>
  <conditionalFormatting sqref="C1371 F1371">
    <cfRule type="cellIs" priority="547" stopIfTrue="1" operator="greaterThanOrEqual">
      <formula>300</formula>
    </cfRule>
  </conditionalFormatting>
  <conditionalFormatting sqref="C1385 F1385">
    <cfRule type="cellIs" priority="545" stopIfTrue="1" operator="greaterThanOrEqual">
      <formula>300</formula>
    </cfRule>
  </conditionalFormatting>
  <conditionalFormatting sqref="C1387 F1387">
    <cfRule type="cellIs" priority="544" stopIfTrue="1" operator="greaterThanOrEqual">
      <formula>300</formula>
    </cfRule>
  </conditionalFormatting>
  <conditionalFormatting sqref="C1389 F1389">
    <cfRule type="cellIs" priority="543" stopIfTrue="1" operator="greaterThanOrEqual">
      <formula>300</formula>
    </cfRule>
  </conditionalFormatting>
  <conditionalFormatting sqref="C1392 F1392">
    <cfRule type="cellIs" priority="542" stopIfTrue="1" operator="greaterThanOrEqual">
      <formula>300</formula>
    </cfRule>
  </conditionalFormatting>
  <conditionalFormatting sqref="C1393 F1393">
    <cfRule type="cellIs" priority="541" stopIfTrue="1" operator="greaterThanOrEqual">
      <formula>300</formula>
    </cfRule>
  </conditionalFormatting>
  <conditionalFormatting sqref="C1396 F1396">
    <cfRule type="cellIs" priority="540" stopIfTrue="1" operator="greaterThanOrEqual">
      <formula>300</formula>
    </cfRule>
  </conditionalFormatting>
  <conditionalFormatting sqref="C1397 F1397">
    <cfRule type="cellIs" priority="539" stopIfTrue="1" operator="greaterThanOrEqual">
      <formula>300</formula>
    </cfRule>
  </conditionalFormatting>
  <conditionalFormatting sqref="C1398 F1398">
    <cfRule type="cellIs" priority="538" stopIfTrue="1" operator="greaterThanOrEqual">
      <formula>300</formula>
    </cfRule>
  </conditionalFormatting>
  <conditionalFormatting sqref="C1399 F1399">
    <cfRule type="cellIs" priority="537" stopIfTrue="1" operator="greaterThanOrEqual">
      <formula>300</formula>
    </cfRule>
  </conditionalFormatting>
  <conditionalFormatting sqref="C1403 F1403">
    <cfRule type="cellIs" priority="535" stopIfTrue="1" operator="greaterThanOrEqual">
      <formula>300</formula>
    </cfRule>
  </conditionalFormatting>
  <conditionalFormatting sqref="C1402 F1402">
    <cfRule type="cellIs" priority="534" stopIfTrue="1" operator="greaterThanOrEqual">
      <formula>300</formula>
    </cfRule>
  </conditionalFormatting>
  <conditionalFormatting sqref="C1401 F1401">
    <cfRule type="cellIs" priority="533" stopIfTrue="1" operator="greaterThanOrEqual">
      <formula>300</formula>
    </cfRule>
  </conditionalFormatting>
  <conditionalFormatting sqref="C1404 F1404">
    <cfRule type="cellIs" priority="532" stopIfTrue="1" operator="greaterThanOrEqual">
      <formula>300</formula>
    </cfRule>
  </conditionalFormatting>
  <conditionalFormatting sqref="C1405 F1405">
    <cfRule type="cellIs" priority="531" stopIfTrue="1" operator="greaterThanOrEqual">
      <formula>300</formula>
    </cfRule>
  </conditionalFormatting>
  <conditionalFormatting sqref="C1406 F1406">
    <cfRule type="cellIs" priority="530" stopIfTrue="1" operator="greaterThanOrEqual">
      <formula>300</formula>
    </cfRule>
  </conditionalFormatting>
  <conditionalFormatting sqref="C1407 F1407">
    <cfRule type="cellIs" priority="529" stopIfTrue="1" operator="greaterThanOrEqual">
      <formula>300</formula>
    </cfRule>
  </conditionalFormatting>
  <conditionalFormatting sqref="C1408 F1408">
    <cfRule type="cellIs" priority="528" stopIfTrue="1" operator="greaterThanOrEqual">
      <formula>300</formula>
    </cfRule>
  </conditionalFormatting>
  <conditionalFormatting sqref="C1411 F1411">
    <cfRule type="cellIs" priority="527" stopIfTrue="1" operator="greaterThanOrEqual">
      <formula>300</formula>
    </cfRule>
  </conditionalFormatting>
  <conditionalFormatting sqref="C1410 F1410">
    <cfRule type="cellIs" priority="526" stopIfTrue="1" operator="greaterThanOrEqual">
      <formula>300</formula>
    </cfRule>
  </conditionalFormatting>
  <conditionalFormatting sqref="C1409 F1409">
    <cfRule type="cellIs" priority="525" stopIfTrue="1" operator="greaterThanOrEqual">
      <formula>300</formula>
    </cfRule>
  </conditionalFormatting>
  <conditionalFormatting sqref="C1412 F1412">
    <cfRule type="cellIs" priority="524" stopIfTrue="1" operator="greaterThanOrEqual">
      <formula>300</formula>
    </cfRule>
  </conditionalFormatting>
  <conditionalFormatting sqref="C2597">
    <cfRule type="cellIs" priority="523" stopIfTrue="1" operator="greaterThanOrEqual">
      <formula>300</formula>
    </cfRule>
  </conditionalFormatting>
  <conditionalFormatting sqref="F2597">
    <cfRule type="cellIs" priority="522" stopIfTrue="1" operator="greaterThanOrEqual">
      <formula>300</formula>
    </cfRule>
  </conditionalFormatting>
  <conditionalFormatting sqref="C3106">
    <cfRule type="cellIs" priority="520" stopIfTrue="1" operator="greaterThanOrEqual">
      <formula>300</formula>
    </cfRule>
  </conditionalFormatting>
  <conditionalFormatting sqref="F3106">
    <cfRule type="cellIs" priority="521" stopIfTrue="1" operator="greaterThanOrEqual">
      <formula>300</formula>
    </cfRule>
  </conditionalFormatting>
  <conditionalFormatting sqref="F3257 C3257">
    <cfRule type="cellIs" priority="519" stopIfTrue="1" operator="greaterThanOrEqual">
      <formula>300</formula>
    </cfRule>
  </conditionalFormatting>
  <conditionalFormatting sqref="F2770">
    <cfRule type="cellIs" priority="518" stopIfTrue="1" operator="greaterThanOrEqual">
      <formula>300</formula>
    </cfRule>
  </conditionalFormatting>
  <conditionalFormatting sqref="C2770">
    <cfRule type="cellIs" priority="517" stopIfTrue="1" operator="greaterThanOrEqual">
      <formula>300</formula>
    </cfRule>
  </conditionalFormatting>
  <conditionalFormatting sqref="C3110">
    <cfRule type="cellIs" priority="515" stopIfTrue="1" operator="greaterThanOrEqual">
      <formula>300</formula>
    </cfRule>
  </conditionalFormatting>
  <conditionalFormatting sqref="F3110">
    <cfRule type="cellIs" priority="516" stopIfTrue="1" operator="greaterThanOrEqual">
      <formula>300</formula>
    </cfRule>
  </conditionalFormatting>
  <conditionalFormatting sqref="F2164">
    <cfRule type="cellIs" priority="513" stopIfTrue="1" operator="greaterThanOrEqual">
      <formula>300</formula>
    </cfRule>
  </conditionalFormatting>
  <conditionalFormatting sqref="C2164">
    <cfRule type="cellIs" priority="514" stopIfTrue="1" operator="greaterThanOrEqual">
      <formula>300</formula>
    </cfRule>
  </conditionalFormatting>
  <conditionalFormatting sqref="C1832 F1832">
    <cfRule type="cellIs" priority="511" stopIfTrue="1" operator="greaterThanOrEqual">
      <formula>300</formula>
    </cfRule>
  </conditionalFormatting>
  <conditionalFormatting sqref="C1534">
    <cfRule type="cellIs" priority="510" stopIfTrue="1" operator="greaterThanOrEqual">
      <formula>300</formula>
    </cfRule>
  </conditionalFormatting>
  <conditionalFormatting sqref="F1534">
    <cfRule type="cellIs" priority="509" stopIfTrue="1" operator="greaterThanOrEqual">
      <formula>300</formula>
    </cfRule>
  </conditionalFormatting>
  <conditionalFormatting sqref="C1683">
    <cfRule type="cellIs" priority="507" stopIfTrue="1" operator="greaterThanOrEqual">
      <formula>300</formula>
    </cfRule>
  </conditionalFormatting>
  <conditionalFormatting sqref="F1683">
    <cfRule type="cellIs" priority="508" stopIfTrue="1" operator="greaterThanOrEqual">
      <formula>300</formula>
    </cfRule>
  </conditionalFormatting>
  <conditionalFormatting sqref="C1283">
    <cfRule type="cellIs" priority="506" stopIfTrue="1" operator="greaterThanOrEqual">
      <formula>300</formula>
    </cfRule>
  </conditionalFormatting>
  <conditionalFormatting sqref="F1515">
    <cfRule type="cellIs" priority="504" stopIfTrue="1" operator="greaterThanOrEqual">
      <formula>300</formula>
    </cfRule>
  </conditionalFormatting>
  <conditionalFormatting sqref="C1515">
    <cfRule type="cellIs" priority="505" stopIfTrue="1" operator="greaterThanOrEqual">
      <formula>300</formula>
    </cfRule>
  </conditionalFormatting>
  <conditionalFormatting sqref="F2006 C2006">
    <cfRule type="cellIs" priority="503" stopIfTrue="1" operator="greaterThanOrEqual">
      <formula>300</formula>
    </cfRule>
  </conditionalFormatting>
  <conditionalFormatting sqref="C2464 F2464">
    <cfRule type="cellIs" priority="502" stopIfTrue="1" operator="greaterThanOrEqual">
      <formula>300</formula>
    </cfRule>
  </conditionalFormatting>
  <conditionalFormatting sqref="C2465 F2465">
    <cfRule type="cellIs" priority="501" stopIfTrue="1" operator="greaterThanOrEqual">
      <formula>300</formula>
    </cfRule>
  </conditionalFormatting>
  <conditionalFormatting sqref="C3009">
    <cfRule type="cellIs" priority="499" stopIfTrue="1" operator="greaterThanOrEqual">
      <formula>300</formula>
    </cfRule>
  </conditionalFormatting>
  <conditionalFormatting sqref="F3009">
    <cfRule type="cellIs" priority="500" stopIfTrue="1" operator="greaterThanOrEqual">
      <formula>300</formula>
    </cfRule>
  </conditionalFormatting>
  <conditionalFormatting sqref="F3299">
    <cfRule type="cellIs" priority="497" stopIfTrue="1" operator="greaterThanOrEqual">
      <formula>300</formula>
    </cfRule>
  </conditionalFormatting>
  <conditionalFormatting sqref="C3299">
    <cfRule type="cellIs" priority="498" stopIfTrue="1" operator="greaterThanOrEqual">
      <formula>300</formula>
    </cfRule>
  </conditionalFormatting>
  <conditionalFormatting sqref="C2811 F2811">
    <cfRule type="cellIs" priority="496" stopIfTrue="1" operator="greaterThanOrEqual">
      <formula>300</formula>
    </cfRule>
  </conditionalFormatting>
  <conditionalFormatting sqref="C2810 F2810">
    <cfRule type="cellIs" priority="495" stopIfTrue="1" operator="greaterThanOrEqual">
      <formula>300</formula>
    </cfRule>
  </conditionalFormatting>
  <conditionalFormatting sqref="F2413">
    <cfRule type="cellIs" priority="494" stopIfTrue="1" operator="greaterThanOrEqual">
      <formula>300</formula>
    </cfRule>
  </conditionalFormatting>
  <conditionalFormatting sqref="C2413">
    <cfRule type="cellIs" priority="493" stopIfTrue="1" operator="greaterThanOrEqual">
      <formula>300</formula>
    </cfRule>
  </conditionalFormatting>
  <conditionalFormatting sqref="C2466 F2466">
    <cfRule type="cellIs" priority="492" stopIfTrue="1" operator="greaterThanOrEqual">
      <formula>300</formula>
    </cfRule>
  </conditionalFormatting>
  <conditionalFormatting sqref="F3204">
    <cfRule type="cellIs" priority="491" stopIfTrue="1" operator="greaterThanOrEqual">
      <formula>300</formula>
    </cfRule>
  </conditionalFormatting>
  <conditionalFormatting sqref="C3204">
    <cfRule type="cellIs" priority="490" stopIfTrue="1" operator="greaterThanOrEqual">
      <formula>300</formula>
    </cfRule>
  </conditionalFormatting>
  <conditionalFormatting sqref="C3057">
    <cfRule type="cellIs" priority="484" stopIfTrue="1" operator="greaterThanOrEqual">
      <formula>300</formula>
    </cfRule>
  </conditionalFormatting>
  <conditionalFormatting sqref="F3057">
    <cfRule type="cellIs" priority="485" stopIfTrue="1" operator="greaterThanOrEqual">
      <formula>300</formula>
    </cfRule>
  </conditionalFormatting>
  <conditionalFormatting sqref="C3111">
    <cfRule type="cellIs" priority="482" stopIfTrue="1" operator="greaterThanOrEqual">
      <formula>300</formula>
    </cfRule>
  </conditionalFormatting>
  <conditionalFormatting sqref="F3111">
    <cfRule type="cellIs" priority="483" stopIfTrue="1" operator="greaterThanOrEqual">
      <formula>300</formula>
    </cfRule>
  </conditionalFormatting>
  <conditionalFormatting sqref="F3206">
    <cfRule type="cellIs" priority="481" stopIfTrue="1" operator="greaterThanOrEqual">
      <formula>300</formula>
    </cfRule>
  </conditionalFormatting>
  <conditionalFormatting sqref="C3206">
    <cfRule type="cellIs" priority="480" stopIfTrue="1" operator="greaterThanOrEqual">
      <formula>300</formula>
    </cfRule>
  </conditionalFormatting>
  <conditionalFormatting sqref="F3205">
    <cfRule type="cellIs" priority="479" stopIfTrue="1" operator="greaterThanOrEqual">
      <formula>300</formula>
    </cfRule>
  </conditionalFormatting>
  <conditionalFormatting sqref="C3205">
    <cfRule type="cellIs" priority="478" stopIfTrue="1" operator="greaterThanOrEqual">
      <formula>300</formula>
    </cfRule>
  </conditionalFormatting>
  <conditionalFormatting sqref="F3264 C3264">
    <cfRule type="cellIs" priority="477" stopIfTrue="1" operator="greaterThanOrEqual">
      <formula>300</formula>
    </cfRule>
  </conditionalFormatting>
  <conditionalFormatting sqref="C3411 F3411">
    <cfRule type="cellIs" priority="469" stopIfTrue="1" operator="greaterThanOrEqual">
      <formula>300</formula>
    </cfRule>
  </conditionalFormatting>
  <conditionalFormatting sqref="C3410 F3410">
    <cfRule type="cellIs" priority="470" stopIfTrue="1" operator="greaterThanOrEqual">
      <formula>300</formula>
    </cfRule>
  </conditionalFormatting>
  <conditionalFormatting sqref="F686">
    <cfRule type="cellIs" priority="467" stopIfTrue="1" operator="greaterThanOrEqual">
      <formula>300</formula>
    </cfRule>
  </conditionalFormatting>
  <conditionalFormatting sqref="C686">
    <cfRule type="cellIs" priority="466" stopIfTrue="1" operator="greaterThanOrEqual">
      <formula>300</formula>
    </cfRule>
  </conditionalFormatting>
  <conditionalFormatting sqref="F3103">
    <cfRule type="cellIs" priority="463" stopIfTrue="1" operator="greaterThanOrEqual">
      <formula>300</formula>
    </cfRule>
  </conditionalFormatting>
  <conditionalFormatting sqref="C3103">
    <cfRule type="cellIs" priority="462" stopIfTrue="1" operator="greaterThanOrEqual">
      <formula>300</formula>
    </cfRule>
  </conditionalFormatting>
  <conditionalFormatting sqref="C1833 F1833">
    <cfRule type="cellIs" priority="461" stopIfTrue="1" operator="greaterThanOrEqual">
      <formula>300</formula>
    </cfRule>
  </conditionalFormatting>
  <conditionalFormatting sqref="C469 F469">
    <cfRule type="cellIs" priority="459" stopIfTrue="1" operator="greaterThanOrEqual">
      <formula>300</formula>
    </cfRule>
  </conditionalFormatting>
  <conditionalFormatting sqref="C55 F55">
    <cfRule type="cellIs" priority="458" stopIfTrue="1" operator="greaterThanOrEqual">
      <formula>300</formula>
    </cfRule>
  </conditionalFormatting>
  <conditionalFormatting sqref="C652">
    <cfRule type="cellIs" priority="456" stopIfTrue="1" operator="greaterThanOrEqual">
      <formula>300</formula>
    </cfRule>
  </conditionalFormatting>
  <conditionalFormatting sqref="F652">
    <cfRule type="cellIs" priority="455" stopIfTrue="1" operator="greaterThanOrEqual">
      <formula>300</formula>
    </cfRule>
  </conditionalFormatting>
  <conditionalFormatting sqref="C2980">
    <cfRule type="cellIs" priority="453" stopIfTrue="1" operator="greaterThanOrEqual">
      <formula>300</formula>
    </cfRule>
  </conditionalFormatting>
  <conditionalFormatting sqref="C1477 F1477">
    <cfRule type="cellIs" priority="452" stopIfTrue="1" operator="greaterThanOrEqual">
      <formula>300</formula>
    </cfRule>
  </conditionalFormatting>
  <conditionalFormatting sqref="C1483 F1483">
    <cfRule type="cellIs" priority="451" stopIfTrue="1" operator="greaterThanOrEqual">
      <formula>300</formula>
    </cfRule>
  </conditionalFormatting>
  <conditionalFormatting sqref="F1455 C1455">
    <cfRule type="cellIs" priority="450" stopIfTrue="1" operator="greaterThanOrEqual">
      <formula>300</formula>
    </cfRule>
  </conditionalFormatting>
  <conditionalFormatting sqref="C1461 F1461">
    <cfRule type="cellIs" priority="449" stopIfTrue="1" operator="greaterThanOrEqual">
      <formula>300</formula>
    </cfRule>
  </conditionalFormatting>
  <conditionalFormatting sqref="C2991">
    <cfRule type="cellIs" priority="448" stopIfTrue="1" operator="greaterThanOrEqual">
      <formula>300</formula>
    </cfRule>
  </conditionalFormatting>
  <conditionalFormatting sqref="F3141">
    <cfRule type="cellIs" priority="447" stopIfTrue="1" operator="greaterThanOrEqual">
      <formula>300</formula>
    </cfRule>
  </conditionalFormatting>
  <conditionalFormatting sqref="C3141">
    <cfRule type="cellIs" priority="446" stopIfTrue="1" operator="greaterThanOrEqual">
      <formula>300</formula>
    </cfRule>
  </conditionalFormatting>
  <conditionalFormatting sqref="F2898">
    <cfRule type="cellIs" priority="442" stopIfTrue="1" operator="greaterThanOrEqual">
      <formula>300</formula>
    </cfRule>
  </conditionalFormatting>
  <conditionalFormatting sqref="C2898">
    <cfRule type="cellIs" priority="443" stopIfTrue="1" operator="greaterThanOrEqual">
      <formula>300</formula>
    </cfRule>
  </conditionalFormatting>
  <conditionalFormatting sqref="C1622">
    <cfRule type="cellIs" priority="440" stopIfTrue="1" operator="greaterThanOrEqual">
      <formula>300</formula>
    </cfRule>
  </conditionalFormatting>
  <conditionalFormatting sqref="F231 C231">
    <cfRule type="cellIs" priority="439" stopIfTrue="1" operator="greaterThanOrEqual">
      <formula>300</formula>
    </cfRule>
  </conditionalFormatting>
  <conditionalFormatting sqref="C649">
    <cfRule type="cellIs" priority="436" stopIfTrue="1" operator="greaterThanOrEqual">
      <formula>300</formula>
    </cfRule>
  </conditionalFormatting>
  <conditionalFormatting sqref="F649">
    <cfRule type="cellIs" priority="435" stopIfTrue="1" operator="greaterThanOrEqual">
      <formula>300</formula>
    </cfRule>
  </conditionalFormatting>
  <conditionalFormatting sqref="F407 C407">
    <cfRule type="cellIs" priority="432" stopIfTrue="1" operator="greaterThanOrEqual">
      <formula>300</formula>
    </cfRule>
  </conditionalFormatting>
  <conditionalFormatting sqref="F408 C408">
    <cfRule type="cellIs" priority="431" stopIfTrue="1" operator="greaterThanOrEqual">
      <formula>300</formula>
    </cfRule>
  </conditionalFormatting>
  <conditionalFormatting sqref="C2596">
    <cfRule type="cellIs" priority="430" stopIfTrue="1" operator="greaterThanOrEqual">
      <formula>300</formula>
    </cfRule>
  </conditionalFormatting>
  <conditionalFormatting sqref="F2596">
    <cfRule type="cellIs" priority="429" stopIfTrue="1" operator="greaterThanOrEqual">
      <formula>300</formula>
    </cfRule>
  </conditionalFormatting>
  <conditionalFormatting sqref="C346">
    <cfRule type="cellIs" priority="428" stopIfTrue="1" operator="greaterThanOrEqual">
      <formula>300</formula>
    </cfRule>
  </conditionalFormatting>
  <conditionalFormatting sqref="F346">
    <cfRule type="cellIs" priority="427" stopIfTrue="1" operator="greaterThanOrEqual">
      <formula>300</formula>
    </cfRule>
  </conditionalFormatting>
  <conditionalFormatting sqref="C221 F221">
    <cfRule type="cellIs" priority="426" stopIfTrue="1" operator="greaterThanOrEqual">
      <formula>300</formula>
    </cfRule>
  </conditionalFormatting>
  <conditionalFormatting sqref="F1825">
    <cfRule type="cellIs" priority="425" stopIfTrue="1" operator="greaterThanOrEqual">
      <formula>300</formula>
    </cfRule>
  </conditionalFormatting>
  <conditionalFormatting sqref="C1825">
    <cfRule type="cellIs" priority="424" stopIfTrue="1" operator="greaterThanOrEqual">
      <formula>300</formula>
    </cfRule>
  </conditionalFormatting>
  <conditionalFormatting sqref="F1826">
    <cfRule type="cellIs" priority="423" stopIfTrue="1" operator="greaterThanOrEqual">
      <formula>300</formula>
    </cfRule>
  </conditionalFormatting>
  <conditionalFormatting sqref="C1826">
    <cfRule type="cellIs" priority="422" stopIfTrue="1" operator="greaterThanOrEqual">
      <formula>300</formula>
    </cfRule>
  </conditionalFormatting>
  <conditionalFormatting sqref="F2774">
    <cfRule type="cellIs" priority="421" stopIfTrue="1" operator="greaterThanOrEqual">
      <formula>300</formula>
    </cfRule>
  </conditionalFormatting>
  <conditionalFormatting sqref="C2774">
    <cfRule type="cellIs" priority="420" stopIfTrue="1" operator="greaterThanOrEqual">
      <formula>300</formula>
    </cfRule>
  </conditionalFormatting>
  <conditionalFormatting sqref="C2040">
    <cfRule type="cellIs" priority="419" stopIfTrue="1" operator="greaterThanOrEqual">
      <formula>300</formula>
    </cfRule>
  </conditionalFormatting>
  <conditionalFormatting sqref="F2651">
    <cfRule type="cellIs" priority="418" stopIfTrue="1" operator="greaterThanOrEqual">
      <formula>300</formula>
    </cfRule>
  </conditionalFormatting>
  <conditionalFormatting sqref="C2651">
    <cfRule type="cellIs" priority="417" stopIfTrue="1" operator="greaterThanOrEqual">
      <formula>300</formula>
    </cfRule>
  </conditionalFormatting>
  <conditionalFormatting sqref="C533">
    <cfRule type="cellIs" priority="411" stopIfTrue="1" operator="greaterThanOrEqual">
      <formula>300</formula>
    </cfRule>
  </conditionalFormatting>
  <conditionalFormatting sqref="F1335 C1335">
    <cfRule type="cellIs" priority="410" stopIfTrue="1" operator="greaterThanOrEqual">
      <formula>300</formula>
    </cfRule>
  </conditionalFormatting>
  <conditionalFormatting sqref="C1342 F1342">
    <cfRule type="cellIs" priority="409" stopIfTrue="1" operator="greaterThanOrEqual">
      <formula>300</formula>
    </cfRule>
  </conditionalFormatting>
  <conditionalFormatting sqref="C1383 F1383">
    <cfRule type="cellIs" priority="408" stopIfTrue="1" operator="greaterThanOrEqual">
      <formula>300</formula>
    </cfRule>
  </conditionalFormatting>
  <conditionalFormatting sqref="C1386 F1386">
    <cfRule type="cellIs" priority="407" stopIfTrue="1" operator="greaterThanOrEqual">
      <formula>300</formula>
    </cfRule>
  </conditionalFormatting>
  <conditionalFormatting sqref="C1400 F1400">
    <cfRule type="cellIs" priority="405" stopIfTrue="1" operator="greaterThanOrEqual">
      <formula>300</formula>
    </cfRule>
  </conditionalFormatting>
  <conditionalFormatting sqref="C1413 F1413">
    <cfRule type="cellIs" priority="404" stopIfTrue="1" operator="greaterThanOrEqual">
      <formula>300</formula>
    </cfRule>
  </conditionalFormatting>
  <conditionalFormatting sqref="C1414 F1414">
    <cfRule type="cellIs" priority="403" stopIfTrue="1" operator="greaterThanOrEqual">
      <formula>300</formula>
    </cfRule>
  </conditionalFormatting>
  <conditionalFormatting sqref="C1415 F1415">
    <cfRule type="cellIs" priority="402" stopIfTrue="1" operator="greaterThanOrEqual">
      <formula>300</formula>
    </cfRule>
  </conditionalFormatting>
  <conditionalFormatting sqref="C1416 F1416">
    <cfRule type="cellIs" priority="401" stopIfTrue="1" operator="greaterThanOrEqual">
      <formula>300</formula>
    </cfRule>
  </conditionalFormatting>
  <conditionalFormatting sqref="C379">
    <cfRule type="cellIs" priority="399" stopIfTrue="1" operator="greaterThanOrEqual">
      <formula>300</formula>
    </cfRule>
  </conditionalFormatting>
  <conditionalFormatting sqref="F379">
    <cfRule type="cellIs" priority="398" stopIfTrue="1" operator="greaterThanOrEqual">
      <formula>300</formula>
    </cfRule>
  </conditionalFormatting>
  <conditionalFormatting sqref="C1594">
    <cfRule type="cellIs" priority="397" stopIfTrue="1" operator="greaterThanOrEqual">
      <formula>300</formula>
    </cfRule>
  </conditionalFormatting>
  <conditionalFormatting sqref="C3112">
    <cfRule type="cellIs" priority="395" stopIfTrue="1" operator="greaterThanOrEqual">
      <formula>300</formula>
    </cfRule>
  </conditionalFormatting>
  <conditionalFormatting sqref="F3112">
    <cfRule type="cellIs" priority="396" stopIfTrue="1" operator="greaterThanOrEqual">
      <formula>300</formula>
    </cfRule>
  </conditionalFormatting>
  <conditionalFormatting sqref="C585 F585">
    <cfRule type="cellIs" priority="393" stopIfTrue="1" operator="greaterThanOrEqual">
      <formula>300</formula>
    </cfRule>
  </conditionalFormatting>
  <conditionalFormatting sqref="C1548 F1548">
    <cfRule type="cellIs" priority="390" stopIfTrue="1" operator="greaterThanOrEqual">
      <formula>300</formula>
    </cfRule>
  </conditionalFormatting>
  <conditionalFormatting sqref="C2635">
    <cfRule type="cellIs" priority="389" stopIfTrue="1" operator="greaterThanOrEqual">
      <formula>300</formula>
    </cfRule>
  </conditionalFormatting>
  <conditionalFormatting sqref="F2635">
    <cfRule type="cellIs" priority="388" stopIfTrue="1" operator="greaterThanOrEqual">
      <formula>300</formula>
    </cfRule>
  </conditionalFormatting>
  <conditionalFormatting sqref="F2521">
    <cfRule type="cellIs" priority="387" stopIfTrue="1" operator="greaterThanOrEqual">
      <formula>300</formula>
    </cfRule>
  </conditionalFormatting>
  <conditionalFormatting sqref="F2775">
    <cfRule type="cellIs" priority="383" stopIfTrue="1" operator="greaterThanOrEqual">
      <formula>300</formula>
    </cfRule>
  </conditionalFormatting>
  <conditionalFormatting sqref="C2521">
    <cfRule type="cellIs" priority="386" stopIfTrue="1" operator="greaterThanOrEqual">
      <formula>300</formula>
    </cfRule>
  </conditionalFormatting>
  <conditionalFormatting sqref="C2775">
    <cfRule type="cellIs" priority="382" stopIfTrue="1" operator="greaterThanOrEqual">
      <formula>300</formula>
    </cfRule>
  </conditionalFormatting>
  <conditionalFormatting sqref="C3310 F3310">
    <cfRule type="cellIs" priority="381" stopIfTrue="1" operator="greaterThanOrEqual">
      <formula>300</formula>
    </cfRule>
  </conditionalFormatting>
  <conditionalFormatting sqref="F3142">
    <cfRule type="cellIs" priority="378" stopIfTrue="1" operator="greaterThanOrEqual">
      <formula>300</formula>
    </cfRule>
  </conditionalFormatting>
  <conditionalFormatting sqref="C3142">
    <cfRule type="cellIs" priority="377" stopIfTrue="1" operator="greaterThanOrEqual">
      <formula>300</formula>
    </cfRule>
  </conditionalFormatting>
  <conditionalFormatting sqref="F2059 C2059">
    <cfRule type="cellIs" priority="374" stopIfTrue="1" operator="greaterThanOrEqual">
      <formula>300</formula>
    </cfRule>
  </conditionalFormatting>
  <conditionalFormatting sqref="F1710 C1710">
    <cfRule type="cellIs" priority="371" stopIfTrue="1" operator="greaterThanOrEqual">
      <formula>300</formula>
    </cfRule>
  </conditionalFormatting>
  <conditionalFormatting sqref="C2168">
    <cfRule type="cellIs" priority="368" stopIfTrue="1" operator="greaterThanOrEqual">
      <formula>300</formula>
    </cfRule>
  </conditionalFormatting>
  <conditionalFormatting sqref="C458 F458">
    <cfRule type="cellIs" priority="369" stopIfTrue="1" operator="greaterThanOrEqual">
      <formula>300</formula>
    </cfRule>
  </conditionalFormatting>
  <conditionalFormatting sqref="C2169">
    <cfRule type="cellIs" priority="367" stopIfTrue="1" operator="greaterThanOrEqual">
      <formula>300</formula>
    </cfRule>
  </conditionalFormatting>
  <conditionalFormatting sqref="C2993">
    <cfRule type="cellIs" priority="366" stopIfTrue="1" operator="greaterThanOrEqual">
      <formula>300</formula>
    </cfRule>
  </conditionalFormatting>
  <conditionalFormatting sqref="C2463 F2463">
    <cfRule type="cellIs" priority="365" stopIfTrue="1" operator="greaterThanOrEqual">
      <formula>300</formula>
    </cfRule>
  </conditionalFormatting>
  <conditionalFormatting sqref="F291 C291">
    <cfRule type="cellIs" priority="364" stopIfTrue="1" operator="greaterThanOrEqual">
      <formula>300</formula>
    </cfRule>
  </conditionalFormatting>
  <conditionalFormatting sqref="F2776">
    <cfRule type="cellIs" priority="362" stopIfTrue="1" operator="greaterThanOrEqual">
      <formula>300</formula>
    </cfRule>
  </conditionalFormatting>
  <conditionalFormatting sqref="C2776">
    <cfRule type="cellIs" priority="361" stopIfTrue="1" operator="greaterThanOrEqual">
      <formula>300</formula>
    </cfRule>
  </conditionalFormatting>
  <conditionalFormatting sqref="C1869">
    <cfRule type="cellIs" priority="360" stopIfTrue="1" operator="greaterThanOrEqual">
      <formula>300</formula>
    </cfRule>
  </conditionalFormatting>
  <conditionalFormatting sqref="C1535">
    <cfRule type="cellIs" priority="359" stopIfTrue="1" operator="greaterThanOrEqual">
      <formula>300</formula>
    </cfRule>
  </conditionalFormatting>
  <conditionalFormatting sqref="F1535">
    <cfRule type="cellIs" priority="358" stopIfTrue="1" operator="greaterThanOrEqual">
      <formula>300</formula>
    </cfRule>
  </conditionalFormatting>
  <conditionalFormatting sqref="F1800">
    <cfRule type="cellIs" priority="356" stopIfTrue="1" operator="greaterThanOrEqual">
      <formula>300</formula>
    </cfRule>
  </conditionalFormatting>
  <conditionalFormatting sqref="C1800">
    <cfRule type="cellIs" priority="357" stopIfTrue="1" operator="greaterThanOrEqual">
      <formula>300</formula>
    </cfRule>
  </conditionalFormatting>
  <conditionalFormatting sqref="C3170">
    <cfRule type="cellIs" priority="352" stopIfTrue="1" operator="greaterThanOrEqual">
      <formula>300</formula>
    </cfRule>
  </conditionalFormatting>
  <conditionalFormatting sqref="F3170">
    <cfRule type="cellIs" priority="353" stopIfTrue="1" operator="greaterThanOrEqual">
      <formula>300</formula>
    </cfRule>
  </conditionalFormatting>
  <conditionalFormatting sqref="F3171">
    <cfRule type="cellIs" priority="351" stopIfTrue="1" operator="greaterThanOrEqual">
      <formula>300</formula>
    </cfRule>
  </conditionalFormatting>
  <conditionalFormatting sqref="C3171">
    <cfRule type="cellIs" priority="350" stopIfTrue="1" operator="greaterThanOrEqual">
      <formula>300</formula>
    </cfRule>
  </conditionalFormatting>
  <conditionalFormatting sqref="C2867 F2867">
    <cfRule type="cellIs" priority="349" stopIfTrue="1" operator="greaterThanOrEqual">
      <formula>300</formula>
    </cfRule>
  </conditionalFormatting>
  <conditionalFormatting sqref="C3316">
    <cfRule type="cellIs" priority="348" stopIfTrue="1" operator="greaterThanOrEqual">
      <formula>300</formula>
    </cfRule>
  </conditionalFormatting>
  <conditionalFormatting sqref="C266">
    <cfRule type="cellIs" priority="347" stopIfTrue="1" operator="greaterThanOrEqual">
      <formula>300</formula>
    </cfRule>
  </conditionalFormatting>
  <conditionalFormatting sqref="C1857">
    <cfRule type="cellIs" priority="346" stopIfTrue="1" operator="greaterThanOrEqual">
      <formula>300</formula>
    </cfRule>
  </conditionalFormatting>
  <conditionalFormatting sqref="C1866">
    <cfRule type="cellIs" priority="345" stopIfTrue="1" operator="greaterThanOrEqual">
      <formula>300</formula>
    </cfRule>
  </conditionalFormatting>
  <conditionalFormatting sqref="C3039 F3039">
    <cfRule type="cellIs" priority="343" stopIfTrue="1" operator="greaterThanOrEqual">
      <formula>300</formula>
    </cfRule>
  </conditionalFormatting>
  <conditionalFormatting sqref="C3015">
    <cfRule type="cellIs" priority="339" stopIfTrue="1" operator="greaterThanOrEqual">
      <formula>300</formula>
    </cfRule>
  </conditionalFormatting>
  <conditionalFormatting sqref="C3040 F3040">
    <cfRule type="cellIs" priority="341" stopIfTrue="1" operator="greaterThanOrEqual">
      <formula>300</formula>
    </cfRule>
  </conditionalFormatting>
  <conditionalFormatting sqref="C3041 F3041">
    <cfRule type="cellIs" priority="340" stopIfTrue="1" operator="greaterThanOrEqual">
      <formula>300</formula>
    </cfRule>
  </conditionalFormatting>
  <conditionalFormatting sqref="F3015">
    <cfRule type="cellIs" priority="337" stopIfTrue="1" operator="greaterThanOrEqual">
      <formula>300</formula>
    </cfRule>
  </conditionalFormatting>
  <conditionalFormatting sqref="F3015">
    <cfRule type="cellIs" priority="338" stopIfTrue="1" operator="greaterThanOrEqual">
      <formula>300</formula>
    </cfRule>
  </conditionalFormatting>
  <conditionalFormatting sqref="C2520">
    <cfRule type="cellIs" priority="333" stopIfTrue="1" operator="greaterThanOrEqual">
      <formula>300</formula>
    </cfRule>
  </conditionalFormatting>
  <conditionalFormatting sqref="F2520">
    <cfRule type="cellIs" priority="334" stopIfTrue="1" operator="greaterThanOrEqual">
      <formula>300</formula>
    </cfRule>
  </conditionalFormatting>
  <conditionalFormatting sqref="C1540 F1540">
    <cfRule type="cellIs" priority="332" stopIfTrue="1" operator="greaterThanOrEqual">
      <formula>300</formula>
    </cfRule>
  </conditionalFormatting>
  <conditionalFormatting sqref="F1516">
    <cfRule type="cellIs" priority="330" stopIfTrue="1" operator="greaterThanOrEqual">
      <formula>300</formula>
    </cfRule>
  </conditionalFormatting>
  <conditionalFormatting sqref="C1516">
    <cfRule type="cellIs" priority="331" stopIfTrue="1" operator="greaterThanOrEqual">
      <formula>300</formula>
    </cfRule>
  </conditionalFormatting>
  <conditionalFormatting sqref="C615">
    <cfRule type="cellIs" priority="329" stopIfTrue="1" operator="greaterThanOrEqual">
      <formula>300</formula>
    </cfRule>
  </conditionalFormatting>
  <conditionalFormatting sqref="F1913">
    <cfRule type="cellIs" priority="327" stopIfTrue="1" operator="greaterThanOrEqual">
      <formula>300</formula>
    </cfRule>
  </conditionalFormatting>
  <conditionalFormatting sqref="C1913">
    <cfRule type="cellIs" priority="328" stopIfTrue="1" operator="greaterThanOrEqual">
      <formula>300</formula>
    </cfRule>
  </conditionalFormatting>
  <conditionalFormatting sqref="F1949">
    <cfRule type="cellIs" priority="325" stopIfTrue="1" operator="greaterThanOrEqual">
      <formula>300</formula>
    </cfRule>
  </conditionalFormatting>
  <conditionalFormatting sqref="C1949">
    <cfRule type="cellIs" priority="326" stopIfTrue="1" operator="greaterThanOrEqual">
      <formula>300</formula>
    </cfRule>
  </conditionalFormatting>
  <conditionalFormatting sqref="C1956">
    <cfRule type="cellIs" priority="322" stopIfTrue="1" operator="greaterThanOrEqual">
      <formula>300</formula>
    </cfRule>
  </conditionalFormatting>
  <conditionalFormatting sqref="F1956">
    <cfRule type="cellIs" priority="321" stopIfTrue="1" operator="greaterThanOrEqual">
      <formula>300</formula>
    </cfRule>
  </conditionalFormatting>
  <conditionalFormatting sqref="F1970">
    <cfRule type="cellIs" priority="319" stopIfTrue="1" operator="greaterThanOrEqual">
      <formula>300</formula>
    </cfRule>
  </conditionalFormatting>
  <conditionalFormatting sqref="C1970">
    <cfRule type="cellIs" priority="320" stopIfTrue="1" operator="greaterThanOrEqual">
      <formula>300</formula>
    </cfRule>
  </conditionalFormatting>
  <conditionalFormatting sqref="F1971">
    <cfRule type="cellIs" priority="317" stopIfTrue="1" operator="greaterThanOrEqual">
      <formula>300</formula>
    </cfRule>
  </conditionalFormatting>
  <conditionalFormatting sqref="C1971">
    <cfRule type="cellIs" priority="318" stopIfTrue="1" operator="greaterThanOrEqual">
      <formula>300</formula>
    </cfRule>
  </conditionalFormatting>
  <conditionalFormatting sqref="F1972">
    <cfRule type="cellIs" priority="315" stopIfTrue="1" operator="greaterThanOrEqual">
      <formula>300</formula>
    </cfRule>
  </conditionalFormatting>
  <conditionalFormatting sqref="C1972">
    <cfRule type="cellIs" priority="316" stopIfTrue="1" operator="greaterThanOrEqual">
      <formula>300</formula>
    </cfRule>
  </conditionalFormatting>
  <conditionalFormatting sqref="F1973">
    <cfRule type="cellIs" priority="313" stopIfTrue="1" operator="greaterThanOrEqual">
      <formula>300</formula>
    </cfRule>
  </conditionalFormatting>
  <conditionalFormatting sqref="C1973">
    <cfRule type="cellIs" priority="314" stopIfTrue="1" operator="greaterThanOrEqual">
      <formula>300</formula>
    </cfRule>
  </conditionalFormatting>
  <conditionalFormatting sqref="F1974">
    <cfRule type="cellIs" priority="311" stopIfTrue="1" operator="greaterThanOrEqual">
      <formula>300</formula>
    </cfRule>
  </conditionalFormatting>
  <conditionalFormatting sqref="C1974">
    <cfRule type="cellIs" priority="312" stopIfTrue="1" operator="greaterThanOrEqual">
      <formula>300</formula>
    </cfRule>
  </conditionalFormatting>
  <conditionalFormatting sqref="F1975">
    <cfRule type="cellIs" priority="309" stopIfTrue="1" operator="greaterThanOrEqual">
      <formula>300</formula>
    </cfRule>
  </conditionalFormatting>
  <conditionalFormatting sqref="C1975">
    <cfRule type="cellIs" priority="310" stopIfTrue="1" operator="greaterThanOrEqual">
      <formula>300</formula>
    </cfRule>
  </conditionalFormatting>
  <conditionalFormatting sqref="F1976">
    <cfRule type="cellIs" priority="307" stopIfTrue="1" operator="greaterThanOrEqual">
      <formula>300</formula>
    </cfRule>
  </conditionalFormatting>
  <conditionalFormatting sqref="C1976">
    <cfRule type="cellIs" priority="308" stopIfTrue="1" operator="greaterThanOrEqual">
      <formula>300</formula>
    </cfRule>
  </conditionalFormatting>
  <conditionalFormatting sqref="F1902 C1902">
    <cfRule type="cellIs" priority="306" stopIfTrue="1" operator="greaterThanOrEqual">
      <formula>300</formula>
    </cfRule>
  </conditionalFormatting>
  <conditionalFormatting sqref="C1284">
    <cfRule type="cellIs" priority="305" stopIfTrue="1" operator="greaterThanOrEqual">
      <formula>300</formula>
    </cfRule>
  </conditionalFormatting>
  <conditionalFormatting sqref="C1285">
    <cfRule type="cellIs" priority="304" stopIfTrue="1" operator="greaterThanOrEqual">
      <formula>300</formula>
    </cfRule>
  </conditionalFormatting>
  <conditionalFormatting sqref="F3065">
    <cfRule type="cellIs" priority="303" stopIfTrue="1" operator="greaterThanOrEqual">
      <formula>300</formula>
    </cfRule>
  </conditionalFormatting>
  <conditionalFormatting sqref="C3065">
    <cfRule type="cellIs" priority="302" stopIfTrue="1" operator="greaterThanOrEqual">
      <formula>300</formula>
    </cfRule>
  </conditionalFormatting>
  <conditionalFormatting sqref="C3125 F3125">
    <cfRule type="cellIs" priority="301" stopIfTrue="1" operator="greaterThanOrEqual">
      <formula>300</formula>
    </cfRule>
  </conditionalFormatting>
  <conditionalFormatting sqref="C1286">
    <cfRule type="cellIs" priority="298" stopIfTrue="1" operator="greaterThanOrEqual">
      <formula>300</formula>
    </cfRule>
  </conditionalFormatting>
  <conditionalFormatting sqref="F3396 C3396">
    <cfRule type="cellIs" priority="297" stopIfTrue="1" operator="greaterThanOrEqual">
      <formula>300</formula>
    </cfRule>
  </conditionalFormatting>
  <conditionalFormatting sqref="C2158">
    <cfRule type="cellIs" priority="296" stopIfTrue="1" operator="greaterThanOrEqual">
      <formula>300</formula>
    </cfRule>
  </conditionalFormatting>
  <conditionalFormatting sqref="F2158">
    <cfRule type="cellIs" priority="295" stopIfTrue="1" operator="greaterThanOrEqual">
      <formula>300</formula>
    </cfRule>
  </conditionalFormatting>
  <conditionalFormatting sqref="C1993 F1993">
    <cfRule type="cellIs" priority="294" stopIfTrue="1" operator="greaterThanOrEqual">
      <formula>300</formula>
    </cfRule>
  </conditionalFormatting>
  <conditionalFormatting sqref="C92">
    <cfRule type="cellIs" priority="290" stopIfTrue="1" operator="greaterThanOrEqual">
      <formula>300</formula>
    </cfRule>
  </conditionalFormatting>
  <conditionalFormatting sqref="C650">
    <cfRule type="cellIs" priority="289" stopIfTrue="1" operator="greaterThanOrEqual">
      <formula>300</formula>
    </cfRule>
  </conditionalFormatting>
  <conditionalFormatting sqref="F650">
    <cfRule type="cellIs" priority="288" stopIfTrue="1" operator="greaterThanOrEqual">
      <formula>300</formula>
    </cfRule>
  </conditionalFormatting>
  <conditionalFormatting sqref="F3164 C3164">
    <cfRule type="cellIs" priority="287" stopIfTrue="1" operator="greaterThanOrEqual">
      <formula>300</formula>
    </cfRule>
  </conditionalFormatting>
  <conditionalFormatting sqref="C1750">
    <cfRule type="cellIs" priority="286" stopIfTrue="1" operator="greaterThanOrEqual">
      <formula>300</formula>
    </cfRule>
  </conditionalFormatting>
  <conditionalFormatting sqref="C1716">
    <cfRule type="cellIs" priority="285" stopIfTrue="1" operator="greaterThanOrEqual">
      <formula>300</formula>
    </cfRule>
  </conditionalFormatting>
  <conditionalFormatting sqref="F1716">
    <cfRule type="cellIs" priority="284" stopIfTrue="1" operator="greaterThanOrEqual">
      <formula>300</formula>
    </cfRule>
  </conditionalFormatting>
  <conditionalFormatting sqref="F2570 C2570">
    <cfRule type="cellIs" priority="283" stopIfTrue="1" operator="greaterThanOrEqual">
      <formula>300</formula>
    </cfRule>
  </conditionalFormatting>
  <conditionalFormatting sqref="C2467 F2467">
    <cfRule type="cellIs" priority="282" stopIfTrue="1" operator="greaterThanOrEqual">
      <formula>300</formula>
    </cfRule>
  </conditionalFormatting>
  <conditionalFormatting sqref="C155">
    <cfRule type="cellIs" priority="281" stopIfTrue="1" operator="greaterThanOrEqual">
      <formula>300</formula>
    </cfRule>
  </conditionalFormatting>
  <conditionalFormatting sqref="F155">
    <cfRule type="cellIs" priority="280" stopIfTrue="1" operator="greaterThanOrEqual">
      <formula>300</formula>
    </cfRule>
  </conditionalFormatting>
  <conditionalFormatting sqref="C2992">
    <cfRule type="cellIs" priority="275" stopIfTrue="1" operator="greaterThanOrEqual">
      <formula>300</formula>
    </cfRule>
  </conditionalFormatting>
  <conditionalFormatting sqref="C2170">
    <cfRule type="cellIs" priority="274" stopIfTrue="1" operator="greaterThanOrEqual">
      <formula>300</formula>
    </cfRule>
  </conditionalFormatting>
  <conditionalFormatting sqref="C1827">
    <cfRule type="cellIs" priority="271" stopIfTrue="1" operator="greaterThanOrEqual">
      <formula>300</formula>
    </cfRule>
  </conditionalFormatting>
  <conditionalFormatting sqref="F1827">
    <cfRule type="cellIs" priority="272" stopIfTrue="1" operator="greaterThanOrEqual">
      <formula>300</formula>
    </cfRule>
  </conditionalFormatting>
  <conditionalFormatting sqref="C623">
    <cfRule type="cellIs" priority="268" stopIfTrue="1" operator="greaterThanOrEqual">
      <formula>300</formula>
    </cfRule>
  </conditionalFormatting>
  <conditionalFormatting sqref="C624">
    <cfRule type="cellIs" priority="267" stopIfTrue="1" operator="greaterThanOrEqual">
      <formula>300</formula>
    </cfRule>
  </conditionalFormatting>
  <conditionalFormatting sqref="C1801">
    <cfRule type="cellIs" priority="265" stopIfTrue="1" operator="greaterThanOrEqual">
      <formula>300</formula>
    </cfRule>
  </conditionalFormatting>
  <conditionalFormatting sqref="F1801">
    <cfRule type="cellIs" priority="264" stopIfTrue="1" operator="greaterThanOrEqual">
      <formula>300</formula>
    </cfRule>
  </conditionalFormatting>
  <conditionalFormatting sqref="C56 F56">
    <cfRule type="cellIs" priority="253" stopIfTrue="1" operator="greaterThanOrEqual">
      <formula>300</formula>
    </cfRule>
  </conditionalFormatting>
  <conditionalFormatting sqref="C1595">
    <cfRule type="cellIs" priority="250" stopIfTrue="1" operator="greaterThanOrEqual">
      <formula>300</formula>
    </cfRule>
  </conditionalFormatting>
  <conditionalFormatting sqref="C349">
    <cfRule type="cellIs" priority="249" stopIfTrue="1" operator="greaterThanOrEqual">
      <formula>300</formula>
    </cfRule>
  </conditionalFormatting>
  <conditionalFormatting sqref="F349">
    <cfRule type="cellIs" priority="248" stopIfTrue="1" operator="greaterThanOrEqual">
      <formula>300</formula>
    </cfRule>
  </conditionalFormatting>
  <conditionalFormatting sqref="F1828">
    <cfRule type="cellIs" priority="247" stopIfTrue="1" operator="greaterThanOrEqual">
      <formula>300</formula>
    </cfRule>
  </conditionalFormatting>
  <conditionalFormatting sqref="C1828">
    <cfRule type="cellIs" priority="246" stopIfTrue="1" operator="greaterThanOrEqual">
      <formula>300</formula>
    </cfRule>
  </conditionalFormatting>
  <conditionalFormatting sqref="C1817">
    <cfRule type="cellIs" priority="245" stopIfTrue="1" operator="greaterThanOrEqual">
      <formula>300</formula>
    </cfRule>
  </conditionalFormatting>
  <conditionalFormatting sqref="F1817">
    <cfRule type="cellIs" priority="244" stopIfTrue="1" operator="greaterThanOrEqual">
      <formula>300</formula>
    </cfRule>
  </conditionalFormatting>
  <conditionalFormatting sqref="C128">
    <cfRule type="cellIs" priority="243" stopIfTrue="1" operator="greaterThanOrEqual">
      <formula>300</formula>
    </cfRule>
  </conditionalFormatting>
  <conditionalFormatting sqref="F128">
    <cfRule type="cellIs" priority="242" stopIfTrue="1" operator="greaterThanOrEqual">
      <formula>300</formula>
    </cfRule>
  </conditionalFormatting>
  <conditionalFormatting sqref="C2468 F2468">
    <cfRule type="cellIs" priority="239" stopIfTrue="1" operator="greaterThanOrEqual">
      <formula>300</formula>
    </cfRule>
  </conditionalFormatting>
  <conditionalFormatting sqref="C2469 F2469">
    <cfRule type="cellIs" priority="238" stopIfTrue="1" operator="greaterThanOrEqual">
      <formula>300</formula>
    </cfRule>
  </conditionalFormatting>
  <conditionalFormatting sqref="C2470 F2470">
    <cfRule type="cellIs" priority="237" stopIfTrue="1" operator="greaterThanOrEqual">
      <formula>300</formula>
    </cfRule>
  </conditionalFormatting>
  <conditionalFormatting sqref="F3394 C3394">
    <cfRule type="cellIs" priority="236" stopIfTrue="1" operator="greaterThanOrEqual">
      <formula>300</formula>
    </cfRule>
  </conditionalFormatting>
  <conditionalFormatting sqref="F3395 C3395">
    <cfRule type="cellIs" priority="235" stopIfTrue="1" operator="greaterThanOrEqual">
      <formula>300</formula>
    </cfRule>
  </conditionalFormatting>
  <conditionalFormatting sqref="C687">
    <cfRule type="cellIs" priority="230" stopIfTrue="1" operator="greaterThanOrEqual">
      <formula>300</formula>
    </cfRule>
  </conditionalFormatting>
  <conditionalFormatting sqref="F687">
    <cfRule type="cellIs" priority="231" stopIfTrue="1" operator="greaterThanOrEqual">
      <formula>300</formula>
    </cfRule>
  </conditionalFormatting>
  <conditionalFormatting sqref="F3207">
    <cfRule type="cellIs" priority="229" stopIfTrue="1" operator="greaterThanOrEqual">
      <formula>300</formula>
    </cfRule>
  </conditionalFormatting>
  <conditionalFormatting sqref="C3207">
    <cfRule type="cellIs" priority="228" stopIfTrue="1" operator="greaterThanOrEqual">
      <formula>300</formula>
    </cfRule>
  </conditionalFormatting>
  <conditionalFormatting sqref="C57 F57">
    <cfRule type="cellIs" priority="227" stopIfTrue="1" operator="greaterThanOrEqual">
      <formula>300</formula>
    </cfRule>
  </conditionalFormatting>
  <conditionalFormatting sqref="C1287">
    <cfRule type="cellIs" priority="226" stopIfTrue="1" operator="greaterThanOrEqual">
      <formula>300</formula>
    </cfRule>
  </conditionalFormatting>
  <conditionalFormatting sqref="C587 F587">
    <cfRule type="cellIs" priority="224" stopIfTrue="1" operator="greaterThanOrEqual">
      <formula>300</formula>
    </cfRule>
  </conditionalFormatting>
  <conditionalFormatting sqref="C588 F588">
    <cfRule type="cellIs" priority="223" stopIfTrue="1" operator="greaterThanOrEqual">
      <formula>300</formula>
    </cfRule>
  </conditionalFormatting>
  <conditionalFormatting sqref="C2035">
    <cfRule type="cellIs" priority="222" stopIfTrue="1" operator="greaterThanOrEqual">
      <formula>300</formula>
    </cfRule>
  </conditionalFormatting>
  <conditionalFormatting sqref="C2036">
    <cfRule type="cellIs" priority="221" stopIfTrue="1" operator="greaterThanOrEqual">
      <formula>300</formula>
    </cfRule>
  </conditionalFormatting>
  <conditionalFormatting sqref="C1629">
    <cfRule type="cellIs" priority="220" stopIfTrue="1" operator="greaterThanOrEqual">
      <formula>300</formula>
    </cfRule>
  </conditionalFormatting>
  <conditionalFormatting sqref="F2060 C2060">
    <cfRule type="cellIs" priority="218" stopIfTrue="1" operator="greaterThanOrEqual">
      <formula>300</formula>
    </cfRule>
  </conditionalFormatting>
  <conditionalFormatting sqref="F2061 C2061">
    <cfRule type="cellIs" priority="217" stopIfTrue="1" operator="greaterThanOrEqual">
      <formula>300</formula>
    </cfRule>
  </conditionalFormatting>
  <conditionalFormatting sqref="C2432 F2432">
    <cfRule type="cellIs" priority="216" stopIfTrue="1" operator="greaterThanOrEqual">
      <formula>300</formula>
    </cfRule>
  </conditionalFormatting>
  <conditionalFormatting sqref="C2968 F2968">
    <cfRule type="cellIs" priority="215" stopIfTrue="1" operator="greaterThanOrEqual">
      <formula>300</formula>
    </cfRule>
  </conditionalFormatting>
  <conditionalFormatting sqref="F3047 C3047">
    <cfRule type="cellIs" priority="214" stopIfTrue="1" operator="greaterThanOrEqual">
      <formula>300</formula>
    </cfRule>
  </conditionalFormatting>
  <conditionalFormatting sqref="C2868 F2868">
    <cfRule type="cellIs" priority="213" stopIfTrue="1" operator="greaterThanOrEqual">
      <formula>300</formula>
    </cfRule>
  </conditionalFormatting>
  <conditionalFormatting sqref="C2156">
    <cfRule type="cellIs" priority="212" stopIfTrue="1" operator="greaterThanOrEqual">
      <formula>300</formula>
    </cfRule>
  </conditionalFormatting>
  <conditionalFormatting sqref="F2156">
    <cfRule type="cellIs" priority="211" stopIfTrue="1" operator="greaterThanOrEqual">
      <formula>300</formula>
    </cfRule>
  </conditionalFormatting>
  <conditionalFormatting sqref="F1730 C1730">
    <cfRule type="cellIs" priority="210" stopIfTrue="1" operator="greaterThanOrEqual">
      <formula>300</formula>
    </cfRule>
  </conditionalFormatting>
  <conditionalFormatting sqref="F1731">
    <cfRule type="cellIs" priority="209" stopIfTrue="1" operator="greaterThanOrEqual">
      <formula>300</formula>
    </cfRule>
  </conditionalFormatting>
  <conditionalFormatting sqref="C1731">
    <cfRule type="cellIs" priority="208" stopIfTrue="1" operator="greaterThanOrEqual">
      <formula>300</formula>
    </cfRule>
  </conditionalFormatting>
  <conditionalFormatting sqref="C2501">
    <cfRule type="cellIs" priority="207" stopIfTrue="1" operator="greaterThanOrEqual">
      <formula>300</formula>
    </cfRule>
  </conditionalFormatting>
  <conditionalFormatting sqref="C1485 F1485">
    <cfRule type="cellIs" priority="206" stopIfTrue="1" operator="greaterThanOrEqual">
      <formula>300</formula>
    </cfRule>
  </conditionalFormatting>
  <conditionalFormatting sqref="C1486 F1486">
    <cfRule type="cellIs" priority="205" stopIfTrue="1" operator="greaterThanOrEqual">
      <formula>300</formula>
    </cfRule>
  </conditionalFormatting>
  <conditionalFormatting sqref="C1487 F1487">
    <cfRule type="cellIs" priority="204" stopIfTrue="1" operator="greaterThanOrEqual">
      <formula>300</formula>
    </cfRule>
  </conditionalFormatting>
  <conditionalFormatting sqref="F1441 C1441">
    <cfRule type="cellIs" priority="203" stopIfTrue="1" operator="greaterThanOrEqual">
      <formula>300</formula>
    </cfRule>
  </conditionalFormatting>
  <conditionalFormatting sqref="C1465 F1465">
    <cfRule type="cellIs" priority="202" stopIfTrue="1" operator="greaterThanOrEqual">
      <formula>300</formula>
    </cfRule>
  </conditionalFormatting>
  <conditionalFormatting sqref="F3345">
    <cfRule type="cellIs" priority="201" stopIfTrue="1" operator="greaterThanOrEqual">
      <formula>300</formula>
    </cfRule>
  </conditionalFormatting>
  <conditionalFormatting sqref="C3113">
    <cfRule type="cellIs" priority="198" stopIfTrue="1" operator="greaterThanOrEqual">
      <formula>300</formula>
    </cfRule>
  </conditionalFormatting>
  <conditionalFormatting sqref="F3208">
    <cfRule type="cellIs" priority="197" stopIfTrue="1" operator="greaterThanOrEqual">
      <formula>300</formula>
    </cfRule>
  </conditionalFormatting>
  <conditionalFormatting sqref="F3113">
    <cfRule type="cellIs" priority="199" stopIfTrue="1" operator="greaterThanOrEqual">
      <formula>300</formula>
    </cfRule>
  </conditionalFormatting>
  <conditionalFormatting sqref="C3208">
    <cfRule type="cellIs" priority="196" stopIfTrue="1" operator="greaterThanOrEqual">
      <formula>300</formula>
    </cfRule>
  </conditionalFormatting>
  <conditionalFormatting sqref="F3209">
    <cfRule type="cellIs" priority="195" stopIfTrue="1" operator="greaterThanOrEqual">
      <formula>300</formula>
    </cfRule>
  </conditionalFormatting>
  <conditionalFormatting sqref="C3209">
    <cfRule type="cellIs" priority="194" stopIfTrue="1" operator="greaterThanOrEqual">
      <formula>300</formula>
    </cfRule>
  </conditionalFormatting>
  <conditionalFormatting sqref="C1741 F1741">
    <cfRule type="cellIs" priority="193" stopIfTrue="1" operator="greaterThanOrEqual">
      <formula>300</formula>
    </cfRule>
  </conditionalFormatting>
  <conditionalFormatting sqref="C1802">
    <cfRule type="cellIs" priority="192" stopIfTrue="1" operator="greaterThanOrEqual">
      <formula>300</formula>
    </cfRule>
  </conditionalFormatting>
  <conditionalFormatting sqref="F1802">
    <cfRule type="cellIs" priority="191" stopIfTrue="1" operator="greaterThanOrEqual">
      <formula>300</formula>
    </cfRule>
  </conditionalFormatting>
  <conditionalFormatting sqref="F2879">
    <cfRule type="cellIs" priority="190" stopIfTrue="1" operator="greaterThanOrEqual">
      <formula>300</formula>
    </cfRule>
  </conditionalFormatting>
  <conditionalFormatting sqref="F2879">
    <cfRule type="cellIs" priority="189" stopIfTrue="1" operator="greaterThanOrEqual">
      <formula>300</formula>
    </cfRule>
  </conditionalFormatting>
  <conditionalFormatting sqref="C2879">
    <cfRule type="cellIs" priority="188" stopIfTrue="1" operator="greaterThanOrEqual">
      <formula>300</formula>
    </cfRule>
  </conditionalFormatting>
  <conditionalFormatting sqref="F292 C292">
    <cfRule type="cellIs" priority="186" stopIfTrue="1" operator="greaterThanOrEqual">
      <formula>300</formula>
    </cfRule>
  </conditionalFormatting>
  <conditionalFormatting sqref="C470 F470">
    <cfRule type="cellIs" priority="185" stopIfTrue="1" operator="greaterThanOrEqual">
      <formula>300</formula>
    </cfRule>
  </conditionalFormatting>
  <conditionalFormatting sqref="C471 F471">
    <cfRule type="cellIs" priority="184" stopIfTrue="1" operator="greaterThanOrEqual">
      <formula>300</formula>
    </cfRule>
  </conditionalFormatting>
  <conditionalFormatting sqref="F1664 C1664">
    <cfRule type="cellIs" priority="183" stopIfTrue="1" operator="greaterThanOrEqual">
      <formula>300</formula>
    </cfRule>
  </conditionalFormatting>
  <conditionalFormatting sqref="C625">
    <cfRule type="cellIs" priority="182" stopIfTrue="1" operator="greaterThanOrEqual">
      <formula>300</formula>
    </cfRule>
  </conditionalFormatting>
  <conditionalFormatting sqref="C626">
    <cfRule type="cellIs" priority="181" stopIfTrue="1" operator="greaterThanOrEqual">
      <formula>300</formula>
    </cfRule>
  </conditionalFormatting>
  <conditionalFormatting sqref="C2522">
    <cfRule type="cellIs" priority="179" stopIfTrue="1" operator="greaterThanOrEqual">
      <formula>300</formula>
    </cfRule>
  </conditionalFormatting>
  <conditionalFormatting sqref="F2522">
    <cfRule type="cellIs" priority="180" stopIfTrue="1" operator="greaterThanOrEqual">
      <formula>300</formula>
    </cfRule>
  </conditionalFormatting>
  <conditionalFormatting sqref="F2571 C2571">
    <cfRule type="cellIs" priority="178" stopIfTrue="1" operator="greaterThanOrEqual">
      <formula>300</formula>
    </cfRule>
  </conditionalFormatting>
  <conditionalFormatting sqref="C2812 F2812">
    <cfRule type="cellIs" priority="175" stopIfTrue="1" operator="greaterThanOrEqual">
      <formula>300</formula>
    </cfRule>
  </conditionalFormatting>
  <conditionalFormatting sqref="C2813 F2813">
    <cfRule type="cellIs" priority="174" stopIfTrue="1" operator="greaterThanOrEqual">
      <formula>300</formula>
    </cfRule>
  </conditionalFormatting>
  <conditionalFormatting sqref="C2814 F2814">
    <cfRule type="cellIs" priority="173" stopIfTrue="1" operator="greaterThanOrEqual">
      <formula>300</formula>
    </cfRule>
  </conditionalFormatting>
  <conditionalFormatting sqref="C2815 F2815">
    <cfRule type="cellIs" priority="172" stopIfTrue="1" operator="greaterThanOrEqual">
      <formula>300</formula>
    </cfRule>
  </conditionalFormatting>
  <conditionalFormatting sqref="C2816 F2816">
    <cfRule type="cellIs" priority="171" stopIfTrue="1" operator="greaterThanOrEqual">
      <formula>300</formula>
    </cfRule>
  </conditionalFormatting>
  <conditionalFormatting sqref="F3252 C3252">
    <cfRule type="cellIs" priority="170" stopIfTrue="1" operator="greaterThanOrEqual">
      <formula>300</formula>
    </cfRule>
  </conditionalFormatting>
  <conditionalFormatting sqref="F3282 C3282">
    <cfRule type="cellIs" priority="169" stopIfTrue="1" operator="greaterThanOrEqual">
      <formula>300</formula>
    </cfRule>
  </conditionalFormatting>
  <conditionalFormatting sqref="F3283 C3283">
    <cfRule type="cellIs" priority="168" stopIfTrue="1" operator="greaterThanOrEqual">
      <formula>300</formula>
    </cfRule>
  </conditionalFormatting>
  <conditionalFormatting sqref="F3284 C3284">
    <cfRule type="cellIs" priority="167" stopIfTrue="1" operator="greaterThanOrEqual">
      <formula>300</formula>
    </cfRule>
  </conditionalFormatting>
  <conditionalFormatting sqref="C2272 F2272">
    <cfRule type="cellIs" priority="166" stopIfTrue="1" operator="greaterThanOrEqual">
      <formula>300</formula>
    </cfRule>
  </conditionalFormatting>
  <conditionalFormatting sqref="F2650">
    <cfRule type="cellIs" priority="165" stopIfTrue="1" operator="greaterThanOrEqual">
      <formula>300</formula>
    </cfRule>
  </conditionalFormatting>
  <conditionalFormatting sqref="C2650">
    <cfRule type="cellIs" priority="164" stopIfTrue="1" operator="greaterThanOrEqual">
      <formula>300</formula>
    </cfRule>
  </conditionalFormatting>
  <conditionalFormatting sqref="F2108">
    <cfRule type="cellIs" priority="163" stopIfTrue="1" operator="greaterThanOrEqual">
      <formula>300</formula>
    </cfRule>
  </conditionalFormatting>
  <conditionalFormatting sqref="C2108">
    <cfRule type="cellIs" priority="162" stopIfTrue="1" operator="greaterThanOrEqual">
      <formula>300</formula>
    </cfRule>
  </conditionalFormatting>
  <conditionalFormatting sqref="F2109">
    <cfRule type="cellIs" priority="161" stopIfTrue="1" operator="greaterThanOrEqual">
      <formula>300</formula>
    </cfRule>
  </conditionalFormatting>
  <conditionalFormatting sqref="C2109">
    <cfRule type="cellIs" priority="160" stopIfTrue="1" operator="greaterThanOrEqual">
      <formula>300</formula>
    </cfRule>
  </conditionalFormatting>
  <conditionalFormatting sqref="F2110">
    <cfRule type="cellIs" priority="159" stopIfTrue="1" operator="greaterThanOrEqual">
      <formula>300</formula>
    </cfRule>
  </conditionalFormatting>
  <conditionalFormatting sqref="C2110">
    <cfRule type="cellIs" priority="158" stopIfTrue="1" operator="greaterThanOrEqual">
      <formula>300</formula>
    </cfRule>
  </conditionalFormatting>
  <conditionalFormatting sqref="F2111">
    <cfRule type="cellIs" priority="157" stopIfTrue="1" operator="greaterThanOrEqual">
      <formula>300</formula>
    </cfRule>
  </conditionalFormatting>
  <conditionalFormatting sqref="C2111">
    <cfRule type="cellIs" priority="156" stopIfTrue="1" operator="greaterThanOrEqual">
      <formula>300</formula>
    </cfRule>
  </conditionalFormatting>
  <conditionalFormatting sqref="C2099">
    <cfRule type="cellIs" priority="154" stopIfTrue="1" operator="greaterThanOrEqual">
      <formula>300</formula>
    </cfRule>
  </conditionalFormatting>
  <conditionalFormatting sqref="F2099">
    <cfRule type="cellIs" priority="155" stopIfTrue="1" operator="greaterThanOrEqual">
      <formula>300</formula>
    </cfRule>
  </conditionalFormatting>
  <conditionalFormatting sqref="C2103">
    <cfRule type="cellIs" priority="152" stopIfTrue="1" operator="greaterThanOrEqual">
      <formula>300</formula>
    </cfRule>
  </conditionalFormatting>
  <conditionalFormatting sqref="F2103">
    <cfRule type="cellIs" priority="153" stopIfTrue="1" operator="greaterThanOrEqual">
      <formula>300</formula>
    </cfRule>
  </conditionalFormatting>
  <conditionalFormatting sqref="F520 C520">
    <cfRule type="cellIs" priority="151" stopIfTrue="1" operator="greaterThanOrEqual">
      <formula>300</formula>
    </cfRule>
  </conditionalFormatting>
  <conditionalFormatting sqref="C1994 F1994">
    <cfRule type="cellIs" priority="150" stopIfTrue="1" operator="greaterThanOrEqual">
      <formula>300</formula>
    </cfRule>
  </conditionalFormatting>
  <conditionalFormatting sqref="F1995">
    <cfRule type="cellIs" priority="148" stopIfTrue="1" operator="greaterThanOrEqual">
      <formula>300</formula>
    </cfRule>
  </conditionalFormatting>
  <conditionalFormatting sqref="C3317">
    <cfRule type="cellIs" priority="147" stopIfTrue="1" operator="greaterThanOrEqual">
      <formula>300</formula>
    </cfRule>
  </conditionalFormatting>
  <conditionalFormatting sqref="C2777">
    <cfRule type="cellIs" priority="145" stopIfTrue="1" operator="greaterThanOrEqual">
      <formula>300</formula>
    </cfRule>
  </conditionalFormatting>
  <conditionalFormatting sqref="F2777">
    <cfRule type="cellIs" priority="146" stopIfTrue="1" operator="greaterThanOrEqual">
      <formula>300</formula>
    </cfRule>
  </conditionalFormatting>
  <conditionalFormatting sqref="F2778">
    <cfRule type="cellIs" priority="144" stopIfTrue="1" operator="greaterThanOrEqual">
      <formula>300</formula>
    </cfRule>
  </conditionalFormatting>
  <conditionalFormatting sqref="C2778">
    <cfRule type="cellIs" priority="143" stopIfTrue="1" operator="greaterThanOrEqual">
      <formula>300</formula>
    </cfRule>
  </conditionalFormatting>
  <conditionalFormatting sqref="F1658 C1658">
    <cfRule type="cellIs" priority="142" stopIfTrue="1" operator="greaterThanOrEqual">
      <formula>300</formula>
    </cfRule>
  </conditionalFormatting>
  <conditionalFormatting sqref="F1659 C1659">
    <cfRule type="cellIs" priority="141" stopIfTrue="1" operator="greaterThanOrEqual">
      <formula>300</formula>
    </cfRule>
  </conditionalFormatting>
  <conditionalFormatting sqref="C2994">
    <cfRule type="cellIs" priority="140" stopIfTrue="1" operator="greaterThanOrEqual">
      <formula>300</formula>
    </cfRule>
  </conditionalFormatting>
  <conditionalFormatting sqref="C85">
    <cfRule type="cellIs" priority="139" stopIfTrue="1" operator="greaterThanOrEqual">
      <formula>300</formula>
    </cfRule>
  </conditionalFormatting>
  <conditionalFormatting sqref="C86">
    <cfRule type="cellIs" priority="138" stopIfTrue="1" operator="greaterThanOrEqual">
      <formula>300</formula>
    </cfRule>
  </conditionalFormatting>
  <conditionalFormatting sqref="F3153">
    <cfRule type="cellIs" priority="137" stopIfTrue="1" operator="greaterThanOrEqual">
      <formula>300</formula>
    </cfRule>
  </conditionalFormatting>
  <conditionalFormatting sqref="C3153">
    <cfRule type="cellIs" priority="136" stopIfTrue="1" operator="greaterThanOrEqual">
      <formula>300</formula>
    </cfRule>
  </conditionalFormatting>
  <conditionalFormatting sqref="C472 F472">
    <cfRule type="cellIs" priority="134" stopIfTrue="1" operator="greaterThanOrEqual">
      <formula>300</formula>
    </cfRule>
  </conditionalFormatting>
  <conditionalFormatting sqref="C1596">
    <cfRule type="cellIs" priority="133" stopIfTrue="1" operator="greaterThanOrEqual">
      <formula>300</formula>
    </cfRule>
  </conditionalFormatting>
  <conditionalFormatting sqref="C2471 F2471">
    <cfRule type="cellIs" priority="132" stopIfTrue="1" operator="greaterThanOrEqual">
      <formula>300</formula>
    </cfRule>
  </conditionalFormatting>
  <conditionalFormatting sqref="C1550">
    <cfRule type="cellIs" priority="131" stopIfTrue="1" operator="greaterThanOrEqual">
      <formula>300</formula>
    </cfRule>
  </conditionalFormatting>
  <conditionalFormatting sqref="C1551">
    <cfRule type="cellIs" priority="130" stopIfTrue="1" operator="greaterThanOrEqual">
      <formula>300</formula>
    </cfRule>
  </conditionalFormatting>
  <conditionalFormatting sqref="C2869 F2869">
    <cfRule type="cellIs" priority="129" stopIfTrue="1" operator="greaterThanOrEqual">
      <formula>300</formula>
    </cfRule>
  </conditionalFormatting>
  <conditionalFormatting sqref="C87">
    <cfRule type="cellIs" priority="128" stopIfTrue="1" operator="greaterThanOrEqual">
      <formula>300</formula>
    </cfRule>
  </conditionalFormatting>
  <conditionalFormatting sqref="F2572 C2572">
    <cfRule type="cellIs" priority="124" stopIfTrue="1" operator="greaterThanOrEqual">
      <formula>300</formula>
    </cfRule>
  </conditionalFormatting>
  <conditionalFormatting sqref="C627">
    <cfRule type="cellIs" priority="123" stopIfTrue="1" operator="greaterThanOrEqual">
      <formula>300</formula>
    </cfRule>
  </conditionalFormatting>
  <conditionalFormatting sqref="C3143">
    <cfRule type="cellIs" priority="117" stopIfTrue="1" operator="greaterThanOrEqual">
      <formula>300</formula>
    </cfRule>
  </conditionalFormatting>
  <conditionalFormatting sqref="F3143">
    <cfRule type="cellIs" priority="118" stopIfTrue="1" operator="greaterThanOrEqual">
      <formula>300</formula>
    </cfRule>
  </conditionalFormatting>
  <conditionalFormatting sqref="C466 F466">
    <cfRule type="cellIs" priority="116" stopIfTrue="1" operator="greaterThanOrEqual">
      <formula>300</formula>
    </cfRule>
  </conditionalFormatting>
  <conditionalFormatting sqref="C2888">
    <cfRule type="cellIs" priority="115" stopIfTrue="1" operator="greaterThanOrEqual">
      <formula>300</formula>
    </cfRule>
  </conditionalFormatting>
  <conditionalFormatting sqref="C2887">
    <cfRule type="cellIs" priority="114" stopIfTrue="1" operator="greaterThanOrEqual">
      <formula>300</formula>
    </cfRule>
  </conditionalFormatting>
  <conditionalFormatting sqref="C2892">
    <cfRule type="cellIs" priority="112" stopIfTrue="1" operator="greaterThanOrEqual">
      <formula>300</formula>
    </cfRule>
  </conditionalFormatting>
  <conditionalFormatting sqref="F2892">
    <cfRule type="cellIs" priority="111" stopIfTrue="1" operator="greaterThanOrEqual">
      <formula>300</formula>
    </cfRule>
  </conditionalFormatting>
  <conditionalFormatting sqref="C2472 F2472">
    <cfRule type="cellIs" priority="110" stopIfTrue="1" operator="greaterThanOrEqual">
      <formula>300</formula>
    </cfRule>
  </conditionalFormatting>
  <conditionalFormatting sqref="C1803">
    <cfRule type="cellIs" priority="109" stopIfTrue="1" operator="greaterThanOrEqual">
      <formula>300</formula>
    </cfRule>
  </conditionalFormatting>
  <conditionalFormatting sqref="F1803">
    <cfRule type="cellIs" priority="108" stopIfTrue="1" operator="greaterThanOrEqual">
      <formula>300</formula>
    </cfRule>
  </conditionalFormatting>
  <conditionalFormatting sqref="C628">
    <cfRule type="cellIs" priority="107" stopIfTrue="1" operator="greaterThanOrEqual">
      <formula>300</formula>
    </cfRule>
  </conditionalFormatting>
  <conditionalFormatting sqref="C629">
    <cfRule type="cellIs" priority="106" stopIfTrue="1" operator="greaterThanOrEqual">
      <formula>300</formula>
    </cfRule>
  </conditionalFormatting>
  <conditionalFormatting sqref="C329">
    <cfRule type="cellIs" priority="105" stopIfTrue="1" operator="greaterThanOrEqual">
      <formula>300</formula>
    </cfRule>
  </conditionalFormatting>
  <conditionalFormatting sqref="F329">
    <cfRule type="cellIs" priority="104" stopIfTrue="1" operator="greaterThanOrEqual">
      <formula>300</formula>
    </cfRule>
  </conditionalFormatting>
  <conditionalFormatting sqref="C319 F319">
    <cfRule type="cellIs" priority="101" stopIfTrue="1" operator="greaterThanOrEqual">
      <formula>300</formula>
    </cfRule>
  </conditionalFormatting>
  <conditionalFormatting sqref="C320 F320">
    <cfRule type="cellIs" priority="100" stopIfTrue="1" operator="greaterThanOrEqual">
      <formula>300</formula>
    </cfRule>
  </conditionalFormatting>
  <conditionalFormatting sqref="C321 F321">
    <cfRule type="cellIs" priority="99" stopIfTrue="1" operator="greaterThanOrEqual">
      <formula>300</formula>
    </cfRule>
  </conditionalFormatting>
  <conditionalFormatting sqref="C1804">
    <cfRule type="cellIs" priority="97" stopIfTrue="1" operator="greaterThanOrEqual">
      <formula>300</formula>
    </cfRule>
  </conditionalFormatting>
  <conditionalFormatting sqref="F1804">
    <cfRule type="cellIs" priority="96" stopIfTrue="1" operator="greaterThanOrEqual">
      <formula>300</formula>
    </cfRule>
  </conditionalFormatting>
  <conditionalFormatting sqref="C1805">
    <cfRule type="cellIs" priority="95" stopIfTrue="1" operator="greaterThanOrEqual">
      <formula>300</formula>
    </cfRule>
  </conditionalFormatting>
  <conditionalFormatting sqref="F1805">
    <cfRule type="cellIs" priority="94" stopIfTrue="1" operator="greaterThanOrEqual">
      <formula>300</formula>
    </cfRule>
  </conditionalFormatting>
  <conditionalFormatting sqref="C1536">
    <cfRule type="cellIs" priority="93" stopIfTrue="1" operator="greaterThanOrEqual">
      <formula>300</formula>
    </cfRule>
  </conditionalFormatting>
  <conditionalFormatting sqref="F1536">
    <cfRule type="cellIs" priority="92" stopIfTrue="1" operator="greaterThanOrEqual">
      <formula>300</formula>
    </cfRule>
  </conditionalFormatting>
  <conditionalFormatting sqref="C396 F396">
    <cfRule type="cellIs" priority="91" stopIfTrue="1" operator="greaterThanOrEqual">
      <formula>300</formula>
    </cfRule>
  </conditionalFormatting>
  <conditionalFormatting sqref="C1547 F1547">
    <cfRule type="cellIs" priority="87" stopIfTrue="1" operator="greaterThanOrEqual">
      <formula>300</formula>
    </cfRule>
  </conditionalFormatting>
  <conditionalFormatting sqref="C1278">
    <cfRule type="cellIs" priority="85" stopIfTrue="1" operator="greaterThanOrEqual">
      <formula>300</formula>
    </cfRule>
  </conditionalFormatting>
  <conditionalFormatting sqref="C1288">
    <cfRule type="cellIs" priority="84" stopIfTrue="1" operator="greaterThanOrEqual">
      <formula>300</formula>
    </cfRule>
  </conditionalFormatting>
  <conditionalFormatting sqref="C449 F449">
    <cfRule type="cellIs" priority="83" stopIfTrue="1" operator="greaterThanOrEqual">
      <formula>300</formula>
    </cfRule>
  </conditionalFormatting>
  <conditionalFormatting sqref="C473 F473">
    <cfRule type="cellIs" priority="82" stopIfTrue="1" operator="greaterThanOrEqual">
      <formula>300</formula>
    </cfRule>
  </conditionalFormatting>
  <conditionalFormatting sqref="C380">
    <cfRule type="cellIs" priority="81" stopIfTrue="1" operator="greaterThanOrEqual">
      <formula>300</formula>
    </cfRule>
  </conditionalFormatting>
  <conditionalFormatting sqref="F380">
    <cfRule type="cellIs" priority="80" stopIfTrue="1" operator="greaterThanOrEqual">
      <formula>300</formula>
    </cfRule>
  </conditionalFormatting>
  <conditionalFormatting sqref="C58 F58">
    <cfRule type="cellIs" priority="79" stopIfTrue="1" operator="greaterThanOrEqual">
      <formula>300</formula>
    </cfRule>
  </conditionalFormatting>
  <conditionalFormatting sqref="C474 F474">
    <cfRule type="cellIs" priority="78" stopIfTrue="1" operator="greaterThanOrEqual">
      <formula>300</formula>
    </cfRule>
  </conditionalFormatting>
  <conditionalFormatting sqref="F175">
    <cfRule type="cellIs" priority="77" stopIfTrue="1" operator="greaterThanOrEqual">
      <formula>300</formula>
    </cfRule>
  </conditionalFormatting>
  <conditionalFormatting sqref="C175">
    <cfRule type="cellIs" priority="76" stopIfTrue="1" operator="greaterThanOrEqual">
      <formula>300</formula>
    </cfRule>
  </conditionalFormatting>
  <conditionalFormatting sqref="C2473 F2473">
    <cfRule type="cellIs" priority="75" stopIfTrue="1" operator="greaterThanOrEqual">
      <formula>300</formula>
    </cfRule>
  </conditionalFormatting>
  <conditionalFormatting sqref="C1834 F1834">
    <cfRule type="cellIs" priority="74" stopIfTrue="1" operator="greaterThanOrEqual">
      <formula>300</formula>
    </cfRule>
  </conditionalFormatting>
  <conditionalFormatting sqref="C350">
    <cfRule type="cellIs" priority="73" stopIfTrue="1" operator="greaterThanOrEqual">
      <formula>300</formula>
    </cfRule>
  </conditionalFormatting>
  <conditionalFormatting sqref="F350">
    <cfRule type="cellIs" priority="72" stopIfTrue="1" operator="greaterThanOrEqual">
      <formula>300</formula>
    </cfRule>
  </conditionalFormatting>
  <conditionalFormatting sqref="F3144">
    <cfRule type="cellIs" priority="71" stopIfTrue="1" operator="greaterThanOrEqual">
      <formula>300</formula>
    </cfRule>
  </conditionalFormatting>
  <conditionalFormatting sqref="C3144">
    <cfRule type="cellIs" priority="70" stopIfTrue="1" operator="greaterThanOrEqual">
      <formula>300</formula>
    </cfRule>
  </conditionalFormatting>
  <conditionalFormatting sqref="C2171">
    <cfRule type="cellIs" priority="69" stopIfTrue="1" operator="greaterThanOrEqual">
      <formula>300</formula>
    </cfRule>
  </conditionalFormatting>
  <conditionalFormatting sqref="C2122 F2122">
    <cfRule type="cellIs" priority="68" stopIfTrue="1" operator="greaterThanOrEqual">
      <formula>300</formula>
    </cfRule>
  </conditionalFormatting>
  <conditionalFormatting sqref="C3126 F3126">
    <cfRule type="cellIs" priority="65" stopIfTrue="1" operator="greaterThanOrEqual">
      <formula>300</formula>
    </cfRule>
  </conditionalFormatting>
  <conditionalFormatting sqref="C617">
    <cfRule type="cellIs" priority="64" stopIfTrue="1" operator="greaterThanOrEqual">
      <formula>300</formula>
    </cfRule>
  </conditionalFormatting>
  <conditionalFormatting sqref="C2975">
    <cfRule type="cellIs" priority="60" stopIfTrue="1" operator="greaterThanOrEqual">
      <formula>300</formula>
    </cfRule>
  </conditionalFormatting>
  <conditionalFormatting sqref="F452">
    <cfRule type="cellIs" priority="59" stopIfTrue="1" operator="greaterThanOrEqual">
      <formula>300</formula>
    </cfRule>
  </conditionalFormatting>
  <conditionalFormatting sqref="C452">
    <cfRule type="cellIs" priority="58" stopIfTrue="1" operator="greaterThanOrEqual">
      <formula>300</formula>
    </cfRule>
  </conditionalFormatting>
  <conditionalFormatting sqref="C2840">
    <cfRule type="cellIs" priority="56" stopIfTrue="1" operator="greaterThanOrEqual">
      <formula>300</formula>
    </cfRule>
  </conditionalFormatting>
  <conditionalFormatting sqref="F2840">
    <cfRule type="cellIs" priority="57" stopIfTrue="1" operator="greaterThanOrEqual">
      <formula>300</formula>
    </cfRule>
  </conditionalFormatting>
  <conditionalFormatting sqref="C2474 F2474">
    <cfRule type="cellIs" priority="55" stopIfTrue="1" operator="greaterThanOrEqual">
      <formula>300</formula>
    </cfRule>
  </conditionalFormatting>
  <conditionalFormatting sqref="C1631">
    <cfRule type="cellIs" priority="54" stopIfTrue="1" operator="greaterThanOrEqual">
      <formula>300</formula>
    </cfRule>
  </conditionalFormatting>
  <conditionalFormatting sqref="C2594">
    <cfRule type="cellIs" priority="53" stopIfTrue="1" operator="greaterThanOrEqual">
      <formula>300</formula>
    </cfRule>
  </conditionalFormatting>
  <conditionalFormatting sqref="F2594">
    <cfRule type="cellIs" priority="52" stopIfTrue="1" operator="greaterThanOrEqual">
      <formula>300</formula>
    </cfRule>
  </conditionalFormatting>
  <conditionalFormatting sqref="C1630">
    <cfRule type="cellIs" priority="51" stopIfTrue="1" operator="greaterThanOrEqual">
      <formula>300</formula>
    </cfRule>
  </conditionalFormatting>
  <conditionalFormatting sqref="C2634">
    <cfRule type="cellIs" priority="50" stopIfTrue="1" operator="greaterThanOrEqual">
      <formula>300</formula>
    </cfRule>
  </conditionalFormatting>
  <conditionalFormatting sqref="F2634">
    <cfRule type="cellIs" priority="49" stopIfTrue="1" operator="greaterThanOrEqual">
      <formula>300</formula>
    </cfRule>
  </conditionalFormatting>
  <conditionalFormatting sqref="F2062 C2062">
    <cfRule type="cellIs" priority="47" stopIfTrue="1" operator="greaterThanOrEqual">
      <formula>300</formula>
    </cfRule>
  </conditionalFormatting>
  <conditionalFormatting sqref="F2063 C2063">
    <cfRule type="cellIs" priority="46" stopIfTrue="1" operator="greaterThanOrEqual">
      <formula>300</formula>
    </cfRule>
  </conditionalFormatting>
  <conditionalFormatting sqref="F2056 C2056">
    <cfRule type="cellIs" priority="45" stopIfTrue="1" operator="greaterThanOrEqual">
      <formula>300</formula>
    </cfRule>
  </conditionalFormatting>
  <conditionalFormatting sqref="C630">
    <cfRule type="cellIs" priority="44" stopIfTrue="1" operator="greaterThanOrEqual">
      <formula>300</formula>
    </cfRule>
  </conditionalFormatting>
  <conditionalFormatting sqref="C631">
    <cfRule type="cellIs" priority="43" stopIfTrue="1" operator="greaterThanOrEqual">
      <formula>300</formula>
    </cfRule>
  </conditionalFormatting>
  <conditionalFormatting sqref="C2172">
    <cfRule type="cellIs" priority="42" stopIfTrue="1" operator="greaterThanOrEqual">
      <formula>300</formula>
    </cfRule>
  </conditionalFormatting>
  <conditionalFormatting sqref="F2173">
    <cfRule type="cellIs" priority="41" stopIfTrue="1" operator="greaterThanOrEqual">
      <formula>300</formula>
    </cfRule>
  </conditionalFormatting>
  <conditionalFormatting sqref="C1492">
    <cfRule type="cellIs" priority="40" stopIfTrue="1" operator="greaterThanOrEqual">
      <formula>300</formula>
    </cfRule>
  </conditionalFormatting>
  <conditionalFormatting sqref="F1492">
    <cfRule type="cellIs" priority="39" stopIfTrue="1" operator="greaterThanOrEqual">
      <formula>300</formula>
    </cfRule>
  </conditionalFormatting>
  <conditionalFormatting sqref="C3114">
    <cfRule type="cellIs" priority="37" stopIfTrue="1" operator="greaterThanOrEqual">
      <formula>300</formula>
    </cfRule>
  </conditionalFormatting>
  <conditionalFormatting sqref="F3114">
    <cfRule type="cellIs" priority="38" stopIfTrue="1" operator="greaterThanOrEqual">
      <formula>300</formula>
    </cfRule>
  </conditionalFormatting>
  <conditionalFormatting sqref="F2573 C2573">
    <cfRule type="cellIs" priority="36" stopIfTrue="1" operator="greaterThanOrEqual">
      <formula>300</formula>
    </cfRule>
  </conditionalFormatting>
  <conditionalFormatting sqref="F2574 C2574">
    <cfRule type="cellIs" priority="35" stopIfTrue="1" operator="greaterThanOrEqual">
      <formula>300</formula>
    </cfRule>
  </conditionalFormatting>
  <conditionalFormatting sqref="F3343">
    <cfRule type="cellIs" priority="34" stopIfTrue="1" operator="greaterThanOrEqual">
      <formula>300</formula>
    </cfRule>
  </conditionalFormatting>
  <conditionalFormatting sqref="F3293">
    <cfRule type="cellIs" priority="32" stopIfTrue="1" operator="greaterThanOrEqual">
      <formula>300</formula>
    </cfRule>
  </conditionalFormatting>
  <conditionalFormatting sqref="C3293">
    <cfRule type="cellIs" priority="33" stopIfTrue="1" operator="greaterThanOrEqual">
      <formula>300</formula>
    </cfRule>
  </conditionalFormatting>
  <conditionalFormatting sqref="F3300">
    <cfRule type="cellIs" priority="30" stopIfTrue="1" operator="greaterThanOrEqual">
      <formula>300</formula>
    </cfRule>
  </conditionalFormatting>
  <conditionalFormatting sqref="C3300">
    <cfRule type="cellIs" priority="31" stopIfTrue="1" operator="greaterThanOrEqual">
      <formula>300</formula>
    </cfRule>
  </conditionalFormatting>
  <conditionalFormatting sqref="C3298">
    <cfRule type="cellIs" priority="29" stopIfTrue="1" operator="greaterThanOrEqual">
      <formula>300</formula>
    </cfRule>
  </conditionalFormatting>
  <conditionalFormatting sqref="F3298">
    <cfRule type="cellIs" priority="28" stopIfTrue="1" operator="greaterThanOrEqual">
      <formula>300</formula>
    </cfRule>
  </conditionalFormatting>
  <conditionalFormatting sqref="C2475 F2475">
    <cfRule type="cellIs" priority="27" stopIfTrue="1" operator="greaterThanOrEqual">
      <formula>300</formula>
    </cfRule>
  </conditionalFormatting>
  <conditionalFormatting sqref="C2476 F2476">
    <cfRule type="cellIs" priority="26" stopIfTrue="1" operator="greaterThanOrEqual">
      <formula>300</formula>
    </cfRule>
  </conditionalFormatting>
  <conditionalFormatting sqref="C2477 F2477">
    <cfRule type="cellIs" priority="25" stopIfTrue="1" operator="greaterThanOrEqual">
      <formula>300</formula>
    </cfRule>
  </conditionalFormatting>
  <conditionalFormatting sqref="C3313 F3313">
    <cfRule type="cellIs" priority="24" stopIfTrue="1" operator="greaterThanOrEqual">
      <formula>300</formula>
    </cfRule>
  </conditionalFormatting>
  <conditionalFormatting sqref="F2162">
    <cfRule type="cellIs" priority="22" stopIfTrue="1" operator="greaterThanOrEqual">
      <formula>300</formula>
    </cfRule>
  </conditionalFormatting>
  <conditionalFormatting sqref="C2162">
    <cfRule type="cellIs" priority="23" stopIfTrue="1" operator="greaterThanOrEqual">
      <formula>300</formula>
    </cfRule>
  </conditionalFormatting>
  <conditionalFormatting sqref="C59 F59">
    <cfRule type="cellIs" priority="21" stopIfTrue="1" operator="greaterThanOrEqual">
      <formula>300</formula>
    </cfRule>
  </conditionalFormatting>
  <conditionalFormatting sqref="F3285 C3285">
    <cfRule type="cellIs" priority="20" stopIfTrue="1" operator="greaterThanOrEqual">
      <formula>300</formula>
    </cfRule>
  </conditionalFormatting>
  <conditionalFormatting sqref="C2870 F2870">
    <cfRule type="cellIs" priority="19" stopIfTrue="1" operator="greaterThanOrEqual">
      <formula>300</formula>
    </cfRule>
  </conditionalFormatting>
  <conditionalFormatting sqref="C322 F322">
    <cfRule type="cellIs" priority="18" stopIfTrue="1" operator="greaterThanOrEqual">
      <formula>300</formula>
    </cfRule>
  </conditionalFormatting>
  <conditionalFormatting sqref="C323 F323">
    <cfRule type="cellIs" priority="17" stopIfTrue="1" operator="greaterThanOrEqual">
      <formula>300</formula>
    </cfRule>
  </conditionalFormatting>
  <conditionalFormatting sqref="C586 F586">
    <cfRule type="cellIs" priority="14" stopIfTrue="1" operator="greaterThanOrEqual">
      <formula>300</formula>
    </cfRule>
  </conditionalFormatting>
  <conditionalFormatting sqref="C589 F589">
    <cfRule type="cellIs" priority="13" stopIfTrue="1" operator="greaterThanOrEqual">
      <formula>300</formula>
    </cfRule>
  </conditionalFormatting>
  <conditionalFormatting sqref="C590 F590">
    <cfRule type="cellIs" priority="12" stopIfTrue="1" operator="greaterThanOrEqual">
      <formula>300</formula>
    </cfRule>
  </conditionalFormatting>
  <conditionalFormatting sqref="C1868">
    <cfRule type="cellIs" priority="11" stopIfTrue="1" operator="greaterThanOrEqual">
      <formula>300</formula>
    </cfRule>
  </conditionalFormatting>
  <conditionalFormatting sqref="F3346">
    <cfRule type="cellIs" priority="10" stopIfTrue="1" operator="greaterThanOrEqual">
      <formula>300</formula>
    </cfRule>
  </conditionalFormatting>
  <conditionalFormatting sqref="C207">
    <cfRule type="cellIs" priority="9" stopIfTrue="1" operator="greaterThanOrEqual">
      <formula>300</formula>
    </cfRule>
  </conditionalFormatting>
  <conditionalFormatting sqref="F207">
    <cfRule type="cellIs" priority="8" stopIfTrue="1" operator="greaterThanOrEqual">
      <formula>300</formula>
    </cfRule>
  </conditionalFormatting>
  <conditionalFormatting sqref="C632">
    <cfRule type="cellIs" priority="7" stopIfTrue="1" operator="greaterThanOrEqual">
      <formula>300</formula>
    </cfRule>
  </conditionalFormatting>
  <conditionalFormatting sqref="C3318">
    <cfRule type="cellIs" priority="6" stopIfTrue="1" operator="greaterThanOrEqual">
      <formula>300</formula>
    </cfRule>
  </conditionalFormatting>
  <conditionalFormatting sqref="C3319">
    <cfRule type="cellIs" priority="5" stopIfTrue="1" operator="greaterThanOrEqual">
      <formula>300</formula>
    </cfRule>
  </conditionalFormatting>
  <conditionalFormatting sqref="F1983 C1983">
    <cfRule type="cellIs" priority="3" stopIfTrue="1" operator="greaterThanOrEqual">
      <formula>300</formula>
    </cfRule>
  </conditionalFormatting>
  <conditionalFormatting sqref="F2636">
    <cfRule type="cellIs" priority="2" stopIfTrue="1" operator="greaterThanOrEqual">
      <formula>300</formula>
    </cfRule>
  </conditionalFormatting>
  <conditionalFormatting sqref="C2636">
    <cfRule type="cellIs" priority="1" stopIfTrue="1" operator="greaterThanOrEqual">
      <formula>300</formula>
    </cfRule>
  </conditionalFormatting>
  <dataValidations count="20">
    <dataValidation type="list" allowBlank="1" showInputMessage="1" showErrorMessage="1" sqref="I2191 I1765:I1780 I3422:I3423 I674:J683 I140:I156 I2000:I2005 I43:I60 I604:I633 I660 I2038:I2041 I2354 I1272:J1289 I3129 I2345 I1492:I1493 I2924:I2925 I2347 I111:I123 I685:I688 I216:I219 I3152:I3154 I642:I653 I1733:I1742 I280:I281 I2906:I2913 I485:I490 I2510:I2523 I2357:I2419 I1675:I1684 I1794:I1806 I1576:I1597 I2845:I2871 I368:I381 I453:I475 I3257:I3286 I3316:I3320">
      <formula1>$J$22:$J$23</formula1>
    </dataValidation>
    <dataValidation type="list" allowBlank="1" showInputMessage="1" showErrorMessage="1" sqref="I3362 I2257 I3368:I3370 I2348:I2353 I661:I663 I248:I267 I2355:I2356 I2166:I2173">
      <formula1>$J$23:$J$24</formula1>
    </dataValidation>
    <dataValidation type="list" allowBlank="1" showInputMessage="1" showErrorMessage="1" sqref="I2507:I2509">
      <formula1>$J$24:$J$25</formula1>
    </dataValidation>
    <dataValidation allowBlank="1" showErrorMessage="1" prompt="基準に適合している場合には、「－」を記載" sqref="J664"/>
    <dataValidation type="list" allowBlank="1" showInputMessage="1" showErrorMessage="1" sqref="I41:I42">
      <formula1>$J$25:$J$26</formula1>
    </dataValidation>
    <dataValidation type="list" allowBlank="1" showInputMessage="1" showErrorMessage="1" sqref="I897 I964 I972:I978 I966:I970 I931 I892:I893 I857 I750 I899 I961 I693 I797 I872 I851 I917:I918 J1003:J1251 I981:I1251">
      <formula1>$J$240:$J$241</formula1>
    </dataValidation>
    <dataValidation type="list" allowBlank="1" showInputMessage="1" showErrorMessage="1" sqref="I3302:I3306">
      <formula1>$J$30:$J$31</formula1>
    </dataValidation>
    <dataValidation type="list" allowBlank="1" showInputMessage="1" showErrorMessage="1" sqref="G3302:G3306">
      <formula1>$H$30:$H$36</formula1>
    </dataValidation>
    <dataValidation type="list" allowBlank="1" showInputMessage="1" showErrorMessage="1" sqref="C3302:C3306">
      <formula1>$D$30:$D$37</formula1>
    </dataValidation>
    <dataValidation type="list" allowBlank="1" showInputMessage="1" showErrorMessage="1" sqref="G2166:G2173">
      <formula1>$H$23:$H$29</formula1>
    </dataValidation>
    <dataValidation type="list" allowBlank="1" showInputMessage="1" showErrorMessage="1" sqref="C2166:C2173">
      <formula1>$D$23:$D$30</formula1>
    </dataValidation>
    <dataValidation type="list" allowBlank="1" showInputMessage="1" showErrorMessage="1" sqref="I1921:I1977">
      <formula1>$J$28:$J$29</formula1>
    </dataValidation>
    <dataValidation type="list" allowBlank="1" showInputMessage="1" showErrorMessage="1" sqref="J665:J667 J3316:J3320 J3257:J3286 J454:J475 J368:J381 J1576:J1597 J642:J653 J2357:J2419 J2510:J2523 J2906:J2913 J280:J281 J2848:J2871 J3122 J1733:J1742 J140:J156 J111:J123 J485:J490 I1763:I1764 J2191 J216:J219 J685:J688 J2845:J2846 J609:J633 J2354 J2924:J2925 J660 J2347 J43:J60 J1710 J1794:J1806 J1492:J1493 J3422:J3423">
      <formula1>#REF!</formula1>
    </dataValidation>
    <dataValidation type="list" allowBlank="1" showInputMessage="1" showErrorMessage="1" sqref="J3368 J2166:J2173 J2355:J2356 J248:J267 J2348:J2353 J2332 J2257">
      <formula1>#REF!</formula1>
    </dataValidation>
    <dataValidation type="list" allowBlank="1" showInputMessage="1" showErrorMessage="1" sqref="J2504 J2507:J2509">
      <formula1>#REF!</formula1>
    </dataValidation>
    <dataValidation type="list" allowBlank="1" showInputMessage="1" showErrorMessage="1" sqref="J1344">
      <formula1>#REF!</formula1>
    </dataValidation>
    <dataValidation type="list" allowBlank="1" showInputMessage="1" showErrorMessage="1" sqref="J41:J42">
      <formula1>#REF!</formula1>
    </dataValidation>
    <dataValidation type="list" allowBlank="1" showInputMessage="1" showErrorMessage="1" sqref="I971 J966:J1002 I979:I980 J964 J897 J851 J797 J693 I940:J940 J961 J899 J892:J893 J750 J931 J917:J918">
      <formula1>#REF!</formula1>
    </dataValidation>
    <dataValidation type="list" allowBlank="1" showInputMessage="1" showErrorMessage="1" sqref="J3302:J3306">
      <formula1>#REF!</formula1>
    </dataValidation>
    <dataValidation type="list" allowBlank="1" showInputMessage="1" showErrorMessage="1" sqref="J1921:J1926">
      <formula1>#REF!</formula1>
    </dataValidation>
  </dataValidations>
  <printOptions horizontalCentered="1"/>
  <pageMargins left="0.43307086614173229" right="0.15748031496062992" top="0.70866141732283472" bottom="0.59055118110236227" header="0.51181102362204722" footer="0.51181102362204722"/>
  <pageSetup paperSize="9" scale="52" fitToHeight="145" orientation="portrait" r:id="rId1"/>
  <headerFooter alignWithMargins="0"/>
  <rowBreaks count="2" manualBreakCount="2">
    <brk id="3336" min="1" max="9" man="1"/>
    <brk id="3363"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DOJYO03@env.go.jp</dc:creator>
  <cp:lastModifiedBy>環境省</cp:lastModifiedBy>
  <cp:lastPrinted>2022-04-01T04:56:39Z</cp:lastPrinted>
  <dcterms:created xsi:type="dcterms:W3CDTF">2009-10-22T01:06:33Z</dcterms:created>
  <dcterms:modified xsi:type="dcterms:W3CDTF">2022-04-04T00:35:19Z</dcterms:modified>
</cp:coreProperties>
</file>