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47沖縄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'委託許可件数（市町村）'!$A$6:$S$47</definedName>
    <definedName name="_xlnm._FilterDatabase" localSheetId="6" hidden="1">'委託許可件数（組合）'!$A$6:$S$16</definedName>
    <definedName name="_xlnm._FilterDatabase" localSheetId="3" hidden="1">'収集運搬機材（市町村）'!$A$6:$KM$47</definedName>
    <definedName name="_xlnm._FilterDatabase" localSheetId="4" hidden="1">'収集運搬機材（組合）'!$A$6:$FV$16</definedName>
    <definedName name="_xlnm._FilterDatabase" localSheetId="7" hidden="1">処理業者と従業員数!$A$6:$J$47</definedName>
    <definedName name="_xlnm._FilterDatabase" localSheetId="0" hidden="1">組合状況!$A$6:$CD$48</definedName>
    <definedName name="_xlnm._FilterDatabase" localSheetId="1" hidden="1">'廃棄物処理従事職員数（市町村）'!$A$6:$AD$47</definedName>
    <definedName name="_xlnm._FilterDatabase" localSheetId="2" hidden="1">'廃棄物処理従事職員数（組合）'!$A$6:$AD$16</definedName>
    <definedName name="_xlnm.Print_Area" localSheetId="5">'委託許可件数（市町村）'!$2:$48</definedName>
    <definedName name="_xlnm.Print_Area" localSheetId="6">'委託許可件数（組合）'!$2:$17</definedName>
    <definedName name="_xlnm.Print_Area" localSheetId="3">'収集運搬機材（市町村）'!$2:$48</definedName>
    <definedName name="_xlnm.Print_Area" localSheetId="4">'収集運搬機材（組合）'!$2:$17</definedName>
    <definedName name="_xlnm.Print_Area" localSheetId="7">処理業者と従業員数!$2:$48</definedName>
    <definedName name="_xlnm.Print_Area" localSheetId="0">組合状況!$2:$17</definedName>
    <definedName name="_xlnm.Print_Area" localSheetId="1">'廃棄物処理従事職員数（市町村）'!$2:$48</definedName>
    <definedName name="_xlnm.Print_Area" localSheetId="2">'廃棄物処理従事職員数（組合）'!$2:$17</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L8" i="7"/>
  <c r="L9" i="7"/>
  <c r="L10" i="7"/>
  <c r="L11" i="7"/>
  <c r="L12" i="7"/>
  <c r="L13" i="7"/>
  <c r="L14" i="7"/>
  <c r="L15" i="7"/>
  <c r="L16" i="7"/>
  <c r="L17" i="7"/>
  <c r="H8" i="7"/>
  <c r="H9" i="7"/>
  <c r="H10" i="7"/>
  <c r="H11" i="7"/>
  <c r="H12" i="7"/>
  <c r="H13" i="7"/>
  <c r="H14" i="7"/>
  <c r="H15" i="7"/>
  <c r="H16" i="7"/>
  <c r="H17" i="7"/>
  <c r="D8" i="7"/>
  <c r="D9" i="7"/>
  <c r="D10" i="7"/>
  <c r="D11" i="7"/>
  <c r="D12" i="7"/>
  <c r="D13" i="7"/>
  <c r="D14" i="7"/>
  <c r="D15" i="7"/>
  <c r="D16" i="7"/>
  <c r="D17"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CA8" i="5"/>
  <c r="CA9" i="5"/>
  <c r="CA10" i="5"/>
  <c r="CA11" i="5"/>
  <c r="CA12" i="5"/>
  <c r="CA13" i="5"/>
  <c r="CA14" i="5"/>
  <c r="CA15" i="5"/>
  <c r="CA16" i="5"/>
  <c r="CA17" i="5"/>
  <c r="BU8" i="5"/>
  <c r="BU9" i="5"/>
  <c r="BU10" i="5"/>
  <c r="BU11" i="5"/>
  <c r="BU12" i="5"/>
  <c r="BU13" i="5"/>
  <c r="BU14" i="5"/>
  <c r="BU15" i="5"/>
  <c r="BU16" i="5"/>
  <c r="BU17" i="5"/>
  <c r="BO8" i="5"/>
  <c r="BO9" i="5"/>
  <c r="BO10" i="5"/>
  <c r="BB10" i="5" s="1"/>
  <c r="BO11" i="5"/>
  <c r="BO12" i="5"/>
  <c r="BO13" i="5"/>
  <c r="BO14" i="5"/>
  <c r="BO15" i="5"/>
  <c r="BO16" i="5"/>
  <c r="BB16" i="5" s="1"/>
  <c r="BO17" i="5"/>
  <c r="BI8" i="5"/>
  <c r="BI9" i="5"/>
  <c r="BI10" i="5"/>
  <c r="BI11" i="5"/>
  <c r="BI12" i="5"/>
  <c r="BB12" i="5" s="1"/>
  <c r="BI13" i="5"/>
  <c r="BI14" i="5"/>
  <c r="BI15" i="5"/>
  <c r="BI16" i="5"/>
  <c r="BI17" i="5"/>
  <c r="BC8" i="5"/>
  <c r="BB8" i="5" s="1"/>
  <c r="BC9" i="5"/>
  <c r="BC10" i="5"/>
  <c r="BC11" i="5"/>
  <c r="BB11" i="5" s="1"/>
  <c r="AH11" i="5" s="1"/>
  <c r="BC12" i="5"/>
  <c r="BC13" i="5"/>
  <c r="BC14" i="5"/>
  <c r="BB14" i="5" s="1"/>
  <c r="BC15" i="5"/>
  <c r="BC16" i="5"/>
  <c r="BC17" i="5"/>
  <c r="BB17" i="5" s="1"/>
  <c r="AH17" i="5" s="1"/>
  <c r="BB9" i="5"/>
  <c r="BB13" i="5"/>
  <c r="BB15" i="5"/>
  <c r="AV8" i="5"/>
  <c r="AV9" i="5"/>
  <c r="AV10" i="5"/>
  <c r="AV11" i="5"/>
  <c r="AV12" i="5"/>
  <c r="AV13" i="5"/>
  <c r="AV14" i="5"/>
  <c r="AV15" i="5"/>
  <c r="AV16" i="5"/>
  <c r="AV17" i="5"/>
  <c r="AP8" i="5"/>
  <c r="AP9" i="5"/>
  <c r="AP10" i="5"/>
  <c r="AP11" i="5"/>
  <c r="AP12" i="5"/>
  <c r="AP13" i="5"/>
  <c r="AP14" i="5"/>
  <c r="AP15" i="5"/>
  <c r="AP16" i="5"/>
  <c r="AP17" i="5"/>
  <c r="AJ8" i="5"/>
  <c r="AI8" i="5" s="1"/>
  <c r="AH8" i="5" s="1"/>
  <c r="AJ9" i="5"/>
  <c r="AJ10" i="5"/>
  <c r="AI10" i="5" s="1"/>
  <c r="AJ11" i="5"/>
  <c r="AJ12" i="5"/>
  <c r="AJ13" i="5"/>
  <c r="AI13" i="5" s="1"/>
  <c r="AH13" i="5" s="1"/>
  <c r="AJ14" i="5"/>
  <c r="AI14" i="5" s="1"/>
  <c r="AH14" i="5" s="1"/>
  <c r="AJ15" i="5"/>
  <c r="AJ16" i="5"/>
  <c r="AI16" i="5" s="1"/>
  <c r="AJ17" i="5"/>
  <c r="AI9" i="5"/>
  <c r="AH9" i="5" s="1"/>
  <c r="AI11" i="5"/>
  <c r="AI12" i="5"/>
  <c r="AI15" i="5"/>
  <c r="AH15" i="5" s="1"/>
  <c r="AI17"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T8" i="4"/>
  <c r="DT9" i="4"/>
  <c r="DT10" i="4"/>
  <c r="DT11" i="4"/>
  <c r="DA11" i="4" s="1"/>
  <c r="DT12" i="4"/>
  <c r="DT13" i="4"/>
  <c r="DT14" i="4"/>
  <c r="DT15" i="4"/>
  <c r="DT16" i="4"/>
  <c r="DT17" i="4"/>
  <c r="DA17" i="4" s="1"/>
  <c r="DT18" i="4"/>
  <c r="DT19" i="4"/>
  <c r="DT20" i="4"/>
  <c r="DT21" i="4"/>
  <c r="DT22" i="4"/>
  <c r="DT23" i="4"/>
  <c r="DA23" i="4" s="1"/>
  <c r="DT24" i="4"/>
  <c r="DT25" i="4"/>
  <c r="DT26" i="4"/>
  <c r="DT27" i="4"/>
  <c r="DT28" i="4"/>
  <c r="DT29" i="4"/>
  <c r="DA29" i="4" s="1"/>
  <c r="DT30" i="4"/>
  <c r="DT31" i="4"/>
  <c r="DT32" i="4"/>
  <c r="DT33" i="4"/>
  <c r="DT34" i="4"/>
  <c r="DT35" i="4"/>
  <c r="DA35" i="4" s="1"/>
  <c r="DT36" i="4"/>
  <c r="DT37" i="4"/>
  <c r="DT38" i="4"/>
  <c r="DT39" i="4"/>
  <c r="DT40" i="4"/>
  <c r="DT41" i="4"/>
  <c r="DA41" i="4" s="1"/>
  <c r="DT42" i="4"/>
  <c r="DT43" i="4"/>
  <c r="DT44" i="4"/>
  <c r="DT45" i="4"/>
  <c r="DT46" i="4"/>
  <c r="DT47" i="4"/>
  <c r="DA47" i="4" s="1"/>
  <c r="DT48" i="4"/>
  <c r="DN8" i="4"/>
  <c r="DN9" i="4"/>
  <c r="DN10" i="4"/>
  <c r="DN11" i="4"/>
  <c r="DN12" i="4"/>
  <c r="DA12" i="4" s="1"/>
  <c r="DN13" i="4"/>
  <c r="DN14" i="4"/>
  <c r="DN15" i="4"/>
  <c r="DN16" i="4"/>
  <c r="DN17" i="4"/>
  <c r="DN18" i="4"/>
  <c r="DA18" i="4" s="1"/>
  <c r="DN19" i="4"/>
  <c r="DN20" i="4"/>
  <c r="DN21" i="4"/>
  <c r="DN22" i="4"/>
  <c r="DN23" i="4"/>
  <c r="DN24" i="4"/>
  <c r="DA24" i="4" s="1"/>
  <c r="DN25" i="4"/>
  <c r="DN26" i="4"/>
  <c r="DN27" i="4"/>
  <c r="DN28" i="4"/>
  <c r="DN29" i="4"/>
  <c r="DN30" i="4"/>
  <c r="DA30" i="4" s="1"/>
  <c r="DN31" i="4"/>
  <c r="DN32" i="4"/>
  <c r="DN33" i="4"/>
  <c r="DN34" i="4"/>
  <c r="DN35" i="4"/>
  <c r="DN36" i="4"/>
  <c r="DA36" i="4" s="1"/>
  <c r="DN37" i="4"/>
  <c r="DN38" i="4"/>
  <c r="DN39" i="4"/>
  <c r="DN40" i="4"/>
  <c r="DN41" i="4"/>
  <c r="DN42" i="4"/>
  <c r="DA42" i="4" s="1"/>
  <c r="DN43" i="4"/>
  <c r="DN44" i="4"/>
  <c r="DN45" i="4"/>
  <c r="DN46" i="4"/>
  <c r="DN47" i="4"/>
  <c r="DN48" i="4"/>
  <c r="DA48" i="4" s="1"/>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H34" i="4"/>
  <c r="DH35" i="4"/>
  <c r="DH36" i="4"/>
  <c r="DH37" i="4"/>
  <c r="DA37" i="4" s="1"/>
  <c r="DH38" i="4"/>
  <c r="DH39" i="4"/>
  <c r="DH40" i="4"/>
  <c r="DH41" i="4"/>
  <c r="DH42" i="4"/>
  <c r="DH43" i="4"/>
  <c r="DA43" i="4" s="1"/>
  <c r="DH44" i="4"/>
  <c r="DH45" i="4"/>
  <c r="DH46" i="4"/>
  <c r="DH47" i="4"/>
  <c r="DH48" i="4"/>
  <c r="DB8" i="4"/>
  <c r="DA8" i="4" s="1"/>
  <c r="CG8" i="4" s="1"/>
  <c r="DB9" i="4"/>
  <c r="DB10" i="4"/>
  <c r="DB11" i="4"/>
  <c r="DB12" i="4"/>
  <c r="DB13" i="4"/>
  <c r="DB14" i="4"/>
  <c r="DA14" i="4" s="1"/>
  <c r="DB15" i="4"/>
  <c r="DB16" i="4"/>
  <c r="DB17" i="4"/>
  <c r="DB18" i="4"/>
  <c r="DB19" i="4"/>
  <c r="DB20" i="4"/>
  <c r="DA20" i="4" s="1"/>
  <c r="DB21" i="4"/>
  <c r="DB22" i="4"/>
  <c r="DB23" i="4"/>
  <c r="DB24" i="4"/>
  <c r="DB25" i="4"/>
  <c r="DB26" i="4"/>
  <c r="DA26" i="4" s="1"/>
  <c r="DB27" i="4"/>
  <c r="DB28" i="4"/>
  <c r="DB29" i="4"/>
  <c r="DB30" i="4"/>
  <c r="DB31" i="4"/>
  <c r="DB32" i="4"/>
  <c r="DA32" i="4" s="1"/>
  <c r="DB33" i="4"/>
  <c r="DB34" i="4"/>
  <c r="DB35" i="4"/>
  <c r="DB36" i="4"/>
  <c r="DB37" i="4"/>
  <c r="DB38" i="4"/>
  <c r="DA38" i="4" s="1"/>
  <c r="DB39" i="4"/>
  <c r="DB40" i="4"/>
  <c r="DB41" i="4"/>
  <c r="DB42" i="4"/>
  <c r="DB43" i="4"/>
  <c r="DB44" i="4"/>
  <c r="DA44" i="4" s="1"/>
  <c r="CG44" i="4" s="1"/>
  <c r="DB45" i="4"/>
  <c r="DB46" i="4"/>
  <c r="DB47" i="4"/>
  <c r="DB48" i="4"/>
  <c r="DA9" i="4"/>
  <c r="DA15" i="4"/>
  <c r="DA21" i="4"/>
  <c r="DA27" i="4"/>
  <c r="DA33" i="4"/>
  <c r="DA39" i="4"/>
  <c r="DA45" i="4"/>
  <c r="CU8" i="4"/>
  <c r="CU9" i="4"/>
  <c r="CU10" i="4"/>
  <c r="CH10" i="4" s="1"/>
  <c r="CU11" i="4"/>
  <c r="CU12" i="4"/>
  <c r="CU13" i="4"/>
  <c r="CU14" i="4"/>
  <c r="CU15" i="4"/>
  <c r="CU16" i="4"/>
  <c r="CH16" i="4" s="1"/>
  <c r="CU17" i="4"/>
  <c r="CU18" i="4"/>
  <c r="CU19" i="4"/>
  <c r="CU20" i="4"/>
  <c r="CU21" i="4"/>
  <c r="CU22" i="4"/>
  <c r="CH22" i="4" s="1"/>
  <c r="CU23" i="4"/>
  <c r="CU24" i="4"/>
  <c r="CU25" i="4"/>
  <c r="CU26" i="4"/>
  <c r="CU27" i="4"/>
  <c r="CU28" i="4"/>
  <c r="CH28" i="4" s="1"/>
  <c r="CU29" i="4"/>
  <c r="CU30" i="4"/>
  <c r="CU31" i="4"/>
  <c r="CU32" i="4"/>
  <c r="CU33" i="4"/>
  <c r="CU34" i="4"/>
  <c r="CH34" i="4" s="1"/>
  <c r="CU35" i="4"/>
  <c r="CU36" i="4"/>
  <c r="CU37" i="4"/>
  <c r="CU38" i="4"/>
  <c r="CU39" i="4"/>
  <c r="CU40" i="4"/>
  <c r="CH40" i="4" s="1"/>
  <c r="CU41" i="4"/>
  <c r="CU42" i="4"/>
  <c r="CU43" i="4"/>
  <c r="CU44" i="4"/>
  <c r="CU45" i="4"/>
  <c r="CU46" i="4"/>
  <c r="CH46" i="4" s="1"/>
  <c r="CU47" i="4"/>
  <c r="CU48" i="4"/>
  <c r="CO8" i="4"/>
  <c r="CO9" i="4"/>
  <c r="CO10" i="4"/>
  <c r="CO11" i="4"/>
  <c r="CH11" i="4" s="1"/>
  <c r="CO12" i="4"/>
  <c r="CO13" i="4"/>
  <c r="CO14" i="4"/>
  <c r="CO15" i="4"/>
  <c r="CO16" i="4"/>
  <c r="CO17" i="4"/>
  <c r="CH17" i="4" s="1"/>
  <c r="CO18" i="4"/>
  <c r="CO19" i="4"/>
  <c r="CO20" i="4"/>
  <c r="CO21" i="4"/>
  <c r="CO22" i="4"/>
  <c r="CO23" i="4"/>
  <c r="CH23" i="4" s="1"/>
  <c r="CO24" i="4"/>
  <c r="CO25" i="4"/>
  <c r="CO26" i="4"/>
  <c r="CO27" i="4"/>
  <c r="CO28" i="4"/>
  <c r="CO29" i="4"/>
  <c r="CH29" i="4" s="1"/>
  <c r="CO30" i="4"/>
  <c r="CO31" i="4"/>
  <c r="CO32" i="4"/>
  <c r="CO33" i="4"/>
  <c r="CO34" i="4"/>
  <c r="CO35" i="4"/>
  <c r="CH35" i="4" s="1"/>
  <c r="CO36" i="4"/>
  <c r="CO37" i="4"/>
  <c r="CO38" i="4"/>
  <c r="CO39" i="4"/>
  <c r="CO40" i="4"/>
  <c r="CO41" i="4"/>
  <c r="CH41" i="4" s="1"/>
  <c r="CO42" i="4"/>
  <c r="CO43" i="4"/>
  <c r="CO44" i="4"/>
  <c r="CO45" i="4"/>
  <c r="CO46" i="4"/>
  <c r="CO47" i="4"/>
  <c r="CH47" i="4" s="1"/>
  <c r="CO48" i="4"/>
  <c r="CI8" i="4"/>
  <c r="CH8" i="4" s="1"/>
  <c r="CI9" i="4"/>
  <c r="CI10" i="4"/>
  <c r="CI11" i="4"/>
  <c r="CI12" i="4"/>
  <c r="CH12" i="4" s="1"/>
  <c r="CI13" i="4"/>
  <c r="CI14" i="4"/>
  <c r="CH14" i="4" s="1"/>
  <c r="CG14" i="4" s="1"/>
  <c r="CI15" i="4"/>
  <c r="CI16" i="4"/>
  <c r="CI17" i="4"/>
  <c r="CI18" i="4"/>
  <c r="CH18" i="4" s="1"/>
  <c r="CI19" i="4"/>
  <c r="CI20" i="4"/>
  <c r="CH20" i="4" s="1"/>
  <c r="CI21" i="4"/>
  <c r="CI22" i="4"/>
  <c r="CI23" i="4"/>
  <c r="CI24" i="4"/>
  <c r="CH24" i="4" s="1"/>
  <c r="CI25" i="4"/>
  <c r="CI26" i="4"/>
  <c r="CH26" i="4" s="1"/>
  <c r="CG26" i="4" s="1"/>
  <c r="CI27" i="4"/>
  <c r="CI28" i="4"/>
  <c r="CI29" i="4"/>
  <c r="CI30" i="4"/>
  <c r="CH30" i="4" s="1"/>
  <c r="CI31" i="4"/>
  <c r="CI32" i="4"/>
  <c r="CH32" i="4" s="1"/>
  <c r="CG32" i="4" s="1"/>
  <c r="CI33" i="4"/>
  <c r="CI34" i="4"/>
  <c r="CI35" i="4"/>
  <c r="CI36" i="4"/>
  <c r="CH36" i="4" s="1"/>
  <c r="CI37" i="4"/>
  <c r="CI38" i="4"/>
  <c r="CH38" i="4" s="1"/>
  <c r="CG38" i="4" s="1"/>
  <c r="CI39" i="4"/>
  <c r="CI40" i="4"/>
  <c r="CI41" i="4"/>
  <c r="CI42" i="4"/>
  <c r="CH42" i="4" s="1"/>
  <c r="CI43" i="4"/>
  <c r="CI44" i="4"/>
  <c r="CH44" i="4" s="1"/>
  <c r="CI45" i="4"/>
  <c r="CI46" i="4"/>
  <c r="CI47" i="4"/>
  <c r="CI48" i="4"/>
  <c r="CH48" i="4" s="1"/>
  <c r="CH9" i="4"/>
  <c r="CH13" i="4"/>
  <c r="CH15" i="4"/>
  <c r="CH19" i="4"/>
  <c r="CG19" i="4" s="1"/>
  <c r="CH21" i="4"/>
  <c r="CG21" i="4" s="1"/>
  <c r="CH25" i="4"/>
  <c r="CH27" i="4"/>
  <c r="CG27" i="4" s="1"/>
  <c r="CH31" i="4"/>
  <c r="CH33" i="4"/>
  <c r="CG33" i="4" s="1"/>
  <c r="CH37" i="4"/>
  <c r="CG37" i="4" s="1"/>
  <c r="CH39" i="4"/>
  <c r="CH43" i="4"/>
  <c r="CH45" i="4"/>
  <c r="CG20"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BU8" i="4"/>
  <c r="BU9" i="4"/>
  <c r="BU10" i="4"/>
  <c r="BB10" i="4" s="1"/>
  <c r="BU11" i="4"/>
  <c r="BU12" i="4"/>
  <c r="BU13" i="4"/>
  <c r="BU14" i="4"/>
  <c r="BU15" i="4"/>
  <c r="BU16" i="4"/>
  <c r="BB16" i="4" s="1"/>
  <c r="BU17" i="4"/>
  <c r="BU18" i="4"/>
  <c r="BU19" i="4"/>
  <c r="BU20" i="4"/>
  <c r="BU21" i="4"/>
  <c r="BU22" i="4"/>
  <c r="BB22" i="4" s="1"/>
  <c r="BU23" i="4"/>
  <c r="BU24" i="4"/>
  <c r="BU25" i="4"/>
  <c r="BU26" i="4"/>
  <c r="BU27" i="4"/>
  <c r="BU28" i="4"/>
  <c r="BB28" i="4" s="1"/>
  <c r="BU29" i="4"/>
  <c r="BU30" i="4"/>
  <c r="BU31" i="4"/>
  <c r="BU32" i="4"/>
  <c r="BU33" i="4"/>
  <c r="BU34" i="4"/>
  <c r="BB34" i="4" s="1"/>
  <c r="BU35" i="4"/>
  <c r="BU36" i="4"/>
  <c r="BU37" i="4"/>
  <c r="BU38" i="4"/>
  <c r="BU39" i="4"/>
  <c r="BU40" i="4"/>
  <c r="BB40" i="4" s="1"/>
  <c r="BU41" i="4"/>
  <c r="BU42" i="4"/>
  <c r="BU43" i="4"/>
  <c r="BU44" i="4"/>
  <c r="BU45" i="4"/>
  <c r="BU46" i="4"/>
  <c r="BB46" i="4" s="1"/>
  <c r="BU47" i="4"/>
  <c r="BU48" i="4"/>
  <c r="BO8" i="4"/>
  <c r="BO9" i="4"/>
  <c r="BO10" i="4"/>
  <c r="BO11" i="4"/>
  <c r="BB11" i="4" s="1"/>
  <c r="BO12" i="4"/>
  <c r="BO13" i="4"/>
  <c r="BO14" i="4"/>
  <c r="BO15" i="4"/>
  <c r="BO16" i="4"/>
  <c r="BO17" i="4"/>
  <c r="BB17" i="4" s="1"/>
  <c r="BO18" i="4"/>
  <c r="BO19" i="4"/>
  <c r="BO20" i="4"/>
  <c r="BO21" i="4"/>
  <c r="BO22" i="4"/>
  <c r="BO23" i="4"/>
  <c r="BB23" i="4" s="1"/>
  <c r="BO24" i="4"/>
  <c r="BO25" i="4"/>
  <c r="BO26" i="4"/>
  <c r="BO27" i="4"/>
  <c r="BO28" i="4"/>
  <c r="BO29" i="4"/>
  <c r="BB29" i="4" s="1"/>
  <c r="BO30" i="4"/>
  <c r="BO31" i="4"/>
  <c r="BO32" i="4"/>
  <c r="BO33" i="4"/>
  <c r="BO34" i="4"/>
  <c r="BO35" i="4"/>
  <c r="BB35" i="4" s="1"/>
  <c r="BO36" i="4"/>
  <c r="BO37" i="4"/>
  <c r="BO38" i="4"/>
  <c r="BO39" i="4"/>
  <c r="BO40" i="4"/>
  <c r="BO41" i="4"/>
  <c r="BB41" i="4" s="1"/>
  <c r="BO42" i="4"/>
  <c r="BO43" i="4"/>
  <c r="BO44" i="4"/>
  <c r="BO45" i="4"/>
  <c r="BO46" i="4"/>
  <c r="BO47" i="4"/>
  <c r="BB47" i="4" s="1"/>
  <c r="BO48"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I37" i="4"/>
  <c r="BI38" i="4"/>
  <c r="BI39" i="4"/>
  <c r="BI40" i="4"/>
  <c r="BI41" i="4"/>
  <c r="BI42" i="4"/>
  <c r="BB42" i="4" s="1"/>
  <c r="BI43" i="4"/>
  <c r="BI44" i="4"/>
  <c r="BI45" i="4"/>
  <c r="BI46" i="4"/>
  <c r="BI47" i="4"/>
  <c r="BI48" i="4"/>
  <c r="BB48" i="4" s="1"/>
  <c r="BC8" i="4"/>
  <c r="BC9" i="4"/>
  <c r="BC10" i="4"/>
  <c r="BC11" i="4"/>
  <c r="BC12" i="4"/>
  <c r="BC13" i="4"/>
  <c r="BB13" i="4" s="1"/>
  <c r="BC14" i="4"/>
  <c r="BC15" i="4"/>
  <c r="BC16" i="4"/>
  <c r="BC17" i="4"/>
  <c r="BC18" i="4"/>
  <c r="BC19" i="4"/>
  <c r="BB19" i="4" s="1"/>
  <c r="BC20" i="4"/>
  <c r="BC21" i="4"/>
  <c r="BC22" i="4"/>
  <c r="BC23" i="4"/>
  <c r="BC24" i="4"/>
  <c r="BC25" i="4"/>
  <c r="BB25" i="4" s="1"/>
  <c r="BC26" i="4"/>
  <c r="BC27" i="4"/>
  <c r="BC28" i="4"/>
  <c r="BC29" i="4"/>
  <c r="BC30" i="4"/>
  <c r="BC31" i="4"/>
  <c r="BB31" i="4" s="1"/>
  <c r="BC32" i="4"/>
  <c r="BC33" i="4"/>
  <c r="BC34" i="4"/>
  <c r="BC35" i="4"/>
  <c r="BC36" i="4"/>
  <c r="BC37" i="4"/>
  <c r="BB37" i="4" s="1"/>
  <c r="AH37" i="4" s="1"/>
  <c r="BC38" i="4"/>
  <c r="BC39" i="4"/>
  <c r="BC40" i="4"/>
  <c r="BC41" i="4"/>
  <c r="BC42" i="4"/>
  <c r="BC43" i="4"/>
  <c r="BB43" i="4" s="1"/>
  <c r="BC44" i="4"/>
  <c r="BC45" i="4"/>
  <c r="BC46" i="4"/>
  <c r="BC47" i="4"/>
  <c r="BC48" i="4"/>
  <c r="BB8" i="4"/>
  <c r="BB14" i="4"/>
  <c r="BB20" i="4"/>
  <c r="BB26" i="4"/>
  <c r="BB32" i="4"/>
  <c r="BB38" i="4"/>
  <c r="BB44" i="4"/>
  <c r="AV8" i="4"/>
  <c r="AV9" i="4"/>
  <c r="AI9" i="4" s="1"/>
  <c r="AV10" i="4"/>
  <c r="AV11" i="4"/>
  <c r="AV12" i="4"/>
  <c r="AV13" i="4"/>
  <c r="AV14" i="4"/>
  <c r="AV15" i="4"/>
  <c r="AI15" i="4" s="1"/>
  <c r="AV16" i="4"/>
  <c r="AV17" i="4"/>
  <c r="AV18" i="4"/>
  <c r="AV19" i="4"/>
  <c r="AV20" i="4"/>
  <c r="AV21" i="4"/>
  <c r="AI21" i="4" s="1"/>
  <c r="AV22" i="4"/>
  <c r="AV23" i="4"/>
  <c r="AV24" i="4"/>
  <c r="AV25" i="4"/>
  <c r="AV26" i="4"/>
  <c r="AV27" i="4"/>
  <c r="AI27" i="4" s="1"/>
  <c r="AV28" i="4"/>
  <c r="AV29" i="4"/>
  <c r="AV30" i="4"/>
  <c r="AV31" i="4"/>
  <c r="AV32" i="4"/>
  <c r="AV33" i="4"/>
  <c r="AI33" i="4" s="1"/>
  <c r="AV34" i="4"/>
  <c r="AV35" i="4"/>
  <c r="AV36" i="4"/>
  <c r="AV37" i="4"/>
  <c r="AV38" i="4"/>
  <c r="AV39" i="4"/>
  <c r="AI39" i="4" s="1"/>
  <c r="AV40" i="4"/>
  <c r="AV41" i="4"/>
  <c r="AV42" i="4"/>
  <c r="AV43" i="4"/>
  <c r="AV44" i="4"/>
  <c r="AV45" i="4"/>
  <c r="AI45" i="4" s="1"/>
  <c r="AV46" i="4"/>
  <c r="AV47" i="4"/>
  <c r="AV48" i="4"/>
  <c r="AP8" i="4"/>
  <c r="AP9" i="4"/>
  <c r="AP10" i="4"/>
  <c r="AI10" i="4" s="1"/>
  <c r="AP11" i="4"/>
  <c r="AP12" i="4"/>
  <c r="AP13" i="4"/>
  <c r="AP14" i="4"/>
  <c r="AP15" i="4"/>
  <c r="AP16" i="4"/>
  <c r="AI16" i="4" s="1"/>
  <c r="AP17" i="4"/>
  <c r="AP18" i="4"/>
  <c r="AP19" i="4"/>
  <c r="AP20" i="4"/>
  <c r="AP21" i="4"/>
  <c r="AP22" i="4"/>
  <c r="AI22" i="4" s="1"/>
  <c r="AP23" i="4"/>
  <c r="AP24" i="4"/>
  <c r="AP25" i="4"/>
  <c r="AP26" i="4"/>
  <c r="AP27" i="4"/>
  <c r="AP28" i="4"/>
  <c r="AI28" i="4" s="1"/>
  <c r="AP29" i="4"/>
  <c r="AP30" i="4"/>
  <c r="AP31" i="4"/>
  <c r="AP32" i="4"/>
  <c r="AP33" i="4"/>
  <c r="AP34" i="4"/>
  <c r="AI34" i="4" s="1"/>
  <c r="AP35" i="4"/>
  <c r="AP36" i="4"/>
  <c r="AP37" i="4"/>
  <c r="AP38" i="4"/>
  <c r="AP39" i="4"/>
  <c r="AP40" i="4"/>
  <c r="AI40" i="4" s="1"/>
  <c r="AP41" i="4"/>
  <c r="AP42" i="4"/>
  <c r="AP43" i="4"/>
  <c r="AP44" i="4"/>
  <c r="AP45" i="4"/>
  <c r="AP46" i="4"/>
  <c r="AI46" i="4" s="1"/>
  <c r="AP47" i="4"/>
  <c r="AP48" i="4"/>
  <c r="AJ8" i="4"/>
  <c r="AJ9" i="4"/>
  <c r="AJ10" i="4"/>
  <c r="AJ11" i="4"/>
  <c r="AI11" i="4" s="1"/>
  <c r="AJ12" i="4"/>
  <c r="AJ13" i="4"/>
  <c r="AI13" i="4" s="1"/>
  <c r="AJ14" i="4"/>
  <c r="AJ15" i="4"/>
  <c r="AJ16" i="4"/>
  <c r="AJ17" i="4"/>
  <c r="AI17" i="4" s="1"/>
  <c r="AJ18" i="4"/>
  <c r="AJ19" i="4"/>
  <c r="AI19" i="4" s="1"/>
  <c r="AJ20" i="4"/>
  <c r="AJ21" i="4"/>
  <c r="AJ22" i="4"/>
  <c r="AJ23" i="4"/>
  <c r="AI23" i="4" s="1"/>
  <c r="AJ24" i="4"/>
  <c r="AJ25" i="4"/>
  <c r="AI25" i="4" s="1"/>
  <c r="AJ26" i="4"/>
  <c r="AJ27" i="4"/>
  <c r="AJ28" i="4"/>
  <c r="AJ29" i="4"/>
  <c r="AI29" i="4" s="1"/>
  <c r="AJ30" i="4"/>
  <c r="AJ31" i="4"/>
  <c r="AI31" i="4" s="1"/>
  <c r="AJ32" i="4"/>
  <c r="AJ33" i="4"/>
  <c r="AJ34" i="4"/>
  <c r="AJ35" i="4"/>
  <c r="AI35" i="4" s="1"/>
  <c r="AJ36" i="4"/>
  <c r="AJ37" i="4"/>
  <c r="AI37" i="4" s="1"/>
  <c r="AJ38" i="4"/>
  <c r="AJ39" i="4"/>
  <c r="AJ40" i="4"/>
  <c r="AJ41" i="4"/>
  <c r="AI41" i="4" s="1"/>
  <c r="AJ42" i="4"/>
  <c r="AJ43" i="4"/>
  <c r="AI43" i="4" s="1"/>
  <c r="AJ44" i="4"/>
  <c r="AJ45" i="4"/>
  <c r="AJ46" i="4"/>
  <c r="AJ47" i="4"/>
  <c r="AI47" i="4" s="1"/>
  <c r="AJ48" i="4"/>
  <c r="AI8" i="4"/>
  <c r="AI12" i="4"/>
  <c r="AI14" i="4"/>
  <c r="AH14" i="4" s="1"/>
  <c r="AI18" i="4"/>
  <c r="AI20" i="4"/>
  <c r="AH20" i="4" s="1"/>
  <c r="AI24" i="4"/>
  <c r="AI26" i="4"/>
  <c r="AH26" i="4" s="1"/>
  <c r="AI30" i="4"/>
  <c r="AI32" i="4"/>
  <c r="AH32" i="4" s="1"/>
  <c r="AI36" i="4"/>
  <c r="AI38" i="4"/>
  <c r="AI42" i="4"/>
  <c r="AI44" i="4"/>
  <c r="AI48" i="4"/>
  <c r="AH13" i="4"/>
  <c r="AD8" i="3"/>
  <c r="AD9" i="3"/>
  <c r="AD10" i="3"/>
  <c r="AD11" i="3"/>
  <c r="AD12" i="3"/>
  <c r="AD13" i="3"/>
  <c r="AD14" i="3"/>
  <c r="AD15" i="3"/>
  <c r="AD16" i="3"/>
  <c r="AD17" i="3"/>
  <c r="AC8" i="3"/>
  <c r="AC9" i="3"/>
  <c r="AC10" i="3"/>
  <c r="AC11" i="3"/>
  <c r="AC12" i="3"/>
  <c r="AC13" i="3"/>
  <c r="AC14" i="3"/>
  <c r="AC15" i="3"/>
  <c r="AC16" i="3"/>
  <c r="AC17" i="3"/>
  <c r="AB8" i="3"/>
  <c r="AB9" i="3"/>
  <c r="AB10" i="3"/>
  <c r="AB11" i="3"/>
  <c r="AB12" i="3"/>
  <c r="AB13" i="3"/>
  <c r="AB14" i="3"/>
  <c r="AB15" i="3"/>
  <c r="AB16" i="3"/>
  <c r="AB17" i="3"/>
  <c r="AA8" i="3"/>
  <c r="AA9" i="3"/>
  <c r="AA10" i="3"/>
  <c r="AA11" i="3"/>
  <c r="AA12" i="3"/>
  <c r="AA13" i="3"/>
  <c r="AA14" i="3"/>
  <c r="AA15" i="3"/>
  <c r="AA16" i="3"/>
  <c r="AA17" i="3"/>
  <c r="Z9" i="3"/>
  <c r="Z10" i="3"/>
  <c r="Z15" i="3"/>
  <c r="Z16" i="3"/>
  <c r="Y8" i="3"/>
  <c r="Y9" i="3"/>
  <c r="Y10" i="3"/>
  <c r="Y11" i="3"/>
  <c r="Y12" i="3"/>
  <c r="Y13" i="3"/>
  <c r="Y14" i="3"/>
  <c r="Y15" i="3"/>
  <c r="Y16" i="3"/>
  <c r="Y17" i="3"/>
  <c r="X8" i="3"/>
  <c r="X9" i="3"/>
  <c r="X10" i="3"/>
  <c r="X11" i="3"/>
  <c r="X12" i="3"/>
  <c r="X13" i="3"/>
  <c r="X14" i="3"/>
  <c r="X15" i="3"/>
  <c r="X16" i="3"/>
  <c r="X17" i="3"/>
  <c r="W10" i="3"/>
  <c r="W16" i="3"/>
  <c r="Q8" i="3"/>
  <c r="Q9" i="3"/>
  <c r="Q10" i="3"/>
  <c r="Q11" i="3"/>
  <c r="Z11" i="3" s="1"/>
  <c r="Q12" i="3"/>
  <c r="Z12" i="3" s="1"/>
  <c r="Q13" i="3"/>
  <c r="Z13" i="3" s="1"/>
  <c r="Q14" i="3"/>
  <c r="Q15" i="3"/>
  <c r="Q16" i="3"/>
  <c r="Q17" i="3"/>
  <c r="Z17" i="3" s="1"/>
  <c r="N8" i="3"/>
  <c r="W8" i="3" s="1"/>
  <c r="N9" i="3"/>
  <c r="W9" i="3" s="1"/>
  <c r="N10" i="3"/>
  <c r="M10" i="3" s="1"/>
  <c r="N11" i="3"/>
  <c r="W11" i="3" s="1"/>
  <c r="N12" i="3"/>
  <c r="W12" i="3" s="1"/>
  <c r="N13" i="3"/>
  <c r="W13" i="3" s="1"/>
  <c r="N14" i="3"/>
  <c r="W14" i="3" s="1"/>
  <c r="N15" i="3"/>
  <c r="W15" i="3" s="1"/>
  <c r="N16" i="3"/>
  <c r="M16" i="3" s="1"/>
  <c r="N17" i="3"/>
  <c r="W17" i="3" s="1"/>
  <c r="M9" i="3"/>
  <c r="V9" i="3" s="1"/>
  <c r="M11" i="3"/>
  <c r="V11" i="3" s="1"/>
  <c r="M12" i="3"/>
  <c r="M15" i="3"/>
  <c r="V15" i="3" s="1"/>
  <c r="M17" i="3"/>
  <c r="V17" i="3" s="1"/>
  <c r="H8" i="3"/>
  <c r="D8" i="3" s="1"/>
  <c r="H9" i="3"/>
  <c r="H10" i="3"/>
  <c r="H11" i="3"/>
  <c r="H12" i="3"/>
  <c r="H13" i="3"/>
  <c r="D13" i="3" s="1"/>
  <c r="H14" i="3"/>
  <c r="D14" i="3" s="1"/>
  <c r="H15" i="3"/>
  <c r="H16" i="3"/>
  <c r="H17" i="3"/>
  <c r="E8" i="3"/>
  <c r="E9" i="3"/>
  <c r="E10" i="3"/>
  <c r="D10" i="3" s="1"/>
  <c r="E11" i="3"/>
  <c r="E12" i="3"/>
  <c r="E13" i="3"/>
  <c r="E14" i="3"/>
  <c r="E15" i="3"/>
  <c r="E16" i="3"/>
  <c r="D16" i="3" s="1"/>
  <c r="E17" i="3"/>
  <c r="D9" i="3"/>
  <c r="D11" i="3"/>
  <c r="D12" i="3"/>
  <c r="V12" i="3" s="1"/>
  <c r="D15" i="3"/>
  <c r="D17"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W21" i="2"/>
  <c r="W45" i="2"/>
  <c r="Q8" i="2"/>
  <c r="Q9" i="2"/>
  <c r="Q10" i="2"/>
  <c r="Q11" i="2"/>
  <c r="Q12" i="2"/>
  <c r="Q13" i="2"/>
  <c r="Q14" i="2"/>
  <c r="Q15" i="2"/>
  <c r="Q16" i="2"/>
  <c r="Q17" i="2"/>
  <c r="Q18" i="2"/>
  <c r="Q19" i="2"/>
  <c r="Q20" i="2"/>
  <c r="Q21" i="2"/>
  <c r="Q22" i="2"/>
  <c r="Q23" i="2"/>
  <c r="Q24" i="2"/>
  <c r="Q25" i="2"/>
  <c r="Q26" i="2"/>
  <c r="Q27" i="2"/>
  <c r="Z27" i="2" s="1"/>
  <c r="Q28" i="2"/>
  <c r="Q29" i="2"/>
  <c r="Q30" i="2"/>
  <c r="Q31" i="2"/>
  <c r="Q32" i="2"/>
  <c r="Q33" i="2"/>
  <c r="Z33" i="2" s="1"/>
  <c r="Q34" i="2"/>
  <c r="Q35" i="2"/>
  <c r="Q36" i="2"/>
  <c r="Q37" i="2"/>
  <c r="Q38" i="2"/>
  <c r="Q39" i="2"/>
  <c r="Q40" i="2"/>
  <c r="Q41" i="2"/>
  <c r="Q42" i="2"/>
  <c r="Q43" i="2"/>
  <c r="M43" i="2" s="1"/>
  <c r="Q44" i="2"/>
  <c r="Q45" i="2"/>
  <c r="Q46" i="2"/>
  <c r="Q47" i="2"/>
  <c r="Q48" i="2"/>
  <c r="N8" i="2"/>
  <c r="N9" i="2"/>
  <c r="W9" i="2" s="1"/>
  <c r="N10" i="2"/>
  <c r="N11" i="2"/>
  <c r="N12" i="2"/>
  <c r="N13" i="2"/>
  <c r="N14" i="2"/>
  <c r="N15" i="2"/>
  <c r="W15" i="2" s="1"/>
  <c r="N16" i="2"/>
  <c r="N17" i="2"/>
  <c r="N18" i="2"/>
  <c r="N19" i="2"/>
  <c r="N20" i="2"/>
  <c r="N21" i="2"/>
  <c r="N22" i="2"/>
  <c r="N23" i="2"/>
  <c r="N24" i="2"/>
  <c r="N25" i="2"/>
  <c r="N26" i="2"/>
  <c r="N27" i="2"/>
  <c r="W27" i="2" s="1"/>
  <c r="N28" i="2"/>
  <c r="N29" i="2"/>
  <c r="N30" i="2"/>
  <c r="N31" i="2"/>
  <c r="N32" i="2"/>
  <c r="N33" i="2"/>
  <c r="W33" i="2" s="1"/>
  <c r="N34" i="2"/>
  <c r="W34" i="2" s="1"/>
  <c r="N35" i="2"/>
  <c r="N36" i="2"/>
  <c r="N37" i="2"/>
  <c r="N38" i="2"/>
  <c r="N39" i="2"/>
  <c r="W39" i="2" s="1"/>
  <c r="N40" i="2"/>
  <c r="W40" i="2" s="1"/>
  <c r="N41" i="2"/>
  <c r="N42" i="2"/>
  <c r="N43" i="2"/>
  <c r="N44" i="2"/>
  <c r="N45" i="2"/>
  <c r="N46" i="2"/>
  <c r="N47" i="2"/>
  <c r="N48" i="2"/>
  <c r="M11" i="2"/>
  <c r="V11" i="2" s="1"/>
  <c r="M12" i="2"/>
  <c r="M13" i="2"/>
  <c r="M17" i="2"/>
  <c r="M18" i="2"/>
  <c r="M19" i="2"/>
  <c r="M23" i="2"/>
  <c r="M24" i="2"/>
  <c r="M25" i="2"/>
  <c r="M27" i="2"/>
  <c r="V27" i="2" s="1"/>
  <c r="M29" i="2"/>
  <c r="M30" i="2"/>
  <c r="M31" i="2"/>
  <c r="M33" i="2"/>
  <c r="V33" i="2" s="1"/>
  <c r="M36" i="2"/>
  <c r="M41" i="2"/>
  <c r="M47" i="2"/>
  <c r="V47" i="2" s="1"/>
  <c r="M48" i="2"/>
  <c r="H8" i="2"/>
  <c r="H9" i="2"/>
  <c r="H10" i="2"/>
  <c r="D10" i="2" s="1"/>
  <c r="H11" i="2"/>
  <c r="D11" i="2" s="1"/>
  <c r="H12" i="2"/>
  <c r="H13" i="2"/>
  <c r="D13" i="2" s="1"/>
  <c r="H14" i="2"/>
  <c r="H15" i="2"/>
  <c r="H16" i="2"/>
  <c r="H17" i="2"/>
  <c r="D17" i="2" s="1"/>
  <c r="H18" i="2"/>
  <c r="D18" i="2" s="1"/>
  <c r="H19" i="2"/>
  <c r="D19" i="2" s="1"/>
  <c r="H20" i="2"/>
  <c r="H21" i="2"/>
  <c r="H22" i="2"/>
  <c r="H23" i="2"/>
  <c r="D23" i="2" s="1"/>
  <c r="H24" i="2"/>
  <c r="Z24" i="2" s="1"/>
  <c r="H25" i="2"/>
  <c r="D25" i="2" s="1"/>
  <c r="H26" i="2"/>
  <c r="H27" i="2"/>
  <c r="H28" i="2"/>
  <c r="H29" i="2"/>
  <c r="D29" i="2" s="1"/>
  <c r="H30" i="2"/>
  <c r="Z30" i="2" s="1"/>
  <c r="H31" i="2"/>
  <c r="D31" i="2" s="1"/>
  <c r="H32" i="2"/>
  <c r="H33" i="2"/>
  <c r="H34" i="2"/>
  <c r="H35" i="2"/>
  <c r="D35" i="2" s="1"/>
  <c r="H36" i="2"/>
  <c r="Z36" i="2" s="1"/>
  <c r="H37" i="2"/>
  <c r="D37" i="2" s="1"/>
  <c r="H38" i="2"/>
  <c r="H39" i="2"/>
  <c r="H40" i="2"/>
  <c r="D40" i="2" s="1"/>
  <c r="H41" i="2"/>
  <c r="D41" i="2" s="1"/>
  <c r="H42" i="2"/>
  <c r="Z42" i="2" s="1"/>
  <c r="H43" i="2"/>
  <c r="H44" i="2"/>
  <c r="H45" i="2"/>
  <c r="H46" i="2"/>
  <c r="D46" i="2" s="1"/>
  <c r="H47" i="2"/>
  <c r="D47" i="2" s="1"/>
  <c r="H48" i="2"/>
  <c r="Z48" i="2" s="1"/>
  <c r="E8" i="2"/>
  <c r="D8" i="2" s="1"/>
  <c r="E9" i="2"/>
  <c r="E10" i="2"/>
  <c r="E11" i="2"/>
  <c r="E12" i="2"/>
  <c r="E13" i="2"/>
  <c r="W13" i="2" s="1"/>
  <c r="E14" i="2"/>
  <c r="D14" i="2" s="1"/>
  <c r="E15" i="2"/>
  <c r="E16" i="2"/>
  <c r="E17" i="2"/>
  <c r="E18" i="2"/>
  <c r="E19" i="2"/>
  <c r="W19" i="2" s="1"/>
  <c r="E20" i="2"/>
  <c r="D20" i="2" s="1"/>
  <c r="E21" i="2"/>
  <c r="E22" i="2"/>
  <c r="E23" i="2"/>
  <c r="E24" i="2"/>
  <c r="E25" i="2"/>
  <c r="W25" i="2" s="1"/>
  <c r="E26" i="2"/>
  <c r="D26" i="2" s="1"/>
  <c r="E27" i="2"/>
  <c r="E28" i="2"/>
  <c r="E29" i="2"/>
  <c r="E30" i="2"/>
  <c r="E31" i="2"/>
  <c r="W31" i="2" s="1"/>
  <c r="E32" i="2"/>
  <c r="D32" i="2" s="1"/>
  <c r="E33" i="2"/>
  <c r="E34" i="2"/>
  <c r="E35" i="2"/>
  <c r="E36" i="2"/>
  <c r="E37" i="2"/>
  <c r="W37" i="2" s="1"/>
  <c r="E38" i="2"/>
  <c r="D38" i="2" s="1"/>
  <c r="E39" i="2"/>
  <c r="E40" i="2"/>
  <c r="E41" i="2"/>
  <c r="E42" i="2"/>
  <c r="E43" i="2"/>
  <c r="W43" i="2" s="1"/>
  <c r="E44" i="2"/>
  <c r="D44" i="2" s="1"/>
  <c r="E45" i="2"/>
  <c r="E46" i="2"/>
  <c r="E47" i="2"/>
  <c r="E48" i="2"/>
  <c r="D9" i="2"/>
  <c r="D15" i="2"/>
  <c r="D16" i="2"/>
  <c r="D21" i="2"/>
  <c r="D22" i="2"/>
  <c r="D24" i="2"/>
  <c r="D27" i="2"/>
  <c r="D28" i="2"/>
  <c r="D33" i="2"/>
  <c r="D34" i="2"/>
  <c r="D39" i="2"/>
  <c r="D42" i="2"/>
  <c r="D43" i="2"/>
  <c r="D45" i="2"/>
  <c r="V41" i="2" l="1"/>
  <c r="V19" i="2"/>
  <c r="W46" i="2"/>
  <c r="M46" i="2"/>
  <c r="V46" i="2" s="1"/>
  <c r="W28" i="2"/>
  <c r="M28" i="2"/>
  <c r="V28" i="2" s="1"/>
  <c r="W22" i="2"/>
  <c r="M22" i="2"/>
  <c r="V22" i="2" s="1"/>
  <c r="W16" i="2"/>
  <c r="M16" i="2"/>
  <c r="V16" i="2" s="1"/>
  <c r="W10" i="2"/>
  <c r="M10" i="2"/>
  <c r="V10" i="2" s="1"/>
  <c r="Z45" i="2"/>
  <c r="M45" i="2"/>
  <c r="V45" i="2" s="1"/>
  <c r="Z39" i="2"/>
  <c r="M39" i="2"/>
  <c r="V39" i="2" s="1"/>
  <c r="Z21" i="2"/>
  <c r="M21" i="2"/>
  <c r="V21" i="2" s="1"/>
  <c r="Z15" i="2"/>
  <c r="M15" i="2"/>
  <c r="V15" i="2" s="1"/>
  <c r="Z9" i="2"/>
  <c r="M9" i="2"/>
  <c r="V9" i="2" s="1"/>
  <c r="D36" i="2"/>
  <c r="M34" i="2"/>
  <c r="V34" i="2" s="1"/>
  <c r="V25" i="2"/>
  <c r="AH43" i="4"/>
  <c r="AH31" i="4"/>
  <c r="AH25" i="4"/>
  <c r="AH19" i="4"/>
  <c r="V43" i="2"/>
  <c r="V31" i="2"/>
  <c r="D12" i="2"/>
  <c r="V12" i="2" s="1"/>
  <c r="Z12" i="2"/>
  <c r="D48" i="2"/>
  <c r="V48" i="2" s="1"/>
  <c r="D30" i="2"/>
  <c r="M40" i="2"/>
  <c r="V40" i="2" s="1"/>
  <c r="V18" i="2"/>
  <c r="Z18" i="2"/>
  <c r="W44" i="2"/>
  <c r="W26" i="2"/>
  <c r="W14" i="2"/>
  <c r="Z37" i="2"/>
  <c r="Z19" i="2"/>
  <c r="V23" i="2"/>
  <c r="V29" i="2"/>
  <c r="W42" i="2"/>
  <c r="W36" i="2"/>
  <c r="W24" i="2"/>
  <c r="W12" i="2"/>
  <c r="Z47" i="2"/>
  <c r="Z35" i="2"/>
  <c r="Z29" i="2"/>
  <c r="Z23" i="2"/>
  <c r="Z11" i="2"/>
  <c r="M42" i="2"/>
  <c r="V42" i="2" s="1"/>
  <c r="M35" i="2"/>
  <c r="V35" i="2" s="1"/>
  <c r="V13" i="2"/>
  <c r="W47" i="2"/>
  <c r="W41" i="2"/>
  <c r="W35" i="2"/>
  <c r="W29" i="2"/>
  <c r="W23" i="2"/>
  <c r="W17" i="2"/>
  <c r="W11" i="2"/>
  <c r="Z46" i="2"/>
  <c r="Z40" i="2"/>
  <c r="Z34" i="2"/>
  <c r="Z28" i="2"/>
  <c r="Z22" i="2"/>
  <c r="Z16" i="2"/>
  <c r="Z10" i="2"/>
  <c r="V16" i="3"/>
  <c r="V10" i="3"/>
  <c r="M14" i="3"/>
  <c r="V14" i="3" s="1"/>
  <c r="Z14" i="3"/>
  <c r="M8" i="3"/>
  <c r="V8" i="3" s="1"/>
  <c r="Z8" i="3"/>
  <c r="AH36" i="4"/>
  <c r="AH18" i="4"/>
  <c r="CG39" i="4"/>
  <c r="AH16" i="5"/>
  <c r="AH10" i="5"/>
  <c r="Z44" i="2"/>
  <c r="M44" i="2"/>
  <c r="V44" i="2" s="1"/>
  <c r="Z38" i="2"/>
  <c r="M38" i="2"/>
  <c r="V38" i="2" s="1"/>
  <c r="Z32" i="2"/>
  <c r="M32" i="2"/>
  <c r="V32" i="2" s="1"/>
  <c r="Z26" i="2"/>
  <c r="M26" i="2"/>
  <c r="V26" i="2" s="1"/>
  <c r="Z20" i="2"/>
  <c r="M20" i="2"/>
  <c r="V20" i="2" s="1"/>
  <c r="Z14" i="2"/>
  <c r="M14" i="2"/>
  <c r="V14" i="2" s="1"/>
  <c r="Z8" i="2"/>
  <c r="M8" i="2"/>
  <c r="V8" i="2" s="1"/>
  <c r="AH48" i="4"/>
  <c r="AH30" i="4"/>
  <c r="AH12" i="4"/>
  <c r="CG15" i="4"/>
  <c r="AH12" i="5"/>
  <c r="V17" i="2"/>
  <c r="W20" i="2"/>
  <c r="Z43" i="2"/>
  <c r="Z31" i="2"/>
  <c r="Z13" i="2"/>
  <c r="AH44" i="4"/>
  <c r="AH8" i="4"/>
  <c r="CG31" i="4"/>
  <c r="CG13" i="4"/>
  <c r="W38" i="2"/>
  <c r="Z25" i="2"/>
  <c r="V30" i="2"/>
  <c r="AH42" i="4"/>
  <c r="AH24" i="4"/>
  <c r="CG45" i="4"/>
  <c r="CG9" i="4"/>
  <c r="V24" i="2"/>
  <c r="W32" i="2"/>
  <c r="W8" i="2"/>
  <c r="M37" i="2"/>
  <c r="V37" i="2" s="1"/>
  <c r="V36" i="2"/>
  <c r="W48" i="2"/>
  <c r="W30" i="2"/>
  <c r="W18" i="2"/>
  <c r="Z41" i="2"/>
  <c r="Z17" i="2"/>
  <c r="AH38" i="4"/>
  <c r="AH47" i="4"/>
  <c r="AH41" i="4"/>
  <c r="AH35" i="4"/>
  <c r="AH29" i="4"/>
  <c r="AH23" i="4"/>
  <c r="AH17" i="4"/>
  <c r="AH11" i="4"/>
  <c r="AH46" i="4"/>
  <c r="AH40" i="4"/>
  <c r="AH34" i="4"/>
  <c r="AH28" i="4"/>
  <c r="AH22" i="4"/>
  <c r="AH16" i="4"/>
  <c r="AH10" i="4"/>
  <c r="AH39" i="4"/>
  <c r="AH27" i="4"/>
  <c r="AH15" i="4"/>
  <c r="BB45" i="4"/>
  <c r="AH45" i="4" s="1"/>
  <c r="BB39" i="4"/>
  <c r="BB33" i="4"/>
  <c r="AH33" i="4" s="1"/>
  <c r="BB27" i="4"/>
  <c r="BB21" i="4"/>
  <c r="AH21" i="4" s="1"/>
  <c r="BB15" i="4"/>
  <c r="BB9" i="4"/>
  <c r="AH9" i="4" s="1"/>
  <c r="CG43" i="4"/>
  <c r="CG25" i="4"/>
  <c r="CG48" i="4"/>
  <c r="CG42" i="4"/>
  <c r="CG36" i="4"/>
  <c r="CG30" i="4"/>
  <c r="CG24" i="4"/>
  <c r="CG18" i="4"/>
  <c r="CG12" i="4"/>
  <c r="CG47" i="4"/>
  <c r="CG41" i="4"/>
  <c r="CG35" i="4"/>
  <c r="CG29" i="4"/>
  <c r="CG23" i="4"/>
  <c r="CG17" i="4"/>
  <c r="CG11" i="4"/>
  <c r="CG40" i="4"/>
  <c r="CG28" i="4"/>
  <c r="CG16" i="4"/>
  <c r="DA46" i="4"/>
  <c r="CG46" i="4" s="1"/>
  <c r="DA40" i="4"/>
  <c r="DA34" i="4"/>
  <c r="CG34" i="4" s="1"/>
  <c r="DA28" i="4"/>
  <c r="DA22" i="4"/>
  <c r="CG22" i="4" s="1"/>
  <c r="DA16" i="4"/>
  <c r="DA10" i="4"/>
  <c r="CG10" i="4" s="1"/>
  <c r="M13" i="3"/>
  <c r="V13"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<sst xmlns="http://schemas.openxmlformats.org/spreadsheetml/2006/main" count="4247" uniqueCount="248">
  <si>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</si>
  <si>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</si>
  <si>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</si>
  <si>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</si>
  <si>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</si>
  <si>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</si>
  <si>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</si>
  <si>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</si>
  <si>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</si>
  <si>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</si>
  <si>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</si>
  <si>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</si>
  <si>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</si>
  <si>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</si>
  <si>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</si>
  <si>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</si>
  <si>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</si>
  <si>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</si>
  <si>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</si>
  <si>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</si>
  <si>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</si>
  <si>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</si>
  <si>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</si>
  <si>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</si>
  <si>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</si>
  <si>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</si>
  <si>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</si>
  <si>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</si>
  <si>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</si>
  <si>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</si>
  <si>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</si>
  <si>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</si>
  <si>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</si>
  <si>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</si>
  <si>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</si>
  <si>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</si>
  <si>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</si>
  <si>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</si>
  <si>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</si>
  <si>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</si>
  <si>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</si>
  <si>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</si>
  <si>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</si>
  <si>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</si>
  <si>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</si>
  <si>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</si>
  <si>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</si>
  <si>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</si>
  <si>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</si>
  <si>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</si>
  <si>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</si>
  <si>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</si>
  <si>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</si>
  <si>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</si>
  <si>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</si>
  <si>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</si>
  <si>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</si>
  <si>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</si>
  <si>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</si>
  <si>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</si>
  <si>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</si>
  <si>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</si>
  <si>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</si>
  <si>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</si>
  <si>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</si>
  <si>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</si>
  <si>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</si>
  <si>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</si>
  <si>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</si>
  <si>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</si>
  <si>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</si>
  <si>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</si>
  <si>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</si>
  <si>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</si>
  <si>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</si>
  <si>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</si>
  <si>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</si>
  <si>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</si>
  <si>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</si>
  <si>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</si>
  <si>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</si>
  <si>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</si>
  <si>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</si>
  <si>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</si>
  <si>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</si>
  <si>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</si>
  <si>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</si>
  <si>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</si>
  <si>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</si>
  <si>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</si>
  <si>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</si>
  <si>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</si>
  <si>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</si>
  <si>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</si>
  <si>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</si>
  <si>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</si>
  <si>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</si>
  <si>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</si>
  <si>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</si>
  <si>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</si>
  <si>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</si>
  <si>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</si>
  <si>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</si>
  <si>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</si>
  <si>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</si>
  <si>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</si>
  <si>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</si>
  <si>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</si>
  <si>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</si>
  <si>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</si>
  <si>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</si>
  <si>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</si>
  <si>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</si>
  <si>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</si>
  <si>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</si>
  <si>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</si>
  <si>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</si>
  <si>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</si>
  <si>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</si>
  <si>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</si>
  <si>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</si>
  <si>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</si>
  <si>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</si>
  <si>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</si>
  <si>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</si>
  <si>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</si>
  <si>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</si>
  <si>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沖縄県</t>
  </si>
  <si>
    <t>47000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</si>
  <si>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</si>
  <si>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</si>
  <si>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</si>
  <si>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</si>
  <si>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</si>
  <si>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</si>
  <si>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</si>
  <si>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</si>
  <si>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47201</t>
  </si>
  <si>
    <t>那覇市</t>
  </si>
  <si>
    <t>-</t>
  </si>
  <si>
    <t/>
  </si>
  <si>
    <t>47205</t>
  </si>
  <si>
    <t>宜野湾市</t>
  </si>
  <si>
    <t>47207</t>
  </si>
  <si>
    <t>石垣市</t>
  </si>
  <si>
    <t>47208</t>
  </si>
  <si>
    <t>浦添市</t>
  </si>
  <si>
    <t>47209</t>
  </si>
  <si>
    <t>名護市</t>
  </si>
  <si>
    <t>47210</t>
  </si>
  <si>
    <t>糸満市</t>
  </si>
  <si>
    <t>47211</t>
  </si>
  <si>
    <t>沖縄市</t>
  </si>
  <si>
    <t>47212</t>
  </si>
  <si>
    <t>豊見城市</t>
  </si>
  <si>
    <t>47213</t>
  </si>
  <si>
    <t>うるま市</t>
  </si>
  <si>
    <t>キャブオーバー</t>
  </si>
  <si>
    <t>バン</t>
  </si>
  <si>
    <t>清掃車</t>
  </si>
  <si>
    <t>糞尿車</t>
  </si>
  <si>
    <t>コンテナ車</t>
  </si>
  <si>
    <t>47214</t>
  </si>
  <si>
    <t>宮古島市</t>
  </si>
  <si>
    <t>47215</t>
  </si>
  <si>
    <t>南城市</t>
  </si>
  <si>
    <t>47301</t>
  </si>
  <si>
    <t>国頭村</t>
  </si>
  <si>
    <t>47302</t>
  </si>
  <si>
    <t>大宜味村</t>
  </si>
  <si>
    <t>47303</t>
  </si>
  <si>
    <t>東村</t>
  </si>
  <si>
    <t>47306</t>
  </si>
  <si>
    <t>今帰仁村</t>
  </si>
  <si>
    <t>47308</t>
  </si>
  <si>
    <t>本部町</t>
  </si>
  <si>
    <t>47311</t>
  </si>
  <si>
    <t>恩納村</t>
  </si>
  <si>
    <t>47313</t>
  </si>
  <si>
    <t>宜野座村</t>
  </si>
  <si>
    <t>47314</t>
  </si>
  <si>
    <t>金武町</t>
  </si>
  <si>
    <t>47315</t>
  </si>
  <si>
    <t>伊江村</t>
  </si>
  <si>
    <t>47324</t>
  </si>
  <si>
    <t>読谷村</t>
  </si>
  <si>
    <t>47325</t>
  </si>
  <si>
    <t>嘉手納町</t>
  </si>
  <si>
    <t>47326</t>
  </si>
  <si>
    <t>北谷町</t>
  </si>
  <si>
    <t>47327</t>
  </si>
  <si>
    <t>北中城村</t>
  </si>
  <si>
    <t>47328</t>
  </si>
  <si>
    <t>中城村</t>
  </si>
  <si>
    <t>47329</t>
  </si>
  <si>
    <t>西原町</t>
  </si>
  <si>
    <t>47348</t>
  </si>
  <si>
    <t>与那原町</t>
  </si>
  <si>
    <t>47350</t>
  </si>
  <si>
    <t>南風原町</t>
  </si>
  <si>
    <t>47353</t>
  </si>
  <si>
    <t>渡嘉敷村</t>
  </si>
  <si>
    <t>47354</t>
  </si>
  <si>
    <t>座間味村</t>
  </si>
  <si>
    <t>47355</t>
  </si>
  <si>
    <t>粟国村</t>
  </si>
  <si>
    <t>47356</t>
  </si>
  <si>
    <t>渡名喜村</t>
  </si>
  <si>
    <t>47357</t>
  </si>
  <si>
    <t>南大東村</t>
  </si>
  <si>
    <t>47358</t>
  </si>
  <si>
    <t>北大東村</t>
  </si>
  <si>
    <t>47359</t>
  </si>
  <si>
    <t>伊平屋村</t>
  </si>
  <si>
    <t>47360</t>
  </si>
  <si>
    <t>伊是名村</t>
  </si>
  <si>
    <t>47361</t>
  </si>
  <si>
    <t>久米島町</t>
  </si>
  <si>
    <t>47362</t>
  </si>
  <si>
    <t>八重瀬町</t>
  </si>
  <si>
    <t>47375</t>
  </si>
  <si>
    <t>多良間村</t>
  </si>
  <si>
    <t>47381</t>
  </si>
  <si>
    <t>竹富町</t>
  </si>
  <si>
    <t>47382</t>
  </si>
  <si>
    <t>与那国町</t>
  </si>
  <si>
    <t>47803</t>
  </si>
  <si>
    <t>倉浜衛生施設組合</t>
  </si>
  <si>
    <t>○</t>
  </si>
  <si>
    <t>47809</t>
  </si>
  <si>
    <t>本部町今帰仁村清掃施設組合</t>
  </si>
  <si>
    <t>47822</t>
  </si>
  <si>
    <t>中城村北中城村清掃事務組合</t>
  </si>
  <si>
    <t>47823</t>
  </si>
  <si>
    <t>中部衛生施設組合</t>
  </si>
  <si>
    <t>47825</t>
  </si>
  <si>
    <t>金武地区消防衛生組合</t>
  </si>
  <si>
    <t>47829</t>
  </si>
  <si>
    <t>国頭地区行政事務組合</t>
  </si>
  <si>
    <t>47830</t>
  </si>
  <si>
    <t>南部広域行政組合</t>
  </si>
  <si>
    <t>47839</t>
  </si>
  <si>
    <t>比謝川行政事務組合</t>
  </si>
  <si>
    <t>47840</t>
  </si>
  <si>
    <t>中部北環境施設組合</t>
  </si>
  <si>
    <t>47842</t>
  </si>
  <si>
    <t>那覇市・南風原町環境施設組合</t>
  </si>
  <si>
    <t>油圧ショベルニブラ</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</si>
</sst>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1</v>
      </c>
      <c r="F7" s="53">
        <f t="shared" si="0"/>
        <v>9</v>
      </c>
      <c r="G7" s="53">
        <f t="shared" si="0"/>
        <v>6</v>
      </c>
      <c r="H7" s="53">
        <f t="shared" si="0"/>
        <v>0</v>
      </c>
      <c r="I7" s="53">
        <f t="shared" si="0"/>
        <v>6</v>
      </c>
      <c r="J7" s="53">
        <f t="shared" si="0"/>
        <v>7</v>
      </c>
      <c r="K7" s="53">
        <f t="shared" si="0"/>
        <v>4</v>
      </c>
      <c r="L7" s="53">
        <f t="shared" si="0"/>
        <v>0</v>
      </c>
      <c r="M7" s="53">
        <f t="shared" si="0"/>
        <v>6</v>
      </c>
      <c r="N7" s="53">
        <f t="shared" si="0"/>
        <v>0</v>
      </c>
      <c r="O7" s="53">
        <f t="shared" si="0"/>
        <v>4</v>
      </c>
      <c r="P7" s="53">
        <f t="shared" si="0"/>
        <v>1</v>
      </c>
      <c r="Q7" s="53">
        <f t="shared" si="0"/>
        <v>0</v>
      </c>
      <c r="R7" s="53">
        <f t="shared" si="0"/>
        <v>3</v>
      </c>
      <c r="S7" s="53">
        <f t="shared" si="0"/>
        <v>1</v>
      </c>
      <c r="T7" s="53">
        <f t="shared" si="0"/>
        <v>0</v>
      </c>
      <c r="U7" s="53">
        <f>COUNTIF(U$8:U$57,"&lt;&gt;")</f>
        <v>10</v>
      </c>
      <c r="V7" s="53">
        <f>50-(COUNTBLANK(V$8:V$57))</f>
        <v>10</v>
      </c>
      <c r="W7" s="53">
        <f t="shared" ref="W7:AY7" si="1">COUNTIF(W$8:W$57,"&lt;&gt;")</f>
        <v>10</v>
      </c>
      <c r="X7" s="53">
        <f>50-(COUNTBLANK(X$8:X$57))</f>
        <v>10</v>
      </c>
      <c r="Y7" s="53">
        <f t="shared" si="1"/>
        <v>10</v>
      </c>
      <c r="Z7" s="53">
        <f>50-(COUNTBLANK(Z$8:Z$57))</f>
        <v>4</v>
      </c>
      <c r="AA7" s="53">
        <f t="shared" si="1"/>
        <v>4</v>
      </c>
      <c r="AB7" s="53">
        <f>50-(COUNTBLANK(AB$8:AB$57))</f>
        <v>1</v>
      </c>
      <c r="AC7" s="53">
        <f t="shared" si="1"/>
        <v>1</v>
      </c>
      <c r="AD7" s="53">
        <f>50-(COUNTBLANK(AD$8:AD$57))</f>
        <v>1</v>
      </c>
      <c r="AE7" s="53">
        <f t="shared" si="1"/>
        <v>1</v>
      </c>
      <c r="AF7" s="53">
        <f>50-(COUNTBLANK(AF$8:AF$57))</f>
        <v>1</v>
      </c>
      <c r="AG7" s="53">
        <f t="shared" si="1"/>
        <v>1</v>
      </c>
      <c r="AH7" s="53">
        <f>50-(COUNTBLANK(AH$8:AH$57))</f>
        <v>1</v>
      </c>
      <c r="AI7" s="53">
        <f t="shared" si="1"/>
        <v>1</v>
      </c>
      <c r="AJ7" s="53">
        <f>50-(COUNTBLANK(AJ$8:AJ$57))</f>
        <v>1</v>
      </c>
      <c r="AK7" s="53">
        <f t="shared" si="1"/>
        <v>1</v>
      </c>
      <c r="AL7" s="53">
        <f>50-(COUNTBLANK(AL$8:AL$57))</f>
        <v>1</v>
      </c>
      <c r="AM7" s="53">
        <f t="shared" si="1"/>
        <v>1</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226</v>
      </c>
      <c r="C8" s="47" t="s">
        <v>227</v>
      </c>
      <c r="D8" s="47"/>
      <c r="E8" s="47"/>
      <c r="F8" s="47" t="s">
        <v>228</v>
      </c>
      <c r="G8" s="47" t="s">
        <v>228</v>
      </c>
      <c r="H8" s="47"/>
      <c r="I8" s="47" t="s">
        <v>228</v>
      </c>
      <c r="J8" s="47" t="s">
        <v>228</v>
      </c>
      <c r="K8" s="47" t="s">
        <v>228</v>
      </c>
      <c r="L8" s="47"/>
      <c r="M8" s="47"/>
      <c r="N8" s="47"/>
      <c r="O8" s="47" t="s">
        <v>228</v>
      </c>
      <c r="P8" s="47"/>
      <c r="Q8" s="47"/>
      <c r="R8" s="47" t="s">
        <v>228</v>
      </c>
      <c r="S8" s="47"/>
      <c r="T8" s="47"/>
      <c r="U8" s="47">
        <v>3</v>
      </c>
      <c r="V8" s="49" t="s">
        <v>151</v>
      </c>
      <c r="W8" s="47" t="s">
        <v>152</v>
      </c>
      <c r="X8" s="49" t="s">
        <v>141</v>
      </c>
      <c r="Y8" s="47" t="s">
        <v>142</v>
      </c>
      <c r="Z8" s="49" t="s">
        <v>188</v>
      </c>
      <c r="AA8" s="47" t="s">
        <v>189</v>
      </c>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229</v>
      </c>
      <c r="C9" s="47" t="s">
        <v>230</v>
      </c>
      <c r="D9" s="47"/>
      <c r="E9" s="47"/>
      <c r="F9" s="47" t="s">
        <v>228</v>
      </c>
      <c r="G9" s="47" t="s">
        <v>228</v>
      </c>
      <c r="H9" s="47"/>
      <c r="I9" s="47" t="s">
        <v>228</v>
      </c>
      <c r="J9" s="47" t="s">
        <v>228</v>
      </c>
      <c r="K9" s="47" t="s">
        <v>228</v>
      </c>
      <c r="L9" s="47"/>
      <c r="M9" s="47"/>
      <c r="N9" s="47"/>
      <c r="O9" s="47" t="s">
        <v>228</v>
      </c>
      <c r="P9" s="47" t="s">
        <v>228</v>
      </c>
      <c r="Q9" s="47"/>
      <c r="R9" s="47" t="s">
        <v>228</v>
      </c>
      <c r="S9" s="47"/>
      <c r="T9" s="47"/>
      <c r="U9" s="47">
        <v>2</v>
      </c>
      <c r="V9" s="49" t="s">
        <v>174</v>
      </c>
      <c r="W9" s="47" t="s">
        <v>175</v>
      </c>
      <c r="X9" s="49" t="s">
        <v>172</v>
      </c>
      <c r="Y9" s="47" t="s">
        <v>173</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231</v>
      </c>
      <c r="C10" s="47" t="s">
        <v>232</v>
      </c>
      <c r="D10" s="47"/>
      <c r="E10" s="47"/>
      <c r="F10" s="47" t="s">
        <v>228</v>
      </c>
      <c r="G10" s="47"/>
      <c r="H10" s="47"/>
      <c r="I10" s="47" t="s">
        <v>228</v>
      </c>
      <c r="J10" s="47" t="s">
        <v>228</v>
      </c>
      <c r="K10" s="47"/>
      <c r="L10" s="47"/>
      <c r="M10" s="47" t="s">
        <v>228</v>
      </c>
      <c r="N10" s="47"/>
      <c r="O10" s="47"/>
      <c r="P10" s="47"/>
      <c r="Q10" s="47"/>
      <c r="R10" s="47"/>
      <c r="S10" s="47"/>
      <c r="T10" s="47"/>
      <c r="U10" s="47">
        <v>2</v>
      </c>
      <c r="V10" s="49" t="s">
        <v>190</v>
      </c>
      <c r="W10" s="47" t="s">
        <v>191</v>
      </c>
      <c r="X10" s="49" t="s">
        <v>192</v>
      </c>
      <c r="Y10" s="47" t="s">
        <v>193</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233</v>
      </c>
      <c r="C11" s="47" t="s">
        <v>234</v>
      </c>
      <c r="D11" s="47" t="s">
        <v>228</v>
      </c>
      <c r="E11" s="47"/>
      <c r="F11" s="47"/>
      <c r="G11" s="47"/>
      <c r="H11" s="47"/>
      <c r="I11" s="47"/>
      <c r="J11" s="47"/>
      <c r="K11" s="47"/>
      <c r="L11" s="47"/>
      <c r="M11" s="47"/>
      <c r="N11" s="47"/>
      <c r="O11" s="47" t="s">
        <v>228</v>
      </c>
      <c r="P11" s="47"/>
      <c r="Q11" s="47"/>
      <c r="R11" s="47"/>
      <c r="S11" s="47" t="s">
        <v>228</v>
      </c>
      <c r="T11" s="47"/>
      <c r="U11" s="47">
        <v>3</v>
      </c>
      <c r="V11" s="49" t="s">
        <v>155</v>
      </c>
      <c r="W11" s="47" t="s">
        <v>156</v>
      </c>
      <c r="X11" s="49" t="s">
        <v>186</v>
      </c>
      <c r="Y11" s="47" t="s">
        <v>187</v>
      </c>
      <c r="Z11" s="49" t="s">
        <v>184</v>
      </c>
      <c r="AA11" s="47" t="s">
        <v>185</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235</v>
      </c>
      <c r="C12" s="47" t="s">
        <v>236</v>
      </c>
      <c r="D12" s="47"/>
      <c r="E12" s="47"/>
      <c r="F12" s="47" t="s">
        <v>228</v>
      </c>
      <c r="G12" s="47"/>
      <c r="H12" s="47"/>
      <c r="I12" s="47" t="s">
        <v>228</v>
      </c>
      <c r="J12" s="47" t="s">
        <v>228</v>
      </c>
      <c r="K12" s="47" t="s">
        <v>228</v>
      </c>
      <c r="L12" s="47"/>
      <c r="M12" s="47" t="s">
        <v>228</v>
      </c>
      <c r="N12" s="47"/>
      <c r="O12" s="47"/>
      <c r="P12" s="47"/>
      <c r="Q12" s="47"/>
      <c r="R12" s="47"/>
      <c r="S12" s="47"/>
      <c r="T12" s="47"/>
      <c r="U12" s="47">
        <v>2</v>
      </c>
      <c r="V12" s="49" t="s">
        <v>180</v>
      </c>
      <c r="W12" s="47" t="s">
        <v>181</v>
      </c>
      <c r="X12" s="49" t="s">
        <v>178</v>
      </c>
      <c r="Y12" s="47" t="s">
        <v>179</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237</v>
      </c>
      <c r="C13" s="47" t="s">
        <v>238</v>
      </c>
      <c r="D13" s="47"/>
      <c r="E13" s="47" t="s">
        <v>228</v>
      </c>
      <c r="F13" s="47" t="s">
        <v>228</v>
      </c>
      <c r="G13" s="47" t="s">
        <v>228</v>
      </c>
      <c r="H13" s="47"/>
      <c r="I13" s="47" t="s">
        <v>228</v>
      </c>
      <c r="J13" s="47" t="s">
        <v>228</v>
      </c>
      <c r="K13" s="47" t="s">
        <v>228</v>
      </c>
      <c r="L13" s="47"/>
      <c r="M13" s="47" t="s">
        <v>228</v>
      </c>
      <c r="N13" s="47"/>
      <c r="O13" s="47"/>
      <c r="P13" s="47"/>
      <c r="Q13" s="47"/>
      <c r="R13" s="47"/>
      <c r="S13" s="47"/>
      <c r="T13" s="47"/>
      <c r="U13" s="47">
        <v>3</v>
      </c>
      <c r="V13" s="49" t="s">
        <v>166</v>
      </c>
      <c r="W13" s="47" t="s">
        <v>167</v>
      </c>
      <c r="X13" s="49" t="s">
        <v>168</v>
      </c>
      <c r="Y13" s="47" t="s">
        <v>169</v>
      </c>
      <c r="Z13" s="49" t="s">
        <v>170</v>
      </c>
      <c r="AA13" s="47" t="s">
        <v>171</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239</v>
      </c>
      <c r="C14" s="47" t="s">
        <v>240</v>
      </c>
      <c r="D14" s="47"/>
      <c r="E14" s="47"/>
      <c r="F14" s="47" t="s">
        <v>228</v>
      </c>
      <c r="G14" s="47" t="s">
        <v>228</v>
      </c>
      <c r="H14" s="47"/>
      <c r="I14" s="47" t="s">
        <v>228</v>
      </c>
      <c r="J14" s="47" t="s">
        <v>228</v>
      </c>
      <c r="K14" s="47"/>
      <c r="L14" s="47"/>
      <c r="M14" s="47"/>
      <c r="N14" s="47"/>
      <c r="O14" s="47" t="s">
        <v>228</v>
      </c>
      <c r="P14" s="47"/>
      <c r="Q14" s="47"/>
      <c r="R14" s="47" t="s">
        <v>228</v>
      </c>
      <c r="S14" s="47"/>
      <c r="T14" s="47"/>
      <c r="U14" s="47">
        <v>9</v>
      </c>
      <c r="V14" s="49" t="s">
        <v>149</v>
      </c>
      <c r="W14" s="47" t="s">
        <v>150</v>
      </c>
      <c r="X14" s="49" t="s">
        <v>153</v>
      </c>
      <c r="Y14" s="47" t="s">
        <v>154</v>
      </c>
      <c r="Z14" s="49" t="s">
        <v>164</v>
      </c>
      <c r="AA14" s="47" t="s">
        <v>165</v>
      </c>
      <c r="AB14" s="49" t="s">
        <v>218</v>
      </c>
      <c r="AC14" s="47" t="s">
        <v>219</v>
      </c>
      <c r="AD14" s="49" t="s">
        <v>196</v>
      </c>
      <c r="AE14" s="47" t="s">
        <v>197</v>
      </c>
      <c r="AF14" s="49" t="s">
        <v>194</v>
      </c>
      <c r="AG14" s="47" t="s">
        <v>195</v>
      </c>
      <c r="AH14" s="49" t="s">
        <v>218</v>
      </c>
      <c r="AI14" s="47" t="s">
        <v>199</v>
      </c>
      <c r="AJ14" s="49" t="s">
        <v>190</v>
      </c>
      <c r="AK14" s="47" t="s">
        <v>191</v>
      </c>
      <c r="AL14" s="49" t="s">
        <v>192</v>
      </c>
      <c r="AM14" s="47" t="s">
        <v>193</v>
      </c>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241</v>
      </c>
      <c r="C15" s="47" t="s">
        <v>242</v>
      </c>
      <c r="D15" s="47"/>
      <c r="E15" s="47"/>
      <c r="F15" s="47" t="s">
        <v>228</v>
      </c>
      <c r="G15" s="47" t="s">
        <v>228</v>
      </c>
      <c r="H15" s="47"/>
      <c r="I15" s="47"/>
      <c r="J15" s="47"/>
      <c r="K15" s="47"/>
      <c r="L15" s="47"/>
      <c r="M15" s="47" t="s">
        <v>228</v>
      </c>
      <c r="N15" s="47"/>
      <c r="O15" s="47"/>
      <c r="P15" s="47"/>
      <c r="Q15" s="47"/>
      <c r="R15" s="47"/>
      <c r="S15" s="47"/>
      <c r="T15" s="47"/>
      <c r="U15" s="47">
        <v>2</v>
      </c>
      <c r="V15" s="49" t="s">
        <v>184</v>
      </c>
      <c r="W15" s="47" t="s">
        <v>185</v>
      </c>
      <c r="X15" s="49" t="s">
        <v>186</v>
      </c>
      <c r="Y15" s="47" t="s">
        <v>187</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243</v>
      </c>
      <c r="C16" s="47" t="s">
        <v>244</v>
      </c>
      <c r="D16" s="47"/>
      <c r="E16" s="47"/>
      <c r="F16" s="47" t="s">
        <v>228</v>
      </c>
      <c r="G16" s="47"/>
      <c r="H16" s="47"/>
      <c r="I16" s="47"/>
      <c r="J16" s="47" t="s">
        <v>228</v>
      </c>
      <c r="K16" s="47"/>
      <c r="L16" s="47"/>
      <c r="M16" s="47" t="s">
        <v>228</v>
      </c>
      <c r="N16" s="47"/>
      <c r="O16" s="47"/>
      <c r="P16" s="47"/>
      <c r="Q16" s="47"/>
      <c r="R16" s="47"/>
      <c r="S16" s="47"/>
      <c r="T16" s="47"/>
      <c r="U16" s="47">
        <v>2</v>
      </c>
      <c r="V16" s="49" t="s">
        <v>155</v>
      </c>
      <c r="W16" s="47" t="s">
        <v>156</v>
      </c>
      <c r="X16" s="49" t="s">
        <v>176</v>
      </c>
      <c r="Y16" s="47" t="s">
        <v>177</v>
      </c>
      <c r="Z16" s="49" t="s">
        <v>140</v>
      </c>
      <c r="AA16" s="47"/>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245</v>
      </c>
      <c r="C17" s="47" t="s">
        <v>246</v>
      </c>
      <c r="D17" s="47"/>
      <c r="E17" s="47"/>
      <c r="F17" s="47" t="s">
        <v>228</v>
      </c>
      <c r="G17" s="47" t="s">
        <v>228</v>
      </c>
      <c r="H17" s="47"/>
      <c r="I17" s="47"/>
      <c r="J17" s="47"/>
      <c r="K17" s="47"/>
      <c r="L17" s="47"/>
      <c r="M17" s="47" t="s">
        <v>228</v>
      </c>
      <c r="N17" s="47"/>
      <c r="O17" s="47"/>
      <c r="P17" s="47"/>
      <c r="Q17" s="47"/>
      <c r="R17" s="47"/>
      <c r="S17" s="47"/>
      <c r="T17" s="47"/>
      <c r="U17" s="47">
        <v>2</v>
      </c>
      <c r="V17" s="49" t="s">
        <v>137</v>
      </c>
      <c r="W17" s="47" t="s">
        <v>138</v>
      </c>
      <c r="X17" s="49" t="s">
        <v>198</v>
      </c>
      <c r="Y17" s="47" t="s">
        <v>199</v>
      </c>
      <c r="Z17" s="49" t="s">
        <v>140</v>
      </c>
      <c r="AA17" s="47"/>
      <c r="AB17" s="49" t="s">
        <v>140</v>
      </c>
      <c r="AC17" s="47"/>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140</v>
      </c>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7">
    <sortCondition ref="A8:A17"/>
    <sortCondition ref="B8:B17"/>
    <sortCondition ref="C8:C17"/>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6" man="1"/>
    <brk id="41" min="1" max="16" man="1"/>
    <brk id="51" min="1" max="16" man="1"/>
    <brk id="61" min="1" max="16" man="1"/>
    <brk id="71" min="1" max="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沖縄県</v>
      </c>
      <c r="B7" s="51" t="str">
        <f>組合状況!B7</f>
        <v>47000</v>
      </c>
      <c r="C7" s="50" t="s">
        <v>52</v>
      </c>
      <c r="D7" s="52">
        <f>SUM(E7,+H7)</f>
        <v>279</v>
      </c>
      <c r="E7" s="52">
        <f>SUM(F7:G7)</f>
        <v>161</v>
      </c>
      <c r="F7" s="52">
        <f>SUM(F$8:F$207)</f>
        <v>150</v>
      </c>
      <c r="G7" s="52">
        <f>SUM(G$8:G$207)</f>
        <v>11</v>
      </c>
      <c r="H7" s="52">
        <f>SUM(I7:L7)</f>
        <v>118</v>
      </c>
      <c r="I7" s="52">
        <f>SUM(I$8:I$207)</f>
        <v>101</v>
      </c>
      <c r="J7" s="52">
        <f>SUM(J$8:J$207)</f>
        <v>13</v>
      </c>
      <c r="K7" s="52">
        <f>SUM(K$8:K$207)</f>
        <v>4</v>
      </c>
      <c r="L7" s="52">
        <f>SUM(L$8:L$207)</f>
        <v>0</v>
      </c>
      <c r="M7" s="52">
        <f>SUM(N7,+Q7)</f>
        <v>28</v>
      </c>
      <c r="N7" s="52">
        <f>SUM(O7:P7)</f>
        <v>26</v>
      </c>
      <c r="O7" s="52">
        <f>SUM(O$8:O$207)</f>
        <v>26</v>
      </c>
      <c r="P7" s="52">
        <f>SUM(P$8:P$207)</f>
        <v>0</v>
      </c>
      <c r="Q7" s="52">
        <f>SUM(R7:U7)</f>
        <v>2</v>
      </c>
      <c r="R7" s="52">
        <f>SUM(R$8:R$207)</f>
        <v>1</v>
      </c>
      <c r="S7" s="52">
        <f>SUM(S$8:S$207)</f>
        <v>0</v>
      </c>
      <c r="T7" s="52">
        <f>SUM(T$8:T$207)</f>
        <v>0</v>
      </c>
      <c r="U7" s="52">
        <f>SUM(U$8:U$207)</f>
        <v>1</v>
      </c>
      <c r="V7" s="52">
        <f t="shared" ref="V7:AD7" si="0">SUM(D7,+M7)</f>
        <v>307</v>
      </c>
      <c r="W7" s="52">
        <f t="shared" si="0"/>
        <v>187</v>
      </c>
      <c r="X7" s="52">
        <f t="shared" si="0"/>
        <v>176</v>
      </c>
      <c r="Y7" s="52">
        <f t="shared" si="0"/>
        <v>11</v>
      </c>
      <c r="Z7" s="52">
        <f t="shared" si="0"/>
        <v>120</v>
      </c>
      <c r="AA7" s="52">
        <f t="shared" si="0"/>
        <v>102</v>
      </c>
      <c r="AB7" s="52">
        <f t="shared" si="0"/>
        <v>13</v>
      </c>
      <c r="AC7" s="52">
        <f t="shared" si="0"/>
        <v>4</v>
      </c>
      <c r="AD7" s="52">
        <f t="shared" si="0"/>
        <v>1</v>
      </c>
    </row>
    <row r="8" spans="1:30" ht="13.5" customHeight="1">
      <c r="A8" s="45" t="s">
        <v>127</v>
      </c>
      <c r="B8" s="46" t="s">
        <v>137</v>
      </c>
      <c r="C8" s="47" t="s">
        <v>138</v>
      </c>
      <c r="D8" s="48">
        <f>SUM(E8,+H8)</f>
        <v>105</v>
      </c>
      <c r="E8" s="48">
        <f>SUM(F8:G8)</f>
        <v>43</v>
      </c>
      <c r="F8" s="48">
        <v>43</v>
      </c>
      <c r="G8" s="48">
        <v>0</v>
      </c>
      <c r="H8" s="48">
        <f>SUM(I8:L8)</f>
        <v>62</v>
      </c>
      <c r="I8" s="48">
        <v>62</v>
      </c>
      <c r="J8" s="48">
        <v>0</v>
      </c>
      <c r="K8" s="48">
        <v>0</v>
      </c>
      <c r="L8" s="48">
        <v>0</v>
      </c>
      <c r="M8" s="48">
        <f>SUM(N8,+Q8)</f>
        <v>2</v>
      </c>
      <c r="N8" s="48">
        <f>SUM(O8:P8)</f>
        <v>2</v>
      </c>
      <c r="O8" s="48">
        <v>2</v>
      </c>
      <c r="P8" s="48">
        <v>0</v>
      </c>
      <c r="Q8" s="48">
        <f>SUM(R8:U8)</f>
        <v>0</v>
      </c>
      <c r="R8" s="48">
        <v>0</v>
      </c>
      <c r="S8" s="48">
        <v>0</v>
      </c>
      <c r="T8" s="48">
        <v>0</v>
      </c>
      <c r="U8" s="48">
        <v>0</v>
      </c>
      <c r="V8" s="48">
        <f>SUM(D8,+M8)</f>
        <v>107</v>
      </c>
      <c r="W8" s="48">
        <f>SUM(E8,+N8)</f>
        <v>45</v>
      </c>
      <c r="X8" s="48">
        <f>SUM(F8,+O8)</f>
        <v>45</v>
      </c>
      <c r="Y8" s="48">
        <f>SUM(G8,+P8)</f>
        <v>0</v>
      </c>
      <c r="Z8" s="48">
        <f>SUM(H8,+Q8)</f>
        <v>62</v>
      </c>
      <c r="AA8" s="48">
        <f>SUM(I8,+R8)</f>
        <v>62</v>
      </c>
      <c r="AB8" s="48">
        <f>SUM(J8,+S8)</f>
        <v>0</v>
      </c>
      <c r="AC8" s="48">
        <f>SUM(K8,+T8)</f>
        <v>0</v>
      </c>
      <c r="AD8" s="48">
        <f>SUM(L8,+U8)</f>
        <v>0</v>
      </c>
    </row>
    <row r="9" spans="1:30" ht="13.5" customHeight="1">
      <c r="A9" s="45" t="s">
        <v>127</v>
      </c>
      <c r="B9" s="46" t="s">
        <v>141</v>
      </c>
      <c r="C9" s="47" t="s">
        <v>142</v>
      </c>
      <c r="D9" s="48">
        <f>SUM(E9,+H9)</f>
        <v>6</v>
      </c>
      <c r="E9" s="48">
        <f>SUM(F9:G9)</f>
        <v>6</v>
      </c>
      <c r="F9" s="48">
        <v>6</v>
      </c>
      <c r="G9" s="48">
        <v>0</v>
      </c>
      <c r="H9" s="48">
        <f>SUM(I9:L9)</f>
        <v>0</v>
      </c>
      <c r="I9" s="48">
        <v>0</v>
      </c>
      <c r="J9" s="48">
        <v>0</v>
      </c>
      <c r="K9" s="48">
        <v>0</v>
      </c>
      <c r="L9" s="48">
        <v>0</v>
      </c>
      <c r="M9" s="48">
        <f>SUM(N9,+Q9)</f>
        <v>1</v>
      </c>
      <c r="N9" s="48">
        <f>SUM(O9:P9)</f>
        <v>1</v>
      </c>
      <c r="O9" s="48">
        <v>1</v>
      </c>
      <c r="P9" s="48">
        <v>0</v>
      </c>
      <c r="Q9" s="48">
        <f>SUM(R9:U9)</f>
        <v>0</v>
      </c>
      <c r="R9" s="48">
        <v>0</v>
      </c>
      <c r="S9" s="48">
        <v>0</v>
      </c>
      <c r="T9" s="48">
        <v>0</v>
      </c>
      <c r="U9" s="48">
        <v>0</v>
      </c>
      <c r="V9" s="48">
        <f>SUM(D9,+M9)</f>
        <v>7</v>
      </c>
      <c r="W9" s="48">
        <f>SUM(E9,+N9)</f>
        <v>7</v>
      </c>
      <c r="X9" s="48">
        <f>SUM(F9,+O9)</f>
        <v>7</v>
      </c>
      <c r="Y9" s="48">
        <f>SUM(G9,+P9)</f>
        <v>0</v>
      </c>
      <c r="Z9" s="48">
        <f>SUM(H9,+Q9)</f>
        <v>0</v>
      </c>
      <c r="AA9" s="48">
        <f>SUM(I9,+R9)</f>
        <v>0</v>
      </c>
      <c r="AB9" s="48">
        <f>SUM(J9,+S9)</f>
        <v>0</v>
      </c>
      <c r="AC9" s="48">
        <f>SUM(K9,+T9)</f>
        <v>0</v>
      </c>
      <c r="AD9" s="48">
        <f>SUM(L9,+U9)</f>
        <v>0</v>
      </c>
    </row>
    <row r="10" spans="1:30" ht="13.5" customHeight="1">
      <c r="A10" s="45" t="s">
        <v>127</v>
      </c>
      <c r="B10" s="46" t="s">
        <v>143</v>
      </c>
      <c r="C10" s="47" t="s">
        <v>144</v>
      </c>
      <c r="D10" s="48">
        <f>SUM(E10,+H10)</f>
        <v>3</v>
      </c>
      <c r="E10" s="48">
        <f>SUM(F10:G10)</f>
        <v>3</v>
      </c>
      <c r="F10" s="48">
        <v>3</v>
      </c>
      <c r="G10" s="48">
        <v>0</v>
      </c>
      <c r="H10" s="48">
        <f>SUM(I10:L10)</f>
        <v>0</v>
      </c>
      <c r="I10" s="48">
        <v>0</v>
      </c>
      <c r="J10" s="48">
        <v>0</v>
      </c>
      <c r="K10" s="48">
        <v>0</v>
      </c>
      <c r="L10" s="48">
        <v>0</v>
      </c>
      <c r="M10" s="48">
        <f>SUM(N10,+Q10)</f>
        <v>2</v>
      </c>
      <c r="N10" s="48">
        <f>SUM(O10:P10)</f>
        <v>2</v>
      </c>
      <c r="O10" s="48">
        <v>2</v>
      </c>
      <c r="P10" s="48">
        <v>0</v>
      </c>
      <c r="Q10" s="48">
        <f>SUM(R10:U10)</f>
        <v>0</v>
      </c>
      <c r="R10" s="48">
        <v>0</v>
      </c>
      <c r="S10" s="48">
        <v>0</v>
      </c>
      <c r="T10" s="48">
        <v>0</v>
      </c>
      <c r="U10" s="48">
        <v>0</v>
      </c>
      <c r="V10" s="48">
        <f>SUM(D10,+M10)</f>
        <v>5</v>
      </c>
      <c r="W10" s="48">
        <f>SUM(E10,+N10)</f>
        <v>5</v>
      </c>
      <c r="X10" s="48">
        <f>SUM(F10,+O10)</f>
        <v>5</v>
      </c>
      <c r="Y10" s="48">
        <f>SUM(G10,+P10)</f>
        <v>0</v>
      </c>
      <c r="Z10" s="48">
        <f>SUM(H10,+Q10)</f>
        <v>0</v>
      </c>
      <c r="AA10" s="48">
        <f>SUM(I10,+R10)</f>
        <v>0</v>
      </c>
      <c r="AB10" s="48">
        <f>SUM(J10,+S10)</f>
        <v>0</v>
      </c>
      <c r="AC10" s="48">
        <f>SUM(K10,+T10)</f>
        <v>0</v>
      </c>
      <c r="AD10" s="48">
        <f>SUM(L10,+U10)</f>
        <v>0</v>
      </c>
    </row>
    <row r="11" spans="1:30" ht="13.5" customHeight="1">
      <c r="A11" s="45" t="s">
        <v>127</v>
      </c>
      <c r="B11" s="46" t="s">
        <v>145</v>
      </c>
      <c r="C11" s="47" t="s">
        <v>146</v>
      </c>
      <c r="D11" s="48">
        <f>SUM(E11,+H11)</f>
        <v>12</v>
      </c>
      <c r="E11" s="48">
        <f>SUM(F11:G11)</f>
        <v>12</v>
      </c>
      <c r="F11" s="48">
        <v>9</v>
      </c>
      <c r="G11" s="48">
        <v>3</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13</v>
      </c>
      <c r="W11" s="48">
        <f>SUM(E11,+N11)</f>
        <v>13</v>
      </c>
      <c r="X11" s="48">
        <f>SUM(F11,+O11)</f>
        <v>10</v>
      </c>
      <c r="Y11" s="48">
        <f>SUM(G11,+P11)</f>
        <v>3</v>
      </c>
      <c r="Z11" s="48">
        <f>SUM(H11,+Q11)</f>
        <v>0</v>
      </c>
      <c r="AA11" s="48">
        <f>SUM(I11,+R11)</f>
        <v>0</v>
      </c>
      <c r="AB11" s="48">
        <f>SUM(J11,+S11)</f>
        <v>0</v>
      </c>
      <c r="AC11" s="48">
        <f>SUM(K11,+T11)</f>
        <v>0</v>
      </c>
      <c r="AD11" s="48">
        <f>SUM(L11,+U11)</f>
        <v>0</v>
      </c>
    </row>
    <row r="12" spans="1:30" ht="13.5" customHeight="1">
      <c r="A12" s="45" t="s">
        <v>127</v>
      </c>
      <c r="B12" s="46" t="s">
        <v>147</v>
      </c>
      <c r="C12" s="47" t="s">
        <v>148</v>
      </c>
      <c r="D12" s="48">
        <f>SUM(E12,+H12)</f>
        <v>3</v>
      </c>
      <c r="E12" s="48">
        <f>SUM(F12:G12)</f>
        <v>3</v>
      </c>
      <c r="F12" s="48">
        <v>2</v>
      </c>
      <c r="G12" s="48">
        <v>1</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4</v>
      </c>
      <c r="W12" s="48">
        <f>SUM(E12,+N12)</f>
        <v>4</v>
      </c>
      <c r="X12" s="48">
        <f>SUM(F12,+O12)</f>
        <v>3</v>
      </c>
      <c r="Y12" s="48">
        <f>SUM(G12,+P12)</f>
        <v>1</v>
      </c>
      <c r="Z12" s="48">
        <f>SUM(H12,+Q12)</f>
        <v>0</v>
      </c>
      <c r="AA12" s="48">
        <f>SUM(I12,+R12)</f>
        <v>0</v>
      </c>
      <c r="AB12" s="48">
        <f>SUM(J12,+S12)</f>
        <v>0</v>
      </c>
      <c r="AC12" s="48">
        <f>SUM(K12,+T12)</f>
        <v>0</v>
      </c>
      <c r="AD12" s="48">
        <f>SUM(L12,+U12)</f>
        <v>0</v>
      </c>
    </row>
    <row r="13" spans="1:30" ht="13.5" customHeight="1">
      <c r="A13" s="45" t="s">
        <v>127</v>
      </c>
      <c r="B13" s="46" t="s">
        <v>149</v>
      </c>
      <c r="C13" s="47" t="s">
        <v>150</v>
      </c>
      <c r="D13" s="48">
        <f>SUM(E13,+H13)</f>
        <v>9</v>
      </c>
      <c r="E13" s="48">
        <f>SUM(F13:G13)</f>
        <v>5</v>
      </c>
      <c r="F13" s="48">
        <v>5</v>
      </c>
      <c r="G13" s="48">
        <v>0</v>
      </c>
      <c r="H13" s="48">
        <f>SUM(I13:L13)</f>
        <v>4</v>
      </c>
      <c r="I13" s="48">
        <v>4</v>
      </c>
      <c r="J13" s="48">
        <v>0</v>
      </c>
      <c r="K13" s="48">
        <v>0</v>
      </c>
      <c r="L13" s="48">
        <v>0</v>
      </c>
      <c r="M13" s="48">
        <f>SUM(N13,+Q13)</f>
        <v>0</v>
      </c>
      <c r="N13" s="48">
        <f>SUM(O13:P13)</f>
        <v>0</v>
      </c>
      <c r="O13" s="48">
        <v>0</v>
      </c>
      <c r="P13" s="48">
        <v>0</v>
      </c>
      <c r="Q13" s="48">
        <f>SUM(R13:U13)</f>
        <v>0</v>
      </c>
      <c r="R13" s="48">
        <v>0</v>
      </c>
      <c r="S13" s="48">
        <v>0</v>
      </c>
      <c r="T13" s="48">
        <v>0</v>
      </c>
      <c r="U13" s="48">
        <v>0</v>
      </c>
      <c r="V13" s="48">
        <f>SUM(D13,+M13)</f>
        <v>9</v>
      </c>
      <c r="W13" s="48">
        <f>SUM(E13,+N13)</f>
        <v>5</v>
      </c>
      <c r="X13" s="48">
        <f>SUM(F13,+O13)</f>
        <v>5</v>
      </c>
      <c r="Y13" s="48">
        <f>SUM(G13,+P13)</f>
        <v>0</v>
      </c>
      <c r="Z13" s="48">
        <f>SUM(H13,+Q13)</f>
        <v>4</v>
      </c>
      <c r="AA13" s="48">
        <f>SUM(I13,+R13)</f>
        <v>4</v>
      </c>
      <c r="AB13" s="48">
        <f>SUM(J13,+S13)</f>
        <v>0</v>
      </c>
      <c r="AC13" s="48">
        <f>SUM(K13,+T13)</f>
        <v>0</v>
      </c>
      <c r="AD13" s="48">
        <f>SUM(L13,+U13)</f>
        <v>0</v>
      </c>
    </row>
    <row r="14" spans="1:30" ht="13.5" customHeight="1">
      <c r="A14" s="45" t="s">
        <v>127</v>
      </c>
      <c r="B14" s="46" t="s">
        <v>151</v>
      </c>
      <c r="C14" s="47" t="s">
        <v>152</v>
      </c>
      <c r="D14" s="48">
        <f>SUM(E14,+H14)</f>
        <v>8</v>
      </c>
      <c r="E14" s="48">
        <f>SUM(F14:G14)</f>
        <v>8</v>
      </c>
      <c r="F14" s="48">
        <v>8</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9</v>
      </c>
      <c r="W14" s="48">
        <f>SUM(E14,+N14)</f>
        <v>9</v>
      </c>
      <c r="X14" s="48">
        <f>SUM(F14,+O14)</f>
        <v>9</v>
      </c>
      <c r="Y14" s="48">
        <f>SUM(G14,+P14)</f>
        <v>0</v>
      </c>
      <c r="Z14" s="48">
        <f>SUM(H14,+Q14)</f>
        <v>0</v>
      </c>
      <c r="AA14" s="48">
        <f>SUM(I14,+R14)</f>
        <v>0</v>
      </c>
      <c r="AB14" s="48">
        <f>SUM(J14,+S14)</f>
        <v>0</v>
      </c>
      <c r="AC14" s="48">
        <f>SUM(K14,+T14)</f>
        <v>0</v>
      </c>
      <c r="AD14" s="48">
        <f>SUM(L14,+U14)</f>
        <v>0</v>
      </c>
    </row>
    <row r="15" spans="1:30" ht="13.5" customHeight="1">
      <c r="A15" s="45" t="s">
        <v>127</v>
      </c>
      <c r="B15" s="46" t="s">
        <v>153</v>
      </c>
      <c r="C15" s="47" t="s">
        <v>154</v>
      </c>
      <c r="D15" s="48">
        <f>SUM(E15,+H15)</f>
        <v>1</v>
      </c>
      <c r="E15" s="48">
        <f>SUM(F15:G15)</f>
        <v>1</v>
      </c>
      <c r="F15" s="48">
        <v>1</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1</v>
      </c>
      <c r="W15" s="48">
        <f>SUM(E15,+N15)</f>
        <v>1</v>
      </c>
      <c r="X15" s="48">
        <f>SUM(F15,+O15)</f>
        <v>1</v>
      </c>
      <c r="Y15" s="48">
        <f>SUM(G15,+P15)</f>
        <v>0</v>
      </c>
      <c r="Z15" s="48">
        <f>SUM(H15,+Q15)</f>
        <v>0</v>
      </c>
      <c r="AA15" s="48">
        <f>SUM(I15,+R15)</f>
        <v>0</v>
      </c>
      <c r="AB15" s="48">
        <f>SUM(J15,+S15)</f>
        <v>0</v>
      </c>
      <c r="AC15" s="48">
        <f>SUM(K15,+T15)</f>
        <v>0</v>
      </c>
      <c r="AD15" s="48">
        <f>SUM(L15,+U15)</f>
        <v>0</v>
      </c>
    </row>
    <row r="16" spans="1:30" ht="13.5" customHeight="1">
      <c r="A16" s="45" t="s">
        <v>127</v>
      </c>
      <c r="B16" s="46" t="s">
        <v>155</v>
      </c>
      <c r="C16" s="47" t="s">
        <v>156</v>
      </c>
      <c r="D16" s="48">
        <f>SUM(E16,+H16)</f>
        <v>21</v>
      </c>
      <c r="E16" s="48">
        <f>SUM(F16:G16)</f>
        <v>15</v>
      </c>
      <c r="F16" s="48">
        <v>15</v>
      </c>
      <c r="G16" s="48">
        <v>0</v>
      </c>
      <c r="H16" s="48">
        <f>SUM(I16:L16)</f>
        <v>6</v>
      </c>
      <c r="I16" s="48">
        <v>6</v>
      </c>
      <c r="J16" s="48">
        <v>0</v>
      </c>
      <c r="K16" s="48">
        <v>0</v>
      </c>
      <c r="L16" s="48">
        <v>0</v>
      </c>
      <c r="M16" s="48">
        <f>SUM(N16,+Q16)</f>
        <v>4</v>
      </c>
      <c r="N16" s="48">
        <f>SUM(O16:P16)</f>
        <v>4</v>
      </c>
      <c r="O16" s="48">
        <v>4</v>
      </c>
      <c r="P16" s="48">
        <v>0</v>
      </c>
      <c r="Q16" s="48">
        <f>SUM(R16:U16)</f>
        <v>0</v>
      </c>
      <c r="R16" s="48">
        <v>0</v>
      </c>
      <c r="S16" s="48">
        <v>0</v>
      </c>
      <c r="T16" s="48">
        <v>0</v>
      </c>
      <c r="U16" s="48">
        <v>0</v>
      </c>
      <c r="V16" s="48">
        <f>SUM(D16,+M16)</f>
        <v>25</v>
      </c>
      <c r="W16" s="48">
        <f>SUM(E16,+N16)</f>
        <v>19</v>
      </c>
      <c r="X16" s="48">
        <f>SUM(F16,+O16)</f>
        <v>19</v>
      </c>
      <c r="Y16" s="48">
        <f>SUM(G16,+P16)</f>
        <v>0</v>
      </c>
      <c r="Z16" s="48">
        <f>SUM(H16,+Q16)</f>
        <v>6</v>
      </c>
      <c r="AA16" s="48">
        <f>SUM(I16,+R16)</f>
        <v>6</v>
      </c>
      <c r="AB16" s="48">
        <f>SUM(J16,+S16)</f>
        <v>0</v>
      </c>
      <c r="AC16" s="48">
        <f>SUM(K16,+T16)</f>
        <v>0</v>
      </c>
      <c r="AD16" s="48">
        <f>SUM(L16,+U16)</f>
        <v>0</v>
      </c>
    </row>
    <row r="17" spans="1:30" ht="13.5" customHeight="1">
      <c r="A17" s="45" t="s">
        <v>127</v>
      </c>
      <c r="B17" s="46" t="s">
        <v>162</v>
      </c>
      <c r="C17" s="47" t="s">
        <v>163</v>
      </c>
      <c r="D17" s="48">
        <f>SUM(E17,+H17)</f>
        <v>11</v>
      </c>
      <c r="E17" s="48">
        <f>SUM(F17:G17)</f>
        <v>11</v>
      </c>
      <c r="F17" s="48">
        <v>11</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12</v>
      </c>
      <c r="W17" s="48">
        <f>SUM(E17,+N17)</f>
        <v>12</v>
      </c>
      <c r="X17" s="48">
        <f>SUM(F17,+O17)</f>
        <v>12</v>
      </c>
      <c r="Y17" s="48">
        <f>SUM(G17,+P17)</f>
        <v>0</v>
      </c>
      <c r="Z17" s="48">
        <f>SUM(H17,+Q17)</f>
        <v>0</v>
      </c>
      <c r="AA17" s="48">
        <f>SUM(I17,+R17)</f>
        <v>0</v>
      </c>
      <c r="AB17" s="48">
        <f>SUM(J17,+S17)</f>
        <v>0</v>
      </c>
      <c r="AC17" s="48">
        <f>SUM(K17,+T17)</f>
        <v>0</v>
      </c>
      <c r="AD17" s="48">
        <f>SUM(L17,+U17)</f>
        <v>0</v>
      </c>
    </row>
    <row r="18" spans="1:30" ht="13.5" customHeight="1">
      <c r="A18" s="45" t="s">
        <v>127</v>
      </c>
      <c r="B18" s="46" t="s">
        <v>164</v>
      </c>
      <c r="C18" s="47" t="s">
        <v>165</v>
      </c>
      <c r="D18" s="48">
        <f>SUM(E18,+H18)</f>
        <v>1</v>
      </c>
      <c r="E18" s="48">
        <f>SUM(F18:G18)</f>
        <v>1</v>
      </c>
      <c r="F18" s="48">
        <v>1</v>
      </c>
      <c r="G18" s="48">
        <v>0</v>
      </c>
      <c r="H18" s="48">
        <f>SUM(I18:L18)</f>
        <v>0</v>
      </c>
      <c r="I18" s="48">
        <v>0</v>
      </c>
      <c r="J18" s="48">
        <v>0</v>
      </c>
      <c r="K18" s="48">
        <v>0</v>
      </c>
      <c r="L18" s="48">
        <v>0</v>
      </c>
      <c r="M18" s="48">
        <f>SUM(N18,+Q18)</f>
        <v>1</v>
      </c>
      <c r="N18" s="48">
        <f>SUM(O18:P18)</f>
        <v>1</v>
      </c>
      <c r="O18" s="48">
        <v>1</v>
      </c>
      <c r="P18" s="48">
        <v>0</v>
      </c>
      <c r="Q18" s="48">
        <f>SUM(R18:U18)</f>
        <v>0</v>
      </c>
      <c r="R18" s="48">
        <v>0</v>
      </c>
      <c r="S18" s="48">
        <v>0</v>
      </c>
      <c r="T18" s="48">
        <v>0</v>
      </c>
      <c r="U18" s="48">
        <v>0</v>
      </c>
      <c r="V18" s="48">
        <f>SUM(D18,+M18)</f>
        <v>2</v>
      </c>
      <c r="W18" s="48">
        <f>SUM(E18,+N18)</f>
        <v>2</v>
      </c>
      <c r="X18" s="48">
        <f>SUM(F18,+O18)</f>
        <v>2</v>
      </c>
      <c r="Y18" s="48">
        <f>SUM(G18,+P18)</f>
        <v>0</v>
      </c>
      <c r="Z18" s="48">
        <f>SUM(H18,+Q18)</f>
        <v>0</v>
      </c>
      <c r="AA18" s="48">
        <f>SUM(I18,+R18)</f>
        <v>0</v>
      </c>
      <c r="AB18" s="48">
        <f>SUM(J18,+S18)</f>
        <v>0</v>
      </c>
      <c r="AC18" s="48">
        <f>SUM(K18,+T18)</f>
        <v>0</v>
      </c>
      <c r="AD18" s="48">
        <f>SUM(L18,+U18)</f>
        <v>0</v>
      </c>
    </row>
    <row r="19" spans="1:30" ht="13.5" customHeight="1">
      <c r="A19" s="45" t="s">
        <v>127</v>
      </c>
      <c r="B19" s="46" t="s">
        <v>166</v>
      </c>
      <c r="C19" s="47" t="s">
        <v>167</v>
      </c>
      <c r="D19" s="48">
        <f>SUM(E19,+H19)</f>
        <v>1</v>
      </c>
      <c r="E19" s="48">
        <f>SUM(F19:G19)</f>
        <v>1</v>
      </c>
      <c r="F19" s="48">
        <v>1</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v>
      </c>
      <c r="W19" s="48">
        <f>SUM(E19,+N19)</f>
        <v>1</v>
      </c>
      <c r="X19" s="48">
        <f>SUM(F19,+O19)</f>
        <v>1</v>
      </c>
      <c r="Y19" s="48">
        <f>SUM(G19,+P19)</f>
        <v>0</v>
      </c>
      <c r="Z19" s="48">
        <f>SUM(H19,+Q19)</f>
        <v>0</v>
      </c>
      <c r="AA19" s="48">
        <f>SUM(I19,+R19)</f>
        <v>0</v>
      </c>
      <c r="AB19" s="48">
        <f>SUM(J19,+S19)</f>
        <v>0</v>
      </c>
      <c r="AC19" s="48">
        <f>SUM(K19,+T19)</f>
        <v>0</v>
      </c>
      <c r="AD19" s="48">
        <f>SUM(L19,+U19)</f>
        <v>0</v>
      </c>
    </row>
    <row r="20" spans="1:30" ht="13.5" customHeight="1">
      <c r="A20" s="45" t="s">
        <v>127</v>
      </c>
      <c r="B20" s="46" t="s">
        <v>168</v>
      </c>
      <c r="C20" s="47" t="s">
        <v>169</v>
      </c>
      <c r="D20" s="48">
        <f>SUM(E20,+H20)</f>
        <v>0</v>
      </c>
      <c r="E20" s="48">
        <f>SUM(F20:G20)</f>
        <v>0</v>
      </c>
      <c r="F20" s="48">
        <v>0</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0</v>
      </c>
      <c r="W20" s="48">
        <f>SUM(E20,+N20)</f>
        <v>0</v>
      </c>
      <c r="X20" s="48">
        <f>SUM(F20,+O20)</f>
        <v>0</v>
      </c>
      <c r="Y20" s="48">
        <f>SUM(G20,+P20)</f>
        <v>0</v>
      </c>
      <c r="Z20" s="48">
        <f>SUM(H20,+Q20)</f>
        <v>0</v>
      </c>
      <c r="AA20" s="48">
        <f>SUM(I20,+R20)</f>
        <v>0</v>
      </c>
      <c r="AB20" s="48">
        <f>SUM(J20,+S20)</f>
        <v>0</v>
      </c>
      <c r="AC20" s="48">
        <f>SUM(K20,+T20)</f>
        <v>0</v>
      </c>
      <c r="AD20" s="48">
        <f>SUM(L20,+U20)</f>
        <v>0</v>
      </c>
    </row>
    <row r="21" spans="1:30" ht="13.5" customHeight="1">
      <c r="A21" s="45" t="s">
        <v>127</v>
      </c>
      <c r="B21" s="46" t="s">
        <v>170</v>
      </c>
      <c r="C21" s="47" t="s">
        <v>171</v>
      </c>
      <c r="D21" s="48">
        <f>SUM(E21,+H21)</f>
        <v>2</v>
      </c>
      <c r="E21" s="48">
        <f>SUM(F21:G21)</f>
        <v>0</v>
      </c>
      <c r="F21" s="48">
        <v>0</v>
      </c>
      <c r="G21" s="48">
        <v>0</v>
      </c>
      <c r="H21" s="48">
        <f>SUM(I21:L21)</f>
        <v>2</v>
      </c>
      <c r="I21" s="48">
        <v>2</v>
      </c>
      <c r="J21" s="48">
        <v>0</v>
      </c>
      <c r="K21" s="48">
        <v>0</v>
      </c>
      <c r="L21" s="48">
        <v>0</v>
      </c>
      <c r="M21" s="48">
        <f>SUM(N21,+Q21)</f>
        <v>0</v>
      </c>
      <c r="N21" s="48">
        <f>SUM(O21:P21)</f>
        <v>0</v>
      </c>
      <c r="O21" s="48">
        <v>0</v>
      </c>
      <c r="P21" s="48">
        <v>0</v>
      </c>
      <c r="Q21" s="48">
        <f>SUM(R21:U21)</f>
        <v>0</v>
      </c>
      <c r="R21" s="48">
        <v>0</v>
      </c>
      <c r="S21" s="48">
        <v>0</v>
      </c>
      <c r="T21" s="48">
        <v>0</v>
      </c>
      <c r="U21" s="48">
        <v>0</v>
      </c>
      <c r="V21" s="48">
        <f>SUM(D21,+M21)</f>
        <v>2</v>
      </c>
      <c r="W21" s="48">
        <f>SUM(E21,+N21)</f>
        <v>0</v>
      </c>
      <c r="X21" s="48">
        <f>SUM(F21,+O21)</f>
        <v>0</v>
      </c>
      <c r="Y21" s="48">
        <f>SUM(G21,+P21)</f>
        <v>0</v>
      </c>
      <c r="Z21" s="48">
        <f>SUM(H21,+Q21)</f>
        <v>2</v>
      </c>
      <c r="AA21" s="48">
        <f>SUM(I21,+R21)</f>
        <v>2</v>
      </c>
      <c r="AB21" s="48">
        <f>SUM(J21,+S21)</f>
        <v>0</v>
      </c>
      <c r="AC21" s="48">
        <f>SUM(K21,+T21)</f>
        <v>0</v>
      </c>
      <c r="AD21" s="48">
        <f>SUM(L21,+U21)</f>
        <v>0</v>
      </c>
    </row>
    <row r="22" spans="1:30" ht="13.5" customHeight="1">
      <c r="A22" s="45" t="s">
        <v>127</v>
      </c>
      <c r="B22" s="46" t="s">
        <v>172</v>
      </c>
      <c r="C22" s="47" t="s">
        <v>173</v>
      </c>
      <c r="D22" s="48">
        <f>SUM(E22,+H22)</f>
        <v>1</v>
      </c>
      <c r="E22" s="48">
        <f>SUM(F22:G22)</f>
        <v>1</v>
      </c>
      <c r="F22" s="48">
        <v>1</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174</v>
      </c>
      <c r="C23" s="47" t="s">
        <v>175</v>
      </c>
      <c r="D23" s="48">
        <f>SUM(E23,+H23)</f>
        <v>1</v>
      </c>
      <c r="E23" s="48">
        <f>SUM(F23:G23)</f>
        <v>1</v>
      </c>
      <c r="F23" s="48">
        <v>1</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1</v>
      </c>
      <c r="W23" s="48">
        <f>SUM(E23,+N23)</f>
        <v>1</v>
      </c>
      <c r="X23" s="48">
        <f>SUM(F23,+O23)</f>
        <v>1</v>
      </c>
      <c r="Y23" s="48">
        <f>SUM(G23,+P23)</f>
        <v>0</v>
      </c>
      <c r="Z23" s="48">
        <f>SUM(H23,+Q23)</f>
        <v>0</v>
      </c>
      <c r="AA23" s="48">
        <f>SUM(I23,+R23)</f>
        <v>0</v>
      </c>
      <c r="AB23" s="48">
        <f>SUM(J23,+S23)</f>
        <v>0</v>
      </c>
      <c r="AC23" s="48">
        <f>SUM(K23,+T23)</f>
        <v>0</v>
      </c>
      <c r="AD23" s="48">
        <f>SUM(L23,+U23)</f>
        <v>0</v>
      </c>
    </row>
    <row r="24" spans="1:30" ht="13.5" customHeight="1">
      <c r="A24" s="45" t="s">
        <v>127</v>
      </c>
      <c r="B24" s="46" t="s">
        <v>176</v>
      </c>
      <c r="C24" s="47" t="s">
        <v>177</v>
      </c>
      <c r="D24" s="48">
        <f>SUM(E24,+H24)</f>
        <v>2</v>
      </c>
      <c r="E24" s="48">
        <f>SUM(F24:G24)</f>
        <v>1</v>
      </c>
      <c r="F24" s="48">
        <v>1</v>
      </c>
      <c r="G24" s="48">
        <v>0</v>
      </c>
      <c r="H24" s="48">
        <f>SUM(I24:L24)</f>
        <v>1</v>
      </c>
      <c r="I24" s="48">
        <v>1</v>
      </c>
      <c r="J24" s="48">
        <v>0</v>
      </c>
      <c r="K24" s="48">
        <v>0</v>
      </c>
      <c r="L24" s="48">
        <v>0</v>
      </c>
      <c r="M24" s="48">
        <f>SUM(N24,+Q24)</f>
        <v>1</v>
      </c>
      <c r="N24" s="48">
        <f>SUM(O24:P24)</f>
        <v>1</v>
      </c>
      <c r="O24" s="48">
        <v>1</v>
      </c>
      <c r="P24" s="48">
        <v>0</v>
      </c>
      <c r="Q24" s="48">
        <f>SUM(R24:U24)</f>
        <v>0</v>
      </c>
      <c r="R24" s="48">
        <v>0</v>
      </c>
      <c r="S24" s="48">
        <v>0</v>
      </c>
      <c r="T24" s="48">
        <v>0</v>
      </c>
      <c r="U24" s="48">
        <v>0</v>
      </c>
      <c r="V24" s="48">
        <f>SUM(D24,+M24)</f>
        <v>3</v>
      </c>
      <c r="W24" s="48">
        <f>SUM(E24,+N24)</f>
        <v>2</v>
      </c>
      <c r="X24" s="48">
        <f>SUM(F24,+O24)</f>
        <v>2</v>
      </c>
      <c r="Y24" s="48">
        <f>SUM(G24,+P24)</f>
        <v>0</v>
      </c>
      <c r="Z24" s="48">
        <f>SUM(H24,+Q24)</f>
        <v>1</v>
      </c>
      <c r="AA24" s="48">
        <f>SUM(I24,+R24)</f>
        <v>1</v>
      </c>
      <c r="AB24" s="48">
        <f>SUM(J24,+S24)</f>
        <v>0</v>
      </c>
      <c r="AC24" s="48">
        <f>SUM(K24,+T24)</f>
        <v>0</v>
      </c>
      <c r="AD24" s="48">
        <f>SUM(L24,+U24)</f>
        <v>0</v>
      </c>
    </row>
    <row r="25" spans="1:30" ht="13.5" customHeight="1">
      <c r="A25" s="45" t="s">
        <v>127</v>
      </c>
      <c r="B25" s="46" t="s">
        <v>178</v>
      </c>
      <c r="C25" s="47" t="s">
        <v>179</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180</v>
      </c>
      <c r="C26" s="47" t="s">
        <v>181</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182</v>
      </c>
      <c r="C27" s="47" t="s">
        <v>183</v>
      </c>
      <c r="D27" s="48">
        <f>SUM(E27,+H27)</f>
        <v>5</v>
      </c>
      <c r="E27" s="48">
        <f>SUM(F27:G27)</f>
        <v>2</v>
      </c>
      <c r="F27" s="48">
        <v>2</v>
      </c>
      <c r="G27" s="48">
        <v>0</v>
      </c>
      <c r="H27" s="48">
        <f>SUM(I27:L27)</f>
        <v>3</v>
      </c>
      <c r="I27" s="48">
        <v>0</v>
      </c>
      <c r="J27" s="48">
        <v>3</v>
      </c>
      <c r="K27" s="48">
        <v>0</v>
      </c>
      <c r="L27" s="48">
        <v>0</v>
      </c>
      <c r="M27" s="48">
        <f>SUM(N27,+Q27)</f>
        <v>0</v>
      </c>
      <c r="N27" s="48">
        <f>SUM(O27:P27)</f>
        <v>0</v>
      </c>
      <c r="O27" s="48">
        <v>0</v>
      </c>
      <c r="P27" s="48">
        <v>0</v>
      </c>
      <c r="Q27" s="48">
        <f>SUM(R27:U27)</f>
        <v>0</v>
      </c>
      <c r="R27" s="48">
        <v>0</v>
      </c>
      <c r="S27" s="48">
        <v>0</v>
      </c>
      <c r="T27" s="48">
        <v>0</v>
      </c>
      <c r="U27" s="48">
        <v>0</v>
      </c>
      <c r="V27" s="48">
        <f>SUM(D27,+M27)</f>
        <v>5</v>
      </c>
      <c r="W27" s="48">
        <f>SUM(E27,+N27)</f>
        <v>2</v>
      </c>
      <c r="X27" s="48">
        <f>SUM(F27,+O27)</f>
        <v>2</v>
      </c>
      <c r="Y27" s="48">
        <f>SUM(G27,+P27)</f>
        <v>0</v>
      </c>
      <c r="Z27" s="48">
        <f>SUM(H27,+Q27)</f>
        <v>3</v>
      </c>
      <c r="AA27" s="48">
        <f>SUM(I27,+R27)</f>
        <v>0</v>
      </c>
      <c r="AB27" s="48">
        <f>SUM(J27,+S27)</f>
        <v>3</v>
      </c>
      <c r="AC27" s="48">
        <f>SUM(K27,+T27)</f>
        <v>0</v>
      </c>
      <c r="AD27" s="48">
        <f>SUM(L27,+U27)</f>
        <v>0</v>
      </c>
    </row>
    <row r="28" spans="1:30" ht="13.5" customHeight="1">
      <c r="A28" s="45" t="s">
        <v>127</v>
      </c>
      <c r="B28" s="46" t="s">
        <v>184</v>
      </c>
      <c r="C28" s="47" t="s">
        <v>185</v>
      </c>
      <c r="D28" s="48">
        <f>SUM(E28,+H28)</f>
        <v>4</v>
      </c>
      <c r="E28" s="48">
        <f>SUM(F28:G28)</f>
        <v>4</v>
      </c>
      <c r="F28" s="48">
        <v>4</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4</v>
      </c>
      <c r="W28" s="48">
        <f>SUM(E28,+N28)</f>
        <v>4</v>
      </c>
      <c r="X28" s="48">
        <f>SUM(F28,+O28)</f>
        <v>4</v>
      </c>
      <c r="Y28" s="48">
        <f>SUM(G28,+P28)</f>
        <v>0</v>
      </c>
      <c r="Z28" s="48">
        <f>SUM(H28,+Q28)</f>
        <v>0</v>
      </c>
      <c r="AA28" s="48">
        <f>SUM(I28,+R28)</f>
        <v>0</v>
      </c>
      <c r="AB28" s="48">
        <f>SUM(J28,+S28)</f>
        <v>0</v>
      </c>
      <c r="AC28" s="48">
        <f>SUM(K28,+T28)</f>
        <v>0</v>
      </c>
      <c r="AD28" s="48">
        <f>SUM(L28,+U28)</f>
        <v>0</v>
      </c>
    </row>
    <row r="29" spans="1:30" ht="13.5" customHeight="1">
      <c r="A29" s="45" t="s">
        <v>127</v>
      </c>
      <c r="B29" s="46" t="s">
        <v>186</v>
      </c>
      <c r="C29" s="47" t="s">
        <v>187</v>
      </c>
      <c r="D29" s="48">
        <f>SUM(E29,+H29)</f>
        <v>2</v>
      </c>
      <c r="E29" s="48">
        <f>SUM(F29:G29)</f>
        <v>2</v>
      </c>
      <c r="F29" s="48">
        <v>2</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3</v>
      </c>
      <c r="W29" s="48">
        <f>SUM(E29,+N29)</f>
        <v>3</v>
      </c>
      <c r="X29" s="48">
        <f>SUM(F29,+O29)</f>
        <v>3</v>
      </c>
      <c r="Y29" s="48">
        <f>SUM(G29,+P29)</f>
        <v>0</v>
      </c>
      <c r="Z29" s="48">
        <f>SUM(H29,+Q29)</f>
        <v>0</v>
      </c>
      <c r="AA29" s="48">
        <f>SUM(I29,+R29)</f>
        <v>0</v>
      </c>
      <c r="AB29" s="48">
        <f>SUM(J29,+S29)</f>
        <v>0</v>
      </c>
      <c r="AC29" s="48">
        <f>SUM(K29,+T29)</f>
        <v>0</v>
      </c>
      <c r="AD29" s="48">
        <f>SUM(L29,+U29)</f>
        <v>0</v>
      </c>
    </row>
    <row r="30" spans="1:30" ht="13.5" customHeight="1">
      <c r="A30" s="45" t="s">
        <v>127</v>
      </c>
      <c r="B30" s="46" t="s">
        <v>188</v>
      </c>
      <c r="C30" s="47" t="s">
        <v>189</v>
      </c>
      <c r="D30" s="48">
        <f>SUM(E30,+H30)</f>
        <v>2</v>
      </c>
      <c r="E30" s="48">
        <f>SUM(F30:G30)</f>
        <v>2</v>
      </c>
      <c r="F30" s="48">
        <v>2</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3</v>
      </c>
      <c r="W30" s="48">
        <f>SUM(E30,+N30)</f>
        <v>3</v>
      </c>
      <c r="X30" s="48">
        <f>SUM(F30,+O30)</f>
        <v>3</v>
      </c>
      <c r="Y30" s="48">
        <f>SUM(G30,+P30)</f>
        <v>0</v>
      </c>
      <c r="Z30" s="48">
        <f>SUM(H30,+Q30)</f>
        <v>0</v>
      </c>
      <c r="AA30" s="48">
        <f>SUM(I30,+R30)</f>
        <v>0</v>
      </c>
      <c r="AB30" s="48">
        <f>SUM(J30,+S30)</f>
        <v>0</v>
      </c>
      <c r="AC30" s="48">
        <f>SUM(K30,+T30)</f>
        <v>0</v>
      </c>
      <c r="AD30" s="48">
        <f>SUM(L30,+U30)</f>
        <v>0</v>
      </c>
    </row>
    <row r="31" spans="1:30" ht="13.5" customHeight="1">
      <c r="A31" s="45" t="s">
        <v>127</v>
      </c>
      <c r="B31" s="46" t="s">
        <v>190</v>
      </c>
      <c r="C31" s="47" t="s">
        <v>191</v>
      </c>
      <c r="D31" s="48">
        <f>SUM(E31,+H31)</f>
        <v>4</v>
      </c>
      <c r="E31" s="48">
        <f>SUM(F31:G31)</f>
        <v>4</v>
      </c>
      <c r="F31" s="48">
        <v>4</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192</v>
      </c>
      <c r="C32" s="47" t="s">
        <v>193</v>
      </c>
      <c r="D32" s="48">
        <f>SUM(E32,+H32)</f>
        <v>2</v>
      </c>
      <c r="E32" s="48">
        <f>SUM(F32:G32)</f>
        <v>2</v>
      </c>
      <c r="F32" s="48">
        <v>2</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194</v>
      </c>
      <c r="C33" s="47" t="s">
        <v>195</v>
      </c>
      <c r="D33" s="48">
        <f>SUM(E33,+H33)</f>
        <v>1</v>
      </c>
      <c r="E33" s="48">
        <f>SUM(F33:G33)</f>
        <v>1</v>
      </c>
      <c r="F33" s="48">
        <v>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1</v>
      </c>
      <c r="W33" s="48">
        <f>SUM(E33,+N33)</f>
        <v>1</v>
      </c>
      <c r="X33" s="48">
        <f>SUM(F33,+O33)</f>
        <v>1</v>
      </c>
      <c r="Y33" s="48">
        <f>SUM(G33,+P33)</f>
        <v>0</v>
      </c>
      <c r="Z33" s="48">
        <f>SUM(H33,+Q33)</f>
        <v>0</v>
      </c>
      <c r="AA33" s="48">
        <f>SUM(I33,+R33)</f>
        <v>0</v>
      </c>
      <c r="AB33" s="48">
        <f>SUM(J33,+S33)</f>
        <v>0</v>
      </c>
      <c r="AC33" s="48">
        <f>SUM(K33,+T33)</f>
        <v>0</v>
      </c>
      <c r="AD33" s="48">
        <f>SUM(L33,+U33)</f>
        <v>0</v>
      </c>
    </row>
    <row r="34" spans="1:30" ht="13.5" customHeight="1">
      <c r="A34" s="45" t="s">
        <v>127</v>
      </c>
      <c r="B34" s="46" t="s">
        <v>196</v>
      </c>
      <c r="C34" s="47" t="s">
        <v>197</v>
      </c>
      <c r="D34" s="48">
        <f>SUM(E34,+H34)</f>
        <v>1</v>
      </c>
      <c r="E34" s="48">
        <f>SUM(F34:G34)</f>
        <v>1</v>
      </c>
      <c r="F34" s="48">
        <v>1</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1</v>
      </c>
      <c r="W34" s="48">
        <f>SUM(E34,+N34)</f>
        <v>1</v>
      </c>
      <c r="X34" s="48">
        <f>SUM(F34,+O34)</f>
        <v>1</v>
      </c>
      <c r="Y34" s="48">
        <f>SUM(G34,+P34)</f>
        <v>0</v>
      </c>
      <c r="Z34" s="48">
        <f>SUM(H34,+Q34)</f>
        <v>0</v>
      </c>
      <c r="AA34" s="48">
        <f>SUM(I34,+R34)</f>
        <v>0</v>
      </c>
      <c r="AB34" s="48">
        <f>SUM(J34,+S34)</f>
        <v>0</v>
      </c>
      <c r="AC34" s="48">
        <f>SUM(K34,+T34)</f>
        <v>0</v>
      </c>
      <c r="AD34" s="48">
        <f>SUM(L34,+U34)</f>
        <v>0</v>
      </c>
    </row>
    <row r="35" spans="1:30" ht="13.5" customHeight="1">
      <c r="A35" s="45" t="s">
        <v>127</v>
      </c>
      <c r="B35" s="46" t="s">
        <v>198</v>
      </c>
      <c r="C35" s="47" t="s">
        <v>199</v>
      </c>
      <c r="D35" s="48">
        <f>SUM(E35,+H35)</f>
        <v>7</v>
      </c>
      <c r="E35" s="48">
        <f>SUM(F35:G35)</f>
        <v>5</v>
      </c>
      <c r="F35" s="48">
        <v>5</v>
      </c>
      <c r="G35" s="48">
        <v>0</v>
      </c>
      <c r="H35" s="48">
        <f>SUM(I35:L35)</f>
        <v>2</v>
      </c>
      <c r="I35" s="48">
        <v>2</v>
      </c>
      <c r="J35" s="48">
        <v>0</v>
      </c>
      <c r="K35" s="48">
        <v>0</v>
      </c>
      <c r="L35" s="48">
        <v>0</v>
      </c>
      <c r="M35" s="48">
        <f>SUM(N35,+Q35)</f>
        <v>0</v>
      </c>
      <c r="N35" s="48">
        <f>SUM(O35:P35)</f>
        <v>0</v>
      </c>
      <c r="O35" s="48">
        <v>0</v>
      </c>
      <c r="P35" s="48">
        <v>0</v>
      </c>
      <c r="Q35" s="48">
        <f>SUM(R35:U35)</f>
        <v>0</v>
      </c>
      <c r="R35" s="48">
        <v>0</v>
      </c>
      <c r="S35" s="48">
        <v>0</v>
      </c>
      <c r="T35" s="48">
        <v>0</v>
      </c>
      <c r="U35" s="48">
        <v>0</v>
      </c>
      <c r="V35" s="48">
        <f>SUM(D35,+M35)</f>
        <v>7</v>
      </c>
      <c r="W35" s="48">
        <f>SUM(E35,+N35)</f>
        <v>5</v>
      </c>
      <c r="X35" s="48">
        <f>SUM(F35,+O35)</f>
        <v>5</v>
      </c>
      <c r="Y35" s="48">
        <f>SUM(G35,+P35)</f>
        <v>0</v>
      </c>
      <c r="Z35" s="48">
        <f>SUM(H35,+Q35)</f>
        <v>2</v>
      </c>
      <c r="AA35" s="48">
        <f>SUM(I35,+R35)</f>
        <v>2</v>
      </c>
      <c r="AB35" s="48">
        <f>SUM(J35,+S35)</f>
        <v>0</v>
      </c>
      <c r="AC35" s="48">
        <f>SUM(K35,+T35)</f>
        <v>0</v>
      </c>
      <c r="AD35" s="48">
        <f>SUM(L35,+U35)</f>
        <v>0</v>
      </c>
    </row>
    <row r="36" spans="1:30" ht="13.5" customHeight="1">
      <c r="A36" s="45" t="s">
        <v>127</v>
      </c>
      <c r="B36" s="46" t="s">
        <v>200</v>
      </c>
      <c r="C36" s="47" t="s">
        <v>201</v>
      </c>
      <c r="D36" s="48">
        <f>SUM(E36,+H36)</f>
        <v>4</v>
      </c>
      <c r="E36" s="48">
        <f>SUM(F36:G36)</f>
        <v>1</v>
      </c>
      <c r="F36" s="48">
        <v>1</v>
      </c>
      <c r="G36" s="48">
        <v>0</v>
      </c>
      <c r="H36" s="48">
        <f>SUM(I36:L36)</f>
        <v>3</v>
      </c>
      <c r="I36" s="48">
        <v>3</v>
      </c>
      <c r="J36" s="48">
        <v>0</v>
      </c>
      <c r="K36" s="48">
        <v>0</v>
      </c>
      <c r="L36" s="48">
        <v>0</v>
      </c>
      <c r="M36" s="48">
        <f>SUM(N36,+Q36)</f>
        <v>0</v>
      </c>
      <c r="N36" s="48">
        <f>SUM(O36:P36)</f>
        <v>0</v>
      </c>
      <c r="O36" s="48">
        <v>0</v>
      </c>
      <c r="P36" s="48">
        <v>0</v>
      </c>
      <c r="Q36" s="48">
        <f>SUM(R36:U36)</f>
        <v>0</v>
      </c>
      <c r="R36" s="48">
        <v>0</v>
      </c>
      <c r="S36" s="48">
        <v>0</v>
      </c>
      <c r="T36" s="48">
        <v>0</v>
      </c>
      <c r="U36" s="48">
        <v>0</v>
      </c>
      <c r="V36" s="48">
        <f>SUM(D36,+M36)</f>
        <v>4</v>
      </c>
      <c r="W36" s="48">
        <f>SUM(E36,+N36)</f>
        <v>1</v>
      </c>
      <c r="X36" s="48">
        <f>SUM(F36,+O36)</f>
        <v>1</v>
      </c>
      <c r="Y36" s="48">
        <f>SUM(G36,+P36)</f>
        <v>0</v>
      </c>
      <c r="Z36" s="48">
        <f>SUM(H36,+Q36)</f>
        <v>3</v>
      </c>
      <c r="AA36" s="48">
        <f>SUM(I36,+R36)</f>
        <v>3</v>
      </c>
      <c r="AB36" s="48">
        <f>SUM(J36,+S36)</f>
        <v>0</v>
      </c>
      <c r="AC36" s="48">
        <f>SUM(K36,+T36)</f>
        <v>0</v>
      </c>
      <c r="AD36" s="48">
        <f>SUM(L36,+U36)</f>
        <v>0</v>
      </c>
    </row>
    <row r="37" spans="1:30" ht="13.5" customHeight="1">
      <c r="A37" s="45" t="s">
        <v>127</v>
      </c>
      <c r="B37" s="46" t="s">
        <v>202</v>
      </c>
      <c r="C37" s="47" t="s">
        <v>203</v>
      </c>
      <c r="D37" s="48">
        <f>SUM(E37,+H37)</f>
        <v>8</v>
      </c>
      <c r="E37" s="48">
        <f>SUM(F37:G37)</f>
        <v>1</v>
      </c>
      <c r="F37" s="48">
        <v>1</v>
      </c>
      <c r="G37" s="48">
        <v>0</v>
      </c>
      <c r="H37" s="48">
        <f>SUM(I37:L37)</f>
        <v>7</v>
      </c>
      <c r="I37" s="48">
        <v>3</v>
      </c>
      <c r="J37" s="48">
        <v>4</v>
      </c>
      <c r="K37" s="48">
        <v>0</v>
      </c>
      <c r="L37" s="48">
        <v>0</v>
      </c>
      <c r="M37" s="48">
        <f>SUM(N37,+Q37)</f>
        <v>0</v>
      </c>
      <c r="N37" s="48">
        <f>SUM(O37:P37)</f>
        <v>0</v>
      </c>
      <c r="O37" s="48">
        <v>0</v>
      </c>
      <c r="P37" s="48">
        <v>0</v>
      </c>
      <c r="Q37" s="48">
        <f>SUM(R37:U37)</f>
        <v>0</v>
      </c>
      <c r="R37" s="48">
        <v>0</v>
      </c>
      <c r="S37" s="48">
        <v>0</v>
      </c>
      <c r="T37" s="48">
        <v>0</v>
      </c>
      <c r="U37" s="48">
        <v>0</v>
      </c>
      <c r="V37" s="48">
        <f>SUM(D37,+M37)</f>
        <v>8</v>
      </c>
      <c r="W37" s="48">
        <f>SUM(E37,+N37)</f>
        <v>1</v>
      </c>
      <c r="X37" s="48">
        <f>SUM(F37,+O37)</f>
        <v>1</v>
      </c>
      <c r="Y37" s="48">
        <f>SUM(G37,+P37)</f>
        <v>0</v>
      </c>
      <c r="Z37" s="48">
        <f>SUM(H37,+Q37)</f>
        <v>7</v>
      </c>
      <c r="AA37" s="48">
        <f>SUM(I37,+R37)</f>
        <v>3</v>
      </c>
      <c r="AB37" s="48">
        <f>SUM(J37,+S37)</f>
        <v>4</v>
      </c>
      <c r="AC37" s="48">
        <f>SUM(K37,+T37)</f>
        <v>0</v>
      </c>
      <c r="AD37" s="48">
        <f>SUM(L37,+U37)</f>
        <v>0</v>
      </c>
    </row>
    <row r="38" spans="1:30" ht="13.5" customHeight="1">
      <c r="A38" s="45" t="s">
        <v>127</v>
      </c>
      <c r="B38" s="46" t="s">
        <v>204</v>
      </c>
      <c r="C38" s="47" t="s">
        <v>205</v>
      </c>
      <c r="D38" s="48">
        <f>SUM(E38,+H38)</f>
        <v>10</v>
      </c>
      <c r="E38" s="48">
        <f>SUM(F38:G38)</f>
        <v>1</v>
      </c>
      <c r="F38" s="48">
        <v>1</v>
      </c>
      <c r="G38" s="48">
        <v>0</v>
      </c>
      <c r="H38" s="48">
        <f>SUM(I38:L38)</f>
        <v>9</v>
      </c>
      <c r="I38" s="48">
        <v>7</v>
      </c>
      <c r="J38" s="48">
        <v>1</v>
      </c>
      <c r="K38" s="48">
        <v>1</v>
      </c>
      <c r="L38" s="48">
        <v>0</v>
      </c>
      <c r="M38" s="48">
        <f>SUM(N38,+Q38)</f>
        <v>0</v>
      </c>
      <c r="N38" s="48">
        <f>SUM(O38:P38)</f>
        <v>0</v>
      </c>
      <c r="O38" s="48">
        <v>0</v>
      </c>
      <c r="P38" s="48">
        <v>0</v>
      </c>
      <c r="Q38" s="48">
        <f>SUM(R38:U38)</f>
        <v>0</v>
      </c>
      <c r="R38" s="48">
        <v>0</v>
      </c>
      <c r="S38" s="48">
        <v>0</v>
      </c>
      <c r="T38" s="48">
        <v>0</v>
      </c>
      <c r="U38" s="48">
        <v>0</v>
      </c>
      <c r="V38" s="48">
        <f>SUM(D38,+M38)</f>
        <v>10</v>
      </c>
      <c r="W38" s="48">
        <f>SUM(E38,+N38)</f>
        <v>1</v>
      </c>
      <c r="X38" s="48">
        <f>SUM(F38,+O38)</f>
        <v>1</v>
      </c>
      <c r="Y38" s="48">
        <f>SUM(G38,+P38)</f>
        <v>0</v>
      </c>
      <c r="Z38" s="48">
        <f>SUM(H38,+Q38)</f>
        <v>9</v>
      </c>
      <c r="AA38" s="48">
        <f>SUM(I38,+R38)</f>
        <v>7</v>
      </c>
      <c r="AB38" s="48">
        <f>SUM(J38,+S38)</f>
        <v>1</v>
      </c>
      <c r="AC38" s="48">
        <f>SUM(K38,+T38)</f>
        <v>1</v>
      </c>
      <c r="AD38" s="48">
        <f>SUM(L38,+U38)</f>
        <v>0</v>
      </c>
    </row>
    <row r="39" spans="1:30" ht="13.5" customHeight="1">
      <c r="A39" s="45" t="s">
        <v>127</v>
      </c>
      <c r="B39" s="46" t="s">
        <v>206</v>
      </c>
      <c r="C39" s="47" t="s">
        <v>207</v>
      </c>
      <c r="D39" s="48">
        <f>SUM(E39,+H39)</f>
        <v>1</v>
      </c>
      <c r="E39" s="48">
        <f>SUM(F39:G39)</f>
        <v>1</v>
      </c>
      <c r="F39" s="48">
        <v>1</v>
      </c>
      <c r="G39" s="48">
        <v>0</v>
      </c>
      <c r="H39" s="48">
        <f>SUM(I39:L39)</f>
        <v>0</v>
      </c>
      <c r="I39" s="48">
        <v>0</v>
      </c>
      <c r="J39" s="48">
        <v>0</v>
      </c>
      <c r="K39" s="48">
        <v>0</v>
      </c>
      <c r="L39" s="48">
        <v>0</v>
      </c>
      <c r="M39" s="48">
        <f>SUM(N39,+Q39)</f>
        <v>1</v>
      </c>
      <c r="N39" s="48">
        <f>SUM(O39:P39)</f>
        <v>1</v>
      </c>
      <c r="O39" s="48">
        <v>1</v>
      </c>
      <c r="P39" s="48">
        <v>0</v>
      </c>
      <c r="Q39" s="48">
        <f>SUM(R39:U39)</f>
        <v>0</v>
      </c>
      <c r="R39" s="48">
        <v>0</v>
      </c>
      <c r="S39" s="48">
        <v>0</v>
      </c>
      <c r="T39" s="48">
        <v>0</v>
      </c>
      <c r="U39" s="48">
        <v>0</v>
      </c>
      <c r="V39" s="48">
        <f>SUM(D39,+M39)</f>
        <v>2</v>
      </c>
      <c r="W39" s="48">
        <f>SUM(E39,+N39)</f>
        <v>2</v>
      </c>
      <c r="X39" s="48">
        <f>SUM(F39,+O39)</f>
        <v>2</v>
      </c>
      <c r="Y39" s="48">
        <f>SUM(G39,+P39)</f>
        <v>0</v>
      </c>
      <c r="Z39" s="48">
        <f>SUM(H39,+Q39)</f>
        <v>0</v>
      </c>
      <c r="AA39" s="48">
        <f>SUM(I39,+R39)</f>
        <v>0</v>
      </c>
      <c r="AB39" s="48">
        <f>SUM(J39,+S39)</f>
        <v>0</v>
      </c>
      <c r="AC39" s="48">
        <f>SUM(K39,+T39)</f>
        <v>0</v>
      </c>
      <c r="AD39" s="48">
        <f>SUM(L39,+U39)</f>
        <v>0</v>
      </c>
    </row>
    <row r="40" spans="1:30" ht="13.5" customHeight="1">
      <c r="A40" s="45" t="s">
        <v>127</v>
      </c>
      <c r="B40" s="46" t="s">
        <v>208</v>
      </c>
      <c r="C40" s="47" t="s">
        <v>209</v>
      </c>
      <c r="D40" s="48">
        <f>SUM(E40,+H40)</f>
        <v>1</v>
      </c>
      <c r="E40" s="48">
        <f>SUM(F40:G40)</f>
        <v>1</v>
      </c>
      <c r="F40" s="48">
        <v>1</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1</v>
      </c>
      <c r="W40" s="48">
        <f>SUM(E40,+N40)</f>
        <v>1</v>
      </c>
      <c r="X40" s="48">
        <f>SUM(F40,+O40)</f>
        <v>1</v>
      </c>
      <c r="Y40" s="48">
        <f>SUM(G40,+P40)</f>
        <v>0</v>
      </c>
      <c r="Z40" s="48">
        <f>SUM(H40,+Q40)</f>
        <v>0</v>
      </c>
      <c r="AA40" s="48">
        <f>SUM(I40,+R40)</f>
        <v>0</v>
      </c>
      <c r="AB40" s="48">
        <f>SUM(J40,+S40)</f>
        <v>0</v>
      </c>
      <c r="AC40" s="48">
        <f>SUM(K40,+T40)</f>
        <v>0</v>
      </c>
      <c r="AD40" s="48">
        <f>SUM(L40,+U40)</f>
        <v>0</v>
      </c>
    </row>
    <row r="41" spans="1:30" ht="13.5" customHeight="1">
      <c r="A41" s="45" t="s">
        <v>127</v>
      </c>
      <c r="B41" s="46" t="s">
        <v>210</v>
      </c>
      <c r="C41" s="47" t="s">
        <v>211</v>
      </c>
      <c r="D41" s="48">
        <f>SUM(E41,+H41)</f>
        <v>3</v>
      </c>
      <c r="E41" s="48">
        <f>SUM(F41:G41)</f>
        <v>1</v>
      </c>
      <c r="F41" s="48">
        <v>1</v>
      </c>
      <c r="G41" s="48">
        <v>0</v>
      </c>
      <c r="H41" s="48">
        <f>SUM(I41:L41)</f>
        <v>2</v>
      </c>
      <c r="I41" s="48">
        <v>1</v>
      </c>
      <c r="J41" s="48">
        <v>0</v>
      </c>
      <c r="K41" s="48">
        <v>1</v>
      </c>
      <c r="L41" s="48">
        <v>0</v>
      </c>
      <c r="M41" s="48">
        <f>SUM(N41,+Q41)</f>
        <v>1</v>
      </c>
      <c r="N41" s="48">
        <f>SUM(O41:P41)</f>
        <v>0</v>
      </c>
      <c r="O41" s="48">
        <v>0</v>
      </c>
      <c r="P41" s="48">
        <v>0</v>
      </c>
      <c r="Q41" s="48">
        <f>SUM(R41:U41)</f>
        <v>1</v>
      </c>
      <c r="R41" s="48">
        <v>0</v>
      </c>
      <c r="S41" s="48">
        <v>0</v>
      </c>
      <c r="T41" s="48">
        <v>0</v>
      </c>
      <c r="U41" s="48">
        <v>1</v>
      </c>
      <c r="V41" s="48">
        <f>SUM(D41,+M41)</f>
        <v>4</v>
      </c>
      <c r="W41" s="48">
        <f>SUM(E41,+N41)</f>
        <v>1</v>
      </c>
      <c r="X41" s="48">
        <f>SUM(F41,+O41)</f>
        <v>1</v>
      </c>
      <c r="Y41" s="48">
        <f>SUM(G41,+P41)</f>
        <v>0</v>
      </c>
      <c r="Z41" s="48">
        <f>SUM(H41,+Q41)</f>
        <v>3</v>
      </c>
      <c r="AA41" s="48">
        <f>SUM(I41,+R41)</f>
        <v>1</v>
      </c>
      <c r="AB41" s="48">
        <f>SUM(J41,+S41)</f>
        <v>0</v>
      </c>
      <c r="AC41" s="48">
        <f>SUM(K41,+T41)</f>
        <v>1</v>
      </c>
      <c r="AD41" s="48">
        <f>SUM(L41,+U41)</f>
        <v>1</v>
      </c>
    </row>
    <row r="42" spans="1:30" ht="13.5" customHeight="1">
      <c r="A42" s="45" t="s">
        <v>127</v>
      </c>
      <c r="B42" s="46" t="s">
        <v>212</v>
      </c>
      <c r="C42" s="47" t="s">
        <v>213</v>
      </c>
      <c r="D42" s="48">
        <f>SUM(E42,+H42)</f>
        <v>10</v>
      </c>
      <c r="E42" s="48">
        <f>SUM(F42:G42)</f>
        <v>2</v>
      </c>
      <c r="F42" s="48">
        <v>2</v>
      </c>
      <c r="G42" s="48">
        <v>0</v>
      </c>
      <c r="H42" s="48">
        <f>SUM(I42:L42)</f>
        <v>8</v>
      </c>
      <c r="I42" s="48">
        <v>6</v>
      </c>
      <c r="J42" s="48">
        <v>2</v>
      </c>
      <c r="K42" s="48">
        <v>0</v>
      </c>
      <c r="L42" s="48">
        <v>0</v>
      </c>
      <c r="M42" s="48">
        <f>SUM(N42,+Q42)</f>
        <v>0</v>
      </c>
      <c r="N42" s="48">
        <f>SUM(O42:P42)</f>
        <v>0</v>
      </c>
      <c r="O42" s="48">
        <v>0</v>
      </c>
      <c r="P42" s="48">
        <v>0</v>
      </c>
      <c r="Q42" s="48">
        <f>SUM(R42:U42)</f>
        <v>0</v>
      </c>
      <c r="R42" s="48">
        <v>0</v>
      </c>
      <c r="S42" s="48">
        <v>0</v>
      </c>
      <c r="T42" s="48">
        <v>0</v>
      </c>
      <c r="U42" s="48">
        <v>0</v>
      </c>
      <c r="V42" s="48">
        <f>SUM(D42,+M42)</f>
        <v>10</v>
      </c>
      <c r="W42" s="48">
        <f>SUM(E42,+N42)</f>
        <v>2</v>
      </c>
      <c r="X42" s="48">
        <f>SUM(F42,+O42)</f>
        <v>2</v>
      </c>
      <c r="Y42" s="48">
        <f>SUM(G42,+P42)</f>
        <v>0</v>
      </c>
      <c r="Z42" s="48">
        <f>SUM(H42,+Q42)</f>
        <v>8</v>
      </c>
      <c r="AA42" s="48">
        <f>SUM(I42,+R42)</f>
        <v>6</v>
      </c>
      <c r="AB42" s="48">
        <f>SUM(J42,+S42)</f>
        <v>2</v>
      </c>
      <c r="AC42" s="48">
        <f>SUM(K42,+T42)</f>
        <v>0</v>
      </c>
      <c r="AD42" s="48">
        <f>SUM(L42,+U42)</f>
        <v>0</v>
      </c>
    </row>
    <row r="43" spans="1:30" ht="13.5" customHeight="1">
      <c r="A43" s="45" t="s">
        <v>127</v>
      </c>
      <c r="B43" s="46" t="s">
        <v>214</v>
      </c>
      <c r="C43" s="47" t="s">
        <v>215</v>
      </c>
      <c r="D43" s="48">
        <f>SUM(E43,+H43)</f>
        <v>8</v>
      </c>
      <c r="E43" s="48">
        <f>SUM(F43:G43)</f>
        <v>8</v>
      </c>
      <c r="F43" s="48">
        <v>1</v>
      </c>
      <c r="G43" s="48">
        <v>7</v>
      </c>
      <c r="H43" s="48">
        <f>SUM(I43:L43)</f>
        <v>0</v>
      </c>
      <c r="I43" s="48">
        <v>0</v>
      </c>
      <c r="J43" s="48">
        <v>0</v>
      </c>
      <c r="K43" s="48">
        <v>0</v>
      </c>
      <c r="L43" s="48">
        <v>0</v>
      </c>
      <c r="M43" s="48">
        <f>SUM(N43,+Q43)</f>
        <v>1</v>
      </c>
      <c r="N43" s="48">
        <f>SUM(O43:P43)</f>
        <v>1</v>
      </c>
      <c r="O43" s="48">
        <v>1</v>
      </c>
      <c r="P43" s="48">
        <v>0</v>
      </c>
      <c r="Q43" s="48">
        <f>SUM(R43:U43)</f>
        <v>0</v>
      </c>
      <c r="R43" s="48">
        <v>0</v>
      </c>
      <c r="S43" s="48">
        <v>0</v>
      </c>
      <c r="T43" s="48">
        <v>0</v>
      </c>
      <c r="U43" s="48">
        <v>0</v>
      </c>
      <c r="V43" s="48">
        <f>SUM(D43,+M43)</f>
        <v>9</v>
      </c>
      <c r="W43" s="48">
        <f>SUM(E43,+N43)</f>
        <v>9</v>
      </c>
      <c r="X43" s="48">
        <f>SUM(F43,+O43)</f>
        <v>2</v>
      </c>
      <c r="Y43" s="48">
        <f>SUM(G43,+P43)</f>
        <v>7</v>
      </c>
      <c r="Z43" s="48">
        <f>SUM(H43,+Q43)</f>
        <v>0</v>
      </c>
      <c r="AA43" s="48">
        <f>SUM(I43,+R43)</f>
        <v>0</v>
      </c>
      <c r="AB43" s="48">
        <f>SUM(J43,+S43)</f>
        <v>0</v>
      </c>
      <c r="AC43" s="48">
        <f>SUM(K43,+T43)</f>
        <v>0</v>
      </c>
      <c r="AD43" s="48">
        <f>SUM(L43,+U43)</f>
        <v>0</v>
      </c>
    </row>
    <row r="44" spans="1:30" ht="13.5" customHeight="1">
      <c r="A44" s="45" t="s">
        <v>127</v>
      </c>
      <c r="B44" s="46" t="s">
        <v>216</v>
      </c>
      <c r="C44" s="47" t="s">
        <v>217</v>
      </c>
      <c r="D44" s="48">
        <f>SUM(E44,+H44)</f>
        <v>1</v>
      </c>
      <c r="E44" s="48">
        <f>SUM(F44:G44)</f>
        <v>1</v>
      </c>
      <c r="F44" s="48">
        <v>1</v>
      </c>
      <c r="G44" s="48">
        <v>0</v>
      </c>
      <c r="H44" s="48">
        <f>SUM(I44:L44)</f>
        <v>0</v>
      </c>
      <c r="I44" s="48">
        <v>0</v>
      </c>
      <c r="J44" s="48">
        <v>0</v>
      </c>
      <c r="K44" s="48">
        <v>0</v>
      </c>
      <c r="L44" s="48">
        <v>0</v>
      </c>
      <c r="M44" s="48">
        <f>SUM(N44,+Q44)</f>
        <v>1</v>
      </c>
      <c r="N44" s="48">
        <f>SUM(O44:P44)</f>
        <v>1</v>
      </c>
      <c r="O44" s="48">
        <v>1</v>
      </c>
      <c r="P44" s="48">
        <v>0</v>
      </c>
      <c r="Q44" s="48">
        <f>SUM(R44:U44)</f>
        <v>0</v>
      </c>
      <c r="R44" s="48">
        <v>0</v>
      </c>
      <c r="S44" s="48">
        <v>0</v>
      </c>
      <c r="T44" s="48">
        <v>0</v>
      </c>
      <c r="U44" s="48">
        <v>0</v>
      </c>
      <c r="V44" s="48">
        <f>SUM(D44,+M44)</f>
        <v>2</v>
      </c>
      <c r="W44" s="48">
        <f>SUM(E44,+N44)</f>
        <v>2</v>
      </c>
      <c r="X44" s="48">
        <f>SUM(F44,+O44)</f>
        <v>2</v>
      </c>
      <c r="Y44" s="48">
        <f>SUM(G44,+P44)</f>
        <v>0</v>
      </c>
      <c r="Z44" s="48">
        <f>SUM(H44,+Q44)</f>
        <v>0</v>
      </c>
      <c r="AA44" s="48">
        <f>SUM(I44,+R44)</f>
        <v>0</v>
      </c>
      <c r="AB44" s="48">
        <f>SUM(J44,+S44)</f>
        <v>0</v>
      </c>
      <c r="AC44" s="48">
        <f>SUM(K44,+T44)</f>
        <v>0</v>
      </c>
      <c r="AD44" s="48">
        <f>SUM(L44,+U44)</f>
        <v>0</v>
      </c>
    </row>
    <row r="45" spans="1:30" ht="13.5" customHeight="1">
      <c r="A45" s="45" t="s">
        <v>127</v>
      </c>
      <c r="B45" s="46" t="s">
        <v>218</v>
      </c>
      <c r="C45" s="47" t="s">
        <v>219</v>
      </c>
      <c r="D45" s="48">
        <f>SUM(E45,+H45)</f>
        <v>1</v>
      </c>
      <c r="E45" s="48">
        <f>SUM(F45:G45)</f>
        <v>1</v>
      </c>
      <c r="F45" s="48">
        <v>1</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2</v>
      </c>
      <c r="W45" s="48">
        <f>SUM(E45,+N45)</f>
        <v>2</v>
      </c>
      <c r="X45" s="48">
        <f>SUM(F45,+O45)</f>
        <v>2</v>
      </c>
      <c r="Y45" s="48">
        <f>SUM(G45,+P45)</f>
        <v>0</v>
      </c>
      <c r="Z45" s="48">
        <f>SUM(H45,+Q45)</f>
        <v>0</v>
      </c>
      <c r="AA45" s="48">
        <f>SUM(I45,+R45)</f>
        <v>0</v>
      </c>
      <c r="AB45" s="48">
        <f>SUM(J45,+S45)</f>
        <v>0</v>
      </c>
      <c r="AC45" s="48">
        <f>SUM(K45,+T45)</f>
        <v>0</v>
      </c>
      <c r="AD45" s="48">
        <f>SUM(L45,+U45)</f>
        <v>0</v>
      </c>
    </row>
    <row r="46" spans="1:30" ht="13.5" customHeight="1">
      <c r="A46" s="45" t="s">
        <v>127</v>
      </c>
      <c r="B46" s="46" t="s">
        <v>220</v>
      </c>
      <c r="C46" s="47" t="s">
        <v>221</v>
      </c>
      <c r="D46" s="48">
        <f>SUM(E46,+H46)</f>
        <v>9</v>
      </c>
      <c r="E46" s="48">
        <f>SUM(F46:G46)</f>
        <v>1</v>
      </c>
      <c r="F46" s="48">
        <v>1</v>
      </c>
      <c r="G46" s="48">
        <v>0</v>
      </c>
      <c r="H46" s="48">
        <f>SUM(I46:L46)</f>
        <v>8</v>
      </c>
      <c r="I46" s="48">
        <v>4</v>
      </c>
      <c r="J46" s="48">
        <v>2</v>
      </c>
      <c r="K46" s="48">
        <v>2</v>
      </c>
      <c r="L46" s="48">
        <v>0</v>
      </c>
      <c r="M46" s="48">
        <f>SUM(N46,+Q46)</f>
        <v>2</v>
      </c>
      <c r="N46" s="48">
        <f>SUM(O46:P46)</f>
        <v>1</v>
      </c>
      <c r="O46" s="48">
        <v>1</v>
      </c>
      <c r="P46" s="48">
        <v>0</v>
      </c>
      <c r="Q46" s="48">
        <f>SUM(R46:U46)</f>
        <v>1</v>
      </c>
      <c r="R46" s="48">
        <v>1</v>
      </c>
      <c r="S46" s="48">
        <v>0</v>
      </c>
      <c r="T46" s="48">
        <v>0</v>
      </c>
      <c r="U46" s="48">
        <v>0</v>
      </c>
      <c r="V46" s="48">
        <f>SUM(D46,+M46)</f>
        <v>11</v>
      </c>
      <c r="W46" s="48">
        <f>SUM(E46,+N46)</f>
        <v>2</v>
      </c>
      <c r="X46" s="48">
        <f>SUM(F46,+O46)</f>
        <v>2</v>
      </c>
      <c r="Y46" s="48">
        <f>SUM(G46,+P46)</f>
        <v>0</v>
      </c>
      <c r="Z46" s="48">
        <f>SUM(H46,+Q46)</f>
        <v>9</v>
      </c>
      <c r="AA46" s="48">
        <f>SUM(I46,+R46)</f>
        <v>5</v>
      </c>
      <c r="AB46" s="48">
        <f>SUM(J46,+S46)</f>
        <v>2</v>
      </c>
      <c r="AC46" s="48">
        <f>SUM(K46,+T46)</f>
        <v>2</v>
      </c>
      <c r="AD46" s="48">
        <f>SUM(L46,+U46)</f>
        <v>0</v>
      </c>
    </row>
    <row r="47" spans="1:30" ht="13.5" customHeight="1">
      <c r="A47" s="45" t="s">
        <v>127</v>
      </c>
      <c r="B47" s="46" t="s">
        <v>222</v>
      </c>
      <c r="C47" s="47" t="s">
        <v>223</v>
      </c>
      <c r="D47" s="48">
        <f>SUM(E47,+H47)</f>
        <v>6</v>
      </c>
      <c r="E47" s="48">
        <f>SUM(F47:G47)</f>
        <v>5</v>
      </c>
      <c r="F47" s="48">
        <v>5</v>
      </c>
      <c r="G47" s="48">
        <v>0</v>
      </c>
      <c r="H47" s="48">
        <f>SUM(I47:L47)</f>
        <v>1</v>
      </c>
      <c r="I47" s="48">
        <v>0</v>
      </c>
      <c r="J47" s="48">
        <v>1</v>
      </c>
      <c r="K47" s="48">
        <v>0</v>
      </c>
      <c r="L47" s="48">
        <v>0</v>
      </c>
      <c r="M47" s="48">
        <f>SUM(N47,+Q47)</f>
        <v>1</v>
      </c>
      <c r="N47" s="48">
        <f>SUM(O47:P47)</f>
        <v>1</v>
      </c>
      <c r="O47" s="48">
        <v>1</v>
      </c>
      <c r="P47" s="48">
        <v>0</v>
      </c>
      <c r="Q47" s="48">
        <f>SUM(R47:U47)</f>
        <v>0</v>
      </c>
      <c r="R47" s="48">
        <v>0</v>
      </c>
      <c r="S47" s="48">
        <v>0</v>
      </c>
      <c r="T47" s="48">
        <v>0</v>
      </c>
      <c r="U47" s="48">
        <v>0</v>
      </c>
      <c r="V47" s="48">
        <f>SUM(D47,+M47)</f>
        <v>7</v>
      </c>
      <c r="W47" s="48">
        <f>SUM(E47,+N47)</f>
        <v>6</v>
      </c>
      <c r="X47" s="48">
        <f>SUM(F47,+O47)</f>
        <v>6</v>
      </c>
      <c r="Y47" s="48">
        <f>SUM(G47,+P47)</f>
        <v>0</v>
      </c>
      <c r="Z47" s="48">
        <f>SUM(H47,+Q47)</f>
        <v>1</v>
      </c>
      <c r="AA47" s="48">
        <f>SUM(I47,+R47)</f>
        <v>0</v>
      </c>
      <c r="AB47" s="48">
        <f>SUM(J47,+S47)</f>
        <v>1</v>
      </c>
      <c r="AC47" s="48">
        <f>SUM(K47,+T47)</f>
        <v>0</v>
      </c>
      <c r="AD47" s="48">
        <f>SUM(L47,+U47)</f>
        <v>0</v>
      </c>
    </row>
    <row r="48" spans="1:30" ht="13.5" customHeight="1">
      <c r="A48" s="45" t="s">
        <v>127</v>
      </c>
      <c r="B48" s="46" t="s">
        <v>224</v>
      </c>
      <c r="C48" s="47" t="s">
        <v>225</v>
      </c>
      <c r="D48" s="48">
        <f>SUM(E48,+H48)</f>
        <v>0</v>
      </c>
      <c r="E48" s="48">
        <f>SUM(F48:G48)</f>
        <v>0</v>
      </c>
      <c r="F48" s="48">
        <v>0</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0</v>
      </c>
      <c r="W48" s="48">
        <f>SUM(E48,+N48)</f>
        <v>0</v>
      </c>
      <c r="X48" s="48">
        <f>SUM(F48,+O48)</f>
        <v>0</v>
      </c>
      <c r="Y48" s="48">
        <f>SUM(G48,+P48)</f>
        <v>0</v>
      </c>
      <c r="Z48" s="48">
        <f>SUM(H48,+Q48)</f>
        <v>0</v>
      </c>
      <c r="AA48" s="48">
        <f>SUM(I48,+R48)</f>
        <v>0</v>
      </c>
      <c r="AB48" s="48">
        <f>SUM(J48,+S48)</f>
        <v>0</v>
      </c>
      <c r="AC48" s="48">
        <f>SUM(K48,+T48)</f>
        <v>0</v>
      </c>
      <c r="AD48" s="48">
        <f>SUM(L48,+U48)</f>
        <v>0</v>
      </c>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8">
    <sortCondition ref="A8:A48"/>
    <sortCondition ref="B8:B48"/>
    <sortCondition ref="C8:C4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7" man="1"/>
    <brk id="21"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沖縄県</v>
      </c>
      <c r="B7" s="51" t="str">
        <f>組合状況!B7</f>
        <v>47000</v>
      </c>
      <c r="C7" s="50" t="s">
        <v>52</v>
      </c>
      <c r="D7" s="52">
        <f>SUM(E7,+H7)</f>
        <v>163</v>
      </c>
      <c r="E7" s="52">
        <f>SUM(F7:G7)</f>
        <v>101</v>
      </c>
      <c r="F7" s="52">
        <f>SUM(F$8:F$57)</f>
        <v>74</v>
      </c>
      <c r="G7" s="52">
        <f>SUM(G$8:G$57)</f>
        <v>27</v>
      </c>
      <c r="H7" s="52">
        <f>SUM(I7:L7)</f>
        <v>62</v>
      </c>
      <c r="I7" s="52">
        <f>SUM(I$8:I$57)</f>
        <v>0</v>
      </c>
      <c r="J7" s="52">
        <f>SUM(J$8:J$57)</f>
        <v>60</v>
      </c>
      <c r="K7" s="52">
        <f>SUM(K$8:K$57)</f>
        <v>2</v>
      </c>
      <c r="L7" s="52">
        <f>SUM(L$8:L$57)</f>
        <v>0</v>
      </c>
      <c r="M7" s="52">
        <f>SUM(N7,+Q7)</f>
        <v>8</v>
      </c>
      <c r="N7" s="52">
        <f>SUM(O7:P7)</f>
        <v>8</v>
      </c>
      <c r="O7" s="52">
        <f>SUM(O$8:O$57)</f>
        <v>5</v>
      </c>
      <c r="P7" s="52">
        <f>SUM(P$8:P$57)</f>
        <v>3</v>
      </c>
      <c r="Q7" s="52">
        <f>SUM(R7:U7)</f>
        <v>0</v>
      </c>
      <c r="R7" s="52">
        <f>SUM(R$8:R$57)</f>
        <v>0</v>
      </c>
      <c r="S7" s="52">
        <f>SUM(S$8:S$57)</f>
        <v>0</v>
      </c>
      <c r="T7" s="52">
        <f>SUM(T$8:T$57)</f>
        <v>0</v>
      </c>
      <c r="U7" s="52">
        <f>SUM(U$8:U$57)</f>
        <v>0</v>
      </c>
      <c r="V7" s="52">
        <f t="shared" ref="V7:AD7" si="0">SUM(D7,+M7)</f>
        <v>171</v>
      </c>
      <c r="W7" s="52">
        <f t="shared" si="0"/>
        <v>109</v>
      </c>
      <c r="X7" s="52">
        <f t="shared" si="0"/>
        <v>79</v>
      </c>
      <c r="Y7" s="52">
        <f t="shared" si="0"/>
        <v>30</v>
      </c>
      <c r="Z7" s="52">
        <f t="shared" si="0"/>
        <v>62</v>
      </c>
      <c r="AA7" s="52">
        <f t="shared" si="0"/>
        <v>0</v>
      </c>
      <c r="AB7" s="52">
        <f t="shared" si="0"/>
        <v>60</v>
      </c>
      <c r="AC7" s="52">
        <f t="shared" si="0"/>
        <v>2</v>
      </c>
      <c r="AD7" s="52">
        <f t="shared" si="0"/>
        <v>0</v>
      </c>
    </row>
    <row r="8" spans="1:30" ht="13.5" customHeight="1">
      <c r="A8" s="45" t="s">
        <v>127</v>
      </c>
      <c r="B8" s="46" t="s">
        <v>226</v>
      </c>
      <c r="C8" s="47" t="s">
        <v>227</v>
      </c>
      <c r="D8" s="48">
        <f>SUM(E8,+H8)</f>
        <v>57</v>
      </c>
      <c r="E8" s="48">
        <f>SUM(F8:G8)</f>
        <v>27</v>
      </c>
      <c r="F8" s="48">
        <v>21</v>
      </c>
      <c r="G8" s="48">
        <v>6</v>
      </c>
      <c r="H8" s="48">
        <f>SUM(I8:L8)</f>
        <v>30</v>
      </c>
      <c r="I8" s="48">
        <v>0</v>
      </c>
      <c r="J8" s="48">
        <v>29</v>
      </c>
      <c r="K8" s="48">
        <v>1</v>
      </c>
      <c r="L8" s="48">
        <v>0</v>
      </c>
      <c r="M8" s="48">
        <f>SUM(N8,+Q8)</f>
        <v>0</v>
      </c>
      <c r="N8" s="48">
        <f>SUM(O8:P8)</f>
        <v>0</v>
      </c>
      <c r="O8" s="48">
        <v>0</v>
      </c>
      <c r="P8" s="48">
        <v>0</v>
      </c>
      <c r="Q8" s="48">
        <f>SUM(R8:U8)</f>
        <v>0</v>
      </c>
      <c r="R8" s="48">
        <v>0</v>
      </c>
      <c r="S8" s="48">
        <v>0</v>
      </c>
      <c r="T8" s="48">
        <v>0</v>
      </c>
      <c r="U8" s="48">
        <v>0</v>
      </c>
      <c r="V8" s="48">
        <f>SUM(D8,+M8)</f>
        <v>57</v>
      </c>
      <c r="W8" s="48">
        <f>SUM(E8,+N8)</f>
        <v>27</v>
      </c>
      <c r="X8" s="48">
        <f>SUM(F8,+O8)</f>
        <v>21</v>
      </c>
      <c r="Y8" s="48">
        <f>SUM(G8,+P8)</f>
        <v>6</v>
      </c>
      <c r="Z8" s="48">
        <f>SUM(H8,+Q8)</f>
        <v>30</v>
      </c>
      <c r="AA8" s="48">
        <f>SUM(I8,+R8)</f>
        <v>0</v>
      </c>
      <c r="AB8" s="48">
        <f>SUM(J8,+S8)</f>
        <v>29</v>
      </c>
      <c r="AC8" s="48">
        <f>SUM(K8,+T8)</f>
        <v>1</v>
      </c>
      <c r="AD8" s="48">
        <f>SUM(L8,+U8)</f>
        <v>0</v>
      </c>
    </row>
    <row r="9" spans="1:30" ht="13.5" customHeight="1">
      <c r="A9" s="45" t="s">
        <v>127</v>
      </c>
      <c r="B9" s="46" t="s">
        <v>229</v>
      </c>
      <c r="C9" s="47" t="s">
        <v>230</v>
      </c>
      <c r="D9" s="48">
        <f>SUM(E9,+H9)</f>
        <v>9</v>
      </c>
      <c r="E9" s="48">
        <f>SUM(F9:G9)</f>
        <v>9</v>
      </c>
      <c r="F9" s="48">
        <v>6</v>
      </c>
      <c r="G9" s="48">
        <v>3</v>
      </c>
      <c r="H9" s="48">
        <f>SUM(I9:L9)</f>
        <v>0</v>
      </c>
      <c r="I9" s="48">
        <v>0</v>
      </c>
      <c r="J9" s="48">
        <v>0</v>
      </c>
      <c r="K9" s="48">
        <v>0</v>
      </c>
      <c r="L9" s="48">
        <v>0</v>
      </c>
      <c r="M9" s="48">
        <f>SUM(N9,+Q9)</f>
        <v>3</v>
      </c>
      <c r="N9" s="48">
        <f>SUM(O9:P9)</f>
        <v>3</v>
      </c>
      <c r="O9" s="48">
        <v>2</v>
      </c>
      <c r="P9" s="48">
        <v>1</v>
      </c>
      <c r="Q9" s="48">
        <f>SUM(R9:U9)</f>
        <v>0</v>
      </c>
      <c r="R9" s="48">
        <v>0</v>
      </c>
      <c r="S9" s="48">
        <v>0</v>
      </c>
      <c r="T9" s="48">
        <v>0</v>
      </c>
      <c r="U9" s="48">
        <v>0</v>
      </c>
      <c r="V9" s="48">
        <f>SUM(D9,+M9)</f>
        <v>12</v>
      </c>
      <c r="W9" s="48">
        <f>SUM(E9,+N9)</f>
        <v>12</v>
      </c>
      <c r="X9" s="48">
        <f>SUM(F9,+O9)</f>
        <v>8</v>
      </c>
      <c r="Y9" s="48">
        <f>SUM(G9,+P9)</f>
        <v>4</v>
      </c>
      <c r="Z9" s="48">
        <f>SUM(H9,+Q9)</f>
        <v>0</v>
      </c>
      <c r="AA9" s="48">
        <f>SUM(I9,+R9)</f>
        <v>0</v>
      </c>
      <c r="AB9" s="48">
        <f>SUM(J9,+S9)</f>
        <v>0</v>
      </c>
      <c r="AC9" s="48">
        <f>SUM(K9,+T9)</f>
        <v>0</v>
      </c>
      <c r="AD9" s="48">
        <f>SUM(L9,+U9)</f>
        <v>0</v>
      </c>
    </row>
    <row r="10" spans="1:30" ht="13.5" customHeight="1">
      <c r="A10" s="45" t="s">
        <v>127</v>
      </c>
      <c r="B10" s="46" t="s">
        <v>231</v>
      </c>
      <c r="C10" s="47" t="s">
        <v>232</v>
      </c>
      <c r="D10" s="48">
        <f>SUM(E10,+H10)</f>
        <v>0</v>
      </c>
      <c r="E10" s="48">
        <f>SUM(F10:G10)</f>
        <v>0</v>
      </c>
      <c r="F10" s="48">
        <v>0</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0</v>
      </c>
      <c r="W10" s="48">
        <f>SUM(E10,+N10)</f>
        <v>0</v>
      </c>
      <c r="X10" s="48">
        <f>SUM(F10,+O10)</f>
        <v>0</v>
      </c>
      <c r="Y10" s="48">
        <f>SUM(G10,+P10)</f>
        <v>0</v>
      </c>
      <c r="Z10" s="48">
        <f>SUM(H10,+Q10)</f>
        <v>0</v>
      </c>
      <c r="AA10" s="48">
        <f>SUM(I10,+R10)</f>
        <v>0</v>
      </c>
      <c r="AB10" s="48">
        <f>SUM(J10,+S10)</f>
        <v>0</v>
      </c>
      <c r="AC10" s="48">
        <f>SUM(K10,+T10)</f>
        <v>0</v>
      </c>
      <c r="AD10" s="48">
        <f>SUM(L10,+U10)</f>
        <v>0</v>
      </c>
    </row>
    <row r="11" spans="1:30" ht="13.5" customHeight="1">
      <c r="A11" s="45" t="s">
        <v>127</v>
      </c>
      <c r="B11" s="46" t="s">
        <v>233</v>
      </c>
      <c r="C11" s="47" t="s">
        <v>234</v>
      </c>
      <c r="D11" s="48">
        <f>SUM(E11,+H11)</f>
        <v>0</v>
      </c>
      <c r="E11" s="48">
        <f>SUM(F11:G11)</f>
        <v>0</v>
      </c>
      <c r="F11" s="48">
        <v>0</v>
      </c>
      <c r="G11" s="48">
        <v>0</v>
      </c>
      <c r="H11" s="48">
        <f>SUM(I11:L11)</f>
        <v>0</v>
      </c>
      <c r="I11" s="48">
        <v>0</v>
      </c>
      <c r="J11" s="48">
        <v>0</v>
      </c>
      <c r="K11" s="48">
        <v>0</v>
      </c>
      <c r="L11" s="48">
        <v>0</v>
      </c>
      <c r="M11" s="48">
        <f>SUM(N11,+Q11)</f>
        <v>3</v>
      </c>
      <c r="N11" s="48">
        <f>SUM(O11:P11)</f>
        <v>3</v>
      </c>
      <c r="O11" s="48">
        <v>2</v>
      </c>
      <c r="P11" s="48">
        <v>1</v>
      </c>
      <c r="Q11" s="48">
        <f>SUM(R11:U11)</f>
        <v>0</v>
      </c>
      <c r="R11" s="48">
        <v>0</v>
      </c>
      <c r="S11" s="48">
        <v>0</v>
      </c>
      <c r="T11" s="48">
        <v>0</v>
      </c>
      <c r="U11" s="48">
        <v>0</v>
      </c>
      <c r="V11" s="48">
        <f>SUM(D11,+M11)</f>
        <v>3</v>
      </c>
      <c r="W11" s="48">
        <f>SUM(E11,+N11)</f>
        <v>3</v>
      </c>
      <c r="X11" s="48">
        <f>SUM(F11,+O11)</f>
        <v>2</v>
      </c>
      <c r="Y11" s="48">
        <f>SUM(G11,+P11)</f>
        <v>1</v>
      </c>
      <c r="Z11" s="48">
        <f>SUM(H11,+Q11)</f>
        <v>0</v>
      </c>
      <c r="AA11" s="48">
        <f>SUM(I11,+R11)</f>
        <v>0</v>
      </c>
      <c r="AB11" s="48">
        <f>SUM(J11,+S11)</f>
        <v>0</v>
      </c>
      <c r="AC11" s="48">
        <f>SUM(K11,+T11)</f>
        <v>0</v>
      </c>
      <c r="AD11" s="48">
        <f>SUM(L11,+U11)</f>
        <v>0</v>
      </c>
    </row>
    <row r="12" spans="1:30" ht="13.5" customHeight="1">
      <c r="A12" s="45" t="s">
        <v>127</v>
      </c>
      <c r="B12" s="46" t="s">
        <v>235</v>
      </c>
      <c r="C12" s="47" t="s">
        <v>236</v>
      </c>
      <c r="D12" s="48">
        <f>SUM(E12,+H12)</f>
        <v>10</v>
      </c>
      <c r="E12" s="48">
        <f>SUM(F12:G12)</f>
        <v>10</v>
      </c>
      <c r="F12" s="48">
        <v>9</v>
      </c>
      <c r="G12" s="48">
        <v>1</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10</v>
      </c>
      <c r="W12" s="48">
        <f>SUM(E12,+N12)</f>
        <v>10</v>
      </c>
      <c r="X12" s="48">
        <f>SUM(F12,+O12)</f>
        <v>9</v>
      </c>
      <c r="Y12" s="48">
        <f>SUM(G12,+P12)</f>
        <v>1</v>
      </c>
      <c r="Z12" s="48">
        <f>SUM(H12,+Q12)</f>
        <v>0</v>
      </c>
      <c r="AA12" s="48">
        <f>SUM(I12,+R12)</f>
        <v>0</v>
      </c>
      <c r="AB12" s="48">
        <f>SUM(J12,+S12)</f>
        <v>0</v>
      </c>
      <c r="AC12" s="48">
        <f>SUM(K12,+T12)</f>
        <v>0</v>
      </c>
      <c r="AD12" s="48">
        <f>SUM(L12,+U12)</f>
        <v>0</v>
      </c>
    </row>
    <row r="13" spans="1:30" ht="13.5" customHeight="1">
      <c r="A13" s="45" t="s">
        <v>127</v>
      </c>
      <c r="B13" s="46" t="s">
        <v>237</v>
      </c>
      <c r="C13" s="47" t="s">
        <v>238</v>
      </c>
      <c r="D13" s="48">
        <f>SUM(E13,+H13)</f>
        <v>17</v>
      </c>
      <c r="E13" s="48">
        <f>SUM(F13:G13)</f>
        <v>5</v>
      </c>
      <c r="F13" s="48">
        <v>5</v>
      </c>
      <c r="G13" s="48">
        <v>0</v>
      </c>
      <c r="H13" s="48">
        <f>SUM(I13:L13)</f>
        <v>12</v>
      </c>
      <c r="I13" s="48">
        <v>0</v>
      </c>
      <c r="J13" s="48">
        <v>11</v>
      </c>
      <c r="K13" s="48">
        <v>1</v>
      </c>
      <c r="L13" s="48">
        <v>0</v>
      </c>
      <c r="M13" s="48">
        <f>SUM(N13,+Q13)</f>
        <v>0</v>
      </c>
      <c r="N13" s="48">
        <f>SUM(O13:P13)</f>
        <v>0</v>
      </c>
      <c r="O13" s="48">
        <v>0</v>
      </c>
      <c r="P13" s="48">
        <v>0</v>
      </c>
      <c r="Q13" s="48">
        <f>SUM(R13:U13)</f>
        <v>0</v>
      </c>
      <c r="R13" s="48">
        <v>0</v>
      </c>
      <c r="S13" s="48">
        <v>0</v>
      </c>
      <c r="T13" s="48">
        <v>0</v>
      </c>
      <c r="U13" s="48">
        <v>0</v>
      </c>
      <c r="V13" s="48">
        <f>SUM(D13,+M13)</f>
        <v>17</v>
      </c>
      <c r="W13" s="48">
        <f>SUM(E13,+N13)</f>
        <v>5</v>
      </c>
      <c r="X13" s="48">
        <f>SUM(F13,+O13)</f>
        <v>5</v>
      </c>
      <c r="Y13" s="48">
        <f>SUM(G13,+P13)</f>
        <v>0</v>
      </c>
      <c r="Z13" s="48">
        <f>SUM(H13,+Q13)</f>
        <v>12</v>
      </c>
      <c r="AA13" s="48">
        <f>SUM(I13,+R13)</f>
        <v>0</v>
      </c>
      <c r="AB13" s="48">
        <f>SUM(J13,+S13)</f>
        <v>11</v>
      </c>
      <c r="AC13" s="48">
        <f>SUM(K13,+T13)</f>
        <v>1</v>
      </c>
      <c r="AD13" s="48">
        <f>SUM(L13,+U13)</f>
        <v>0</v>
      </c>
    </row>
    <row r="14" spans="1:30" ht="13.5" customHeight="1">
      <c r="A14" s="45" t="s">
        <v>127</v>
      </c>
      <c r="B14" s="46" t="s">
        <v>239</v>
      </c>
      <c r="C14" s="47" t="s">
        <v>240</v>
      </c>
      <c r="D14" s="48">
        <f>SUM(E14,+H14)</f>
        <v>20</v>
      </c>
      <c r="E14" s="48">
        <f>SUM(F14:G14)</f>
        <v>18</v>
      </c>
      <c r="F14" s="48">
        <v>12</v>
      </c>
      <c r="G14" s="48">
        <v>6</v>
      </c>
      <c r="H14" s="48">
        <f>SUM(I14:L14)</f>
        <v>2</v>
      </c>
      <c r="I14" s="48">
        <v>0</v>
      </c>
      <c r="J14" s="48">
        <v>2</v>
      </c>
      <c r="K14" s="48">
        <v>0</v>
      </c>
      <c r="L14" s="48">
        <v>0</v>
      </c>
      <c r="M14" s="48">
        <f>SUM(N14,+Q14)</f>
        <v>2</v>
      </c>
      <c r="N14" s="48">
        <f>SUM(O14:P14)</f>
        <v>2</v>
      </c>
      <c r="O14" s="48">
        <v>1</v>
      </c>
      <c r="P14" s="48">
        <v>1</v>
      </c>
      <c r="Q14" s="48">
        <f>SUM(R14:U14)</f>
        <v>0</v>
      </c>
      <c r="R14" s="48">
        <v>0</v>
      </c>
      <c r="S14" s="48">
        <v>0</v>
      </c>
      <c r="T14" s="48">
        <v>0</v>
      </c>
      <c r="U14" s="48">
        <v>0</v>
      </c>
      <c r="V14" s="48">
        <f>SUM(D14,+M14)</f>
        <v>22</v>
      </c>
      <c r="W14" s="48">
        <f>SUM(E14,+N14)</f>
        <v>20</v>
      </c>
      <c r="X14" s="48">
        <f>SUM(F14,+O14)</f>
        <v>13</v>
      </c>
      <c r="Y14" s="48">
        <f>SUM(G14,+P14)</f>
        <v>7</v>
      </c>
      <c r="Z14" s="48">
        <f>SUM(H14,+Q14)</f>
        <v>2</v>
      </c>
      <c r="AA14" s="48">
        <f>SUM(I14,+R14)</f>
        <v>0</v>
      </c>
      <c r="AB14" s="48">
        <f>SUM(J14,+S14)</f>
        <v>2</v>
      </c>
      <c r="AC14" s="48">
        <f>SUM(K14,+T14)</f>
        <v>0</v>
      </c>
      <c r="AD14" s="48">
        <f>SUM(L14,+U14)</f>
        <v>0</v>
      </c>
    </row>
    <row r="15" spans="1:30" ht="13.5" customHeight="1">
      <c r="A15" s="45" t="s">
        <v>127</v>
      </c>
      <c r="B15" s="46" t="s">
        <v>241</v>
      </c>
      <c r="C15" s="47" t="s">
        <v>242</v>
      </c>
      <c r="D15" s="48">
        <f>SUM(E15,+H15)</f>
        <v>6</v>
      </c>
      <c r="E15" s="48">
        <f>SUM(F15:G15)</f>
        <v>6</v>
      </c>
      <c r="F15" s="48">
        <v>6</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6</v>
      </c>
      <c r="W15" s="48">
        <f>SUM(E15,+N15)</f>
        <v>6</v>
      </c>
      <c r="X15" s="48">
        <f>SUM(F15,+O15)</f>
        <v>6</v>
      </c>
      <c r="Y15" s="48">
        <f>SUM(G15,+P15)</f>
        <v>0</v>
      </c>
      <c r="Z15" s="48">
        <f>SUM(H15,+Q15)</f>
        <v>0</v>
      </c>
      <c r="AA15" s="48">
        <f>SUM(I15,+R15)</f>
        <v>0</v>
      </c>
      <c r="AB15" s="48">
        <f>SUM(J15,+S15)</f>
        <v>0</v>
      </c>
      <c r="AC15" s="48">
        <f>SUM(K15,+T15)</f>
        <v>0</v>
      </c>
      <c r="AD15" s="48">
        <f>SUM(L15,+U15)</f>
        <v>0</v>
      </c>
    </row>
    <row r="16" spans="1:30" ht="13.5" customHeight="1">
      <c r="A16" s="45" t="s">
        <v>127</v>
      </c>
      <c r="B16" s="46" t="s">
        <v>243</v>
      </c>
      <c r="C16" s="47" t="s">
        <v>244</v>
      </c>
      <c r="D16" s="48">
        <f>SUM(E16,+H16)</f>
        <v>8</v>
      </c>
      <c r="E16" s="48">
        <f>SUM(F16:G16)</f>
        <v>8</v>
      </c>
      <c r="F16" s="48">
        <v>4</v>
      </c>
      <c r="G16" s="48">
        <v>4</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8</v>
      </c>
      <c r="W16" s="48">
        <f>SUM(E16,+N16)</f>
        <v>8</v>
      </c>
      <c r="X16" s="48">
        <f>SUM(F16,+O16)</f>
        <v>4</v>
      </c>
      <c r="Y16" s="48">
        <f>SUM(G16,+P16)</f>
        <v>4</v>
      </c>
      <c r="Z16" s="48">
        <f>SUM(H16,+Q16)</f>
        <v>0</v>
      </c>
      <c r="AA16" s="48">
        <f>SUM(I16,+R16)</f>
        <v>0</v>
      </c>
      <c r="AB16" s="48">
        <f>SUM(J16,+S16)</f>
        <v>0</v>
      </c>
      <c r="AC16" s="48">
        <f>SUM(K16,+T16)</f>
        <v>0</v>
      </c>
      <c r="AD16" s="48">
        <f>SUM(L16,+U16)</f>
        <v>0</v>
      </c>
    </row>
    <row r="17" spans="1:30" ht="13.5" customHeight="1">
      <c r="A17" s="45" t="s">
        <v>127</v>
      </c>
      <c r="B17" s="46" t="s">
        <v>245</v>
      </c>
      <c r="C17" s="47" t="s">
        <v>246</v>
      </c>
      <c r="D17" s="48">
        <f>SUM(E17,+H17)</f>
        <v>36</v>
      </c>
      <c r="E17" s="48">
        <f>SUM(F17:G17)</f>
        <v>18</v>
      </c>
      <c r="F17" s="48">
        <v>11</v>
      </c>
      <c r="G17" s="48">
        <v>7</v>
      </c>
      <c r="H17" s="48">
        <f>SUM(I17:L17)</f>
        <v>18</v>
      </c>
      <c r="I17" s="48">
        <v>0</v>
      </c>
      <c r="J17" s="48">
        <v>18</v>
      </c>
      <c r="K17" s="48">
        <v>0</v>
      </c>
      <c r="L17" s="48">
        <v>0</v>
      </c>
      <c r="M17" s="48">
        <f>SUM(N17,+Q17)</f>
        <v>0</v>
      </c>
      <c r="N17" s="48">
        <f>SUM(O17:P17)</f>
        <v>0</v>
      </c>
      <c r="O17" s="48">
        <v>0</v>
      </c>
      <c r="P17" s="48">
        <v>0</v>
      </c>
      <c r="Q17" s="48">
        <f>SUM(R17:U17)</f>
        <v>0</v>
      </c>
      <c r="R17" s="48">
        <v>0</v>
      </c>
      <c r="S17" s="48">
        <v>0</v>
      </c>
      <c r="T17" s="48">
        <v>0</v>
      </c>
      <c r="U17" s="48">
        <v>0</v>
      </c>
      <c r="V17" s="48">
        <f>SUM(D17,+M17)</f>
        <v>36</v>
      </c>
      <c r="W17" s="48">
        <f>SUM(E17,+N17)</f>
        <v>18</v>
      </c>
      <c r="X17" s="48">
        <f>SUM(F17,+O17)</f>
        <v>11</v>
      </c>
      <c r="Y17" s="48">
        <f>SUM(G17,+P17)</f>
        <v>7</v>
      </c>
      <c r="Z17" s="48">
        <f>SUM(H17,+Q17)</f>
        <v>18</v>
      </c>
      <c r="AA17" s="48">
        <f>SUM(I17,+R17)</f>
        <v>0</v>
      </c>
      <c r="AB17" s="48">
        <f>SUM(J17,+S17)</f>
        <v>18</v>
      </c>
      <c r="AC17" s="48">
        <f>SUM(K17,+T17)</f>
        <v>0</v>
      </c>
      <c r="AD17" s="48">
        <f>SUM(L17,+U17)</f>
        <v>0</v>
      </c>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7">
    <sortCondition ref="A8:A17"/>
    <sortCondition ref="B8:B17"/>
    <sortCondition ref="C8:C1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6" man="1"/>
    <brk id="21" min="1" max="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沖縄県</v>
      </c>
      <c r="B7" s="51" t="str">
        <f>組合状況!B7</f>
        <v>47000</v>
      </c>
      <c r="C7" s="50" t="s">
        <v>52</v>
      </c>
      <c r="D7" s="52">
        <f t="shared" ref="D7:KM7" si="0">SUM(D$8:D$207)</f>
        <v>107</v>
      </c>
      <c r="E7" s="52">
        <f t="shared" si="0"/>
        <v>200</v>
      </c>
      <c r="F7" s="52">
        <f>SUM(F$8:F$207)</f>
        <v>1</v>
      </c>
      <c r="G7" s="52">
        <f>SUM(G$8:G$207)</f>
        <v>2</v>
      </c>
      <c r="H7" s="52">
        <f t="shared" si="0"/>
        <v>13</v>
      </c>
      <c r="I7" s="52">
        <f t="shared" si="0"/>
        <v>30</v>
      </c>
      <c r="J7" s="52">
        <f t="shared" si="0"/>
        <v>12</v>
      </c>
      <c r="K7" s="52">
        <f t="shared" si="0"/>
        <v>24</v>
      </c>
      <c r="L7" s="52">
        <f t="shared" si="0"/>
        <v>0</v>
      </c>
      <c r="M7" s="52">
        <f t="shared" si="0"/>
        <v>0</v>
      </c>
      <c r="N7" s="52">
        <f t="shared" si="0"/>
        <v>563</v>
      </c>
      <c r="O7" s="52">
        <f t="shared" si="0"/>
        <v>1005</v>
      </c>
      <c r="P7" s="52">
        <f>SUM(P$8:P$207)</f>
        <v>1</v>
      </c>
      <c r="Q7" s="52">
        <f>SUM(Q$8:Q$207)</f>
        <v>2</v>
      </c>
      <c r="R7" s="52">
        <f t="shared" si="0"/>
        <v>53</v>
      </c>
      <c r="S7" s="52">
        <f t="shared" si="0"/>
        <v>79</v>
      </c>
      <c r="T7" s="52">
        <f t="shared" si="0"/>
        <v>1</v>
      </c>
      <c r="U7" s="52">
        <f t="shared" si="0"/>
        <v>3</v>
      </c>
      <c r="V7" s="52">
        <f t="shared" si="0"/>
        <v>2</v>
      </c>
      <c r="W7" s="52">
        <f t="shared" si="0"/>
        <v>27</v>
      </c>
      <c r="X7" s="52">
        <f t="shared" si="0"/>
        <v>1192</v>
      </c>
      <c r="Y7" s="52">
        <f t="shared" si="0"/>
        <v>3182</v>
      </c>
      <c r="Z7" s="52">
        <f>SUM(Z$8:Z$207)</f>
        <v>0</v>
      </c>
      <c r="AA7" s="52">
        <f>SUM(AA$8:AA$207)</f>
        <v>0</v>
      </c>
      <c r="AB7" s="52">
        <f t="shared" si="0"/>
        <v>40</v>
      </c>
      <c r="AC7" s="52">
        <f t="shared" si="0"/>
        <v>189</v>
      </c>
      <c r="AD7" s="52">
        <f t="shared" si="0"/>
        <v>4</v>
      </c>
      <c r="AE7" s="52">
        <f t="shared" si="0"/>
        <v>6</v>
      </c>
      <c r="AF7" s="52">
        <f t="shared" si="0"/>
        <v>0</v>
      </c>
      <c r="AG7" s="52">
        <f t="shared" si="0"/>
        <v>0</v>
      </c>
      <c r="AH7" s="60">
        <f>AI7+BB7</f>
        <v>132</v>
      </c>
      <c r="AI7" s="60">
        <f>AJ7+AP7+AV7</f>
        <v>107</v>
      </c>
      <c r="AJ7" s="60">
        <f>SUM(AK7:AO7)</f>
        <v>14</v>
      </c>
      <c r="AK7" s="60">
        <f t="shared" si="0"/>
        <v>2</v>
      </c>
      <c r="AL7" s="60">
        <f t="shared" si="0"/>
        <v>11</v>
      </c>
      <c r="AM7" s="60">
        <f t="shared" si="0"/>
        <v>1</v>
      </c>
      <c r="AN7" s="60">
        <f t="shared" si="0"/>
        <v>0</v>
      </c>
      <c r="AO7" s="60">
        <f t="shared" si="0"/>
        <v>0</v>
      </c>
      <c r="AP7" s="60">
        <f>SUM(AQ7:AU7)</f>
        <v>32</v>
      </c>
      <c r="AQ7" s="60">
        <f t="shared" si="0"/>
        <v>3</v>
      </c>
      <c r="AR7" s="60">
        <f t="shared" si="0"/>
        <v>15</v>
      </c>
      <c r="AS7" s="60">
        <f t="shared" si="0"/>
        <v>14</v>
      </c>
      <c r="AT7" s="60">
        <f t="shared" si="0"/>
        <v>0</v>
      </c>
      <c r="AU7" s="60">
        <f t="shared" si="0"/>
        <v>0</v>
      </c>
      <c r="AV7" s="60">
        <f>SUM(AW7:BA7)</f>
        <v>61</v>
      </c>
      <c r="AW7" s="60">
        <f t="shared" si="0"/>
        <v>46</v>
      </c>
      <c r="AX7" s="60">
        <f t="shared" si="0"/>
        <v>15</v>
      </c>
      <c r="AY7" s="60">
        <f t="shared" si="0"/>
        <v>0</v>
      </c>
      <c r="AZ7" s="60">
        <f t="shared" si="0"/>
        <v>0</v>
      </c>
      <c r="BA7" s="60">
        <f t="shared" si="0"/>
        <v>0</v>
      </c>
      <c r="BB7" s="60">
        <f>BC7+BI7+BO7+BU7+CA7</f>
        <v>25</v>
      </c>
      <c r="BC7" s="60">
        <f>SUM(BD7:BH7)</f>
        <v>6</v>
      </c>
      <c r="BD7" s="60">
        <f t="shared" si="0"/>
        <v>2</v>
      </c>
      <c r="BE7" s="60">
        <f t="shared" si="0"/>
        <v>2</v>
      </c>
      <c r="BF7" s="60">
        <f t="shared" si="0"/>
        <v>2</v>
      </c>
      <c r="BG7" s="60">
        <f t="shared" si="0"/>
        <v>0</v>
      </c>
      <c r="BH7" s="60">
        <f t="shared" si="0"/>
        <v>0</v>
      </c>
      <c r="BI7" s="60">
        <f>SUM(BJ7:BN7)</f>
        <v>17</v>
      </c>
      <c r="BJ7" s="60">
        <f t="shared" si="0"/>
        <v>3</v>
      </c>
      <c r="BK7" s="60">
        <f t="shared" si="0"/>
        <v>13</v>
      </c>
      <c r="BL7" s="60">
        <f t="shared" si="0"/>
        <v>1</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2</v>
      </c>
      <c r="CB7" s="60">
        <f t="shared" si="0"/>
        <v>0</v>
      </c>
      <c r="CC7" s="60">
        <f t="shared" si="0"/>
        <v>1</v>
      </c>
      <c r="CD7" s="60">
        <f t="shared" si="0"/>
        <v>1</v>
      </c>
      <c r="CE7" s="60">
        <f t="shared" si="0"/>
        <v>0</v>
      </c>
      <c r="CF7" s="60">
        <f t="shared" si="0"/>
        <v>0</v>
      </c>
      <c r="CG7" s="60">
        <f>CH7+DA7</f>
        <v>15</v>
      </c>
      <c r="CH7" s="60">
        <f>CI7+CO7+CU7</f>
        <v>7</v>
      </c>
      <c r="CI7" s="60">
        <f>SUM(CJ7:CN7)</f>
        <v>1</v>
      </c>
      <c r="CJ7" s="60">
        <f t="shared" si="0"/>
        <v>0</v>
      </c>
      <c r="CK7" s="60">
        <f t="shared" si="0"/>
        <v>1</v>
      </c>
      <c r="CL7" s="60">
        <f t="shared" si="0"/>
        <v>0</v>
      </c>
      <c r="CM7" s="60">
        <f t="shared" si="0"/>
        <v>0</v>
      </c>
      <c r="CN7" s="60">
        <f t="shared" si="0"/>
        <v>0</v>
      </c>
      <c r="CO7" s="60">
        <f>SUM(CP7:CT7)</f>
        <v>3</v>
      </c>
      <c r="CP7" s="60">
        <f t="shared" si="0"/>
        <v>2</v>
      </c>
      <c r="CQ7" s="60">
        <f t="shared" si="0"/>
        <v>1</v>
      </c>
      <c r="CR7" s="60">
        <f t="shared" si="0"/>
        <v>0</v>
      </c>
      <c r="CS7" s="60">
        <f t="shared" si="0"/>
        <v>0</v>
      </c>
      <c r="CT7" s="60">
        <f t="shared" si="0"/>
        <v>0</v>
      </c>
      <c r="CU7" s="60">
        <f>SUM(CV7:CZ7)</f>
        <v>3</v>
      </c>
      <c r="CV7" s="60">
        <f t="shared" si="0"/>
        <v>0</v>
      </c>
      <c r="CW7" s="60">
        <f t="shared" si="0"/>
        <v>3</v>
      </c>
      <c r="CX7" s="60">
        <f t="shared" si="0"/>
        <v>0</v>
      </c>
      <c r="CY7" s="60">
        <f t="shared" si="0"/>
        <v>0</v>
      </c>
      <c r="CZ7" s="60">
        <f t="shared" si="0"/>
        <v>0</v>
      </c>
      <c r="DA7" s="60">
        <f>DB7+DH7+DN7+DT7+DZ7</f>
        <v>8</v>
      </c>
      <c r="DB7" s="60">
        <f>SUM(DC7:DG7)</f>
        <v>2</v>
      </c>
      <c r="DC7" s="60">
        <f t="shared" si="0"/>
        <v>1</v>
      </c>
      <c r="DD7" s="60">
        <f t="shared" si="0"/>
        <v>1</v>
      </c>
      <c r="DE7" s="60">
        <f t="shared" si="0"/>
        <v>0</v>
      </c>
      <c r="DF7" s="60">
        <f t="shared" si="0"/>
        <v>0</v>
      </c>
      <c r="DG7" s="60">
        <f t="shared" si="0"/>
        <v>0</v>
      </c>
      <c r="DH7" s="60">
        <f>SUM(DI7:DM7)</f>
        <v>5</v>
      </c>
      <c r="DI7" s="60">
        <f t="shared" si="0"/>
        <v>0</v>
      </c>
      <c r="DJ7" s="60">
        <f t="shared" si="0"/>
        <v>5</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0</v>
      </c>
      <c r="EB7" s="60">
        <f t="shared" si="0"/>
        <v>0</v>
      </c>
      <c r="EC7" s="60">
        <f t="shared" si="0"/>
        <v>1</v>
      </c>
      <c r="ED7" s="60">
        <f t="shared" si="0"/>
        <v>0</v>
      </c>
      <c r="EE7" s="60">
        <f t="shared" si="0"/>
        <v>0</v>
      </c>
      <c r="EF7" s="60">
        <f t="shared" si="0"/>
        <v>36</v>
      </c>
      <c r="EG7" s="60">
        <f t="shared" si="0"/>
        <v>120</v>
      </c>
      <c r="EH7" s="60">
        <f t="shared" si="0"/>
        <v>22</v>
      </c>
      <c r="EI7" s="60">
        <f t="shared" si="0"/>
        <v>0</v>
      </c>
      <c r="EJ7" s="60">
        <f t="shared" si="0"/>
        <v>31</v>
      </c>
      <c r="EK7" s="60">
        <f t="shared" si="0"/>
        <v>37</v>
      </c>
      <c r="EL7" s="60">
        <f t="shared" si="0"/>
        <v>0</v>
      </c>
      <c r="EM7" s="60">
        <f t="shared" si="0"/>
        <v>4</v>
      </c>
      <c r="EN7" s="60">
        <f t="shared" si="0"/>
        <v>2</v>
      </c>
      <c r="EO7" s="60">
        <f t="shared" si="0"/>
        <v>16</v>
      </c>
      <c r="EP7" s="72" t="s">
        <v>125</v>
      </c>
      <c r="EQ7" s="72" t="s">
        <v>125</v>
      </c>
      <c r="ER7" s="60">
        <f t="shared" si="0"/>
        <v>1</v>
      </c>
      <c r="ES7" s="72" t="s">
        <v>125</v>
      </c>
      <c r="ET7" s="72" t="s">
        <v>125</v>
      </c>
      <c r="EU7" s="60">
        <f t="shared" si="0"/>
        <v>11</v>
      </c>
      <c r="EV7" s="72" t="s">
        <v>125</v>
      </c>
      <c r="EW7" s="72" t="s">
        <v>125</v>
      </c>
      <c r="EX7" s="60">
        <f t="shared" si="0"/>
        <v>0</v>
      </c>
      <c r="EY7" s="72" t="s">
        <v>125</v>
      </c>
      <c r="EZ7" s="72" t="s">
        <v>125</v>
      </c>
      <c r="FA7" s="60">
        <f t="shared" si="0"/>
        <v>8</v>
      </c>
      <c r="FB7" s="72" t="s">
        <v>125</v>
      </c>
      <c r="FC7" s="72" t="s">
        <v>125</v>
      </c>
      <c r="FD7" s="60">
        <f t="shared" si="0"/>
        <v>71</v>
      </c>
      <c r="FE7" s="60">
        <f t="shared" si="0"/>
        <v>392</v>
      </c>
      <c r="FF7" s="60">
        <f t="shared" si="0"/>
        <v>0</v>
      </c>
      <c r="FG7" s="60">
        <f t="shared" si="0"/>
        <v>14</v>
      </c>
      <c r="FH7" s="60">
        <f t="shared" si="0"/>
        <v>20</v>
      </c>
      <c r="FI7" s="60">
        <f t="shared" si="0"/>
        <v>1</v>
      </c>
      <c r="FJ7" s="60" t="s">
        <v>113</v>
      </c>
      <c r="FK7" s="60">
        <f t="shared" si="0"/>
        <v>37</v>
      </c>
      <c r="FL7" s="60">
        <f t="shared" si="0"/>
        <v>33</v>
      </c>
      <c r="FM7" s="60">
        <f t="shared" si="0"/>
        <v>4</v>
      </c>
      <c r="FN7" s="60" t="s">
        <v>113</v>
      </c>
      <c r="FO7" s="60">
        <f t="shared" si="0"/>
        <v>2</v>
      </c>
      <c r="FP7" s="60">
        <f t="shared" si="0"/>
        <v>2</v>
      </c>
      <c r="FQ7" s="60">
        <f t="shared" si="0"/>
        <v>0</v>
      </c>
      <c r="FR7" s="60" t="s">
        <v>113</v>
      </c>
      <c r="FS7" s="60">
        <f t="shared" si="0"/>
        <v>0</v>
      </c>
      <c r="FT7" s="60">
        <f t="shared" si="0"/>
        <v>0</v>
      </c>
      <c r="FU7" s="60">
        <f t="shared" si="0"/>
        <v>2</v>
      </c>
      <c r="FV7" s="60" t="s">
        <v>113</v>
      </c>
      <c r="FW7" s="60">
        <f t="shared" si="0"/>
        <v>0</v>
      </c>
      <c r="FX7" s="60">
        <f t="shared" si="0"/>
        <v>1</v>
      </c>
      <c r="FY7" s="60">
        <f t="shared" si="0"/>
        <v>0</v>
      </c>
      <c r="FZ7" s="60" t="s">
        <v>113</v>
      </c>
      <c r="GA7" s="60">
        <f t="shared" si="0"/>
        <v>0</v>
      </c>
      <c r="GB7" s="60">
        <f t="shared" si="0"/>
        <v>4</v>
      </c>
      <c r="GC7" s="60">
        <f t="shared" si="0"/>
        <v>1</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2</v>
      </c>
      <c r="GY7" s="60">
        <f t="shared" si="0"/>
        <v>3</v>
      </c>
      <c r="GZ7" s="60">
        <f t="shared" si="0"/>
        <v>0</v>
      </c>
      <c r="HA7" s="60">
        <f t="shared" si="0"/>
        <v>0</v>
      </c>
      <c r="HB7" s="60">
        <f t="shared" si="0"/>
        <v>0</v>
      </c>
      <c r="HC7" s="60">
        <f t="shared" si="0"/>
        <v>0</v>
      </c>
      <c r="HD7" s="60">
        <f t="shared" si="0"/>
        <v>0</v>
      </c>
      <c r="HE7" s="60">
        <f t="shared" si="0"/>
        <v>0</v>
      </c>
      <c r="HF7" s="60">
        <f t="shared" si="0"/>
        <v>0</v>
      </c>
      <c r="HG7" s="60">
        <f t="shared" si="0"/>
        <v>4</v>
      </c>
      <c r="HH7" s="72" t="s">
        <v>125</v>
      </c>
      <c r="HI7" s="72" t="s">
        <v>125</v>
      </c>
      <c r="HJ7" s="60">
        <f t="shared" si="0"/>
        <v>0</v>
      </c>
      <c r="HK7" s="72" t="s">
        <v>125</v>
      </c>
      <c r="HL7" s="72" t="s">
        <v>125</v>
      </c>
      <c r="HM7" s="60">
        <f t="shared" si="0"/>
        <v>6</v>
      </c>
      <c r="HN7" s="72" t="s">
        <v>125</v>
      </c>
      <c r="HO7" s="72" t="s">
        <v>125</v>
      </c>
      <c r="HP7" s="60">
        <f t="shared" si="0"/>
        <v>0</v>
      </c>
      <c r="HQ7" s="72" t="s">
        <v>125</v>
      </c>
      <c r="HR7" s="72" t="s">
        <v>125</v>
      </c>
      <c r="HS7" s="60">
        <f t="shared" si="0"/>
        <v>4</v>
      </c>
      <c r="HT7" s="72" t="s">
        <v>125</v>
      </c>
      <c r="HU7" s="72" t="s">
        <v>125</v>
      </c>
      <c r="HV7" s="60">
        <f t="shared" si="0"/>
        <v>2</v>
      </c>
      <c r="HW7" s="60">
        <f t="shared" si="0"/>
        <v>1</v>
      </c>
      <c r="HX7" s="60">
        <f t="shared" si="0"/>
        <v>0</v>
      </c>
      <c r="HY7" s="60">
        <f t="shared" si="0"/>
        <v>2</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5</v>
      </c>
      <c r="JQ7" s="52">
        <f t="shared" si="0"/>
        <v>11</v>
      </c>
      <c r="JR7" s="52">
        <f t="shared" si="0"/>
        <v>0</v>
      </c>
      <c r="JS7" s="52">
        <f t="shared" si="0"/>
        <v>0</v>
      </c>
      <c r="JT7" s="52">
        <f t="shared" si="0"/>
        <v>1</v>
      </c>
      <c r="JU7" s="52">
        <f t="shared" si="0"/>
        <v>3</v>
      </c>
      <c r="JV7" s="52">
        <f t="shared" si="0"/>
        <v>0</v>
      </c>
      <c r="JW7" s="52">
        <f t="shared" si="0"/>
        <v>0</v>
      </c>
      <c r="JX7" s="52">
        <f t="shared" si="0"/>
        <v>3</v>
      </c>
      <c r="JY7" s="52">
        <f t="shared" si="0"/>
        <v>7</v>
      </c>
      <c r="JZ7" s="52">
        <f t="shared" si="0"/>
        <v>0</v>
      </c>
      <c r="KA7" s="52">
        <f t="shared" si="0"/>
        <v>0</v>
      </c>
      <c r="KB7" s="52">
        <f t="shared" si="0"/>
        <v>0</v>
      </c>
      <c r="KC7" s="52">
        <f t="shared" si="0"/>
        <v>0</v>
      </c>
      <c r="KD7" s="52">
        <f t="shared" si="0"/>
        <v>0</v>
      </c>
      <c r="KE7" s="52">
        <f t="shared" si="0"/>
        <v>0</v>
      </c>
      <c r="KF7" s="52">
        <f t="shared" si="0"/>
        <v>203</v>
      </c>
      <c r="KG7" s="52">
        <f t="shared" si="0"/>
        <v>605</v>
      </c>
      <c r="KH7" s="52">
        <f t="shared" si="0"/>
        <v>0</v>
      </c>
      <c r="KI7" s="52">
        <f t="shared" si="0"/>
        <v>0</v>
      </c>
      <c r="KJ7" s="52">
        <f t="shared" si="0"/>
        <v>16</v>
      </c>
      <c r="KK7" s="52">
        <f t="shared" si="0"/>
        <v>32</v>
      </c>
      <c r="KL7" s="52">
        <f t="shared" si="0"/>
        <v>0</v>
      </c>
      <c r="KM7" s="52">
        <f t="shared" si="0"/>
        <v>0</v>
      </c>
    </row>
    <row r="8" spans="1:299" ht="13.5" customHeight="1">
      <c r="A8" s="45" t="s">
        <v>127</v>
      </c>
      <c r="B8" s="46" t="s">
        <v>137</v>
      </c>
      <c r="C8" s="47" t="s">
        <v>138</v>
      </c>
      <c r="D8" s="48">
        <v>43</v>
      </c>
      <c r="E8" s="48">
        <v>62</v>
      </c>
      <c r="F8" s="48">
        <v>0</v>
      </c>
      <c r="G8" s="48">
        <v>0</v>
      </c>
      <c r="H8" s="48">
        <v>0</v>
      </c>
      <c r="I8" s="48">
        <v>0</v>
      </c>
      <c r="J8" s="48">
        <v>1</v>
      </c>
      <c r="K8" s="48">
        <v>3</v>
      </c>
      <c r="L8" s="48">
        <v>0</v>
      </c>
      <c r="M8" s="48">
        <v>0</v>
      </c>
      <c r="N8" s="48">
        <v>114</v>
      </c>
      <c r="O8" s="48">
        <v>238</v>
      </c>
      <c r="P8" s="48">
        <v>0</v>
      </c>
      <c r="Q8" s="48">
        <v>0</v>
      </c>
      <c r="R8" s="48">
        <v>0</v>
      </c>
      <c r="S8" s="48">
        <v>0</v>
      </c>
      <c r="T8" s="48">
        <v>0</v>
      </c>
      <c r="U8" s="48">
        <v>0</v>
      </c>
      <c r="V8" s="48">
        <v>0</v>
      </c>
      <c r="W8" s="48">
        <v>0</v>
      </c>
      <c r="X8" s="48">
        <v>210</v>
      </c>
      <c r="Y8" s="48">
        <v>666</v>
      </c>
      <c r="Z8" s="48">
        <v>0</v>
      </c>
      <c r="AA8" s="48">
        <v>0</v>
      </c>
      <c r="AB8" s="48">
        <v>0</v>
      </c>
      <c r="AC8" s="48">
        <v>0</v>
      </c>
      <c r="AD8" s="48">
        <v>0</v>
      </c>
      <c r="AE8" s="48">
        <v>0</v>
      </c>
      <c r="AF8" s="48">
        <v>0</v>
      </c>
      <c r="AG8" s="48">
        <v>0</v>
      </c>
      <c r="AH8" s="48">
        <f>AI8+BB8</f>
        <v>44</v>
      </c>
      <c r="AI8" s="48">
        <f>AJ8+AP8+AV8</f>
        <v>43</v>
      </c>
      <c r="AJ8" s="48">
        <f>SUM(AK8:AO8)</f>
        <v>8</v>
      </c>
      <c r="AK8" s="48">
        <v>0</v>
      </c>
      <c r="AL8" s="48">
        <v>8</v>
      </c>
      <c r="AM8" s="48">
        <v>0</v>
      </c>
      <c r="AN8" s="48">
        <v>0</v>
      </c>
      <c r="AO8" s="48">
        <v>0</v>
      </c>
      <c r="AP8" s="48">
        <f>SUM(AQ8:AU8)</f>
        <v>6</v>
      </c>
      <c r="AQ8" s="48">
        <v>0</v>
      </c>
      <c r="AR8" s="48">
        <v>6</v>
      </c>
      <c r="AS8" s="48">
        <v>0</v>
      </c>
      <c r="AT8" s="48">
        <v>0</v>
      </c>
      <c r="AU8" s="48">
        <v>0</v>
      </c>
      <c r="AV8" s="48">
        <f>SUM(AW8:BA8)</f>
        <v>29</v>
      </c>
      <c r="AW8" s="48">
        <v>22</v>
      </c>
      <c r="AX8" s="48">
        <v>7</v>
      </c>
      <c r="AY8" s="48">
        <v>0</v>
      </c>
      <c r="AZ8" s="48">
        <v>0</v>
      </c>
      <c r="BA8" s="48">
        <v>0</v>
      </c>
      <c r="BB8" s="48">
        <f>BC8+BI8+BO8+BU8+CA8</f>
        <v>1</v>
      </c>
      <c r="BC8" s="48">
        <f>SUM(BD8:BH8)</f>
        <v>0</v>
      </c>
      <c r="BD8" s="48">
        <v>0</v>
      </c>
      <c r="BE8" s="48">
        <v>0</v>
      </c>
      <c r="BF8" s="48">
        <v>0</v>
      </c>
      <c r="BG8" s="48">
        <v>0</v>
      </c>
      <c r="BH8" s="48">
        <v>0</v>
      </c>
      <c r="BI8" s="48">
        <f>SUM(BJ8:BN8)</f>
        <v>1</v>
      </c>
      <c r="BJ8" s="48">
        <v>0</v>
      </c>
      <c r="BK8" s="48">
        <v>1</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16</v>
      </c>
      <c r="EG8" s="48">
        <v>53</v>
      </c>
      <c r="EH8" s="48">
        <v>9</v>
      </c>
      <c r="EI8" s="48">
        <v>0</v>
      </c>
      <c r="EJ8" s="48">
        <v>6</v>
      </c>
      <c r="EK8" s="48">
        <v>14</v>
      </c>
      <c r="EL8" s="48">
        <v>0</v>
      </c>
      <c r="EM8" s="48">
        <v>0</v>
      </c>
      <c r="EN8" s="48">
        <v>0</v>
      </c>
      <c r="EO8" s="48">
        <v>3</v>
      </c>
      <c r="EP8" s="73" t="s">
        <v>139</v>
      </c>
      <c r="EQ8" s="73" t="s">
        <v>139</v>
      </c>
      <c r="ER8" s="48">
        <v>0</v>
      </c>
      <c r="ES8" s="73" t="s">
        <v>139</v>
      </c>
      <c r="ET8" s="73" t="s">
        <v>139</v>
      </c>
      <c r="EU8" s="48">
        <v>2</v>
      </c>
      <c r="EV8" s="73" t="s">
        <v>139</v>
      </c>
      <c r="EW8" s="73" t="s">
        <v>139</v>
      </c>
      <c r="EX8" s="48">
        <v>0</v>
      </c>
      <c r="EY8" s="73" t="s">
        <v>139</v>
      </c>
      <c r="EZ8" s="73" t="s">
        <v>139</v>
      </c>
      <c r="FA8" s="48">
        <v>0</v>
      </c>
      <c r="FB8" s="73" t="s">
        <v>139</v>
      </c>
      <c r="FC8" s="73" t="s">
        <v>139</v>
      </c>
      <c r="FD8" s="48">
        <v>13</v>
      </c>
      <c r="FE8" s="48">
        <v>134</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1</v>
      </c>
      <c r="JU8" s="48">
        <v>3</v>
      </c>
      <c r="JV8" s="48">
        <v>0</v>
      </c>
      <c r="JW8" s="48">
        <v>0</v>
      </c>
      <c r="JX8" s="48">
        <v>0</v>
      </c>
      <c r="JY8" s="48">
        <v>0</v>
      </c>
      <c r="JZ8" s="48">
        <v>0</v>
      </c>
      <c r="KA8" s="48">
        <v>0</v>
      </c>
      <c r="KB8" s="48">
        <v>0</v>
      </c>
      <c r="KC8" s="48">
        <v>0</v>
      </c>
      <c r="KD8" s="48">
        <v>0</v>
      </c>
      <c r="KE8" s="48">
        <v>0</v>
      </c>
      <c r="KF8" s="48">
        <v>11</v>
      </c>
      <c r="KG8" s="48">
        <v>32</v>
      </c>
      <c r="KH8" s="48">
        <v>0</v>
      </c>
      <c r="KI8" s="48">
        <v>0</v>
      </c>
      <c r="KJ8" s="48">
        <v>0</v>
      </c>
      <c r="KK8" s="48">
        <v>0</v>
      </c>
      <c r="KL8" s="48">
        <v>0</v>
      </c>
      <c r="KM8" s="48">
        <v>0</v>
      </c>
    </row>
    <row r="9" spans="1:299" ht="13.5" customHeight="1">
      <c r="A9" s="45" t="s">
        <v>127</v>
      </c>
      <c r="B9" s="46" t="s">
        <v>141</v>
      </c>
      <c r="C9" s="47" t="s">
        <v>142</v>
      </c>
      <c r="D9" s="48">
        <v>0</v>
      </c>
      <c r="E9" s="48">
        <v>0</v>
      </c>
      <c r="F9" s="48">
        <v>0</v>
      </c>
      <c r="G9" s="48">
        <v>0</v>
      </c>
      <c r="H9" s="48">
        <v>0</v>
      </c>
      <c r="I9" s="48">
        <v>0</v>
      </c>
      <c r="J9" s="48">
        <v>0</v>
      </c>
      <c r="K9" s="48">
        <v>0</v>
      </c>
      <c r="L9" s="48">
        <v>0</v>
      </c>
      <c r="M9" s="48">
        <v>0</v>
      </c>
      <c r="N9" s="48">
        <v>32</v>
      </c>
      <c r="O9" s="48">
        <v>58</v>
      </c>
      <c r="P9" s="48">
        <v>0</v>
      </c>
      <c r="Q9" s="48">
        <v>0</v>
      </c>
      <c r="R9" s="48">
        <v>0</v>
      </c>
      <c r="S9" s="48">
        <v>0</v>
      </c>
      <c r="T9" s="48">
        <v>0</v>
      </c>
      <c r="U9" s="48">
        <v>0</v>
      </c>
      <c r="V9" s="48">
        <v>0</v>
      </c>
      <c r="W9" s="48">
        <v>0</v>
      </c>
      <c r="X9" s="48">
        <v>22</v>
      </c>
      <c r="Y9" s="48">
        <v>44</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2</v>
      </c>
      <c r="EH9" s="48">
        <v>0</v>
      </c>
      <c r="EI9" s="48">
        <v>0</v>
      </c>
      <c r="EJ9" s="48">
        <v>0</v>
      </c>
      <c r="EK9" s="48">
        <v>0</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6</v>
      </c>
      <c r="FE9" s="48">
        <v>25</v>
      </c>
      <c r="FF9" s="48">
        <v>0</v>
      </c>
      <c r="FG9" s="48">
        <v>3</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3</v>
      </c>
      <c r="KG9" s="48">
        <v>5</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27</v>
      </c>
      <c r="O10" s="48">
        <v>3</v>
      </c>
      <c r="P10" s="48">
        <v>0</v>
      </c>
      <c r="Q10" s="48">
        <v>0</v>
      </c>
      <c r="R10" s="48">
        <v>0</v>
      </c>
      <c r="S10" s="48">
        <v>0</v>
      </c>
      <c r="T10" s="48">
        <v>0</v>
      </c>
      <c r="U10" s="48">
        <v>0</v>
      </c>
      <c r="V10" s="48">
        <v>0</v>
      </c>
      <c r="W10" s="48">
        <v>0</v>
      </c>
      <c r="X10" s="48">
        <v>40</v>
      </c>
      <c r="Y10" s="48">
        <v>3</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16</v>
      </c>
      <c r="KG10" s="48">
        <v>41</v>
      </c>
      <c r="KH10" s="48">
        <v>0</v>
      </c>
      <c r="KI10" s="48">
        <v>0</v>
      </c>
      <c r="KJ10" s="48">
        <v>0</v>
      </c>
      <c r="KK10" s="48">
        <v>0</v>
      </c>
      <c r="KL10" s="48">
        <v>0</v>
      </c>
      <c r="KM10" s="48">
        <v>0</v>
      </c>
    </row>
    <row r="11" spans="1:299" ht="13.5" customHeight="1">
      <c r="A11" s="45" t="s">
        <v>127</v>
      </c>
      <c r="B11" s="46" t="s">
        <v>145</v>
      </c>
      <c r="C11" s="47" t="s">
        <v>146</v>
      </c>
      <c r="D11" s="48">
        <v>0</v>
      </c>
      <c r="E11" s="48">
        <v>0</v>
      </c>
      <c r="F11" s="48">
        <v>0</v>
      </c>
      <c r="G11" s="48">
        <v>0</v>
      </c>
      <c r="H11" s="48">
        <v>0</v>
      </c>
      <c r="I11" s="48">
        <v>0</v>
      </c>
      <c r="J11" s="48">
        <v>4</v>
      </c>
      <c r="K11" s="48">
        <v>7</v>
      </c>
      <c r="L11" s="48">
        <v>0</v>
      </c>
      <c r="M11" s="48">
        <v>0</v>
      </c>
      <c r="N11" s="48">
        <v>0</v>
      </c>
      <c r="O11" s="48">
        <v>0</v>
      </c>
      <c r="P11" s="48">
        <v>0</v>
      </c>
      <c r="Q11" s="48">
        <v>0</v>
      </c>
      <c r="R11" s="48">
        <v>24</v>
      </c>
      <c r="S11" s="48">
        <v>47</v>
      </c>
      <c r="T11" s="48">
        <v>0</v>
      </c>
      <c r="U11" s="48">
        <v>0</v>
      </c>
      <c r="V11" s="48">
        <v>0</v>
      </c>
      <c r="W11" s="48">
        <v>0</v>
      </c>
      <c r="X11" s="48">
        <v>81</v>
      </c>
      <c r="Y11" s="48">
        <v>217</v>
      </c>
      <c r="Z11" s="48">
        <v>0</v>
      </c>
      <c r="AA11" s="48">
        <v>0</v>
      </c>
      <c r="AB11" s="48">
        <v>0</v>
      </c>
      <c r="AC11" s="48">
        <v>0</v>
      </c>
      <c r="AD11" s="48">
        <v>0</v>
      </c>
      <c r="AE11" s="48">
        <v>0</v>
      </c>
      <c r="AF11" s="48">
        <v>0</v>
      </c>
      <c r="AG11" s="48">
        <v>0</v>
      </c>
      <c r="AH11" s="48">
        <f>AI11+BB11</f>
        <v>4</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4</v>
      </c>
      <c r="BC11" s="48">
        <f>SUM(BD11:BH11)</f>
        <v>0</v>
      </c>
      <c r="BD11" s="48">
        <v>0</v>
      </c>
      <c r="BE11" s="48">
        <v>0</v>
      </c>
      <c r="BF11" s="48">
        <v>0</v>
      </c>
      <c r="BG11" s="48">
        <v>0</v>
      </c>
      <c r="BH11" s="48">
        <v>0</v>
      </c>
      <c r="BI11" s="48">
        <f>SUM(BJ11:BN11)</f>
        <v>4</v>
      </c>
      <c r="BJ11" s="48">
        <v>1</v>
      </c>
      <c r="BK11" s="48">
        <v>3</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3</v>
      </c>
      <c r="EG11" s="48">
        <v>1</v>
      </c>
      <c r="EH11" s="48">
        <v>0</v>
      </c>
      <c r="EI11" s="48">
        <v>0</v>
      </c>
      <c r="EJ11" s="48">
        <v>0</v>
      </c>
      <c r="EK11" s="48">
        <v>0</v>
      </c>
      <c r="EL11" s="48">
        <v>0</v>
      </c>
      <c r="EM11" s="48">
        <v>0</v>
      </c>
      <c r="EN11" s="48">
        <v>0</v>
      </c>
      <c r="EO11" s="48">
        <v>3</v>
      </c>
      <c r="EP11" s="73" t="s">
        <v>139</v>
      </c>
      <c r="EQ11" s="73" t="s">
        <v>139</v>
      </c>
      <c r="ER11" s="48">
        <v>0</v>
      </c>
      <c r="ES11" s="73" t="s">
        <v>139</v>
      </c>
      <c r="ET11" s="73" t="s">
        <v>139</v>
      </c>
      <c r="EU11" s="48">
        <v>2</v>
      </c>
      <c r="EV11" s="73" t="s">
        <v>139</v>
      </c>
      <c r="EW11" s="73" t="s">
        <v>139</v>
      </c>
      <c r="EX11" s="48">
        <v>0</v>
      </c>
      <c r="EY11" s="73" t="s">
        <v>139</v>
      </c>
      <c r="EZ11" s="73" t="s">
        <v>139</v>
      </c>
      <c r="FA11" s="48">
        <v>1</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3</v>
      </c>
      <c r="KG11" s="48">
        <v>5</v>
      </c>
      <c r="KH11" s="48">
        <v>0</v>
      </c>
      <c r="KI11" s="48">
        <v>0</v>
      </c>
      <c r="KJ11" s="48">
        <v>0</v>
      </c>
      <c r="KK11" s="48">
        <v>0</v>
      </c>
      <c r="KL11" s="48">
        <v>0</v>
      </c>
      <c r="KM11" s="48">
        <v>0</v>
      </c>
    </row>
    <row r="12" spans="1:299" ht="13.5" customHeight="1">
      <c r="A12" s="45" t="s">
        <v>127</v>
      </c>
      <c r="B12" s="46" t="s">
        <v>147</v>
      </c>
      <c r="C12" s="47" t="s">
        <v>148</v>
      </c>
      <c r="D12" s="48">
        <v>26</v>
      </c>
      <c r="E12" s="48">
        <v>71</v>
      </c>
      <c r="F12" s="48">
        <v>0</v>
      </c>
      <c r="G12" s="48">
        <v>0</v>
      </c>
      <c r="H12" s="48">
        <v>3</v>
      </c>
      <c r="I12" s="48">
        <v>10</v>
      </c>
      <c r="J12" s="48">
        <v>0</v>
      </c>
      <c r="K12" s="48">
        <v>0</v>
      </c>
      <c r="L12" s="48">
        <v>0</v>
      </c>
      <c r="M12" s="48">
        <v>0</v>
      </c>
      <c r="N12" s="48">
        <v>0</v>
      </c>
      <c r="O12" s="48">
        <v>0</v>
      </c>
      <c r="P12" s="48">
        <v>0</v>
      </c>
      <c r="Q12" s="48">
        <v>0</v>
      </c>
      <c r="R12" s="48">
        <v>0</v>
      </c>
      <c r="S12" s="48">
        <v>0</v>
      </c>
      <c r="T12" s="48">
        <v>0</v>
      </c>
      <c r="U12" s="48">
        <v>0</v>
      </c>
      <c r="V12" s="48">
        <v>0</v>
      </c>
      <c r="W12" s="48">
        <v>0</v>
      </c>
      <c r="X12" s="48">
        <v>106</v>
      </c>
      <c r="Y12" s="48">
        <v>292</v>
      </c>
      <c r="Z12" s="48">
        <v>0</v>
      </c>
      <c r="AA12" s="48">
        <v>0</v>
      </c>
      <c r="AB12" s="48">
        <v>0</v>
      </c>
      <c r="AC12" s="48">
        <v>0</v>
      </c>
      <c r="AD12" s="48">
        <v>0</v>
      </c>
      <c r="AE12" s="48">
        <v>0</v>
      </c>
      <c r="AF12" s="48">
        <v>0</v>
      </c>
      <c r="AG12" s="48">
        <v>0</v>
      </c>
      <c r="AH12" s="48">
        <f>AI12+BB12</f>
        <v>29</v>
      </c>
      <c r="AI12" s="48">
        <f>AJ12+AP12+AV12</f>
        <v>26</v>
      </c>
      <c r="AJ12" s="48">
        <f>SUM(AK12:AO12)</f>
        <v>0</v>
      </c>
      <c r="AK12" s="48">
        <v>0</v>
      </c>
      <c r="AL12" s="48">
        <v>0</v>
      </c>
      <c r="AM12" s="48">
        <v>0</v>
      </c>
      <c r="AN12" s="48">
        <v>0</v>
      </c>
      <c r="AO12" s="48">
        <v>0</v>
      </c>
      <c r="AP12" s="48">
        <f>SUM(AQ12:AU12)</f>
        <v>17</v>
      </c>
      <c r="AQ12" s="48">
        <v>0</v>
      </c>
      <c r="AR12" s="48">
        <v>6</v>
      </c>
      <c r="AS12" s="48">
        <v>11</v>
      </c>
      <c r="AT12" s="48">
        <v>0</v>
      </c>
      <c r="AU12" s="48">
        <v>0</v>
      </c>
      <c r="AV12" s="48">
        <f>SUM(AW12:BA12)</f>
        <v>9</v>
      </c>
      <c r="AW12" s="48">
        <v>9</v>
      </c>
      <c r="AX12" s="48">
        <v>0</v>
      </c>
      <c r="AY12" s="48">
        <v>0</v>
      </c>
      <c r="AZ12" s="48">
        <v>0</v>
      </c>
      <c r="BA12" s="48">
        <v>0</v>
      </c>
      <c r="BB12" s="48">
        <f>BC12+BI12+BO12+BU12+CA12</f>
        <v>3</v>
      </c>
      <c r="BC12" s="48">
        <f>SUM(BD12:BH12)</f>
        <v>2</v>
      </c>
      <c r="BD12" s="48">
        <v>0</v>
      </c>
      <c r="BE12" s="48">
        <v>0</v>
      </c>
      <c r="BF12" s="48">
        <v>2</v>
      </c>
      <c r="BG12" s="48">
        <v>0</v>
      </c>
      <c r="BH12" s="48">
        <v>0</v>
      </c>
      <c r="BI12" s="48">
        <f>SUM(BJ12:BN12)</f>
        <v>1</v>
      </c>
      <c r="BJ12" s="48">
        <v>0</v>
      </c>
      <c r="BK12" s="48">
        <v>0</v>
      </c>
      <c r="BL12" s="48">
        <v>1</v>
      </c>
      <c r="BM12" s="48">
        <v>0</v>
      </c>
      <c r="BN12" s="48">
        <v>0</v>
      </c>
      <c r="BO12" s="48">
        <f>SUM(BP12:BT12)</f>
        <v>0</v>
      </c>
      <c r="BP12" s="48">
        <v>0</v>
      </c>
      <c r="BQ12" s="48">
        <v>0</v>
      </c>
      <c r="BR12" s="48">
        <v>0</v>
      </c>
      <c r="BS12" s="48">
        <v>0</v>
      </c>
      <c r="BT12" s="48">
        <v>0</v>
      </c>
      <c r="BU12" s="48">
        <f>SUM(BV12:BZ12)</f>
        <v>0</v>
      </c>
      <c r="BV12" s="48">
        <v>0</v>
      </c>
      <c r="BW12" s="48">
        <v>0</v>
      </c>
      <c r="BX12" s="48"/>
      <c r="BY12" s="48">
        <v>0</v>
      </c>
      <c r="BZ12" s="48">
        <v>0</v>
      </c>
      <c r="CA12" s="48">
        <f>SUM(CB12:CF12)</f>
        <v>0</v>
      </c>
      <c r="CB12" s="48"/>
      <c r="CC12" s="48"/>
      <c r="CD12" s="48"/>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19</v>
      </c>
      <c r="EH12" s="48">
        <v>4</v>
      </c>
      <c r="EI12" s="48">
        <v>0</v>
      </c>
      <c r="EJ12" s="48">
        <v>0</v>
      </c>
      <c r="EK12" s="48">
        <v>2</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42</v>
      </c>
      <c r="FF12" s="48">
        <v>0</v>
      </c>
      <c r="FG12" s="48">
        <v>0</v>
      </c>
      <c r="FH12" s="48">
        <v>9</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13</v>
      </c>
      <c r="KG12" s="48">
        <v>38</v>
      </c>
      <c r="KH12" s="48">
        <v>0</v>
      </c>
      <c r="KI12" s="48">
        <v>0</v>
      </c>
      <c r="KJ12" s="48">
        <v>0</v>
      </c>
      <c r="KK12" s="48">
        <v>0</v>
      </c>
      <c r="KL12" s="48">
        <v>0</v>
      </c>
      <c r="KM12" s="48">
        <v>0</v>
      </c>
    </row>
    <row r="13" spans="1:299" ht="13.5" customHeight="1">
      <c r="A13" s="45" t="s">
        <v>127</v>
      </c>
      <c r="B13" s="46" t="s">
        <v>149</v>
      </c>
      <c r="C13" s="47" t="s">
        <v>150</v>
      </c>
      <c r="D13" s="48">
        <v>1</v>
      </c>
      <c r="E13" s="48">
        <v>2</v>
      </c>
      <c r="F13" s="48">
        <v>0</v>
      </c>
      <c r="G13" s="48">
        <v>0</v>
      </c>
      <c r="H13" s="48">
        <v>1</v>
      </c>
      <c r="I13" s="48">
        <v>2</v>
      </c>
      <c r="J13" s="48">
        <v>0</v>
      </c>
      <c r="K13" s="48">
        <v>0</v>
      </c>
      <c r="L13" s="48">
        <v>0</v>
      </c>
      <c r="M13" s="48">
        <v>0</v>
      </c>
      <c r="N13" s="48">
        <v>16</v>
      </c>
      <c r="O13" s="48">
        <v>35</v>
      </c>
      <c r="P13" s="48">
        <v>0</v>
      </c>
      <c r="Q13" s="48">
        <v>0</v>
      </c>
      <c r="R13" s="48">
        <v>0</v>
      </c>
      <c r="S13" s="48">
        <v>0</v>
      </c>
      <c r="T13" s="48">
        <v>0</v>
      </c>
      <c r="U13" s="48">
        <v>0</v>
      </c>
      <c r="V13" s="48">
        <v>0</v>
      </c>
      <c r="W13" s="48">
        <v>0</v>
      </c>
      <c r="X13" s="48">
        <v>33</v>
      </c>
      <c r="Y13" s="48">
        <v>100</v>
      </c>
      <c r="Z13" s="48">
        <v>0</v>
      </c>
      <c r="AA13" s="48">
        <v>0</v>
      </c>
      <c r="AB13" s="48">
        <v>0</v>
      </c>
      <c r="AC13" s="48">
        <v>0</v>
      </c>
      <c r="AD13" s="48">
        <v>0</v>
      </c>
      <c r="AE13" s="48">
        <v>0</v>
      </c>
      <c r="AF13" s="48">
        <v>0</v>
      </c>
      <c r="AG13" s="48">
        <v>0</v>
      </c>
      <c r="AH13" s="48">
        <f>AI13+BB13</f>
        <v>2</v>
      </c>
      <c r="AI13" s="48">
        <f>AJ13+AP13+AV13</f>
        <v>1</v>
      </c>
      <c r="AJ13" s="48">
        <f>SUM(AK13:AO13)</f>
        <v>0</v>
      </c>
      <c r="AK13" s="48">
        <v>0</v>
      </c>
      <c r="AL13" s="48">
        <v>0</v>
      </c>
      <c r="AM13" s="48">
        <v>0</v>
      </c>
      <c r="AN13" s="48">
        <v>0</v>
      </c>
      <c r="AO13" s="48">
        <v>0</v>
      </c>
      <c r="AP13" s="48">
        <f>SUM(AQ13:AU13)</f>
        <v>1</v>
      </c>
      <c r="AQ13" s="48">
        <v>0</v>
      </c>
      <c r="AR13" s="48">
        <v>1</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0</v>
      </c>
      <c r="BK13" s="48">
        <v>1</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7</v>
      </c>
      <c r="KG13" s="48">
        <v>15</v>
      </c>
      <c r="KH13" s="48">
        <v>0</v>
      </c>
      <c r="KI13" s="48">
        <v>0</v>
      </c>
      <c r="KJ13" s="48">
        <v>0</v>
      </c>
      <c r="KK13" s="48">
        <v>0</v>
      </c>
      <c r="KL13" s="48">
        <v>0</v>
      </c>
      <c r="KM13" s="48">
        <v>0</v>
      </c>
    </row>
    <row r="14" spans="1:299" ht="13.5" customHeight="1">
      <c r="A14" s="45" t="s">
        <v>127</v>
      </c>
      <c r="B14" s="46" t="s">
        <v>151</v>
      </c>
      <c r="C14" s="47" t="s">
        <v>152</v>
      </c>
      <c r="D14" s="48">
        <v>2</v>
      </c>
      <c r="E14" s="48">
        <v>1</v>
      </c>
      <c r="F14" s="48">
        <v>0</v>
      </c>
      <c r="G14" s="48">
        <v>0</v>
      </c>
      <c r="H14" s="48">
        <v>0</v>
      </c>
      <c r="I14" s="48">
        <v>0</v>
      </c>
      <c r="J14" s="48">
        <v>0</v>
      </c>
      <c r="K14" s="48">
        <v>0</v>
      </c>
      <c r="L14" s="48">
        <v>0</v>
      </c>
      <c r="M14" s="48">
        <v>0</v>
      </c>
      <c r="N14" s="48">
        <v>67</v>
      </c>
      <c r="O14" s="48">
        <v>106</v>
      </c>
      <c r="P14" s="48">
        <v>0</v>
      </c>
      <c r="Q14" s="48">
        <v>0</v>
      </c>
      <c r="R14" s="48">
        <v>0</v>
      </c>
      <c r="S14" s="48"/>
      <c r="T14" s="48">
        <v>0</v>
      </c>
      <c r="U14" s="48">
        <v>0</v>
      </c>
      <c r="V14" s="48">
        <v>0</v>
      </c>
      <c r="W14" s="48">
        <v>0</v>
      </c>
      <c r="X14" s="48">
        <v>84</v>
      </c>
      <c r="Y14" s="48">
        <v>251</v>
      </c>
      <c r="Z14" s="48">
        <v>0</v>
      </c>
      <c r="AA14" s="48">
        <v>0</v>
      </c>
      <c r="AB14" s="48">
        <v>15</v>
      </c>
      <c r="AC14" s="48">
        <v>108</v>
      </c>
      <c r="AD14" s="48">
        <v>0</v>
      </c>
      <c r="AE14" s="48">
        <v>0</v>
      </c>
      <c r="AF14" s="48">
        <v>0</v>
      </c>
      <c r="AG14" s="48">
        <v>0</v>
      </c>
      <c r="AH14" s="48">
        <f>AI14+BB14</f>
        <v>2</v>
      </c>
      <c r="AI14" s="48">
        <f>AJ14+AP14+AV14</f>
        <v>2</v>
      </c>
      <c r="AJ14" s="48">
        <f>SUM(AK14:AO14)</f>
        <v>0</v>
      </c>
      <c r="AK14" s="48">
        <v>0</v>
      </c>
      <c r="AL14" s="48">
        <v>0</v>
      </c>
      <c r="AM14" s="48">
        <v>0</v>
      </c>
      <c r="AN14" s="48">
        <v>0</v>
      </c>
      <c r="AO14" s="48">
        <v>0</v>
      </c>
      <c r="AP14" s="48">
        <f>SUM(AQ14:AU14)</f>
        <v>0</v>
      </c>
      <c r="AQ14" s="48">
        <v>0</v>
      </c>
      <c r="AR14" s="48">
        <v>0</v>
      </c>
      <c r="AS14" s="48">
        <v>0</v>
      </c>
      <c r="AT14" s="48">
        <v>0</v>
      </c>
      <c r="AU14" s="48">
        <v>0</v>
      </c>
      <c r="AV14" s="48">
        <f>SUM(AW14:BA14)</f>
        <v>2</v>
      </c>
      <c r="AW14" s="48">
        <v>2</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1</v>
      </c>
      <c r="EH14" s="48">
        <v>1</v>
      </c>
      <c r="EI14" s="48">
        <v>0</v>
      </c>
      <c r="EJ14" s="48">
        <v>7</v>
      </c>
      <c r="EK14" s="48">
        <v>7</v>
      </c>
      <c r="EL14" s="48">
        <v>0</v>
      </c>
      <c r="EM14" s="48">
        <v>4</v>
      </c>
      <c r="EN14" s="48">
        <v>1</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17</v>
      </c>
      <c r="FE14" s="48">
        <v>50</v>
      </c>
      <c r="FF14" s="48">
        <v>0</v>
      </c>
      <c r="FG14" s="48">
        <v>1</v>
      </c>
      <c r="FH14" s="48">
        <v>9</v>
      </c>
      <c r="FI14" s="48">
        <v>1</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5</v>
      </c>
      <c r="KG14" s="48">
        <v>14</v>
      </c>
      <c r="KH14" s="48">
        <v>0</v>
      </c>
      <c r="KI14" s="48">
        <v>0</v>
      </c>
      <c r="KJ14" s="48">
        <v>0</v>
      </c>
      <c r="KK14" s="48">
        <v>0</v>
      </c>
      <c r="KL14" s="48">
        <v>0</v>
      </c>
      <c r="KM14" s="48">
        <v>0</v>
      </c>
    </row>
    <row r="15" spans="1:299" ht="13.5" customHeight="1">
      <c r="A15" s="45" t="s">
        <v>127</v>
      </c>
      <c r="B15" s="46" t="s">
        <v>153</v>
      </c>
      <c r="C15" s="47" t="s">
        <v>154</v>
      </c>
      <c r="D15" s="48">
        <v>0</v>
      </c>
      <c r="E15" s="48">
        <v>0</v>
      </c>
      <c r="F15" s="48">
        <v>0</v>
      </c>
      <c r="G15" s="48">
        <v>0</v>
      </c>
      <c r="H15" s="48">
        <v>0</v>
      </c>
      <c r="I15" s="48">
        <v>0</v>
      </c>
      <c r="J15" s="48">
        <v>0</v>
      </c>
      <c r="K15" s="48">
        <v>0</v>
      </c>
      <c r="L15" s="48">
        <v>0</v>
      </c>
      <c r="M15" s="48">
        <v>0</v>
      </c>
      <c r="N15" s="48">
        <v>11</v>
      </c>
      <c r="O15" s="48">
        <v>27</v>
      </c>
      <c r="P15" s="48">
        <v>0</v>
      </c>
      <c r="Q15" s="48">
        <v>0</v>
      </c>
      <c r="R15" s="48">
        <v>0</v>
      </c>
      <c r="S15" s="48">
        <v>0</v>
      </c>
      <c r="T15" s="48">
        <v>0</v>
      </c>
      <c r="U15" s="48">
        <v>0</v>
      </c>
      <c r="V15" s="48">
        <v>0</v>
      </c>
      <c r="W15" s="48">
        <v>0</v>
      </c>
      <c r="X15" s="48">
        <v>10</v>
      </c>
      <c r="Y15" s="48">
        <v>23</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5</v>
      </c>
      <c r="KG15" s="48">
        <v>13</v>
      </c>
      <c r="KH15" s="48">
        <v>0</v>
      </c>
      <c r="KI15" s="48">
        <v>0</v>
      </c>
      <c r="KJ15" s="48">
        <v>0</v>
      </c>
      <c r="KK15" s="48">
        <v>0</v>
      </c>
      <c r="KL15" s="48">
        <v>0</v>
      </c>
      <c r="KM15" s="48">
        <v>0</v>
      </c>
    </row>
    <row r="16" spans="1:299" ht="13.5" customHeight="1">
      <c r="A16" s="45" t="s">
        <v>127</v>
      </c>
      <c r="B16" s="46" t="s">
        <v>155</v>
      </c>
      <c r="C16" s="47" t="s">
        <v>156</v>
      </c>
      <c r="D16" s="48">
        <v>4</v>
      </c>
      <c r="E16" s="48">
        <v>7</v>
      </c>
      <c r="F16" s="48">
        <v>0</v>
      </c>
      <c r="G16" s="48">
        <v>0</v>
      </c>
      <c r="H16" s="48">
        <v>0</v>
      </c>
      <c r="I16" s="48">
        <v>0</v>
      </c>
      <c r="J16" s="48">
        <v>0</v>
      </c>
      <c r="K16" s="48">
        <v>0</v>
      </c>
      <c r="L16" s="48">
        <v>0</v>
      </c>
      <c r="M16" s="48">
        <v>0</v>
      </c>
      <c r="N16" s="48">
        <v>49</v>
      </c>
      <c r="O16" s="48">
        <v>92</v>
      </c>
      <c r="P16" s="48">
        <v>0</v>
      </c>
      <c r="Q16" s="48">
        <v>0</v>
      </c>
      <c r="R16" s="48">
        <v>0</v>
      </c>
      <c r="S16" s="48">
        <v>0</v>
      </c>
      <c r="T16" s="48">
        <v>0</v>
      </c>
      <c r="U16" s="48">
        <v>0</v>
      </c>
      <c r="V16" s="48">
        <v>0</v>
      </c>
      <c r="W16" s="48">
        <v>0</v>
      </c>
      <c r="X16" s="48">
        <v>179</v>
      </c>
      <c r="Y16" s="48">
        <v>540</v>
      </c>
      <c r="Z16" s="48">
        <v>0</v>
      </c>
      <c r="AA16" s="48">
        <v>0</v>
      </c>
      <c r="AB16" s="48">
        <v>0</v>
      </c>
      <c r="AC16" s="48">
        <v>0</v>
      </c>
      <c r="AD16" s="48">
        <v>0</v>
      </c>
      <c r="AE16" s="48">
        <v>0</v>
      </c>
      <c r="AF16" s="48">
        <v>0</v>
      </c>
      <c r="AG16" s="48">
        <v>0</v>
      </c>
      <c r="AH16" s="48">
        <f>AI16+BB16</f>
        <v>4</v>
      </c>
      <c r="AI16" s="48">
        <f>AJ16+AP16+AV16</f>
        <v>4</v>
      </c>
      <c r="AJ16" s="48">
        <f>SUM(AK16:AO16)</f>
        <v>0</v>
      </c>
      <c r="AK16" s="48">
        <v>0</v>
      </c>
      <c r="AL16" s="48">
        <v>0</v>
      </c>
      <c r="AM16" s="48">
        <v>0</v>
      </c>
      <c r="AN16" s="48">
        <v>0</v>
      </c>
      <c r="AO16" s="48">
        <v>0</v>
      </c>
      <c r="AP16" s="48">
        <f>SUM(AQ16:AU16)</f>
        <v>0</v>
      </c>
      <c r="AQ16" s="48">
        <v>0</v>
      </c>
      <c r="AR16" s="48">
        <v>0</v>
      </c>
      <c r="AS16" s="48">
        <v>0</v>
      </c>
      <c r="AT16" s="48">
        <v>0</v>
      </c>
      <c r="AU16" s="48">
        <v>0</v>
      </c>
      <c r="AV16" s="48">
        <f>SUM(AW16:BA16)</f>
        <v>4</v>
      </c>
      <c r="AW16" s="48">
        <v>1</v>
      </c>
      <c r="AX16" s="48">
        <v>3</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c r="CW16" s="48"/>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8</v>
      </c>
      <c r="EG16" s="48">
        <v>28</v>
      </c>
      <c r="EH16" s="48">
        <v>7</v>
      </c>
      <c r="EI16" s="48">
        <v>0</v>
      </c>
      <c r="EJ16" s="48">
        <v>12</v>
      </c>
      <c r="EK16" s="48">
        <v>8</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13</v>
      </c>
      <c r="FE16" s="48">
        <v>72</v>
      </c>
      <c r="FF16" s="48">
        <v>0</v>
      </c>
      <c r="FG16" s="48">
        <v>0</v>
      </c>
      <c r="FH16" s="48">
        <v>0</v>
      </c>
      <c r="FI16" s="48">
        <v>0</v>
      </c>
      <c r="FJ16" s="48" t="s">
        <v>157</v>
      </c>
      <c r="FK16" s="48">
        <v>37</v>
      </c>
      <c r="FL16" s="48">
        <v>33</v>
      </c>
      <c r="FM16" s="48">
        <v>4</v>
      </c>
      <c r="FN16" s="48" t="s">
        <v>158</v>
      </c>
      <c r="FO16" s="48">
        <v>2</v>
      </c>
      <c r="FP16" s="48">
        <v>2</v>
      </c>
      <c r="FQ16" s="48">
        <v>0</v>
      </c>
      <c r="FR16" s="48" t="s">
        <v>159</v>
      </c>
      <c r="FS16" s="48">
        <v>0</v>
      </c>
      <c r="FT16" s="48">
        <v>0</v>
      </c>
      <c r="FU16" s="48">
        <v>2</v>
      </c>
      <c r="FV16" s="48" t="s">
        <v>160</v>
      </c>
      <c r="FW16" s="48">
        <v>0</v>
      </c>
      <c r="FX16" s="48">
        <v>1</v>
      </c>
      <c r="FY16" s="48">
        <v>0</v>
      </c>
      <c r="FZ16" s="48" t="s">
        <v>161</v>
      </c>
      <c r="GA16" s="48">
        <v>0</v>
      </c>
      <c r="GB16" s="48">
        <v>4</v>
      </c>
      <c r="GC16" s="48">
        <v>1</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9</v>
      </c>
      <c r="KG16" s="48">
        <v>24</v>
      </c>
      <c r="KH16" s="48">
        <v>0</v>
      </c>
      <c r="KI16" s="48">
        <v>0</v>
      </c>
      <c r="KJ16" s="48">
        <v>0</v>
      </c>
      <c r="KK16" s="48">
        <v>0</v>
      </c>
      <c r="KL16" s="48">
        <v>0</v>
      </c>
      <c r="KM16" s="48">
        <v>0</v>
      </c>
    </row>
    <row r="17" spans="1:299" ht="13.5" customHeight="1">
      <c r="A17" s="45" t="s">
        <v>127</v>
      </c>
      <c r="B17" s="46" t="s">
        <v>162</v>
      </c>
      <c r="C17" s="47" t="s">
        <v>163</v>
      </c>
      <c r="D17" s="48">
        <v>2</v>
      </c>
      <c r="E17" s="48">
        <v>6</v>
      </c>
      <c r="F17" s="48">
        <v>0</v>
      </c>
      <c r="G17" s="48">
        <v>0</v>
      </c>
      <c r="H17" s="48">
        <v>0</v>
      </c>
      <c r="I17" s="48">
        <v>0</v>
      </c>
      <c r="J17" s="48">
        <v>1</v>
      </c>
      <c r="K17" s="48">
        <v>3</v>
      </c>
      <c r="L17" s="48">
        <v>0</v>
      </c>
      <c r="M17" s="48">
        <v>0</v>
      </c>
      <c r="N17" s="48">
        <v>36</v>
      </c>
      <c r="O17" s="48">
        <v>72</v>
      </c>
      <c r="P17" s="48">
        <v>0</v>
      </c>
      <c r="Q17" s="48">
        <v>0</v>
      </c>
      <c r="R17" s="48">
        <v>0</v>
      </c>
      <c r="S17" s="48">
        <v>0</v>
      </c>
      <c r="T17" s="48">
        <v>1</v>
      </c>
      <c r="U17" s="48">
        <v>3</v>
      </c>
      <c r="V17" s="48">
        <v>0</v>
      </c>
      <c r="W17" s="48">
        <v>0</v>
      </c>
      <c r="X17" s="48">
        <v>57</v>
      </c>
      <c r="Y17" s="48">
        <v>124</v>
      </c>
      <c r="Z17" s="48">
        <v>0</v>
      </c>
      <c r="AA17" s="48">
        <v>0</v>
      </c>
      <c r="AB17" s="48">
        <v>0</v>
      </c>
      <c r="AC17" s="48">
        <v>0</v>
      </c>
      <c r="AD17" s="48">
        <v>0</v>
      </c>
      <c r="AE17" s="48">
        <v>0</v>
      </c>
      <c r="AF17" s="48">
        <v>0</v>
      </c>
      <c r="AG17" s="48">
        <v>0</v>
      </c>
      <c r="AH17" s="48">
        <f>AI17+BB17</f>
        <v>3</v>
      </c>
      <c r="AI17" s="48">
        <f>AJ17+AP17+AV17</f>
        <v>2</v>
      </c>
      <c r="AJ17" s="48">
        <f>SUM(AK17:AO17)</f>
        <v>2</v>
      </c>
      <c r="AK17" s="48">
        <v>2</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1</v>
      </c>
      <c r="BC17" s="48">
        <f>SUM(BD17:BH17)</f>
        <v>0</v>
      </c>
      <c r="BD17" s="48">
        <v>0</v>
      </c>
      <c r="BE17" s="48">
        <v>0</v>
      </c>
      <c r="BF17" s="48">
        <v>0</v>
      </c>
      <c r="BG17" s="48">
        <v>0</v>
      </c>
      <c r="BH17" s="48">
        <v>0</v>
      </c>
      <c r="BI17" s="48">
        <f>SUM(BJ17:BN17)</f>
        <v>1</v>
      </c>
      <c r="BJ17" s="48">
        <v>1</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1</v>
      </c>
      <c r="EP17" s="73" t="s">
        <v>139</v>
      </c>
      <c r="EQ17" s="73" t="s">
        <v>139</v>
      </c>
      <c r="ER17" s="48">
        <v>0</v>
      </c>
      <c r="ES17" s="73" t="s">
        <v>139</v>
      </c>
      <c r="ET17" s="73" t="s">
        <v>139</v>
      </c>
      <c r="EU17" s="48">
        <v>0</v>
      </c>
      <c r="EV17" s="73" t="s">
        <v>139</v>
      </c>
      <c r="EW17" s="73" t="s">
        <v>139</v>
      </c>
      <c r="EX17" s="48">
        <v>0</v>
      </c>
      <c r="EY17" s="73" t="s">
        <v>139</v>
      </c>
      <c r="EZ17" s="73" t="s">
        <v>139</v>
      </c>
      <c r="FA17" s="48">
        <v>1</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22</v>
      </c>
      <c r="KG17" s="48">
        <v>72</v>
      </c>
      <c r="KH17" s="48">
        <v>0</v>
      </c>
      <c r="KI17" s="48">
        <v>0</v>
      </c>
      <c r="KJ17" s="48">
        <v>0</v>
      </c>
      <c r="KK17" s="48">
        <v>0</v>
      </c>
      <c r="KL17" s="48">
        <v>0</v>
      </c>
      <c r="KM17" s="48">
        <v>0</v>
      </c>
    </row>
    <row r="18" spans="1:299" ht="13.5" customHeight="1">
      <c r="A18" s="45" t="s">
        <v>127</v>
      </c>
      <c r="B18" s="46" t="s">
        <v>164</v>
      </c>
      <c r="C18" s="47" t="s">
        <v>165</v>
      </c>
      <c r="D18" s="48">
        <v>0</v>
      </c>
      <c r="E18" s="48">
        <v>0</v>
      </c>
      <c r="F18" s="48">
        <v>0</v>
      </c>
      <c r="G18" s="48">
        <v>0</v>
      </c>
      <c r="H18" s="48">
        <v>0</v>
      </c>
      <c r="I18" s="48">
        <v>0</v>
      </c>
      <c r="J18" s="48">
        <v>0</v>
      </c>
      <c r="K18" s="48">
        <v>0</v>
      </c>
      <c r="L18" s="48">
        <v>0</v>
      </c>
      <c r="M18" s="48">
        <v>0</v>
      </c>
      <c r="N18" s="48">
        <v>11</v>
      </c>
      <c r="O18" s="48">
        <v>28</v>
      </c>
      <c r="P18" s="48">
        <v>0</v>
      </c>
      <c r="Q18" s="48">
        <v>0</v>
      </c>
      <c r="R18" s="48">
        <v>25</v>
      </c>
      <c r="S18" s="48">
        <v>23</v>
      </c>
      <c r="T18" s="48">
        <v>0</v>
      </c>
      <c r="U18" s="48">
        <v>0</v>
      </c>
      <c r="V18" s="48">
        <v>1</v>
      </c>
      <c r="W18" s="48">
        <v>26</v>
      </c>
      <c r="X18" s="48">
        <v>10</v>
      </c>
      <c r="Y18" s="48">
        <v>24</v>
      </c>
      <c r="Z18" s="48">
        <v>0</v>
      </c>
      <c r="AA18" s="48">
        <v>0</v>
      </c>
      <c r="AB18" s="48">
        <v>25</v>
      </c>
      <c r="AC18" s="48">
        <v>81</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2</v>
      </c>
      <c r="EK18" s="48">
        <v>0</v>
      </c>
      <c r="EL18" s="48">
        <v>0</v>
      </c>
      <c r="EM18" s="48">
        <v>0</v>
      </c>
      <c r="EN18" s="48">
        <v>1</v>
      </c>
      <c r="EO18" s="48">
        <v>0</v>
      </c>
      <c r="EP18" s="73" t="s">
        <v>139</v>
      </c>
      <c r="EQ18" s="73" t="s">
        <v>139</v>
      </c>
      <c r="ER18" s="48">
        <v>1</v>
      </c>
      <c r="ES18" s="73" t="s">
        <v>139</v>
      </c>
      <c r="ET18" s="73" t="s">
        <v>139</v>
      </c>
      <c r="EU18" s="48"/>
      <c r="EV18" s="73" t="s">
        <v>139</v>
      </c>
      <c r="EW18" s="73" t="s">
        <v>139</v>
      </c>
      <c r="EX18" s="48">
        <v>0</v>
      </c>
      <c r="EY18" s="73" t="s">
        <v>139</v>
      </c>
      <c r="EZ18" s="73" t="s">
        <v>139</v>
      </c>
      <c r="FA18" s="48">
        <v>1</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7</v>
      </c>
      <c r="KG18" s="48">
        <v>17</v>
      </c>
      <c r="KH18" s="48">
        <v>0</v>
      </c>
      <c r="KI18" s="48">
        <v>0</v>
      </c>
      <c r="KJ18" s="48">
        <v>0</v>
      </c>
      <c r="KK18" s="48">
        <v>0</v>
      </c>
      <c r="KL18" s="48">
        <v>0</v>
      </c>
      <c r="KM18" s="48">
        <v>0</v>
      </c>
    </row>
    <row r="19" spans="1:299" ht="13.5" customHeight="1">
      <c r="A19" s="45" t="s">
        <v>127</v>
      </c>
      <c r="B19" s="46" t="s">
        <v>166</v>
      </c>
      <c r="C19" s="47" t="s">
        <v>167</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4</v>
      </c>
      <c r="Y19" s="48">
        <v>6</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1</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2</v>
      </c>
      <c r="FE19" s="48">
        <v>0</v>
      </c>
      <c r="FF19" s="48">
        <v>0</v>
      </c>
      <c r="FG19" s="48">
        <v>0</v>
      </c>
      <c r="FH19" s="48">
        <v>2</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5</v>
      </c>
      <c r="KG19" s="48">
        <v>15</v>
      </c>
      <c r="KH19" s="48">
        <v>0</v>
      </c>
      <c r="KI19" s="48"/>
      <c r="KJ19" s="48">
        <v>0</v>
      </c>
      <c r="KK19" s="48">
        <v>0</v>
      </c>
      <c r="KL19" s="48">
        <v>0</v>
      </c>
      <c r="KM19" s="48">
        <v>0</v>
      </c>
    </row>
    <row r="20" spans="1:299" ht="13.5" customHeight="1">
      <c r="A20" s="45" t="s">
        <v>127</v>
      </c>
      <c r="B20" s="46" t="s">
        <v>168</v>
      </c>
      <c r="C20" s="47" t="s">
        <v>169</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170</v>
      </c>
      <c r="C21" s="47" t="s">
        <v>171</v>
      </c>
      <c r="D21" s="48">
        <v>1</v>
      </c>
      <c r="E21" s="48">
        <v>1</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1</v>
      </c>
      <c r="Y21" s="48">
        <v>2</v>
      </c>
      <c r="Z21" s="48">
        <v>0</v>
      </c>
      <c r="AA21" s="48">
        <v>0</v>
      </c>
      <c r="AB21" s="48">
        <v>0</v>
      </c>
      <c r="AC21" s="48">
        <v>0</v>
      </c>
      <c r="AD21" s="48">
        <v>0</v>
      </c>
      <c r="AE21" s="48">
        <v>0</v>
      </c>
      <c r="AF21" s="48">
        <v>0</v>
      </c>
      <c r="AG21" s="48">
        <v>0</v>
      </c>
      <c r="AH21" s="48">
        <f>AI21+BB21</f>
        <v>1</v>
      </c>
      <c r="AI21" s="48">
        <f>AJ21+AP21+AV21</f>
        <v>1</v>
      </c>
      <c r="AJ21" s="48">
        <f>SUM(AK21:AO21)</f>
        <v>0</v>
      </c>
      <c r="AK21" s="48">
        <v>0</v>
      </c>
      <c r="AL21" s="48">
        <v>0</v>
      </c>
      <c r="AM21" s="48">
        <v>0</v>
      </c>
      <c r="AN21" s="48">
        <v>0</v>
      </c>
      <c r="AO21" s="48">
        <v>0</v>
      </c>
      <c r="AP21" s="48">
        <f>SUM(AQ21:AU21)</f>
        <v>0</v>
      </c>
      <c r="AQ21" s="48">
        <v>0</v>
      </c>
      <c r="AR21" s="48">
        <v>0</v>
      </c>
      <c r="AS21" s="48">
        <v>0</v>
      </c>
      <c r="AT21" s="48">
        <v>0</v>
      </c>
      <c r="AU21" s="48">
        <v>0</v>
      </c>
      <c r="AV21" s="48">
        <f>SUM(AW21:BA21)</f>
        <v>1</v>
      </c>
      <c r="AW21" s="48">
        <v>1</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5</v>
      </c>
      <c r="KG21" s="48">
        <v>15</v>
      </c>
      <c r="KH21" s="48">
        <v>0</v>
      </c>
      <c r="KI21" s="48">
        <v>0</v>
      </c>
      <c r="KJ21" s="48">
        <v>0</v>
      </c>
      <c r="KK21" s="48">
        <v>0</v>
      </c>
      <c r="KL21" s="48">
        <v>0</v>
      </c>
      <c r="KM21" s="48">
        <v>0</v>
      </c>
    </row>
    <row r="22" spans="1:299" ht="13.5" customHeight="1">
      <c r="A22" s="45" t="s">
        <v>127</v>
      </c>
      <c r="B22" s="46" t="s">
        <v>172</v>
      </c>
      <c r="C22" s="47" t="s">
        <v>173</v>
      </c>
      <c r="D22" s="48">
        <v>0</v>
      </c>
      <c r="E22" s="48">
        <v>0</v>
      </c>
      <c r="F22" s="48">
        <v>0</v>
      </c>
      <c r="G22" s="48">
        <v>0</v>
      </c>
      <c r="H22" s="48">
        <v>0</v>
      </c>
      <c r="I22" s="48">
        <v>0</v>
      </c>
      <c r="J22" s="48">
        <v>0</v>
      </c>
      <c r="K22" s="48">
        <v>0</v>
      </c>
      <c r="L22" s="48">
        <v>0</v>
      </c>
      <c r="M22" s="48">
        <v>0</v>
      </c>
      <c r="N22" s="48">
        <v>2</v>
      </c>
      <c r="O22" s="48">
        <v>3</v>
      </c>
      <c r="P22" s="48">
        <v>0</v>
      </c>
      <c r="Q22" s="48">
        <v>0</v>
      </c>
      <c r="R22" s="48">
        <v>0</v>
      </c>
      <c r="S22" s="48">
        <v>0</v>
      </c>
      <c r="T22" s="48">
        <v>0</v>
      </c>
      <c r="U22" s="48">
        <v>0</v>
      </c>
      <c r="V22" s="48">
        <v>0</v>
      </c>
      <c r="W22" s="48">
        <v>0</v>
      </c>
      <c r="X22" s="48">
        <v>21</v>
      </c>
      <c r="Y22" s="48">
        <v>43</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7</v>
      </c>
      <c r="KG22" s="48">
        <v>30</v>
      </c>
      <c r="KH22" s="48">
        <v>0</v>
      </c>
      <c r="KI22" s="48">
        <v>0</v>
      </c>
      <c r="KJ22" s="48">
        <v>0</v>
      </c>
      <c r="KK22" s="48">
        <v>0</v>
      </c>
      <c r="KL22" s="48">
        <v>0</v>
      </c>
      <c r="KM22" s="48">
        <v>0</v>
      </c>
    </row>
    <row r="23" spans="1:299" ht="13.5" customHeight="1">
      <c r="A23" s="45" t="s">
        <v>127</v>
      </c>
      <c r="B23" s="46" t="s">
        <v>174</v>
      </c>
      <c r="C23" s="47" t="s">
        <v>175</v>
      </c>
      <c r="D23" s="48">
        <v>6</v>
      </c>
      <c r="E23" s="48">
        <v>14</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59</v>
      </c>
      <c r="Y23" s="48">
        <v>113</v>
      </c>
      <c r="Z23" s="48">
        <v>0</v>
      </c>
      <c r="AA23" s="48">
        <v>0</v>
      </c>
      <c r="AB23" s="48">
        <v>0</v>
      </c>
      <c r="AC23" s="48">
        <v>0</v>
      </c>
      <c r="AD23" s="48">
        <v>0</v>
      </c>
      <c r="AE23" s="48">
        <v>0</v>
      </c>
      <c r="AF23" s="48">
        <v>0</v>
      </c>
      <c r="AG23" s="48">
        <v>0</v>
      </c>
      <c r="AH23" s="48">
        <f>AI23+BB23</f>
        <v>6</v>
      </c>
      <c r="AI23" s="48">
        <f>AJ23+AP23+AV23</f>
        <v>6</v>
      </c>
      <c r="AJ23" s="48">
        <f>SUM(AK23:AO23)</f>
        <v>0</v>
      </c>
      <c r="AK23" s="48">
        <v>0</v>
      </c>
      <c r="AL23" s="48">
        <v>0</v>
      </c>
      <c r="AM23" s="48">
        <v>0</v>
      </c>
      <c r="AN23" s="48">
        <v>0</v>
      </c>
      <c r="AO23" s="48">
        <v>0</v>
      </c>
      <c r="AP23" s="48">
        <f>SUM(AQ23:AU23)</f>
        <v>3</v>
      </c>
      <c r="AQ23" s="48">
        <v>0</v>
      </c>
      <c r="AR23" s="48"/>
      <c r="AS23" s="48">
        <v>3</v>
      </c>
      <c r="AT23" s="48">
        <v>0</v>
      </c>
      <c r="AU23" s="48">
        <v>0</v>
      </c>
      <c r="AV23" s="48">
        <f>SUM(AW23:BA23)</f>
        <v>3</v>
      </c>
      <c r="AW23" s="48">
        <v>3</v>
      </c>
      <c r="AX23" s="48"/>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4</v>
      </c>
      <c r="KG23" s="48">
        <v>12</v>
      </c>
      <c r="KH23" s="48">
        <v>0</v>
      </c>
      <c r="KI23" s="48">
        <v>0</v>
      </c>
      <c r="KJ23" s="48">
        <v>0</v>
      </c>
      <c r="KK23" s="48">
        <v>0</v>
      </c>
      <c r="KL23" s="48">
        <v>0</v>
      </c>
      <c r="KM23" s="48">
        <v>0</v>
      </c>
    </row>
    <row r="24" spans="1:299" ht="13.5" customHeight="1">
      <c r="A24" s="45" t="s">
        <v>127</v>
      </c>
      <c r="B24" s="46" t="s">
        <v>176</v>
      </c>
      <c r="C24" s="47" t="s">
        <v>177</v>
      </c>
      <c r="D24" s="48">
        <v>1</v>
      </c>
      <c r="E24" s="48">
        <v>2</v>
      </c>
      <c r="F24" s="48">
        <v>0</v>
      </c>
      <c r="G24" s="48">
        <v>0</v>
      </c>
      <c r="H24" s="48">
        <v>1</v>
      </c>
      <c r="I24" s="48">
        <v>2</v>
      </c>
      <c r="J24" s="48">
        <v>0</v>
      </c>
      <c r="K24" s="48">
        <v>0</v>
      </c>
      <c r="L24" s="48">
        <v>0</v>
      </c>
      <c r="M24" s="48">
        <v>0</v>
      </c>
      <c r="N24" s="48">
        <v>27</v>
      </c>
      <c r="O24" s="48">
        <v>62</v>
      </c>
      <c r="P24" s="48">
        <v>0</v>
      </c>
      <c r="Q24" s="48">
        <v>0</v>
      </c>
      <c r="R24" s="48">
        <v>0</v>
      </c>
      <c r="S24" s="48">
        <v>0</v>
      </c>
      <c r="T24" s="48">
        <v>0</v>
      </c>
      <c r="U24" s="48">
        <v>0</v>
      </c>
      <c r="V24" s="48">
        <v>0</v>
      </c>
      <c r="W24" s="48">
        <v>0</v>
      </c>
      <c r="X24" s="48">
        <v>4</v>
      </c>
      <c r="Y24" s="48">
        <v>8</v>
      </c>
      <c r="Z24" s="48">
        <v>0</v>
      </c>
      <c r="AA24" s="48">
        <v>0</v>
      </c>
      <c r="AB24" s="48">
        <v>0</v>
      </c>
      <c r="AC24" s="48">
        <v>0</v>
      </c>
      <c r="AD24" s="48">
        <v>0</v>
      </c>
      <c r="AE24" s="48">
        <v>0</v>
      </c>
      <c r="AF24" s="48">
        <v>0</v>
      </c>
      <c r="AG24" s="48">
        <v>0</v>
      </c>
      <c r="AH24" s="48">
        <f>AI24+BB24</f>
        <v>2</v>
      </c>
      <c r="AI24" s="48">
        <f>AJ24+AP24+AV24</f>
        <v>1</v>
      </c>
      <c r="AJ24" s="48">
        <f>SUM(AK24:AO24)</f>
        <v>0</v>
      </c>
      <c r="AK24" s="48">
        <v>0</v>
      </c>
      <c r="AL24" s="48">
        <v>0</v>
      </c>
      <c r="AM24" s="48">
        <v>0</v>
      </c>
      <c r="AN24" s="48">
        <v>0</v>
      </c>
      <c r="AO24" s="48">
        <v>0</v>
      </c>
      <c r="AP24" s="48">
        <f>SUM(AQ24:AU24)</f>
        <v>0</v>
      </c>
      <c r="AQ24" s="48">
        <v>0</v>
      </c>
      <c r="AR24" s="48">
        <v>0</v>
      </c>
      <c r="AS24" s="48">
        <v>0</v>
      </c>
      <c r="AT24" s="48">
        <v>0</v>
      </c>
      <c r="AU24" s="48">
        <v>0</v>
      </c>
      <c r="AV24" s="48">
        <f>SUM(AW24:BA24)</f>
        <v>1</v>
      </c>
      <c r="AW24" s="48">
        <v>0</v>
      </c>
      <c r="AX24" s="48">
        <v>1</v>
      </c>
      <c r="AY24" s="48">
        <v>0</v>
      </c>
      <c r="AZ24" s="48">
        <v>0</v>
      </c>
      <c r="BA24" s="48">
        <v>0</v>
      </c>
      <c r="BB24" s="48">
        <f>BC24+BI24+BO24+BU24+CA24</f>
        <v>1</v>
      </c>
      <c r="BC24" s="48">
        <f>SUM(BD24:BH24)</f>
        <v>0</v>
      </c>
      <c r="BD24" s="48">
        <v>0</v>
      </c>
      <c r="BE24" s="48">
        <v>0</v>
      </c>
      <c r="BF24" s="48">
        <v>0</v>
      </c>
      <c r="BG24" s="48">
        <v>0</v>
      </c>
      <c r="BH24" s="48">
        <v>0</v>
      </c>
      <c r="BI24" s="48">
        <f>SUM(BJ24:BN24)</f>
        <v>1</v>
      </c>
      <c r="BJ24" s="48">
        <v>0</v>
      </c>
      <c r="BK24" s="48">
        <v>1</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1</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1</v>
      </c>
      <c r="DB24" s="48">
        <f>SUM(DC24:DG24)</f>
        <v>0</v>
      </c>
      <c r="DC24" s="48">
        <v>0</v>
      </c>
      <c r="DD24" s="48">
        <v>0</v>
      </c>
      <c r="DE24" s="48">
        <v>0</v>
      </c>
      <c r="DF24" s="48">
        <v>0</v>
      </c>
      <c r="DG24" s="48">
        <v>0</v>
      </c>
      <c r="DH24" s="48">
        <f>SUM(DI24:DM24)</f>
        <v>1</v>
      </c>
      <c r="DI24" s="48">
        <v>0</v>
      </c>
      <c r="DJ24" s="48">
        <v>1</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13</v>
      </c>
      <c r="KG24" s="48">
        <v>50</v>
      </c>
      <c r="KH24" s="48">
        <v>0</v>
      </c>
      <c r="KI24" s="48">
        <v>0</v>
      </c>
      <c r="KJ24" s="48">
        <v>0</v>
      </c>
      <c r="KK24" s="48">
        <v>0</v>
      </c>
      <c r="KL24" s="48">
        <v>0</v>
      </c>
      <c r="KM24" s="48">
        <v>0</v>
      </c>
    </row>
    <row r="25" spans="1:299" ht="13.5" customHeight="1">
      <c r="A25" s="45" t="s">
        <v>127</v>
      </c>
      <c r="B25" s="46" t="s">
        <v>178</v>
      </c>
      <c r="C25" s="47" t="s">
        <v>179</v>
      </c>
      <c r="D25" s="48">
        <v>0</v>
      </c>
      <c r="E25" s="48">
        <v>0</v>
      </c>
      <c r="F25" s="48">
        <v>0</v>
      </c>
      <c r="G25" s="48">
        <v>0</v>
      </c>
      <c r="H25" s="48">
        <v>0</v>
      </c>
      <c r="I25" s="48">
        <v>0</v>
      </c>
      <c r="J25" s="48">
        <v>0</v>
      </c>
      <c r="K25" s="48">
        <v>0</v>
      </c>
      <c r="L25" s="48">
        <v>0</v>
      </c>
      <c r="M25" s="48">
        <v>0</v>
      </c>
      <c r="N25" s="48">
        <v>1</v>
      </c>
      <c r="O25" s="48">
        <v>4</v>
      </c>
      <c r="P25" s="48">
        <v>0</v>
      </c>
      <c r="Q25" s="48">
        <v>0</v>
      </c>
      <c r="R25" s="48">
        <v>0</v>
      </c>
      <c r="S25" s="48">
        <v>0</v>
      </c>
      <c r="T25" s="48">
        <v>0</v>
      </c>
      <c r="U25" s="48">
        <v>0</v>
      </c>
      <c r="V25" s="48">
        <v>0</v>
      </c>
      <c r="W25" s="48">
        <v>0</v>
      </c>
      <c r="X25" s="48">
        <v>15</v>
      </c>
      <c r="Y25" s="48">
        <v>34</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1</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1</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7</v>
      </c>
      <c r="KG25" s="48">
        <v>35</v>
      </c>
      <c r="KH25" s="48">
        <v>0</v>
      </c>
      <c r="KI25" s="48">
        <v>0</v>
      </c>
      <c r="KJ25" s="48">
        <v>0</v>
      </c>
      <c r="KK25" s="48">
        <v>0</v>
      </c>
      <c r="KL25" s="48">
        <v>0</v>
      </c>
      <c r="KM25" s="48">
        <v>0</v>
      </c>
    </row>
    <row r="26" spans="1:299" ht="13.5" customHeight="1">
      <c r="A26" s="45" t="s">
        <v>127</v>
      </c>
      <c r="B26" s="46" t="s">
        <v>180</v>
      </c>
      <c r="C26" s="47" t="s">
        <v>181</v>
      </c>
      <c r="D26" s="48">
        <v>2</v>
      </c>
      <c r="E26" s="48">
        <v>5</v>
      </c>
      <c r="F26" s="48">
        <v>0</v>
      </c>
      <c r="G26" s="48">
        <v>0</v>
      </c>
      <c r="H26" s="48">
        <v>0</v>
      </c>
      <c r="I26" s="48">
        <v>0</v>
      </c>
      <c r="J26" s="48">
        <v>0</v>
      </c>
      <c r="K26" s="48">
        <v>0</v>
      </c>
      <c r="L26" s="48">
        <v>0</v>
      </c>
      <c r="M26" s="48">
        <v>0</v>
      </c>
      <c r="N26" s="48">
        <v>5</v>
      </c>
      <c r="O26" s="48">
        <v>10</v>
      </c>
      <c r="P26" s="48">
        <v>0</v>
      </c>
      <c r="Q26" s="48">
        <v>0</v>
      </c>
      <c r="R26" s="48">
        <v>0</v>
      </c>
      <c r="S26" s="48">
        <v>0</v>
      </c>
      <c r="T26" s="48">
        <v>0</v>
      </c>
      <c r="U26" s="48">
        <v>0</v>
      </c>
      <c r="V26" s="48">
        <v>0</v>
      </c>
      <c r="W26" s="48">
        <v>0</v>
      </c>
      <c r="X26" s="48">
        <v>36</v>
      </c>
      <c r="Y26" s="48">
        <v>117</v>
      </c>
      <c r="Z26" s="48">
        <v>0</v>
      </c>
      <c r="AA26" s="48">
        <v>0</v>
      </c>
      <c r="AB26" s="48">
        <v>0</v>
      </c>
      <c r="AC26" s="48">
        <v>0</v>
      </c>
      <c r="AD26" s="48">
        <v>0</v>
      </c>
      <c r="AE26" s="48">
        <v>0</v>
      </c>
      <c r="AF26" s="48">
        <v>0</v>
      </c>
      <c r="AG26" s="48">
        <v>0</v>
      </c>
      <c r="AH26" s="48">
        <f>AI26+BB26</f>
        <v>2</v>
      </c>
      <c r="AI26" s="48">
        <f>AJ26+AP26+AV26</f>
        <v>2</v>
      </c>
      <c r="AJ26" s="48">
        <f>SUM(AK26:AO26)</f>
        <v>2</v>
      </c>
      <c r="AK26" s="48">
        <v>0</v>
      </c>
      <c r="AL26" s="48">
        <v>2</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11</v>
      </c>
      <c r="KG26" s="48">
        <v>42</v>
      </c>
      <c r="KH26" s="48">
        <v>0</v>
      </c>
      <c r="KI26" s="48">
        <v>0</v>
      </c>
      <c r="KJ26" s="48">
        <v>0</v>
      </c>
      <c r="KK26" s="48">
        <v>0</v>
      </c>
      <c r="KL26" s="48">
        <v>0</v>
      </c>
      <c r="KM26" s="48">
        <v>0</v>
      </c>
    </row>
    <row r="27" spans="1:299" ht="13.5" customHeight="1">
      <c r="A27" s="45" t="s">
        <v>127</v>
      </c>
      <c r="B27" s="46" t="s">
        <v>182</v>
      </c>
      <c r="C27" s="47" t="s">
        <v>183</v>
      </c>
      <c r="D27" s="48">
        <v>2</v>
      </c>
      <c r="E27" s="48">
        <v>4</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2</v>
      </c>
      <c r="AE27" s="48">
        <v>4</v>
      </c>
      <c r="AF27" s="48">
        <v>0</v>
      </c>
      <c r="AG27" s="48">
        <v>0</v>
      </c>
      <c r="AH27" s="48">
        <f>AI27+BB27</f>
        <v>2</v>
      </c>
      <c r="AI27" s="48">
        <f>AJ27+AP27+AV27</f>
        <v>2</v>
      </c>
      <c r="AJ27" s="48">
        <f>SUM(AK27:AO27)</f>
        <v>0</v>
      </c>
      <c r="AK27" s="48">
        <v>0</v>
      </c>
      <c r="AL27" s="48">
        <v>0</v>
      </c>
      <c r="AM27" s="48">
        <v>0</v>
      </c>
      <c r="AN27" s="48">
        <v>0</v>
      </c>
      <c r="AO27" s="48">
        <v>0</v>
      </c>
      <c r="AP27" s="48">
        <f>SUM(AQ27:AU27)</f>
        <v>2</v>
      </c>
      <c r="AQ27" s="48">
        <v>2</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2</v>
      </c>
      <c r="CH27" s="48">
        <f>CI27+CO27+CU27</f>
        <v>2</v>
      </c>
      <c r="CI27" s="48">
        <f>SUM(CJ27:CN27)</f>
        <v>0</v>
      </c>
      <c r="CJ27" s="48">
        <v>0</v>
      </c>
      <c r="CK27" s="48">
        <v>0</v>
      </c>
      <c r="CL27" s="48">
        <v>0</v>
      </c>
      <c r="CM27" s="48">
        <v>0</v>
      </c>
      <c r="CN27" s="48">
        <v>0</v>
      </c>
      <c r="CO27" s="48">
        <f>SUM(CP27:CT27)</f>
        <v>2</v>
      </c>
      <c r="CP27" s="48">
        <v>2</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2</v>
      </c>
      <c r="EH27" s="48">
        <v>0</v>
      </c>
      <c r="EI27" s="48">
        <v>0</v>
      </c>
      <c r="EJ27" s="48">
        <v>0</v>
      </c>
      <c r="EK27" s="48">
        <v>0</v>
      </c>
      <c r="EL27" s="48">
        <v>0</v>
      </c>
      <c r="EM27" s="48">
        <v>0</v>
      </c>
      <c r="EN27" s="48">
        <v>0</v>
      </c>
      <c r="EO27" s="48">
        <v>1</v>
      </c>
      <c r="EP27" s="73" t="s">
        <v>139</v>
      </c>
      <c r="EQ27" s="73" t="s">
        <v>139</v>
      </c>
      <c r="ER27" s="48">
        <v>0</v>
      </c>
      <c r="ES27" s="73" t="s">
        <v>139</v>
      </c>
      <c r="ET27" s="73" t="s">
        <v>139</v>
      </c>
      <c r="EU27" s="48">
        <v>1</v>
      </c>
      <c r="EV27" s="73" t="s">
        <v>139</v>
      </c>
      <c r="EW27" s="73" t="s">
        <v>139</v>
      </c>
      <c r="EX27" s="48">
        <v>0</v>
      </c>
      <c r="EY27" s="73" t="s">
        <v>139</v>
      </c>
      <c r="EZ27" s="73" t="s">
        <v>139</v>
      </c>
      <c r="FA27" s="48">
        <v>1</v>
      </c>
      <c r="FB27" s="73" t="s">
        <v>139</v>
      </c>
      <c r="FC27" s="73" t="s">
        <v>139</v>
      </c>
      <c r="FD27" s="48">
        <v>2</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2</v>
      </c>
      <c r="GZ27" s="48">
        <v>0</v>
      </c>
      <c r="HA27" s="48">
        <v>0</v>
      </c>
      <c r="HB27" s="48">
        <v>0</v>
      </c>
      <c r="HC27" s="48">
        <v>0</v>
      </c>
      <c r="HD27" s="48">
        <v>0</v>
      </c>
      <c r="HE27" s="48">
        <v>0</v>
      </c>
      <c r="HF27" s="48">
        <v>0</v>
      </c>
      <c r="HG27" s="48">
        <v>1</v>
      </c>
      <c r="HH27" s="73" t="s">
        <v>139</v>
      </c>
      <c r="HI27" s="73" t="s">
        <v>139</v>
      </c>
      <c r="HJ27" s="48">
        <v>0</v>
      </c>
      <c r="HK27" s="73" t="s">
        <v>139</v>
      </c>
      <c r="HL27" s="73" t="s">
        <v>139</v>
      </c>
      <c r="HM27" s="48">
        <v>1</v>
      </c>
      <c r="HN27" s="73" t="s">
        <v>139</v>
      </c>
      <c r="HO27" s="73" t="s">
        <v>139</v>
      </c>
      <c r="HP27" s="48">
        <v>0</v>
      </c>
      <c r="HQ27" s="73" t="s">
        <v>139</v>
      </c>
      <c r="HR27" s="73" t="s">
        <v>139</v>
      </c>
      <c r="HS27" s="48">
        <v>1</v>
      </c>
      <c r="HT27" s="73" t="s">
        <v>139</v>
      </c>
      <c r="HU27" s="73" t="s">
        <v>139</v>
      </c>
      <c r="HV27" s="48">
        <v>2</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9</v>
      </c>
      <c r="KG27" s="48">
        <v>22</v>
      </c>
      <c r="KH27" s="48">
        <v>0</v>
      </c>
      <c r="KI27" s="48">
        <v>0</v>
      </c>
      <c r="KJ27" s="48">
        <v>0</v>
      </c>
      <c r="KK27" s="48">
        <v>0</v>
      </c>
      <c r="KL27" s="48">
        <v>0</v>
      </c>
      <c r="KM27" s="48">
        <v>0</v>
      </c>
    </row>
    <row r="28" spans="1:299" ht="13.5" customHeight="1">
      <c r="A28" s="45" t="s">
        <v>127</v>
      </c>
      <c r="B28" s="46" t="s">
        <v>184</v>
      </c>
      <c r="C28" s="47" t="s">
        <v>185</v>
      </c>
      <c r="D28" s="48">
        <v>0</v>
      </c>
      <c r="E28" s="48">
        <v>0</v>
      </c>
      <c r="F28" s="48">
        <v>0</v>
      </c>
      <c r="G28" s="48">
        <v>0</v>
      </c>
      <c r="H28" s="48">
        <v>0</v>
      </c>
      <c r="I28" s="48">
        <v>0</v>
      </c>
      <c r="J28" s="48">
        <v>0</v>
      </c>
      <c r="K28" s="48">
        <v>0</v>
      </c>
      <c r="L28" s="48">
        <v>0</v>
      </c>
      <c r="M28" s="48">
        <v>0</v>
      </c>
      <c r="N28" s="48">
        <v>37</v>
      </c>
      <c r="O28" s="48">
        <v>72</v>
      </c>
      <c r="P28" s="48">
        <v>0</v>
      </c>
      <c r="Q28" s="48">
        <v>0</v>
      </c>
      <c r="R28" s="48">
        <v>0</v>
      </c>
      <c r="S28" s="48">
        <v>0</v>
      </c>
      <c r="T28" s="48">
        <v>0</v>
      </c>
      <c r="U28" s="48">
        <v>0</v>
      </c>
      <c r="V28" s="48">
        <v>0</v>
      </c>
      <c r="W28" s="48">
        <v>0</v>
      </c>
      <c r="X28" s="48">
        <v>15</v>
      </c>
      <c r="Y28" s="48">
        <v>22</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4</v>
      </c>
      <c r="KG28" s="48">
        <v>14</v>
      </c>
      <c r="KH28" s="48">
        <v>0</v>
      </c>
      <c r="KI28" s="48">
        <v>0</v>
      </c>
      <c r="KJ28" s="48">
        <v>0</v>
      </c>
      <c r="KK28" s="48">
        <v>0</v>
      </c>
      <c r="KL28" s="48">
        <v>0</v>
      </c>
      <c r="KM28" s="48">
        <v>0</v>
      </c>
    </row>
    <row r="29" spans="1:299" ht="13.5" customHeight="1">
      <c r="A29" s="45" t="s">
        <v>127</v>
      </c>
      <c r="B29" s="46" t="s">
        <v>186</v>
      </c>
      <c r="C29" s="47" t="s">
        <v>187</v>
      </c>
      <c r="D29" s="48">
        <v>0</v>
      </c>
      <c r="E29" s="48">
        <v>0</v>
      </c>
      <c r="F29" s="48">
        <v>0</v>
      </c>
      <c r="G29" s="48">
        <v>0</v>
      </c>
      <c r="H29" s="48">
        <v>0</v>
      </c>
      <c r="I29" s="48">
        <v>0</v>
      </c>
      <c r="J29" s="48">
        <v>0</v>
      </c>
      <c r="K29" s="48">
        <v>0</v>
      </c>
      <c r="L29" s="48">
        <v>0</v>
      </c>
      <c r="M29" s="48">
        <v>0</v>
      </c>
      <c r="N29" s="48">
        <v>7</v>
      </c>
      <c r="O29" s="48">
        <v>9</v>
      </c>
      <c r="P29" s="48">
        <v>0</v>
      </c>
      <c r="Q29" s="48">
        <v>0</v>
      </c>
      <c r="R29" s="48">
        <v>0</v>
      </c>
      <c r="S29" s="48">
        <v>0</v>
      </c>
      <c r="T29" s="48">
        <v>0</v>
      </c>
      <c r="U29" s="48">
        <v>0</v>
      </c>
      <c r="V29" s="48">
        <v>0</v>
      </c>
      <c r="W29" s="48">
        <v>0</v>
      </c>
      <c r="X29" s="48">
        <v>7</v>
      </c>
      <c r="Y29" s="48">
        <v>11</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3</v>
      </c>
      <c r="KG29" s="48">
        <v>10</v>
      </c>
      <c r="KH29" s="48">
        <v>0</v>
      </c>
      <c r="KI29" s="48">
        <v>0</v>
      </c>
      <c r="KJ29" s="48">
        <v>0</v>
      </c>
      <c r="KK29" s="48">
        <v>0</v>
      </c>
      <c r="KL29" s="48">
        <v>0</v>
      </c>
      <c r="KM29" s="48">
        <v>0</v>
      </c>
    </row>
    <row r="30" spans="1:299" ht="13.5" customHeight="1">
      <c r="A30" s="45" t="s">
        <v>127</v>
      </c>
      <c r="B30" s="46" t="s">
        <v>188</v>
      </c>
      <c r="C30" s="47" t="s">
        <v>189</v>
      </c>
      <c r="D30" s="48">
        <v>0</v>
      </c>
      <c r="E30" s="48">
        <v>0</v>
      </c>
      <c r="F30" s="48">
        <v>0</v>
      </c>
      <c r="G30" s="48">
        <v>0</v>
      </c>
      <c r="H30" s="48">
        <v>0</v>
      </c>
      <c r="I30" s="48">
        <v>0</v>
      </c>
      <c r="J30" s="48">
        <v>0</v>
      </c>
      <c r="K30" s="48">
        <v>0</v>
      </c>
      <c r="L30" s="48">
        <v>0</v>
      </c>
      <c r="M30" s="48">
        <v>0</v>
      </c>
      <c r="N30" s="48">
        <v>18</v>
      </c>
      <c r="O30" s="48">
        <v>31</v>
      </c>
      <c r="P30" s="48">
        <v>0</v>
      </c>
      <c r="Q30" s="48">
        <v>0</v>
      </c>
      <c r="R30" s="48">
        <v>0</v>
      </c>
      <c r="S30" s="48">
        <v>0</v>
      </c>
      <c r="T30" s="48">
        <v>0</v>
      </c>
      <c r="U30" s="48">
        <v>0</v>
      </c>
      <c r="V30" s="48">
        <v>0</v>
      </c>
      <c r="W30" s="48">
        <v>0</v>
      </c>
      <c r="X30" s="48">
        <v>33</v>
      </c>
      <c r="Y30" s="48">
        <v>51</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3</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8</v>
      </c>
      <c r="FE30" s="48">
        <v>26</v>
      </c>
      <c r="FF30" s="48">
        <v>0</v>
      </c>
      <c r="FG30" s="48">
        <v>1</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v>
      </c>
      <c r="KG30" s="48">
        <v>2</v>
      </c>
      <c r="KH30" s="48">
        <v>0</v>
      </c>
      <c r="KI30" s="48">
        <v>0</v>
      </c>
      <c r="KJ30" s="48">
        <v>0</v>
      </c>
      <c r="KK30" s="48">
        <v>0</v>
      </c>
      <c r="KL30" s="48">
        <v>0</v>
      </c>
      <c r="KM30" s="48">
        <v>0</v>
      </c>
    </row>
    <row r="31" spans="1:299" ht="13.5" customHeight="1">
      <c r="A31" s="45" t="s">
        <v>127</v>
      </c>
      <c r="B31" s="46" t="s">
        <v>190</v>
      </c>
      <c r="C31" s="47" t="s">
        <v>191</v>
      </c>
      <c r="D31" s="48">
        <v>0</v>
      </c>
      <c r="E31" s="48">
        <v>0</v>
      </c>
      <c r="F31" s="48">
        <v>0</v>
      </c>
      <c r="G31" s="48">
        <v>0</v>
      </c>
      <c r="H31" s="48">
        <v>0</v>
      </c>
      <c r="I31" s="48">
        <v>0</v>
      </c>
      <c r="J31" s="48">
        <v>0</v>
      </c>
      <c r="K31" s="48">
        <v>0</v>
      </c>
      <c r="L31" s="48">
        <v>0</v>
      </c>
      <c r="M31" s="48">
        <v>0</v>
      </c>
      <c r="N31" s="48">
        <v>13</v>
      </c>
      <c r="O31" s="48">
        <v>21</v>
      </c>
      <c r="P31" s="48">
        <v>0</v>
      </c>
      <c r="Q31" s="48">
        <v>0</v>
      </c>
      <c r="R31" s="48">
        <v>0</v>
      </c>
      <c r="S31" s="48">
        <v>0</v>
      </c>
      <c r="T31" s="48">
        <v>0</v>
      </c>
      <c r="U31" s="48">
        <v>0</v>
      </c>
      <c r="V31" s="48">
        <v>0</v>
      </c>
      <c r="W31" s="48">
        <v>0</v>
      </c>
      <c r="X31" s="48">
        <v>40</v>
      </c>
      <c r="Y31" s="48">
        <v>129</v>
      </c>
      <c r="Z31" s="48">
        <v>0</v>
      </c>
      <c r="AA31" s="48">
        <v>0</v>
      </c>
      <c r="AB31" s="48">
        <v>0</v>
      </c>
      <c r="AC31" s="48">
        <v>0</v>
      </c>
      <c r="AD31" s="48">
        <v>2</v>
      </c>
      <c r="AE31" s="48">
        <v>2</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3</v>
      </c>
      <c r="KG31" s="48">
        <v>9</v>
      </c>
      <c r="KH31" s="48">
        <v>0</v>
      </c>
      <c r="KI31" s="48">
        <v>0</v>
      </c>
      <c r="KJ31" s="48">
        <v>0</v>
      </c>
      <c r="KK31" s="48">
        <v>0</v>
      </c>
      <c r="KL31" s="48">
        <v>0</v>
      </c>
      <c r="KM31" s="48">
        <v>0</v>
      </c>
    </row>
    <row r="32" spans="1:299" ht="13.5" customHeight="1">
      <c r="A32" s="45" t="s">
        <v>127</v>
      </c>
      <c r="B32" s="46" t="s">
        <v>192</v>
      </c>
      <c r="C32" s="47" t="s">
        <v>193</v>
      </c>
      <c r="D32" s="48">
        <v>0</v>
      </c>
      <c r="E32" s="48">
        <v>0</v>
      </c>
      <c r="F32" s="48">
        <v>0</v>
      </c>
      <c r="G32" s="48">
        <v>0</v>
      </c>
      <c r="H32" s="48">
        <v>0</v>
      </c>
      <c r="I32" s="48">
        <v>0</v>
      </c>
      <c r="J32" s="48">
        <v>0</v>
      </c>
      <c r="K32" s="48">
        <v>0</v>
      </c>
      <c r="L32" s="48">
        <v>0</v>
      </c>
      <c r="M32" s="48">
        <v>0</v>
      </c>
      <c r="N32" s="48">
        <v>15</v>
      </c>
      <c r="O32" s="48">
        <v>33</v>
      </c>
      <c r="P32" s="48">
        <v>0</v>
      </c>
      <c r="Q32" s="48">
        <v>0</v>
      </c>
      <c r="R32" s="48">
        <v>0</v>
      </c>
      <c r="S32" s="48">
        <v>0</v>
      </c>
      <c r="T32" s="48">
        <v>0</v>
      </c>
      <c r="U32" s="48">
        <v>0</v>
      </c>
      <c r="V32" s="48">
        <v>0</v>
      </c>
      <c r="W32" s="48">
        <v>0</v>
      </c>
      <c r="X32" s="48">
        <v>10</v>
      </c>
      <c r="Y32" s="48">
        <v>41</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4</v>
      </c>
      <c r="KG32" s="48">
        <v>9</v>
      </c>
      <c r="KH32" s="48">
        <v>0</v>
      </c>
      <c r="KI32" s="48">
        <v>0</v>
      </c>
      <c r="KJ32" s="48">
        <v>0</v>
      </c>
      <c r="KK32" s="48">
        <v>0</v>
      </c>
      <c r="KL32" s="48">
        <v>0</v>
      </c>
      <c r="KM32" s="48">
        <v>0</v>
      </c>
    </row>
    <row r="33" spans="1:299" ht="13.5" customHeight="1">
      <c r="A33" s="45" t="s">
        <v>127</v>
      </c>
      <c r="B33" s="46" t="s">
        <v>194</v>
      </c>
      <c r="C33" s="47" t="s">
        <v>195</v>
      </c>
      <c r="D33" s="48">
        <v>0</v>
      </c>
      <c r="E33" s="48">
        <v>0</v>
      </c>
      <c r="F33" s="48">
        <v>0</v>
      </c>
      <c r="G33" s="48">
        <v>0</v>
      </c>
      <c r="H33" s="48">
        <v>0</v>
      </c>
      <c r="I33" s="48">
        <v>0</v>
      </c>
      <c r="J33" s="48">
        <v>0</v>
      </c>
      <c r="K33" s="48">
        <v>0</v>
      </c>
      <c r="L33" s="48">
        <v>0</v>
      </c>
      <c r="M33" s="48">
        <v>0</v>
      </c>
      <c r="N33" s="48">
        <v>17</v>
      </c>
      <c r="O33" s="48">
        <v>25</v>
      </c>
      <c r="P33" s="48">
        <v>0</v>
      </c>
      <c r="Q33" s="48">
        <v>0</v>
      </c>
      <c r="R33" s="48">
        <v>0</v>
      </c>
      <c r="S33" s="48">
        <v>0</v>
      </c>
      <c r="T33" s="48">
        <v>0</v>
      </c>
      <c r="U33" s="48">
        <v>0</v>
      </c>
      <c r="V33" s="48">
        <v>0</v>
      </c>
      <c r="W33" s="48">
        <v>0</v>
      </c>
      <c r="X33" s="48">
        <v>17</v>
      </c>
      <c r="Y33" s="48">
        <v>42</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2</v>
      </c>
      <c r="KG33" s="48">
        <v>4</v>
      </c>
      <c r="KH33" s="48">
        <v>0</v>
      </c>
      <c r="KI33" s="48">
        <v>0</v>
      </c>
      <c r="KJ33" s="48">
        <v>16</v>
      </c>
      <c r="KK33" s="48">
        <v>32</v>
      </c>
      <c r="KL33" s="48">
        <v>0</v>
      </c>
      <c r="KM33" s="48">
        <v>0</v>
      </c>
    </row>
    <row r="34" spans="1:299" ht="13.5" customHeight="1">
      <c r="A34" s="45" t="s">
        <v>127</v>
      </c>
      <c r="B34" s="46" t="s">
        <v>196</v>
      </c>
      <c r="C34" s="47" t="s">
        <v>197</v>
      </c>
      <c r="D34" s="48">
        <v>0</v>
      </c>
      <c r="E34" s="48">
        <v>0</v>
      </c>
      <c r="F34" s="48">
        <v>0</v>
      </c>
      <c r="G34" s="48">
        <v>0</v>
      </c>
      <c r="H34" s="48">
        <v>0</v>
      </c>
      <c r="I34" s="48">
        <v>0</v>
      </c>
      <c r="J34" s="48">
        <v>0</v>
      </c>
      <c r="K34" s="48">
        <v>0</v>
      </c>
      <c r="L34" s="48">
        <v>0</v>
      </c>
      <c r="M34" s="48">
        <v>0</v>
      </c>
      <c r="N34" s="48">
        <v>9</v>
      </c>
      <c r="O34" s="48">
        <v>11</v>
      </c>
      <c r="P34" s="48">
        <v>0</v>
      </c>
      <c r="Q34" s="48">
        <v>0</v>
      </c>
      <c r="R34" s="48">
        <v>0</v>
      </c>
      <c r="S34" s="48">
        <v>0</v>
      </c>
      <c r="T34" s="48">
        <v>0</v>
      </c>
      <c r="U34" s="48">
        <v>0</v>
      </c>
      <c r="V34" s="48">
        <v>0</v>
      </c>
      <c r="W34" s="48">
        <v>0</v>
      </c>
      <c r="X34" s="48">
        <v>3</v>
      </c>
      <c r="Y34" s="48">
        <v>7</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v>
      </c>
      <c r="KG34" s="48">
        <v>3</v>
      </c>
      <c r="KH34" s="48">
        <v>0</v>
      </c>
      <c r="KI34" s="48">
        <v>0</v>
      </c>
      <c r="KJ34" s="48">
        <v>0</v>
      </c>
      <c r="KK34" s="48">
        <v>0</v>
      </c>
      <c r="KL34" s="48">
        <v>0</v>
      </c>
      <c r="KM34" s="48">
        <v>0</v>
      </c>
    </row>
    <row r="35" spans="1:299" ht="13.5" customHeight="1">
      <c r="A35" s="45" t="s">
        <v>127</v>
      </c>
      <c r="B35" s="46" t="s">
        <v>198</v>
      </c>
      <c r="C35" s="47" t="s">
        <v>199</v>
      </c>
      <c r="D35" s="48">
        <v>0</v>
      </c>
      <c r="E35" s="48">
        <v>0</v>
      </c>
      <c r="F35" s="48">
        <v>0</v>
      </c>
      <c r="G35" s="48">
        <v>0</v>
      </c>
      <c r="H35" s="48">
        <v>1</v>
      </c>
      <c r="I35" s="48">
        <v>1</v>
      </c>
      <c r="J35" s="48">
        <v>0</v>
      </c>
      <c r="K35" s="48">
        <v>0</v>
      </c>
      <c r="L35" s="48">
        <v>0</v>
      </c>
      <c r="M35" s="48">
        <v>0</v>
      </c>
      <c r="N35" s="48">
        <v>14</v>
      </c>
      <c r="O35" s="48">
        <v>17</v>
      </c>
      <c r="P35" s="48">
        <v>0</v>
      </c>
      <c r="Q35" s="48">
        <v>0</v>
      </c>
      <c r="R35" s="48">
        <v>0</v>
      </c>
      <c r="S35" s="48">
        <v>0</v>
      </c>
      <c r="T35" s="48">
        <v>0</v>
      </c>
      <c r="U35" s="48">
        <v>0</v>
      </c>
      <c r="V35" s="48">
        <v>0</v>
      </c>
      <c r="W35" s="48">
        <v>0</v>
      </c>
      <c r="X35" s="48">
        <v>50</v>
      </c>
      <c r="Y35" s="48">
        <v>164</v>
      </c>
      <c r="Z35" s="48">
        <v>0</v>
      </c>
      <c r="AA35" s="48">
        <v>0</v>
      </c>
      <c r="AB35" s="48">
        <v>0</v>
      </c>
      <c r="AC35" s="48">
        <v>0</v>
      </c>
      <c r="AD35" s="48">
        <v>0</v>
      </c>
      <c r="AE35" s="48">
        <v>0</v>
      </c>
      <c r="AF35" s="48">
        <v>0</v>
      </c>
      <c r="AG35" s="48">
        <v>0</v>
      </c>
      <c r="AH35" s="48">
        <f>AI35+BB35</f>
        <v>1</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1</v>
      </c>
      <c r="BC35" s="48">
        <f>SUM(BD35:BH35)</f>
        <v>1</v>
      </c>
      <c r="BD35" s="48">
        <v>1</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1</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1</v>
      </c>
      <c r="DB35" s="48">
        <f>SUM(DC35:DG35)</f>
        <v>1</v>
      </c>
      <c r="DC35" s="48">
        <v>1</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1</v>
      </c>
      <c r="EG35" s="48">
        <v>2</v>
      </c>
      <c r="EH35" s="48">
        <v>1</v>
      </c>
      <c r="EI35" s="48">
        <v>0</v>
      </c>
      <c r="EJ35" s="48">
        <v>4</v>
      </c>
      <c r="EK35" s="48">
        <v>6</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9</v>
      </c>
      <c r="FE35" s="48">
        <v>25</v>
      </c>
      <c r="FF35" s="48">
        <v>0</v>
      </c>
      <c r="FG35" s="48">
        <v>2</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2</v>
      </c>
      <c r="KG35" s="48">
        <v>4</v>
      </c>
      <c r="KH35" s="48">
        <v>0</v>
      </c>
      <c r="KI35" s="48">
        <v>0</v>
      </c>
      <c r="KJ35" s="48">
        <v>0</v>
      </c>
      <c r="KK35" s="48">
        <v>0</v>
      </c>
      <c r="KL35" s="48">
        <v>0</v>
      </c>
      <c r="KM35" s="48">
        <v>0</v>
      </c>
    </row>
    <row r="36" spans="1:299" ht="13.5" customHeight="1">
      <c r="A36" s="45" t="s">
        <v>127</v>
      </c>
      <c r="B36" s="46" t="s">
        <v>200</v>
      </c>
      <c r="C36" s="47" t="s">
        <v>201</v>
      </c>
      <c r="D36" s="48">
        <v>2</v>
      </c>
      <c r="E36" s="48">
        <v>4</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f>AI36+BB36</f>
        <v>2</v>
      </c>
      <c r="AI36" s="48">
        <f>AJ36+AP36+AV36</f>
        <v>2</v>
      </c>
      <c r="AJ36" s="48">
        <f>SUM(AK36:AO36)</f>
        <v>1</v>
      </c>
      <c r="AK36" s="48">
        <v>0</v>
      </c>
      <c r="AL36" s="48">
        <v>1</v>
      </c>
      <c r="AM36" s="48">
        <v>0</v>
      </c>
      <c r="AN36" s="48">
        <v>0</v>
      </c>
      <c r="AO36" s="48">
        <v>0</v>
      </c>
      <c r="AP36" s="48">
        <f>SUM(AQ36:AU36)</f>
        <v>0</v>
      </c>
      <c r="AQ36" s="48">
        <v>0</v>
      </c>
      <c r="AR36" s="48">
        <v>0</v>
      </c>
      <c r="AS36" s="48">
        <v>0</v>
      </c>
      <c r="AT36" s="48">
        <v>0</v>
      </c>
      <c r="AU36" s="48">
        <v>0</v>
      </c>
      <c r="AV36" s="48">
        <f>SUM(AW36:BA36)</f>
        <v>1</v>
      </c>
      <c r="AW36" s="48">
        <v>0</v>
      </c>
      <c r="AX36" s="48">
        <v>1</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2</v>
      </c>
      <c r="CH36" s="48">
        <f>CI36+CO36+CU36</f>
        <v>2</v>
      </c>
      <c r="CI36" s="48">
        <f>SUM(CJ36:CN36)</f>
        <v>1</v>
      </c>
      <c r="CJ36" s="48">
        <v>0</v>
      </c>
      <c r="CK36" s="48">
        <v>1</v>
      </c>
      <c r="CL36" s="48">
        <v>0</v>
      </c>
      <c r="CM36" s="48">
        <v>0</v>
      </c>
      <c r="CN36" s="48">
        <v>0</v>
      </c>
      <c r="CO36" s="48">
        <f>SUM(CP36:CT36)</f>
        <v>0</v>
      </c>
      <c r="CP36" s="48">
        <v>0</v>
      </c>
      <c r="CQ36" s="48">
        <v>0</v>
      </c>
      <c r="CR36" s="48">
        <v>0</v>
      </c>
      <c r="CS36" s="48">
        <v>0</v>
      </c>
      <c r="CT36" s="48">
        <v>0</v>
      </c>
      <c r="CU36" s="48">
        <f>SUM(CV36:CZ36)</f>
        <v>1</v>
      </c>
      <c r="CV36" s="48">
        <v>0</v>
      </c>
      <c r="CW36" s="48">
        <v>1</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202</v>
      </c>
      <c r="C37" s="47" t="s">
        <v>203</v>
      </c>
      <c r="D37" s="48">
        <v>4</v>
      </c>
      <c r="E37" s="48">
        <v>7</v>
      </c>
      <c r="F37" s="48"/>
      <c r="G37" s="48">
        <v>0</v>
      </c>
      <c r="H37" s="48">
        <v>2</v>
      </c>
      <c r="I37" s="48">
        <v>5</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6</v>
      </c>
      <c r="AI37" s="48">
        <f>AJ37+AP37+AV37</f>
        <v>4</v>
      </c>
      <c r="AJ37" s="48">
        <f>SUM(AK37:AO37)</f>
        <v>0</v>
      </c>
      <c r="AK37" s="48">
        <v>0</v>
      </c>
      <c r="AL37" s="48">
        <v>0</v>
      </c>
      <c r="AM37" s="48">
        <v>0</v>
      </c>
      <c r="AN37" s="48">
        <v>0</v>
      </c>
      <c r="AO37" s="48">
        <v>0</v>
      </c>
      <c r="AP37" s="48">
        <f>SUM(AQ37:AU37)</f>
        <v>0</v>
      </c>
      <c r="AQ37" s="48">
        <v>0</v>
      </c>
      <c r="AR37" s="48">
        <v>0</v>
      </c>
      <c r="AS37" s="48">
        <v>0</v>
      </c>
      <c r="AT37" s="48">
        <v>0</v>
      </c>
      <c r="AU37" s="48">
        <v>0</v>
      </c>
      <c r="AV37" s="48">
        <f>SUM(AW37:BA37)</f>
        <v>4</v>
      </c>
      <c r="AW37" s="48">
        <v>3</v>
      </c>
      <c r="AX37" s="48">
        <v>1</v>
      </c>
      <c r="AY37" s="48">
        <v>0</v>
      </c>
      <c r="AZ37" s="48">
        <v>0</v>
      </c>
      <c r="BA37" s="48">
        <v>0</v>
      </c>
      <c r="BB37" s="48">
        <f>BC37+BI37+BO37+BU37+CA37</f>
        <v>2</v>
      </c>
      <c r="BC37" s="48">
        <f>SUM(BD37:BH37)</f>
        <v>1</v>
      </c>
      <c r="BD37" s="48">
        <v>0</v>
      </c>
      <c r="BE37" s="48">
        <v>1</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1</v>
      </c>
      <c r="CB37" s="48">
        <v>0</v>
      </c>
      <c r="CC37" s="48">
        <v>1</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1</v>
      </c>
      <c r="JQ37" s="48">
        <v>2</v>
      </c>
      <c r="JR37" s="48">
        <v>0</v>
      </c>
      <c r="JS37" s="48">
        <v>0</v>
      </c>
      <c r="JT37" s="48">
        <v>0</v>
      </c>
      <c r="JU37" s="48">
        <v>0</v>
      </c>
      <c r="JV37" s="48">
        <v>0</v>
      </c>
      <c r="JW37" s="48">
        <v>0</v>
      </c>
      <c r="JX37" s="48">
        <v>0</v>
      </c>
      <c r="JY37" s="48">
        <v>0</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204</v>
      </c>
      <c r="C38" s="47" t="s">
        <v>205</v>
      </c>
      <c r="D38" s="48">
        <v>2</v>
      </c>
      <c r="E38" s="48">
        <v>1</v>
      </c>
      <c r="F38" s="48">
        <v>0</v>
      </c>
      <c r="G38" s="48">
        <v>0</v>
      </c>
      <c r="H38" s="48">
        <v>0</v>
      </c>
      <c r="I38" s="48">
        <v>0</v>
      </c>
      <c r="J38" s="48">
        <v>0</v>
      </c>
      <c r="K38" s="48">
        <v>0</v>
      </c>
      <c r="L38" s="48">
        <v>0</v>
      </c>
      <c r="M38" s="48">
        <v>0</v>
      </c>
      <c r="N38" s="48">
        <v>0</v>
      </c>
      <c r="O38" s="48">
        <v>0</v>
      </c>
      <c r="P38" s="48">
        <v>0</v>
      </c>
      <c r="Q38" s="48">
        <v>0</v>
      </c>
      <c r="R38" s="48">
        <v>1</v>
      </c>
      <c r="S38" s="48">
        <v>5</v>
      </c>
      <c r="T38" s="48">
        <v>0</v>
      </c>
      <c r="U38" s="48">
        <v>0</v>
      </c>
      <c r="V38" s="48">
        <v>0</v>
      </c>
      <c r="W38" s="48">
        <v>0</v>
      </c>
      <c r="X38" s="48">
        <v>0</v>
      </c>
      <c r="Y38" s="48">
        <v>0</v>
      </c>
      <c r="Z38" s="48">
        <v>0</v>
      </c>
      <c r="AA38" s="48">
        <v>0</v>
      </c>
      <c r="AB38" s="48">
        <v>0</v>
      </c>
      <c r="AC38" s="48">
        <v>0</v>
      </c>
      <c r="AD38" s="48">
        <v>0</v>
      </c>
      <c r="AE38" s="48">
        <v>0</v>
      </c>
      <c r="AF38" s="48">
        <v>0</v>
      </c>
      <c r="AG38" s="48">
        <v>0</v>
      </c>
      <c r="AH38" s="48">
        <f>AI38+BB38</f>
        <v>2</v>
      </c>
      <c r="AI38" s="48">
        <f>AJ38+AP38+AV38</f>
        <v>2</v>
      </c>
      <c r="AJ38" s="48">
        <f>SUM(AK38:AO38)</f>
        <v>0</v>
      </c>
      <c r="AK38" s="48">
        <v>0</v>
      </c>
      <c r="AL38" s="48">
        <v>0</v>
      </c>
      <c r="AM38" s="48">
        <v>0</v>
      </c>
      <c r="AN38" s="48">
        <v>0</v>
      </c>
      <c r="AO38" s="48">
        <v>0</v>
      </c>
      <c r="AP38" s="48">
        <f>SUM(AQ38:AU38)</f>
        <v>0</v>
      </c>
      <c r="AQ38" s="48">
        <v>0</v>
      </c>
      <c r="AR38" s="48">
        <v>0</v>
      </c>
      <c r="AS38" s="48">
        <v>0</v>
      </c>
      <c r="AT38" s="48">
        <v>0</v>
      </c>
      <c r="AU38" s="48">
        <v>0</v>
      </c>
      <c r="AV38" s="48">
        <f>SUM(AW38:BA38)</f>
        <v>2</v>
      </c>
      <c r="AW38" s="48">
        <v>2</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1</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1</v>
      </c>
      <c r="JY38" s="48">
        <v>2</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206</v>
      </c>
      <c r="C39" s="47" t="s">
        <v>207</v>
      </c>
      <c r="D39" s="48">
        <v>3</v>
      </c>
      <c r="E39" s="48">
        <v>1</v>
      </c>
      <c r="F39" s="48">
        <v>0</v>
      </c>
      <c r="G39" s="48">
        <v>0</v>
      </c>
      <c r="H39" s="48">
        <v>1</v>
      </c>
      <c r="I39" s="48">
        <v>2</v>
      </c>
      <c r="J39" s="48">
        <v>0</v>
      </c>
      <c r="K39" s="48">
        <v>0</v>
      </c>
      <c r="L39" s="48">
        <v>0</v>
      </c>
      <c r="M39" s="48">
        <v>0</v>
      </c>
      <c r="N39" s="48">
        <v>0</v>
      </c>
      <c r="O39" s="48">
        <v>0</v>
      </c>
      <c r="P39" s="48">
        <v>0</v>
      </c>
      <c r="Q39" s="48">
        <v>0</v>
      </c>
      <c r="R39" s="48">
        <v>1</v>
      </c>
      <c r="S39" s="48">
        <v>2</v>
      </c>
      <c r="T39" s="48">
        <v>0</v>
      </c>
      <c r="U39" s="48">
        <v>0</v>
      </c>
      <c r="V39" s="48">
        <v>0</v>
      </c>
      <c r="W39" s="48">
        <v>0</v>
      </c>
      <c r="X39" s="48">
        <v>0</v>
      </c>
      <c r="Y39" s="48">
        <v>0</v>
      </c>
      <c r="Z39" s="48">
        <v>0</v>
      </c>
      <c r="AA39" s="48">
        <v>0</v>
      </c>
      <c r="AB39" s="48">
        <v>0</v>
      </c>
      <c r="AC39" s="48">
        <v>0</v>
      </c>
      <c r="AD39" s="48">
        <v>0</v>
      </c>
      <c r="AE39" s="48">
        <v>0</v>
      </c>
      <c r="AF39" s="48">
        <v>0</v>
      </c>
      <c r="AG39" s="48">
        <v>0</v>
      </c>
      <c r="AH39" s="48">
        <f>AI39+BB39</f>
        <v>4</v>
      </c>
      <c r="AI39" s="48">
        <f>AJ39+AP39+AV39</f>
        <v>3</v>
      </c>
      <c r="AJ39" s="48">
        <f>SUM(AK39:AO39)</f>
        <v>0</v>
      </c>
      <c r="AK39" s="48">
        <v>0</v>
      </c>
      <c r="AL39" s="48">
        <v>0</v>
      </c>
      <c r="AM39" s="48">
        <v>0</v>
      </c>
      <c r="AN39" s="48">
        <v>0</v>
      </c>
      <c r="AO39" s="48">
        <v>0</v>
      </c>
      <c r="AP39" s="48">
        <f>SUM(AQ39:AU39)</f>
        <v>0</v>
      </c>
      <c r="AQ39" s="48">
        <v>0</v>
      </c>
      <c r="AR39" s="48">
        <v>0</v>
      </c>
      <c r="AS39" s="48">
        <v>0</v>
      </c>
      <c r="AT39" s="48">
        <v>0</v>
      </c>
      <c r="AU39" s="48">
        <v>0</v>
      </c>
      <c r="AV39" s="48">
        <f>SUM(AW39:BA39)</f>
        <v>3</v>
      </c>
      <c r="AW39" s="48">
        <v>3</v>
      </c>
      <c r="AX39" s="48">
        <v>0</v>
      </c>
      <c r="AY39" s="48">
        <v>0</v>
      </c>
      <c r="AZ39" s="48">
        <v>0</v>
      </c>
      <c r="BA39" s="48">
        <v>0</v>
      </c>
      <c r="BB39" s="48">
        <f>BC39+BI39+BO39+BU39+CA39</f>
        <v>1</v>
      </c>
      <c r="BC39" s="48">
        <f>SUM(BD39:BH39)</f>
        <v>0</v>
      </c>
      <c r="BD39" s="48">
        <v>0</v>
      </c>
      <c r="BE39" s="48">
        <v>0</v>
      </c>
      <c r="BF39" s="48">
        <v>0</v>
      </c>
      <c r="BG39" s="48">
        <v>0</v>
      </c>
      <c r="BH39" s="48">
        <v>0</v>
      </c>
      <c r="BI39" s="48">
        <f>SUM(BJ39:BN39)</f>
        <v>1</v>
      </c>
      <c r="BJ39" s="48">
        <v>0</v>
      </c>
      <c r="BK39" s="48">
        <v>1</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1</v>
      </c>
      <c r="EH39" s="48">
        <v>0</v>
      </c>
      <c r="EI39" s="48">
        <v>0</v>
      </c>
      <c r="EJ39" s="48">
        <v>0</v>
      </c>
      <c r="EK39" s="48">
        <v>0</v>
      </c>
      <c r="EL39" s="48">
        <v>0</v>
      </c>
      <c r="EM39" s="48">
        <v>0</v>
      </c>
      <c r="EN39" s="48">
        <v>0</v>
      </c>
      <c r="EO39" s="48">
        <v>1</v>
      </c>
      <c r="EP39" s="73" t="s">
        <v>139</v>
      </c>
      <c r="EQ39" s="73" t="s">
        <v>139</v>
      </c>
      <c r="ER39" s="48">
        <v>0</v>
      </c>
      <c r="ES39" s="73" t="s">
        <v>139</v>
      </c>
      <c r="ET39" s="73" t="s">
        <v>139</v>
      </c>
      <c r="EU39" s="48">
        <v>0</v>
      </c>
      <c r="EV39" s="73" t="s">
        <v>139</v>
      </c>
      <c r="EW39" s="73" t="s">
        <v>139</v>
      </c>
      <c r="EX39" s="48">
        <v>0</v>
      </c>
      <c r="EY39" s="73" t="s">
        <v>139</v>
      </c>
      <c r="EZ39" s="73" t="s">
        <v>139</v>
      </c>
      <c r="FA39" s="48">
        <v>1</v>
      </c>
      <c r="FB39" s="73" t="s">
        <v>139</v>
      </c>
      <c r="FC39" s="73" t="s">
        <v>139</v>
      </c>
      <c r="FD39" s="48">
        <v>0</v>
      </c>
      <c r="FE39" s="48">
        <v>0</v>
      </c>
      <c r="FF39" s="48">
        <v>0</v>
      </c>
      <c r="FG39" s="48">
        <v>1</v>
      </c>
      <c r="FH39" s="48">
        <v>0</v>
      </c>
      <c r="FI39" s="48">
        <v>0</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1</v>
      </c>
      <c r="HH39" s="73" t="s">
        <v>139</v>
      </c>
      <c r="HI39" s="73" t="s">
        <v>139</v>
      </c>
      <c r="HJ39" s="48">
        <v>0</v>
      </c>
      <c r="HK39" s="73" t="s">
        <v>139</v>
      </c>
      <c r="HL39" s="73" t="s">
        <v>139</v>
      </c>
      <c r="HM39" s="48">
        <v>0</v>
      </c>
      <c r="HN39" s="73" t="s">
        <v>139</v>
      </c>
      <c r="HO39" s="73" t="s">
        <v>139</v>
      </c>
      <c r="HP39" s="48">
        <v>0</v>
      </c>
      <c r="HQ39" s="73" t="s">
        <v>139</v>
      </c>
      <c r="HR39" s="73" t="s">
        <v>139</v>
      </c>
      <c r="HS39" s="48">
        <v>1</v>
      </c>
      <c r="HT39" s="73" t="s">
        <v>139</v>
      </c>
      <c r="HU39" s="73" t="s">
        <v>139</v>
      </c>
      <c r="HV39" s="48">
        <v>0</v>
      </c>
      <c r="HW39" s="48">
        <v>0</v>
      </c>
      <c r="HX39" s="48">
        <v>0</v>
      </c>
      <c r="HY39" s="48">
        <v>1</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1</v>
      </c>
      <c r="JQ39" s="48">
        <v>2</v>
      </c>
      <c r="JR39" s="48">
        <v>0</v>
      </c>
      <c r="JS39" s="48">
        <v>0</v>
      </c>
      <c r="JT39" s="48">
        <v>0</v>
      </c>
      <c r="JU39" s="48">
        <v>0</v>
      </c>
      <c r="JV39" s="48">
        <v>0</v>
      </c>
      <c r="JW39" s="48">
        <v>0</v>
      </c>
      <c r="JX39" s="48">
        <v>0</v>
      </c>
      <c r="JY39" s="48">
        <v>0</v>
      </c>
      <c r="JZ39" s="48">
        <v>0</v>
      </c>
      <c r="KA39" s="48">
        <v>0</v>
      </c>
      <c r="KB39" s="48">
        <v>0</v>
      </c>
      <c r="KC39" s="48">
        <v>0</v>
      </c>
      <c r="KD39" s="48">
        <v>0</v>
      </c>
      <c r="KE39" s="48">
        <v>0</v>
      </c>
      <c r="KF39" s="48">
        <v>0</v>
      </c>
      <c r="KG39" s="48">
        <v>0</v>
      </c>
      <c r="KH39" s="48">
        <v>0</v>
      </c>
      <c r="KI39" s="48">
        <v>0</v>
      </c>
      <c r="KJ39" s="48">
        <v>0</v>
      </c>
      <c r="KK39" s="48">
        <v>0</v>
      </c>
      <c r="KL39" s="48">
        <v>0</v>
      </c>
      <c r="KM39" s="48">
        <v>0</v>
      </c>
    </row>
    <row r="40" spans="1:299" ht="13.5" customHeight="1">
      <c r="A40" s="45" t="s">
        <v>127</v>
      </c>
      <c r="B40" s="46" t="s">
        <v>208</v>
      </c>
      <c r="C40" s="47" t="s">
        <v>209</v>
      </c>
      <c r="D40" s="48">
        <v>0</v>
      </c>
      <c r="E40" s="48">
        <v>0</v>
      </c>
      <c r="F40" s="48">
        <v>0</v>
      </c>
      <c r="G40" s="48">
        <v>0</v>
      </c>
      <c r="H40" s="48">
        <v>0</v>
      </c>
      <c r="I40" s="48">
        <v>0</v>
      </c>
      <c r="J40" s="48">
        <v>0</v>
      </c>
      <c r="K40" s="48">
        <v>0</v>
      </c>
      <c r="L40" s="48">
        <v>0</v>
      </c>
      <c r="M40" s="48">
        <v>0</v>
      </c>
      <c r="N40" s="48">
        <v>1</v>
      </c>
      <c r="O40" s="48">
        <v>3</v>
      </c>
      <c r="P40" s="48">
        <v>1</v>
      </c>
      <c r="Q40" s="48">
        <v>2</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0</v>
      </c>
      <c r="FE40" s="48">
        <v>0</v>
      </c>
      <c r="FF40" s="48">
        <v>0</v>
      </c>
      <c r="FG40" s="48">
        <v>0</v>
      </c>
      <c r="FH40" s="48">
        <v>0</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1</v>
      </c>
      <c r="KG40" s="48">
        <v>3</v>
      </c>
      <c r="KH40" s="48">
        <v>0</v>
      </c>
      <c r="KI40" s="48">
        <v>0</v>
      </c>
      <c r="KJ40" s="48">
        <v>0</v>
      </c>
      <c r="KK40" s="48">
        <v>0</v>
      </c>
      <c r="KL40" s="48">
        <v>0</v>
      </c>
      <c r="KM40" s="48">
        <v>0</v>
      </c>
    </row>
    <row r="41" spans="1:299" ht="13.5" customHeight="1">
      <c r="A41" s="45" t="s">
        <v>127</v>
      </c>
      <c r="B41" s="46" t="s">
        <v>210</v>
      </c>
      <c r="C41" s="47" t="s">
        <v>211</v>
      </c>
      <c r="D41" s="48">
        <v>2</v>
      </c>
      <c r="E41" s="48">
        <v>2</v>
      </c>
      <c r="F41" s="48">
        <v>0</v>
      </c>
      <c r="G41" s="48">
        <v>0</v>
      </c>
      <c r="H41" s="48">
        <v>0</v>
      </c>
      <c r="I41" s="48">
        <v>0</v>
      </c>
      <c r="J41" s="48">
        <v>2</v>
      </c>
      <c r="K41" s="48">
        <v>2</v>
      </c>
      <c r="L41" s="48">
        <v>0</v>
      </c>
      <c r="M41" s="48">
        <v>0</v>
      </c>
      <c r="N41" s="48">
        <v>0</v>
      </c>
      <c r="O41" s="48">
        <v>0</v>
      </c>
      <c r="P41" s="48">
        <v>0</v>
      </c>
      <c r="Q41" s="48">
        <v>0</v>
      </c>
      <c r="R41" s="48">
        <v>0</v>
      </c>
      <c r="S41" s="48">
        <v>0</v>
      </c>
      <c r="T41" s="48">
        <v>0</v>
      </c>
      <c r="U41" s="48">
        <v>0</v>
      </c>
      <c r="V41" s="48">
        <v>0</v>
      </c>
      <c r="W41" s="48">
        <v>0</v>
      </c>
      <c r="X41" s="48">
        <v>0</v>
      </c>
      <c r="Y41" s="48">
        <v>0</v>
      </c>
      <c r="Z41" s="48">
        <v>0</v>
      </c>
      <c r="AA41" s="48">
        <v>0</v>
      </c>
      <c r="AB41" s="48">
        <v>0</v>
      </c>
      <c r="AC41" s="48">
        <v>0</v>
      </c>
      <c r="AD41" s="48">
        <v>0</v>
      </c>
      <c r="AE41" s="48">
        <v>0</v>
      </c>
      <c r="AF41" s="48">
        <v>0</v>
      </c>
      <c r="AG41" s="48">
        <v>0</v>
      </c>
      <c r="AH41" s="48">
        <f>AI41+BB41</f>
        <v>4</v>
      </c>
      <c r="AI41" s="48">
        <f>AJ41+AP41+AV41</f>
        <v>2</v>
      </c>
      <c r="AJ41" s="48">
        <f>SUM(AK41:AO41)</f>
        <v>0</v>
      </c>
      <c r="AK41" s="48">
        <v>0</v>
      </c>
      <c r="AL41" s="48">
        <v>0</v>
      </c>
      <c r="AM41" s="48">
        <v>0</v>
      </c>
      <c r="AN41" s="48">
        <v>0</v>
      </c>
      <c r="AO41" s="48">
        <v>0</v>
      </c>
      <c r="AP41" s="48">
        <f>SUM(AQ41:AU41)</f>
        <v>1</v>
      </c>
      <c r="AQ41" s="48">
        <v>0</v>
      </c>
      <c r="AR41" s="48">
        <v>1</v>
      </c>
      <c r="AS41" s="48">
        <v>0</v>
      </c>
      <c r="AT41" s="48">
        <v>0</v>
      </c>
      <c r="AU41" s="48">
        <v>0</v>
      </c>
      <c r="AV41" s="48">
        <f>SUM(AW41:BA41)</f>
        <v>1</v>
      </c>
      <c r="AW41" s="48">
        <v>0</v>
      </c>
      <c r="AX41" s="48">
        <v>1</v>
      </c>
      <c r="AY41" s="48">
        <v>0</v>
      </c>
      <c r="AZ41" s="48">
        <v>0</v>
      </c>
      <c r="BA41" s="48">
        <v>0</v>
      </c>
      <c r="BB41" s="48">
        <f>BC41+BI41+BO41+BU41+CA41</f>
        <v>2</v>
      </c>
      <c r="BC41" s="48">
        <f>SUM(BD41:BH41)</f>
        <v>1</v>
      </c>
      <c r="BD41" s="48">
        <v>0</v>
      </c>
      <c r="BE41" s="48">
        <v>1</v>
      </c>
      <c r="BF41" s="48">
        <v>0</v>
      </c>
      <c r="BG41" s="48">
        <v>0</v>
      </c>
      <c r="BH41" s="48">
        <v>0</v>
      </c>
      <c r="BI41" s="48">
        <f>SUM(BJ41:BN41)</f>
        <v>1</v>
      </c>
      <c r="BJ41" s="48">
        <v>0</v>
      </c>
      <c r="BK41" s="48">
        <v>1</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4</v>
      </c>
      <c r="CH41" s="48">
        <f>CI41+CO41+CU41</f>
        <v>2</v>
      </c>
      <c r="CI41" s="48">
        <f>SUM(CJ41:CN41)</f>
        <v>0</v>
      </c>
      <c r="CJ41" s="48">
        <v>0</v>
      </c>
      <c r="CK41" s="48">
        <v>0</v>
      </c>
      <c r="CL41" s="48">
        <v>0</v>
      </c>
      <c r="CM41" s="48">
        <v>0</v>
      </c>
      <c r="CN41" s="48">
        <v>0</v>
      </c>
      <c r="CO41" s="48">
        <f>SUM(CP41:CT41)</f>
        <v>1</v>
      </c>
      <c r="CP41" s="48">
        <v>0</v>
      </c>
      <c r="CQ41" s="48">
        <v>1</v>
      </c>
      <c r="CR41" s="48">
        <v>0</v>
      </c>
      <c r="CS41" s="48">
        <v>0</v>
      </c>
      <c r="CT41" s="48">
        <v>0</v>
      </c>
      <c r="CU41" s="48">
        <f>SUM(CV41:CZ41)</f>
        <v>1</v>
      </c>
      <c r="CV41" s="48">
        <v>0</v>
      </c>
      <c r="CW41" s="48">
        <v>1</v>
      </c>
      <c r="CX41" s="48">
        <v>0</v>
      </c>
      <c r="CY41" s="48">
        <v>0</v>
      </c>
      <c r="CZ41" s="48">
        <v>0</v>
      </c>
      <c r="DA41" s="48">
        <f>DB41+DH41+DN41+DT41+DZ41</f>
        <v>2</v>
      </c>
      <c r="DB41" s="48">
        <f>SUM(DC41:DG41)</f>
        <v>1</v>
      </c>
      <c r="DC41" s="48">
        <v>0</v>
      </c>
      <c r="DD41" s="48">
        <v>1</v>
      </c>
      <c r="DE41" s="48">
        <v>0</v>
      </c>
      <c r="DF41" s="48">
        <v>0</v>
      </c>
      <c r="DG41" s="48">
        <v>0</v>
      </c>
      <c r="DH41" s="48">
        <f>SUM(DI41:DM41)</f>
        <v>1</v>
      </c>
      <c r="DI41" s="48">
        <v>0</v>
      </c>
      <c r="DJ41" s="48">
        <v>1</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1</v>
      </c>
      <c r="EG41" s="48">
        <v>0</v>
      </c>
      <c r="EH41" s="48">
        <v>0</v>
      </c>
      <c r="EI41" s="48">
        <v>0</v>
      </c>
      <c r="EJ41" s="48">
        <v>0</v>
      </c>
      <c r="EK41" s="48">
        <v>0</v>
      </c>
      <c r="EL41" s="48">
        <v>0</v>
      </c>
      <c r="EM41" s="48">
        <v>0</v>
      </c>
      <c r="EN41" s="48">
        <v>0</v>
      </c>
      <c r="EO41" s="48">
        <v>1</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1</v>
      </c>
      <c r="FE41" s="48">
        <v>0</v>
      </c>
      <c r="FF41" s="48">
        <v>0</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1</v>
      </c>
      <c r="JQ41" s="48">
        <v>3</v>
      </c>
      <c r="JR41" s="48">
        <v>0</v>
      </c>
      <c r="JS41" s="48">
        <v>0</v>
      </c>
      <c r="JT41" s="48">
        <v>0</v>
      </c>
      <c r="JU41" s="48">
        <v>0</v>
      </c>
      <c r="JV41" s="48">
        <v>0</v>
      </c>
      <c r="JW41" s="48">
        <v>0</v>
      </c>
      <c r="JX41" s="48">
        <v>0</v>
      </c>
      <c r="JY41" s="48">
        <v>0</v>
      </c>
      <c r="JZ41" s="48">
        <v>0</v>
      </c>
      <c r="KA41" s="48">
        <v>0</v>
      </c>
      <c r="KB41" s="48">
        <v>0</v>
      </c>
      <c r="KC41" s="48">
        <v>0</v>
      </c>
      <c r="KD41" s="48">
        <v>0</v>
      </c>
      <c r="KE41" s="48">
        <v>0</v>
      </c>
      <c r="KF41" s="48">
        <v>0</v>
      </c>
      <c r="KG41" s="48">
        <v>0</v>
      </c>
      <c r="KH41" s="48">
        <v>0</v>
      </c>
      <c r="KI41" s="48">
        <v>0</v>
      </c>
      <c r="KJ41" s="48">
        <v>0</v>
      </c>
      <c r="KK41" s="48">
        <v>0</v>
      </c>
      <c r="KL41" s="48">
        <v>0</v>
      </c>
      <c r="KM41" s="48">
        <v>0</v>
      </c>
    </row>
    <row r="42" spans="1:299" ht="13.5" customHeight="1">
      <c r="A42" s="45" t="s">
        <v>127</v>
      </c>
      <c r="B42" s="46" t="s">
        <v>212</v>
      </c>
      <c r="C42" s="47" t="s">
        <v>213</v>
      </c>
      <c r="D42" s="48">
        <v>2</v>
      </c>
      <c r="E42" s="48">
        <v>6</v>
      </c>
      <c r="F42" s="48">
        <v>1</v>
      </c>
      <c r="G42" s="48">
        <v>2</v>
      </c>
      <c r="H42" s="48">
        <v>1</v>
      </c>
      <c r="I42" s="48">
        <v>2</v>
      </c>
      <c r="J42" s="48">
        <v>0</v>
      </c>
      <c r="K42" s="48">
        <v>0</v>
      </c>
      <c r="L42" s="48">
        <v>0</v>
      </c>
      <c r="M42" s="48">
        <v>0</v>
      </c>
      <c r="N42" s="48">
        <v>0</v>
      </c>
      <c r="O42" s="48">
        <v>0</v>
      </c>
      <c r="P42" s="48">
        <v>0</v>
      </c>
      <c r="Q42" s="48">
        <v>0</v>
      </c>
      <c r="R42" s="48">
        <v>0</v>
      </c>
      <c r="S42" s="48">
        <v>0</v>
      </c>
      <c r="T42" s="48">
        <v>0</v>
      </c>
      <c r="U42" s="48">
        <v>0</v>
      </c>
      <c r="V42" s="48">
        <v>0</v>
      </c>
      <c r="W42" s="48">
        <v>0</v>
      </c>
      <c r="X42" s="48">
        <v>0</v>
      </c>
      <c r="Y42" s="48">
        <v>0</v>
      </c>
      <c r="Z42" s="48">
        <v>0</v>
      </c>
      <c r="AA42" s="48">
        <v>0</v>
      </c>
      <c r="AB42" s="48">
        <v>0</v>
      </c>
      <c r="AC42" s="48">
        <v>0</v>
      </c>
      <c r="AD42" s="48">
        <v>0</v>
      </c>
      <c r="AE42" s="48">
        <v>0</v>
      </c>
      <c r="AF42" s="48">
        <v>0</v>
      </c>
      <c r="AG42" s="48">
        <v>0</v>
      </c>
      <c r="AH42" s="48">
        <f>AI42+BB42</f>
        <v>3</v>
      </c>
      <c r="AI42" s="48">
        <f>AJ42+AP42+AV42</f>
        <v>2</v>
      </c>
      <c r="AJ42" s="48">
        <f>SUM(AK42:AO42)</f>
        <v>1</v>
      </c>
      <c r="AK42" s="48">
        <v>0</v>
      </c>
      <c r="AL42" s="48">
        <v>0</v>
      </c>
      <c r="AM42" s="48">
        <v>1</v>
      </c>
      <c r="AN42" s="48">
        <v>0</v>
      </c>
      <c r="AO42" s="48">
        <v>0</v>
      </c>
      <c r="AP42" s="48">
        <f>SUM(AQ42:AU42)</f>
        <v>1</v>
      </c>
      <c r="AQ42" s="48">
        <v>0</v>
      </c>
      <c r="AR42" s="48">
        <v>1</v>
      </c>
      <c r="AS42" s="48">
        <v>0</v>
      </c>
      <c r="AT42" s="48">
        <v>0</v>
      </c>
      <c r="AU42" s="48">
        <v>0</v>
      </c>
      <c r="AV42" s="48">
        <f>SUM(AW42:BA42)</f>
        <v>0</v>
      </c>
      <c r="AW42" s="48">
        <v>0</v>
      </c>
      <c r="AX42" s="48">
        <v>0</v>
      </c>
      <c r="AY42" s="48">
        <v>0</v>
      </c>
      <c r="AZ42" s="48">
        <v>0</v>
      </c>
      <c r="BA42" s="48">
        <v>0</v>
      </c>
      <c r="BB42" s="48">
        <f>BC42+BI42+BO42+BU42+CA42</f>
        <v>1</v>
      </c>
      <c r="BC42" s="48">
        <f>SUM(BD42:BH42)</f>
        <v>1</v>
      </c>
      <c r="BD42" s="48">
        <v>1</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1</v>
      </c>
      <c r="EP42" s="73" t="s">
        <v>139</v>
      </c>
      <c r="EQ42" s="73" t="s">
        <v>139</v>
      </c>
      <c r="ER42" s="48">
        <v>0</v>
      </c>
      <c r="ES42" s="73" t="s">
        <v>139</v>
      </c>
      <c r="ET42" s="73" t="s">
        <v>139</v>
      </c>
      <c r="EU42" s="48">
        <v>1</v>
      </c>
      <c r="EV42" s="73" t="s">
        <v>139</v>
      </c>
      <c r="EW42" s="73" t="s">
        <v>139</v>
      </c>
      <c r="EX42" s="48">
        <v>0</v>
      </c>
      <c r="EY42" s="73" t="s">
        <v>139</v>
      </c>
      <c r="EZ42" s="73" t="s">
        <v>139</v>
      </c>
      <c r="FA42" s="48">
        <v>0</v>
      </c>
      <c r="FB42" s="73" t="s">
        <v>139</v>
      </c>
      <c r="FC42" s="73" t="s">
        <v>139</v>
      </c>
      <c r="FD42" s="48">
        <v>0</v>
      </c>
      <c r="FE42" s="48">
        <v>0</v>
      </c>
      <c r="FF42" s="48">
        <v>0</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1</v>
      </c>
      <c r="HH42" s="73" t="s">
        <v>139</v>
      </c>
      <c r="HI42" s="73" t="s">
        <v>139</v>
      </c>
      <c r="HJ42" s="48">
        <v>0</v>
      </c>
      <c r="HK42" s="73" t="s">
        <v>139</v>
      </c>
      <c r="HL42" s="73" t="s">
        <v>139</v>
      </c>
      <c r="HM42" s="48">
        <v>1</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1</v>
      </c>
      <c r="JQ42" s="48">
        <v>2</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214</v>
      </c>
      <c r="C43" s="47" t="s">
        <v>215</v>
      </c>
      <c r="D43" s="48">
        <v>1</v>
      </c>
      <c r="E43" s="48">
        <v>2</v>
      </c>
      <c r="F43" s="48">
        <v>0</v>
      </c>
      <c r="G43" s="48">
        <v>0</v>
      </c>
      <c r="H43" s="48">
        <v>1</v>
      </c>
      <c r="I43" s="48">
        <v>2</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2</v>
      </c>
      <c r="AI43" s="48">
        <f>AJ43+AP43+AV43</f>
        <v>1</v>
      </c>
      <c r="AJ43" s="48">
        <f>SUM(AK43:AO43)</f>
        <v>0</v>
      </c>
      <c r="AK43" s="48">
        <v>0</v>
      </c>
      <c r="AL43" s="48">
        <v>0</v>
      </c>
      <c r="AM43" s="48">
        <v>0</v>
      </c>
      <c r="AN43" s="48">
        <v>0</v>
      </c>
      <c r="AO43" s="48">
        <v>0</v>
      </c>
      <c r="AP43" s="48">
        <f>SUM(AQ43:AU43)</f>
        <v>1</v>
      </c>
      <c r="AQ43" s="48">
        <v>1</v>
      </c>
      <c r="AR43" s="48">
        <v>0</v>
      </c>
      <c r="AS43" s="48">
        <v>0</v>
      </c>
      <c r="AT43" s="48">
        <v>0</v>
      </c>
      <c r="AU43" s="48">
        <v>0</v>
      </c>
      <c r="AV43" s="48">
        <f>SUM(AW43:BA43)</f>
        <v>0</v>
      </c>
      <c r="AW43" s="48">
        <v>0</v>
      </c>
      <c r="AX43" s="48">
        <v>0</v>
      </c>
      <c r="AY43" s="48">
        <v>0</v>
      </c>
      <c r="AZ43" s="48">
        <v>0</v>
      </c>
      <c r="BA43" s="48">
        <v>0</v>
      </c>
      <c r="BB43" s="48">
        <f>BC43+BI43+BO43+BU43+CA43</f>
        <v>1</v>
      </c>
      <c r="BC43" s="48">
        <f>SUM(BD43:BH43)</f>
        <v>0</v>
      </c>
      <c r="BD43" s="48">
        <v>0</v>
      </c>
      <c r="BE43" s="48">
        <v>0</v>
      </c>
      <c r="BF43" s="48">
        <v>0</v>
      </c>
      <c r="BG43" s="48">
        <v>0</v>
      </c>
      <c r="BH43" s="48">
        <v>0</v>
      </c>
      <c r="BI43" s="48">
        <f>SUM(BJ43:BN43)</f>
        <v>1</v>
      </c>
      <c r="BJ43" s="48">
        <v>1</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1</v>
      </c>
      <c r="EV43" s="73" t="s">
        <v>139</v>
      </c>
      <c r="EW43" s="73" t="s">
        <v>139</v>
      </c>
      <c r="EX43" s="48">
        <v>0</v>
      </c>
      <c r="EY43" s="73" t="s">
        <v>139</v>
      </c>
      <c r="EZ43" s="73" t="s">
        <v>139</v>
      </c>
      <c r="FA43" s="48">
        <v>1</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1</v>
      </c>
      <c r="HN43" s="73" t="s">
        <v>139</v>
      </c>
      <c r="HO43" s="73" t="s">
        <v>139</v>
      </c>
      <c r="HP43" s="48">
        <v>0</v>
      </c>
      <c r="HQ43" s="73" t="s">
        <v>139</v>
      </c>
      <c r="HR43" s="73" t="s">
        <v>139</v>
      </c>
      <c r="HS43" s="48">
        <v>1</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1</v>
      </c>
      <c r="KG43" s="48">
        <v>4</v>
      </c>
      <c r="KH43" s="48">
        <v>0</v>
      </c>
      <c r="KI43" s="48">
        <v>0</v>
      </c>
      <c r="KJ43" s="48">
        <v>0</v>
      </c>
      <c r="KK43" s="48">
        <v>0</v>
      </c>
      <c r="KL43" s="48">
        <v>0</v>
      </c>
      <c r="KM43" s="48">
        <v>0</v>
      </c>
    </row>
    <row r="44" spans="1:299" ht="13.5" customHeight="1">
      <c r="A44" s="45" t="s">
        <v>127</v>
      </c>
      <c r="B44" s="46" t="s">
        <v>216</v>
      </c>
      <c r="C44" s="47" t="s">
        <v>217</v>
      </c>
      <c r="D44" s="48">
        <v>0</v>
      </c>
      <c r="E44" s="48">
        <v>0</v>
      </c>
      <c r="F44" s="48">
        <v>0</v>
      </c>
      <c r="G44" s="48">
        <v>0</v>
      </c>
      <c r="H44" s="48">
        <v>0</v>
      </c>
      <c r="I44" s="48">
        <v>0</v>
      </c>
      <c r="J44" s="48">
        <v>2</v>
      </c>
      <c r="K44" s="48">
        <v>4</v>
      </c>
      <c r="L44" s="48">
        <v>0</v>
      </c>
      <c r="M44" s="48">
        <v>0</v>
      </c>
      <c r="N44" s="48">
        <v>0</v>
      </c>
      <c r="O44" s="48">
        <v>0</v>
      </c>
      <c r="P44" s="48">
        <v>0</v>
      </c>
      <c r="Q44" s="48">
        <v>0</v>
      </c>
      <c r="R44" s="48">
        <v>0</v>
      </c>
      <c r="S44" s="48">
        <v>0</v>
      </c>
      <c r="T44" s="48">
        <v>0</v>
      </c>
      <c r="U44" s="48">
        <v>0</v>
      </c>
      <c r="V44" s="48">
        <v>0</v>
      </c>
      <c r="W44" s="48">
        <v>0</v>
      </c>
      <c r="X44" s="48">
        <v>3</v>
      </c>
      <c r="Y44" s="48">
        <v>6</v>
      </c>
      <c r="Z44" s="48">
        <v>0</v>
      </c>
      <c r="AA44" s="48">
        <v>0</v>
      </c>
      <c r="AB44" s="48">
        <v>0</v>
      </c>
      <c r="AC44" s="48">
        <v>0</v>
      </c>
      <c r="AD44" s="48"/>
      <c r="AE44" s="48"/>
      <c r="AF44" s="48">
        <v>0</v>
      </c>
      <c r="AG44" s="48">
        <v>0</v>
      </c>
      <c r="AH44" s="48">
        <f>AI44+BB44</f>
        <v>2</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2</v>
      </c>
      <c r="BC44" s="48">
        <f>SUM(BD44:BH44)</f>
        <v>0</v>
      </c>
      <c r="BD44" s="48">
        <v>0</v>
      </c>
      <c r="BE44" s="48">
        <v>0</v>
      </c>
      <c r="BF44" s="48">
        <v>0</v>
      </c>
      <c r="BG44" s="48">
        <v>0</v>
      </c>
      <c r="BH44" s="48">
        <v>0</v>
      </c>
      <c r="BI44" s="48">
        <f>SUM(BJ44:BN44)</f>
        <v>2</v>
      </c>
      <c r="BJ44" s="48">
        <v>0</v>
      </c>
      <c r="BK44" s="48">
        <v>2</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1</v>
      </c>
      <c r="EP44" s="73" t="s">
        <v>139</v>
      </c>
      <c r="EQ44" s="73" t="s">
        <v>139</v>
      </c>
      <c r="ER44" s="48">
        <v>0</v>
      </c>
      <c r="ES44" s="73" t="s">
        <v>139</v>
      </c>
      <c r="ET44" s="73" t="s">
        <v>139</v>
      </c>
      <c r="EU44" s="48">
        <v>0</v>
      </c>
      <c r="EV44" s="73" t="s">
        <v>139</v>
      </c>
      <c r="EW44" s="73" t="s">
        <v>139</v>
      </c>
      <c r="EX44" s="48">
        <v>0</v>
      </c>
      <c r="EY44" s="73" t="s">
        <v>139</v>
      </c>
      <c r="EZ44" s="73" t="s">
        <v>139</v>
      </c>
      <c r="FA44" s="48">
        <v>1</v>
      </c>
      <c r="FB44" s="73" t="s">
        <v>139</v>
      </c>
      <c r="FC44" s="73" t="s">
        <v>139</v>
      </c>
      <c r="FD44" s="48">
        <v>0</v>
      </c>
      <c r="FE44" s="48">
        <v>0</v>
      </c>
      <c r="FF44" s="48">
        <v>0</v>
      </c>
      <c r="FG44" s="48">
        <v>0</v>
      </c>
      <c r="FH44" s="48">
        <v>0</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2</v>
      </c>
      <c r="KG44" s="48">
        <v>4</v>
      </c>
      <c r="KH44" s="48">
        <v>0</v>
      </c>
      <c r="KI44" s="48">
        <v>0</v>
      </c>
      <c r="KJ44" s="48">
        <v>0</v>
      </c>
      <c r="KK44" s="48">
        <v>0</v>
      </c>
      <c r="KL44" s="48">
        <v>0</v>
      </c>
      <c r="KM44" s="48">
        <v>0</v>
      </c>
    </row>
    <row r="45" spans="1:299" ht="13.5" customHeight="1">
      <c r="A45" s="45" t="s">
        <v>127</v>
      </c>
      <c r="B45" s="46" t="s">
        <v>218</v>
      </c>
      <c r="C45" s="47" t="s">
        <v>219</v>
      </c>
      <c r="D45" s="48">
        <v>1</v>
      </c>
      <c r="E45" s="48">
        <v>2</v>
      </c>
      <c r="F45" s="48">
        <v>0</v>
      </c>
      <c r="G45" s="48">
        <v>0</v>
      </c>
      <c r="H45" s="48">
        <v>0</v>
      </c>
      <c r="I45" s="48">
        <v>0</v>
      </c>
      <c r="J45" s="48">
        <v>0</v>
      </c>
      <c r="K45" s="48">
        <v>0</v>
      </c>
      <c r="L45" s="48">
        <v>0</v>
      </c>
      <c r="M45" s="48">
        <v>0</v>
      </c>
      <c r="N45" s="48">
        <v>23</v>
      </c>
      <c r="O45" s="48">
        <v>35</v>
      </c>
      <c r="P45" s="48">
        <v>0</v>
      </c>
      <c r="Q45" s="48">
        <v>0</v>
      </c>
      <c r="R45" s="48">
        <v>0</v>
      </c>
      <c r="S45" s="48">
        <v>0</v>
      </c>
      <c r="T45" s="48">
        <v>0</v>
      </c>
      <c r="U45" s="48">
        <v>0</v>
      </c>
      <c r="V45" s="48">
        <v>0</v>
      </c>
      <c r="W45" s="48">
        <v>0</v>
      </c>
      <c r="X45" s="48">
        <v>33</v>
      </c>
      <c r="Y45" s="48">
        <v>94</v>
      </c>
      <c r="Z45" s="48">
        <v>0</v>
      </c>
      <c r="AA45" s="48">
        <v>0</v>
      </c>
      <c r="AB45" s="48">
        <v>0</v>
      </c>
      <c r="AC45" s="48">
        <v>0</v>
      </c>
      <c r="AD45" s="48">
        <v>0</v>
      </c>
      <c r="AE45" s="48">
        <v>0</v>
      </c>
      <c r="AF45" s="48">
        <v>0</v>
      </c>
      <c r="AG45" s="48">
        <v>0</v>
      </c>
      <c r="AH45" s="48">
        <f>AI45+BB45</f>
        <v>1</v>
      </c>
      <c r="AI45" s="48">
        <f>AJ45+AP45+AV45</f>
        <v>1</v>
      </c>
      <c r="AJ45" s="48">
        <f>SUM(AK45:AO45)</f>
        <v>0</v>
      </c>
      <c r="AK45" s="48">
        <v>0</v>
      </c>
      <c r="AL45" s="48">
        <v>0</v>
      </c>
      <c r="AM45" s="48">
        <v>0</v>
      </c>
      <c r="AN45" s="48">
        <v>0</v>
      </c>
      <c r="AO45" s="48">
        <v>0</v>
      </c>
      <c r="AP45" s="48">
        <f>SUM(AQ45:AU45)</f>
        <v>0</v>
      </c>
      <c r="AQ45" s="48">
        <v>0</v>
      </c>
      <c r="AR45" s="48">
        <v>0</v>
      </c>
      <c r="AS45" s="48">
        <v>0</v>
      </c>
      <c r="AT45" s="48">
        <v>0</v>
      </c>
      <c r="AU45" s="48">
        <v>0</v>
      </c>
      <c r="AV45" s="48">
        <f>SUM(AW45:BA45)</f>
        <v>1</v>
      </c>
      <c r="AW45" s="48">
        <v>0</v>
      </c>
      <c r="AX45" s="48">
        <v>1</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1</v>
      </c>
      <c r="CH45" s="48">
        <f>CI45+CO45+CU45</f>
        <v>1</v>
      </c>
      <c r="CI45" s="48">
        <f>SUM(CJ45:CN45)</f>
        <v>0</v>
      </c>
      <c r="CJ45" s="48">
        <v>0</v>
      </c>
      <c r="CK45" s="48">
        <v>0</v>
      </c>
      <c r="CL45" s="48">
        <v>0</v>
      </c>
      <c r="CM45" s="48">
        <v>0</v>
      </c>
      <c r="CN45" s="48">
        <v>0</v>
      </c>
      <c r="CO45" s="48">
        <f>SUM(CP45:CT45)</f>
        <v>0</v>
      </c>
      <c r="CP45" s="48">
        <v>0</v>
      </c>
      <c r="CQ45" s="48">
        <v>0</v>
      </c>
      <c r="CR45" s="48">
        <v>0</v>
      </c>
      <c r="CS45" s="48">
        <v>0</v>
      </c>
      <c r="CT45" s="48">
        <v>0</v>
      </c>
      <c r="CU45" s="48">
        <f>SUM(CV45:CZ45)</f>
        <v>1</v>
      </c>
      <c r="CV45" s="48">
        <v>0</v>
      </c>
      <c r="CW45" s="48">
        <v>1</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1</v>
      </c>
      <c r="EG45" s="48">
        <v>10</v>
      </c>
      <c r="EH45" s="48">
        <v>0</v>
      </c>
      <c r="EI45" s="48">
        <v>0</v>
      </c>
      <c r="EJ45" s="48">
        <v>0</v>
      </c>
      <c r="EK45" s="48">
        <v>0</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0</v>
      </c>
      <c r="FE45" s="48">
        <v>16</v>
      </c>
      <c r="FF45" s="48">
        <v>0</v>
      </c>
      <c r="FG45" s="48">
        <v>4</v>
      </c>
      <c r="FH45" s="48">
        <v>0</v>
      </c>
      <c r="FI45" s="48">
        <v>0</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1</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4</v>
      </c>
      <c r="KG45" s="48">
        <v>9</v>
      </c>
      <c r="KH45" s="48">
        <v>0</v>
      </c>
      <c r="KI45" s="48">
        <v>0</v>
      </c>
      <c r="KJ45" s="48">
        <v>0</v>
      </c>
      <c r="KK45" s="48">
        <v>0</v>
      </c>
      <c r="KL45" s="48">
        <v>0</v>
      </c>
      <c r="KM45" s="48">
        <v>0</v>
      </c>
    </row>
    <row r="46" spans="1:299" ht="13.5" customHeight="1">
      <c r="A46" s="45" t="s">
        <v>127</v>
      </c>
      <c r="B46" s="46" t="s">
        <v>220</v>
      </c>
      <c r="C46" s="47" t="s">
        <v>221</v>
      </c>
      <c r="D46" s="48">
        <v>0</v>
      </c>
      <c r="E46" s="48">
        <v>0</v>
      </c>
      <c r="F46" s="48">
        <v>0</v>
      </c>
      <c r="G46" s="48">
        <v>0</v>
      </c>
      <c r="H46" s="48">
        <v>2</v>
      </c>
      <c r="I46" s="48">
        <v>4</v>
      </c>
      <c r="J46" s="48">
        <v>0</v>
      </c>
      <c r="K46" s="48">
        <v>0</v>
      </c>
      <c r="L46" s="48">
        <v>0</v>
      </c>
      <c r="M46" s="48">
        <v>0</v>
      </c>
      <c r="N46" s="48">
        <v>0</v>
      </c>
      <c r="O46" s="48">
        <v>0</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2</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2</v>
      </c>
      <c r="BC46" s="48">
        <f>SUM(BD46:BH46)</f>
        <v>0</v>
      </c>
      <c r="BD46" s="48">
        <v>0</v>
      </c>
      <c r="BE46" s="48">
        <v>0</v>
      </c>
      <c r="BF46" s="48">
        <v>0</v>
      </c>
      <c r="BG46" s="48">
        <v>0</v>
      </c>
      <c r="BH46" s="48">
        <v>0</v>
      </c>
      <c r="BI46" s="48">
        <f>SUM(BJ46:BN46)</f>
        <v>2</v>
      </c>
      <c r="BJ46" s="48">
        <v>0</v>
      </c>
      <c r="BK46" s="48">
        <v>2</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2</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2</v>
      </c>
      <c r="DB46" s="48">
        <f>SUM(DC46:DG46)</f>
        <v>0</v>
      </c>
      <c r="DC46" s="48">
        <v>0</v>
      </c>
      <c r="DD46" s="48">
        <v>0</v>
      </c>
      <c r="DE46" s="48">
        <v>0</v>
      </c>
      <c r="DF46" s="48">
        <v>0</v>
      </c>
      <c r="DG46" s="48">
        <v>0</v>
      </c>
      <c r="DH46" s="48">
        <f>SUM(DI46:DM46)</f>
        <v>2</v>
      </c>
      <c r="DI46" s="48">
        <v>0</v>
      </c>
      <c r="DJ46" s="48">
        <v>2</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2</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1</v>
      </c>
      <c r="EV46" s="73" t="s">
        <v>139</v>
      </c>
      <c r="EW46" s="73" t="s">
        <v>139</v>
      </c>
      <c r="EX46" s="48">
        <v>0</v>
      </c>
      <c r="EY46" s="73" t="s">
        <v>139</v>
      </c>
      <c r="EZ46" s="73" t="s">
        <v>139</v>
      </c>
      <c r="FA46" s="48">
        <v>0</v>
      </c>
      <c r="FB46" s="73" t="s">
        <v>139</v>
      </c>
      <c r="FC46" s="73" t="s">
        <v>139</v>
      </c>
      <c r="FD46" s="48">
        <v>0</v>
      </c>
      <c r="FE46" s="48">
        <v>0</v>
      </c>
      <c r="FF46" s="48">
        <v>0</v>
      </c>
      <c r="FG46" s="48">
        <v>1</v>
      </c>
      <c r="FH46" s="48">
        <v>0</v>
      </c>
      <c r="FI46" s="48">
        <v>0</v>
      </c>
      <c r="FJ46" s="48" t="s">
        <v>139</v>
      </c>
      <c r="FK46" s="48">
        <v>0</v>
      </c>
      <c r="FL46" s="48">
        <v>0</v>
      </c>
      <c r="FM46" s="48">
        <v>0</v>
      </c>
      <c r="FN46" s="48" t="s">
        <v>139</v>
      </c>
      <c r="FO46" s="48">
        <v>0</v>
      </c>
      <c r="FP46" s="48">
        <v>0</v>
      </c>
      <c r="FQ46" s="48">
        <v>0</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2</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1</v>
      </c>
      <c r="HN46" s="73" t="s">
        <v>139</v>
      </c>
      <c r="HO46" s="73" t="s">
        <v>139</v>
      </c>
      <c r="HP46" s="48">
        <v>0</v>
      </c>
      <c r="HQ46" s="73" t="s">
        <v>139</v>
      </c>
      <c r="HR46" s="73" t="s">
        <v>139</v>
      </c>
      <c r="HS46" s="48">
        <v>0</v>
      </c>
      <c r="HT46" s="73" t="s">
        <v>139</v>
      </c>
      <c r="HU46" s="73" t="s">
        <v>139</v>
      </c>
      <c r="HV46" s="48">
        <v>0</v>
      </c>
      <c r="HW46" s="48">
        <v>0</v>
      </c>
      <c r="HX46" s="48">
        <v>0</v>
      </c>
      <c r="HY46" s="48">
        <v>1</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1</v>
      </c>
      <c r="JY46" s="48">
        <v>2</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222</v>
      </c>
      <c r="C47" s="47" t="s">
        <v>223</v>
      </c>
      <c r="D47" s="48">
        <v>0</v>
      </c>
      <c r="E47" s="48">
        <v>0</v>
      </c>
      <c r="F47" s="48">
        <v>0</v>
      </c>
      <c r="G47" s="48">
        <v>0</v>
      </c>
      <c r="H47" s="48">
        <v>0</v>
      </c>
      <c r="I47" s="48">
        <v>0</v>
      </c>
      <c r="J47" s="48">
        <v>2</v>
      </c>
      <c r="K47" s="48">
        <v>5</v>
      </c>
      <c r="L47" s="48">
        <v>0</v>
      </c>
      <c r="M47" s="48">
        <v>0</v>
      </c>
      <c r="N47" s="48">
        <v>9</v>
      </c>
      <c r="O47" s="48">
        <v>8</v>
      </c>
      <c r="P47" s="48">
        <v>0</v>
      </c>
      <c r="Q47" s="48">
        <v>0</v>
      </c>
      <c r="R47" s="48">
        <v>0</v>
      </c>
      <c r="S47" s="48">
        <v>0</v>
      </c>
      <c r="T47" s="48">
        <v>0</v>
      </c>
      <c r="U47" s="48">
        <v>0</v>
      </c>
      <c r="V47" s="48">
        <v>1</v>
      </c>
      <c r="W47" s="48">
        <v>1</v>
      </c>
      <c r="X47" s="48">
        <v>9</v>
      </c>
      <c r="Y47" s="48">
        <v>8</v>
      </c>
      <c r="Z47" s="48">
        <v>0</v>
      </c>
      <c r="AA47" s="48">
        <v>0</v>
      </c>
      <c r="AB47" s="48">
        <v>0</v>
      </c>
      <c r="AC47" s="48">
        <v>0</v>
      </c>
      <c r="AD47" s="48">
        <v>0</v>
      </c>
      <c r="AE47" s="48">
        <v>0</v>
      </c>
      <c r="AF47" s="48">
        <v>0</v>
      </c>
      <c r="AG47" s="48">
        <v>0</v>
      </c>
      <c r="AH47" s="48">
        <f>AI47+BB47</f>
        <v>2</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2</v>
      </c>
      <c r="BC47" s="48">
        <f>SUM(BD47:BH47)</f>
        <v>0</v>
      </c>
      <c r="BD47" s="48">
        <v>0</v>
      </c>
      <c r="BE47" s="48">
        <v>0</v>
      </c>
      <c r="BF47" s="48">
        <v>0</v>
      </c>
      <c r="BG47" s="48">
        <v>0</v>
      </c>
      <c r="BH47" s="48">
        <v>0</v>
      </c>
      <c r="BI47" s="48">
        <f>SUM(BJ47:BN47)</f>
        <v>1</v>
      </c>
      <c r="BJ47" s="48">
        <v>0</v>
      </c>
      <c r="BK47" s="48">
        <v>1</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1</v>
      </c>
      <c r="CB47" s="48">
        <v>0</v>
      </c>
      <c r="CC47" s="48">
        <v>0</v>
      </c>
      <c r="CD47" s="48">
        <v>1</v>
      </c>
      <c r="CE47" s="48">
        <v>0</v>
      </c>
      <c r="CF47" s="48">
        <v>0</v>
      </c>
      <c r="CG47" s="48">
        <f>CH47+DA47</f>
        <v>2</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2</v>
      </c>
      <c r="DB47" s="48">
        <f>SUM(DC47:DG47)</f>
        <v>0</v>
      </c>
      <c r="DC47" s="48">
        <v>0</v>
      </c>
      <c r="DD47" s="48">
        <v>0</v>
      </c>
      <c r="DE47" s="48">
        <v>0</v>
      </c>
      <c r="DF47" s="48">
        <v>0</v>
      </c>
      <c r="DG47" s="48">
        <v>0</v>
      </c>
      <c r="DH47" s="48">
        <f>SUM(DI47:DM47)</f>
        <v>1</v>
      </c>
      <c r="DI47" s="48">
        <v>0</v>
      </c>
      <c r="DJ47" s="48">
        <v>1</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1</v>
      </c>
      <c r="EA47" s="48">
        <v>0</v>
      </c>
      <c r="EB47" s="48">
        <v>0</v>
      </c>
      <c r="EC47" s="48">
        <v>1</v>
      </c>
      <c r="ED47" s="48">
        <v>0</v>
      </c>
      <c r="EE47" s="48">
        <v>0</v>
      </c>
      <c r="EF47" s="48">
        <v>0</v>
      </c>
      <c r="EG47" s="48">
        <v>0</v>
      </c>
      <c r="EH47" s="48">
        <v>0</v>
      </c>
      <c r="EI47" s="48">
        <v>0</v>
      </c>
      <c r="EJ47" s="48">
        <v>0</v>
      </c>
      <c r="EK47" s="48">
        <v>0</v>
      </c>
      <c r="EL47" s="48">
        <v>0</v>
      </c>
      <c r="EM47" s="48">
        <v>0</v>
      </c>
      <c r="EN47" s="48">
        <v>0</v>
      </c>
      <c r="EO47" s="48">
        <v>1</v>
      </c>
      <c r="EP47" s="73" t="s">
        <v>139</v>
      </c>
      <c r="EQ47" s="73" t="s">
        <v>139</v>
      </c>
      <c r="ER47" s="48">
        <v>0</v>
      </c>
      <c r="ES47" s="73" t="s">
        <v>139</v>
      </c>
      <c r="ET47" s="73" t="s">
        <v>139</v>
      </c>
      <c r="EU47" s="48">
        <v>2</v>
      </c>
      <c r="EV47" s="73" t="s">
        <v>139</v>
      </c>
      <c r="EW47" s="73" t="s">
        <v>139</v>
      </c>
      <c r="EX47" s="48">
        <v>0</v>
      </c>
      <c r="EY47" s="73" t="s">
        <v>139</v>
      </c>
      <c r="EZ47" s="73" t="s">
        <v>139</v>
      </c>
      <c r="FA47" s="48">
        <v>1</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1</v>
      </c>
      <c r="HH47" s="73" t="s">
        <v>139</v>
      </c>
      <c r="HI47" s="73" t="s">
        <v>139</v>
      </c>
      <c r="HJ47" s="48">
        <v>0</v>
      </c>
      <c r="HK47" s="73" t="s">
        <v>139</v>
      </c>
      <c r="HL47" s="73" t="s">
        <v>139</v>
      </c>
      <c r="HM47" s="48">
        <v>2</v>
      </c>
      <c r="HN47" s="73" t="s">
        <v>139</v>
      </c>
      <c r="HO47" s="73" t="s">
        <v>139</v>
      </c>
      <c r="HP47" s="48">
        <v>0</v>
      </c>
      <c r="HQ47" s="73" t="s">
        <v>139</v>
      </c>
      <c r="HR47" s="73" t="s">
        <v>139</v>
      </c>
      <c r="HS47" s="48">
        <v>1</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1</v>
      </c>
      <c r="JQ47" s="48">
        <v>2</v>
      </c>
      <c r="JR47" s="48">
        <v>0</v>
      </c>
      <c r="JS47" s="48">
        <v>0</v>
      </c>
      <c r="JT47" s="48">
        <v>0</v>
      </c>
      <c r="JU47" s="48">
        <v>0</v>
      </c>
      <c r="JV47" s="48">
        <v>0</v>
      </c>
      <c r="JW47" s="48">
        <v>0</v>
      </c>
      <c r="JX47" s="48">
        <v>0</v>
      </c>
      <c r="JY47" s="48">
        <v>0</v>
      </c>
      <c r="JZ47" s="48">
        <v>0</v>
      </c>
      <c r="KA47" s="48">
        <v>0</v>
      </c>
      <c r="KB47" s="48">
        <v>0</v>
      </c>
      <c r="KC47" s="48">
        <v>0</v>
      </c>
      <c r="KD47" s="48">
        <v>0</v>
      </c>
      <c r="KE47" s="48">
        <v>0</v>
      </c>
      <c r="KF47" s="48">
        <v>12</v>
      </c>
      <c r="KG47" s="48">
        <v>33</v>
      </c>
      <c r="KH47" s="48">
        <v>0</v>
      </c>
      <c r="KI47" s="48">
        <v>0</v>
      </c>
      <c r="KJ47" s="48">
        <v>0</v>
      </c>
      <c r="KK47" s="48">
        <v>0</v>
      </c>
      <c r="KL47" s="48">
        <v>0</v>
      </c>
      <c r="KM47" s="48">
        <v>0</v>
      </c>
    </row>
    <row r="48" spans="1:299" ht="13.5" customHeight="1">
      <c r="A48" s="45" t="s">
        <v>127</v>
      </c>
      <c r="B48" s="46" t="s">
        <v>224</v>
      </c>
      <c r="C48" s="47" t="s">
        <v>225</v>
      </c>
      <c r="D48" s="48">
        <v>0</v>
      </c>
      <c r="E48" s="48">
        <v>0</v>
      </c>
      <c r="F48" s="48">
        <v>0</v>
      </c>
      <c r="G48" s="48">
        <v>0</v>
      </c>
      <c r="H48" s="48">
        <v>0</v>
      </c>
      <c r="I48" s="48">
        <v>0</v>
      </c>
      <c r="J48" s="48">
        <v>0</v>
      </c>
      <c r="K48" s="48">
        <v>0</v>
      </c>
      <c r="L48" s="48">
        <v>0</v>
      </c>
      <c r="M48" s="48">
        <v>0</v>
      </c>
      <c r="N48" s="48">
        <v>2</v>
      </c>
      <c r="O48" s="48">
        <v>2</v>
      </c>
      <c r="P48" s="48">
        <v>0</v>
      </c>
      <c r="Q48" s="48">
        <v>0</v>
      </c>
      <c r="R48" s="48">
        <v>2</v>
      </c>
      <c r="S48" s="48">
        <v>2</v>
      </c>
      <c r="T48" s="48">
        <v>0</v>
      </c>
      <c r="U48" s="48">
        <v>0</v>
      </c>
      <c r="V48" s="48">
        <v>0</v>
      </c>
      <c r="W48" s="48">
        <v>0</v>
      </c>
      <c r="X48" s="48">
        <v>0</v>
      </c>
      <c r="Y48" s="48">
        <v>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2</v>
      </c>
      <c r="EP48" s="73" t="s">
        <v>139</v>
      </c>
      <c r="EQ48" s="73" t="s">
        <v>139</v>
      </c>
      <c r="ER48" s="48">
        <v>0</v>
      </c>
      <c r="ES48" s="73" t="s">
        <v>139</v>
      </c>
      <c r="ET48" s="73" t="s">
        <v>139</v>
      </c>
      <c r="EU48" s="48">
        <v>1</v>
      </c>
      <c r="EV48" s="73" t="s">
        <v>139</v>
      </c>
      <c r="EW48" s="73" t="s">
        <v>139</v>
      </c>
      <c r="EX48" s="48">
        <v>0</v>
      </c>
      <c r="EY48" s="73" t="s">
        <v>139</v>
      </c>
      <c r="EZ48" s="73" t="s">
        <v>139</v>
      </c>
      <c r="FA48" s="48">
        <v>0</v>
      </c>
      <c r="FB48" s="73" t="s">
        <v>139</v>
      </c>
      <c r="FC48" s="73" t="s">
        <v>139</v>
      </c>
      <c r="FD48" s="48">
        <v>0</v>
      </c>
      <c r="FE48" s="48">
        <v>1</v>
      </c>
      <c r="FF48" s="48">
        <v>0</v>
      </c>
      <c r="FG48" s="48">
        <v>1</v>
      </c>
      <c r="FH48" s="48">
        <v>0</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1</v>
      </c>
      <c r="JY48" s="48">
        <v>3</v>
      </c>
      <c r="JZ48" s="48">
        <v>0</v>
      </c>
      <c r="KA48" s="48">
        <v>0</v>
      </c>
      <c r="KB48" s="48">
        <v>0</v>
      </c>
      <c r="KC48" s="48">
        <v>0</v>
      </c>
      <c r="KD48" s="48">
        <v>0</v>
      </c>
      <c r="KE48" s="48">
        <v>0</v>
      </c>
      <c r="KF48" s="48">
        <v>0</v>
      </c>
      <c r="KG48" s="48">
        <v>0</v>
      </c>
      <c r="KH48" s="48">
        <v>0</v>
      </c>
      <c r="KI48" s="48">
        <v>0</v>
      </c>
      <c r="KJ48" s="48">
        <v>0</v>
      </c>
      <c r="KK48" s="48">
        <v>0</v>
      </c>
      <c r="KL48" s="48">
        <v>0</v>
      </c>
      <c r="KM48" s="48">
        <v>0</v>
      </c>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8">
    <sortCondition ref="A8:A48"/>
    <sortCondition ref="B8:B48"/>
    <sortCondition ref="C8:C48"/>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7" man="1"/>
    <brk id="283" min="1"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沖縄県</v>
      </c>
      <c r="B7" s="51" t="str">
        <f>組合状況!B7</f>
        <v>47000</v>
      </c>
      <c r="C7" s="50" t="s">
        <v>52</v>
      </c>
      <c r="D7" s="52">
        <f t="shared" ref="D7:FV7" si="0">SUM(D$8:D$57)</f>
        <v>6</v>
      </c>
      <c r="E7" s="52">
        <f t="shared" si="0"/>
        <v>16</v>
      </c>
      <c r="F7" s="52">
        <f>SUM(F$8:F$207)</f>
        <v>0</v>
      </c>
      <c r="G7" s="52">
        <f>SUM(G$8:G$207)</f>
        <v>0</v>
      </c>
      <c r="H7" s="52">
        <f t="shared" si="0"/>
        <v>1</v>
      </c>
      <c r="I7" s="52">
        <f t="shared" si="0"/>
        <v>2</v>
      </c>
      <c r="J7" s="52">
        <f t="shared" si="0"/>
        <v>18</v>
      </c>
      <c r="K7" s="52">
        <f t="shared" si="0"/>
        <v>69</v>
      </c>
      <c r="L7" s="52">
        <f t="shared" si="0"/>
        <v>0</v>
      </c>
      <c r="M7" s="52">
        <f t="shared" si="0"/>
        <v>0</v>
      </c>
      <c r="N7" s="52">
        <f t="shared" si="0"/>
        <v>0</v>
      </c>
      <c r="O7" s="52">
        <f t="shared" si="0"/>
        <v>0</v>
      </c>
      <c r="P7" s="52">
        <f>SUM(P$8:P$207)</f>
        <v>0</v>
      </c>
      <c r="Q7" s="52">
        <f>SUM(Q$8:Q$207)</f>
        <v>0</v>
      </c>
      <c r="R7" s="52">
        <f t="shared" si="0"/>
        <v>0</v>
      </c>
      <c r="S7" s="52">
        <f t="shared" si="0"/>
        <v>0</v>
      </c>
      <c r="T7" s="52">
        <f t="shared" si="0"/>
        <v>2</v>
      </c>
      <c r="U7" s="52">
        <f t="shared" si="0"/>
        <v>14</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25</v>
      </c>
      <c r="AI7" s="52">
        <f>AJ7+AP7+AV7</f>
        <v>6</v>
      </c>
      <c r="AJ7" s="52">
        <f>SUM(AK7:AO7)</f>
        <v>6</v>
      </c>
      <c r="AK7" s="52">
        <f>SUM(AK$8:AK$57)</f>
        <v>4</v>
      </c>
      <c r="AL7" s="52">
        <f>SUM(AL$8:AL$57)</f>
        <v>0</v>
      </c>
      <c r="AM7" s="52">
        <f>SUM(AM$8:AM$57)</f>
        <v>0</v>
      </c>
      <c r="AN7" s="52">
        <f>SUM(AN$8:AN$57)</f>
        <v>2</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19</v>
      </c>
      <c r="BC7" s="52">
        <f>SUM(BD7:BH7)</f>
        <v>2</v>
      </c>
      <c r="BD7" s="52">
        <f>SUM(BD$8:BD$57)</f>
        <v>1</v>
      </c>
      <c r="BE7" s="52">
        <f>SUM(BE$8:BE$57)</f>
        <v>1</v>
      </c>
      <c r="BF7" s="52">
        <f>SUM(BF$8:BF$57)</f>
        <v>0</v>
      </c>
      <c r="BG7" s="52">
        <f>SUM(BG$8:BG$57)</f>
        <v>0</v>
      </c>
      <c r="BH7" s="52">
        <f>SUM(BH$8:BH$57)</f>
        <v>0</v>
      </c>
      <c r="BI7" s="52">
        <f>SUM(BJ7:BN7)</f>
        <v>15</v>
      </c>
      <c r="BJ7" s="52">
        <f>SUM(BJ$8:BJ$57)</f>
        <v>0</v>
      </c>
      <c r="BK7" s="52">
        <f>SUM(BK$8:BK$57)</f>
        <v>6</v>
      </c>
      <c r="BL7" s="52">
        <f>SUM(BL$8:BL$57)</f>
        <v>7</v>
      </c>
      <c r="BM7" s="52">
        <f>SUM(BM$8:BM$57)</f>
        <v>1</v>
      </c>
      <c r="BN7" s="52">
        <f>SUM(BN$8:BN$57)</f>
        <v>1</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2</v>
      </c>
      <c r="CB7" s="52">
        <f t="shared" ref="CB7:CP7" si="1">SUM(CB$8:CB$57)</f>
        <v>0</v>
      </c>
      <c r="CC7" s="52">
        <f t="shared" si="1"/>
        <v>0</v>
      </c>
      <c r="CD7" s="52">
        <f t="shared" si="1"/>
        <v>2</v>
      </c>
      <c r="CE7" s="52">
        <f t="shared" si="1"/>
        <v>0</v>
      </c>
      <c r="CF7" s="52">
        <f t="shared" si="1"/>
        <v>0</v>
      </c>
      <c r="CG7" s="52">
        <f t="shared" si="1"/>
        <v>1</v>
      </c>
      <c r="CH7" s="52">
        <f t="shared" si="1"/>
        <v>12</v>
      </c>
      <c r="CI7" s="52">
        <f t="shared" si="1"/>
        <v>2</v>
      </c>
      <c r="CJ7" s="52">
        <f t="shared" si="1"/>
        <v>0</v>
      </c>
      <c r="CK7" s="52">
        <f t="shared" si="1"/>
        <v>4</v>
      </c>
      <c r="CL7" s="52">
        <f t="shared" si="1"/>
        <v>0</v>
      </c>
      <c r="CM7" s="52">
        <f t="shared" si="1"/>
        <v>0</v>
      </c>
      <c r="CN7" s="52">
        <f t="shared" si="1"/>
        <v>0</v>
      </c>
      <c r="CO7" s="52">
        <f t="shared" si="1"/>
        <v>0</v>
      </c>
      <c r="CP7" s="52">
        <f t="shared" si="1"/>
        <v>19</v>
      </c>
      <c r="CQ7" s="75" t="s">
        <v>125</v>
      </c>
      <c r="CR7" s="75" t="s">
        <v>125</v>
      </c>
      <c r="CS7" s="52">
        <f>SUM(CS$8:CS$57)</f>
        <v>3</v>
      </c>
      <c r="CT7" s="75" t="s">
        <v>125</v>
      </c>
      <c r="CU7" s="75" t="s">
        <v>125</v>
      </c>
      <c r="CV7" s="52">
        <f>SUM(CV$8:CV$57)</f>
        <v>7</v>
      </c>
      <c r="CW7" s="75" t="s">
        <v>125</v>
      </c>
      <c r="CX7" s="75" t="s">
        <v>125</v>
      </c>
      <c r="CY7" s="52">
        <f>SUM(CY$8:CY$57)</f>
        <v>0</v>
      </c>
      <c r="CZ7" s="75" t="s">
        <v>125</v>
      </c>
      <c r="DA7" s="75" t="s">
        <v>125</v>
      </c>
      <c r="DB7" s="52">
        <f>SUM(DB$8:DB$57)</f>
        <v>5</v>
      </c>
      <c r="DC7" s="75" t="s">
        <v>125</v>
      </c>
      <c r="DD7" s="75" t="s">
        <v>125</v>
      </c>
      <c r="DE7" s="52">
        <f t="shared" ref="DE7:DJ7" si="2">SUM(DE$8:DE$57)</f>
        <v>4</v>
      </c>
      <c r="DF7" s="52">
        <f t="shared" si="2"/>
        <v>2</v>
      </c>
      <c r="DG7" s="52">
        <f t="shared" si="2"/>
        <v>0</v>
      </c>
      <c r="DH7" s="52">
        <f t="shared" si="2"/>
        <v>0</v>
      </c>
      <c r="DI7" s="52">
        <f t="shared" si="2"/>
        <v>0</v>
      </c>
      <c r="DJ7" s="52">
        <f t="shared" si="2"/>
        <v>0</v>
      </c>
      <c r="DK7" s="52" t="s">
        <v>113</v>
      </c>
      <c r="DL7" s="52">
        <f>SUM(DL$8:DL$57)</f>
        <v>0</v>
      </c>
      <c r="DM7" s="52">
        <f>SUM(DM$8:DM$57)</f>
        <v>1</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4</v>
      </c>
      <c r="FE7" s="52">
        <f t="shared" si="0"/>
        <v>0</v>
      </c>
      <c r="FF7" s="52">
        <f t="shared" si="0"/>
        <v>0</v>
      </c>
      <c r="FG7" s="52">
        <f t="shared" si="0"/>
        <v>0</v>
      </c>
      <c r="FH7" s="52">
        <f t="shared" si="0"/>
        <v>0</v>
      </c>
      <c r="FI7" s="52">
        <f t="shared" si="0"/>
        <v>0</v>
      </c>
      <c r="FJ7" s="52">
        <f t="shared" si="0"/>
        <v>0</v>
      </c>
      <c r="FK7" s="52">
        <f t="shared" si="0"/>
        <v>1</v>
      </c>
      <c r="FL7" s="52">
        <f t="shared" si="0"/>
        <v>1</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226</v>
      </c>
      <c r="C8" s="47" t="s">
        <v>227</v>
      </c>
      <c r="D8" s="48">
        <v>0</v>
      </c>
      <c r="E8" s="48">
        <v>0</v>
      </c>
      <c r="F8" s="48">
        <v>0</v>
      </c>
      <c r="G8" s="48">
        <v>0</v>
      </c>
      <c r="H8" s="48">
        <v>0</v>
      </c>
      <c r="I8" s="48">
        <v>0</v>
      </c>
      <c r="J8" s="48">
        <v>5</v>
      </c>
      <c r="K8" s="48">
        <v>13</v>
      </c>
      <c r="L8" s="48">
        <v>0</v>
      </c>
      <c r="M8" s="48">
        <v>0</v>
      </c>
      <c r="N8" s="48">
        <v>0</v>
      </c>
      <c r="O8" s="48">
        <v>0</v>
      </c>
      <c r="P8" s="48">
        <v>0</v>
      </c>
      <c r="Q8" s="48">
        <v>0</v>
      </c>
      <c r="R8" s="48">
        <v>0</v>
      </c>
      <c r="S8" s="48">
        <v>0</v>
      </c>
      <c r="T8" s="48">
        <v>1</v>
      </c>
      <c r="U8" s="48">
        <v>10</v>
      </c>
      <c r="V8" s="48">
        <v>0</v>
      </c>
      <c r="W8" s="48">
        <v>0</v>
      </c>
      <c r="X8" s="48">
        <v>0</v>
      </c>
      <c r="Y8" s="48">
        <v>0</v>
      </c>
      <c r="Z8" s="48">
        <v>0</v>
      </c>
      <c r="AA8" s="48">
        <v>0</v>
      </c>
      <c r="AB8" s="48">
        <v>0</v>
      </c>
      <c r="AC8" s="48">
        <v>0</v>
      </c>
      <c r="AD8" s="48">
        <v>0</v>
      </c>
      <c r="AE8" s="48">
        <v>0</v>
      </c>
      <c r="AF8" s="48">
        <v>0</v>
      </c>
      <c r="AG8" s="48">
        <v>0</v>
      </c>
      <c r="AH8" s="48">
        <f>AI8+BB8</f>
        <v>5</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5</v>
      </c>
      <c r="BC8" s="48">
        <f>SUM(BD8:BH8)</f>
        <v>1</v>
      </c>
      <c r="BD8" s="48">
        <v>1</v>
      </c>
      <c r="BE8" s="48">
        <v>0</v>
      </c>
      <c r="BF8" s="48">
        <v>0</v>
      </c>
      <c r="BG8" s="48">
        <v>0</v>
      </c>
      <c r="BH8" s="48">
        <v>0</v>
      </c>
      <c r="BI8" s="48">
        <f>SUM(BJ8:BN8)</f>
        <v>4</v>
      </c>
      <c r="BJ8" s="48">
        <v>0</v>
      </c>
      <c r="BK8" s="48">
        <v>3</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1</v>
      </c>
      <c r="CH8" s="48">
        <v>3</v>
      </c>
      <c r="CI8" s="48">
        <v>0</v>
      </c>
      <c r="CJ8" s="48">
        <v>0</v>
      </c>
      <c r="CK8" s="48">
        <v>0</v>
      </c>
      <c r="CL8" s="48">
        <v>0</v>
      </c>
      <c r="CM8" s="48">
        <v>0</v>
      </c>
      <c r="CN8" s="48">
        <v>0</v>
      </c>
      <c r="CO8" s="48">
        <v>0</v>
      </c>
      <c r="CP8" s="48">
        <v>4</v>
      </c>
      <c r="CQ8" s="73" t="s">
        <v>139</v>
      </c>
      <c r="CR8" s="73" t="s">
        <v>139</v>
      </c>
      <c r="CS8" s="48">
        <v>2</v>
      </c>
      <c r="CT8" s="73" t="s">
        <v>139</v>
      </c>
      <c r="CU8" s="73" t="s">
        <v>139</v>
      </c>
      <c r="CV8" s="48">
        <v>2</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229</v>
      </c>
      <c r="C9" s="47" t="s">
        <v>230</v>
      </c>
      <c r="D9" s="48">
        <v>0</v>
      </c>
      <c r="E9" s="48">
        <v>0</v>
      </c>
      <c r="F9" s="48">
        <v>0</v>
      </c>
      <c r="G9" s="48">
        <v>0</v>
      </c>
      <c r="H9" s="48">
        <v>0</v>
      </c>
      <c r="I9" s="48">
        <v>0</v>
      </c>
      <c r="J9" s="48">
        <v>2</v>
      </c>
      <c r="K9" s="48">
        <v>8</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0</v>
      </c>
      <c r="BK9" s="48">
        <v>2</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2</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231</v>
      </c>
      <c r="C10" s="47" t="s">
        <v>232</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233</v>
      </c>
      <c r="C11" s="47" t="s">
        <v>234</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1</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1</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1</v>
      </c>
      <c r="FL11" s="48">
        <v>1</v>
      </c>
      <c r="FM11" s="48">
        <v>0</v>
      </c>
      <c r="FN11" s="48">
        <v>0</v>
      </c>
      <c r="FO11" s="48">
        <v>0</v>
      </c>
      <c r="FP11" s="48">
        <v>0</v>
      </c>
      <c r="FQ11" s="48">
        <v>0</v>
      </c>
      <c r="FR11" s="48">
        <v>0</v>
      </c>
      <c r="FS11" s="48">
        <v>0</v>
      </c>
      <c r="FT11" s="48">
        <v>0</v>
      </c>
      <c r="FU11" s="48">
        <v>0</v>
      </c>
      <c r="FV11" s="48">
        <v>0</v>
      </c>
    </row>
    <row r="12" spans="1:178" ht="13.5" customHeight="1">
      <c r="A12" s="45" t="s">
        <v>127</v>
      </c>
      <c r="B12" s="46" t="s">
        <v>235</v>
      </c>
      <c r="C12" s="47" t="s">
        <v>236</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1</v>
      </c>
      <c r="CI12" s="48">
        <v>0</v>
      </c>
      <c r="CJ12" s="48">
        <v>0</v>
      </c>
      <c r="CK12" s="48">
        <v>0</v>
      </c>
      <c r="CL12" s="48">
        <v>0</v>
      </c>
      <c r="CM12" s="48">
        <v>0</v>
      </c>
      <c r="CN12" s="48">
        <v>0</v>
      </c>
      <c r="CO12" s="48">
        <v>0</v>
      </c>
      <c r="CP12" s="48">
        <v>2</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237</v>
      </c>
      <c r="C13" s="47" t="s">
        <v>238</v>
      </c>
      <c r="D13" s="48">
        <v>6</v>
      </c>
      <c r="E13" s="48">
        <v>16</v>
      </c>
      <c r="F13" s="48"/>
      <c r="G13" s="48"/>
      <c r="H13" s="48">
        <v>1</v>
      </c>
      <c r="I13" s="48">
        <v>2</v>
      </c>
      <c r="J13" s="48">
        <v>2</v>
      </c>
      <c r="K13" s="48">
        <v>8</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9</v>
      </c>
      <c r="AI13" s="48">
        <f>AJ13+AP13+AV13</f>
        <v>6</v>
      </c>
      <c r="AJ13" s="48">
        <f>SUM(AK13:AO13)</f>
        <v>6</v>
      </c>
      <c r="AK13" s="48">
        <v>4</v>
      </c>
      <c r="AL13" s="48">
        <v>0</v>
      </c>
      <c r="AM13" s="48">
        <v>0</v>
      </c>
      <c r="AN13" s="48">
        <v>2</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3</v>
      </c>
      <c r="BC13" s="48">
        <f>SUM(BD13:BH13)</f>
        <v>1</v>
      </c>
      <c r="BD13" s="48">
        <v>0</v>
      </c>
      <c r="BE13" s="48">
        <v>1</v>
      </c>
      <c r="BF13" s="48">
        <v>0</v>
      </c>
      <c r="BG13" s="48">
        <v>0</v>
      </c>
      <c r="BH13" s="48">
        <v>0</v>
      </c>
      <c r="BI13" s="48">
        <f>SUM(BJ13:BN13)</f>
        <v>2</v>
      </c>
      <c r="BJ13" s="48">
        <v>0</v>
      </c>
      <c r="BK13" s="48">
        <v>0</v>
      </c>
      <c r="BL13" s="48">
        <v>2</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2</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4</v>
      </c>
      <c r="DF13" s="48">
        <v>2</v>
      </c>
      <c r="DG13" s="48"/>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239</v>
      </c>
      <c r="C14" s="47" t="s">
        <v>240</v>
      </c>
      <c r="D14" s="48">
        <v>0</v>
      </c>
      <c r="E14" s="48">
        <v>0</v>
      </c>
      <c r="F14" s="48">
        <v>0</v>
      </c>
      <c r="G14" s="48">
        <v>0</v>
      </c>
      <c r="H14" s="48">
        <v>0</v>
      </c>
      <c r="I14" s="48">
        <v>0</v>
      </c>
      <c r="J14" s="48">
        <v>5</v>
      </c>
      <c r="K14" s="48">
        <v>18</v>
      </c>
      <c r="L14" s="48">
        <v>0</v>
      </c>
      <c r="M14" s="48">
        <v>0</v>
      </c>
      <c r="N14" s="48">
        <v>0</v>
      </c>
      <c r="O14" s="48">
        <v>0</v>
      </c>
      <c r="P14" s="48">
        <v>0</v>
      </c>
      <c r="Q14" s="48">
        <v>0</v>
      </c>
      <c r="R14" s="48">
        <v>0</v>
      </c>
      <c r="S14" s="48">
        <v>0</v>
      </c>
      <c r="T14" s="48">
        <v>1</v>
      </c>
      <c r="U14" s="48">
        <v>4</v>
      </c>
      <c r="V14" s="48">
        <v>0</v>
      </c>
      <c r="W14" s="48">
        <v>0</v>
      </c>
      <c r="X14" s="48">
        <v>0</v>
      </c>
      <c r="Y14" s="48">
        <v>0</v>
      </c>
      <c r="Z14" s="48">
        <v>0</v>
      </c>
      <c r="AA14" s="48">
        <v>0</v>
      </c>
      <c r="AB14" s="48">
        <v>0</v>
      </c>
      <c r="AC14" s="48">
        <v>0</v>
      </c>
      <c r="AD14" s="48">
        <v>0</v>
      </c>
      <c r="AE14" s="48">
        <v>0</v>
      </c>
      <c r="AF14" s="48">
        <v>0</v>
      </c>
      <c r="AG14" s="48">
        <v>0</v>
      </c>
      <c r="AH14" s="48">
        <f>AI14+BB14</f>
        <v>5</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5</v>
      </c>
      <c r="BC14" s="48">
        <f>SUM(BD14:BH14)</f>
        <v>0</v>
      </c>
      <c r="BD14" s="48">
        <v>0</v>
      </c>
      <c r="BE14" s="48">
        <v>0</v>
      </c>
      <c r="BF14" s="48">
        <v>0</v>
      </c>
      <c r="BG14" s="48">
        <v>0</v>
      </c>
      <c r="BH14" s="48">
        <v>0</v>
      </c>
      <c r="BI14" s="48">
        <f>SUM(BJ14:BN14)</f>
        <v>3</v>
      </c>
      <c r="BJ14" s="48">
        <v>0</v>
      </c>
      <c r="BK14" s="48">
        <v>1</v>
      </c>
      <c r="BL14" s="48">
        <v>2</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2</v>
      </c>
      <c r="CB14" s="48">
        <v>0</v>
      </c>
      <c r="CC14" s="48">
        <v>0</v>
      </c>
      <c r="CD14" s="48">
        <v>2</v>
      </c>
      <c r="CE14" s="48">
        <v>0</v>
      </c>
      <c r="CF14" s="48">
        <v>0</v>
      </c>
      <c r="CG14" s="48">
        <v>0</v>
      </c>
      <c r="CH14" s="48">
        <v>0</v>
      </c>
      <c r="CI14" s="48">
        <v>0</v>
      </c>
      <c r="CJ14" s="48">
        <v>0</v>
      </c>
      <c r="CK14" s="48">
        <v>4</v>
      </c>
      <c r="CL14" s="48">
        <v>0</v>
      </c>
      <c r="CM14" s="48">
        <v>0</v>
      </c>
      <c r="CN14" s="48">
        <v>0</v>
      </c>
      <c r="CO14" s="48">
        <v>0</v>
      </c>
      <c r="CP14" s="48">
        <v>4</v>
      </c>
      <c r="CQ14" s="73" t="s">
        <v>139</v>
      </c>
      <c r="CR14" s="73" t="s">
        <v>139</v>
      </c>
      <c r="CS14" s="48">
        <v>1</v>
      </c>
      <c r="CT14" s="73" t="s">
        <v>139</v>
      </c>
      <c r="CU14" s="73" t="s">
        <v>139</v>
      </c>
      <c r="CV14" s="48">
        <v>2</v>
      </c>
      <c r="CW14" s="73" t="s">
        <v>139</v>
      </c>
      <c r="CX14" s="73" t="s">
        <v>139</v>
      </c>
      <c r="CY14" s="48">
        <v>0</v>
      </c>
      <c r="CZ14" s="73" t="s">
        <v>139</v>
      </c>
      <c r="DA14" s="73" t="s">
        <v>139</v>
      </c>
      <c r="DB14" s="48">
        <v>3</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1</v>
      </c>
      <c r="FD14" s="48">
        <v>4</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241</v>
      </c>
      <c r="C15" s="47" t="s">
        <v>242</v>
      </c>
      <c r="D15" s="48">
        <v>0</v>
      </c>
      <c r="E15" s="48">
        <v>0</v>
      </c>
      <c r="F15" s="48">
        <v>0</v>
      </c>
      <c r="G15" s="48">
        <v>0</v>
      </c>
      <c r="H15" s="48">
        <v>0</v>
      </c>
      <c r="I15" s="48">
        <v>0</v>
      </c>
      <c r="J15" s="48">
        <v>2</v>
      </c>
      <c r="K15" s="48">
        <v>4</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2</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2</v>
      </c>
      <c r="BJ15" s="48">
        <v>0</v>
      </c>
      <c r="BK15" s="48">
        <v>0</v>
      </c>
      <c r="BL15" s="48">
        <v>2</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2</v>
      </c>
      <c r="CI15" s="48">
        <v>0</v>
      </c>
      <c r="CJ15" s="48">
        <v>0</v>
      </c>
      <c r="CK15" s="48">
        <v>0</v>
      </c>
      <c r="CL15" s="48">
        <v>0</v>
      </c>
      <c r="CM15" s="48">
        <v>0</v>
      </c>
      <c r="CN15" s="48">
        <v>0</v>
      </c>
      <c r="CO15" s="48">
        <v>0</v>
      </c>
      <c r="CP15" s="48">
        <v>3</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243</v>
      </c>
      <c r="C16" s="47" t="s">
        <v>244</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1</v>
      </c>
      <c r="CI16" s="48">
        <v>0</v>
      </c>
      <c r="CJ16" s="48">
        <v>0</v>
      </c>
      <c r="CK16" s="48">
        <v>0</v>
      </c>
      <c r="CL16" s="48">
        <v>0</v>
      </c>
      <c r="CM16" s="48">
        <v>0</v>
      </c>
      <c r="CN16" s="48">
        <v>0</v>
      </c>
      <c r="CO16" s="48">
        <v>0</v>
      </c>
      <c r="CP16" s="48">
        <v>2</v>
      </c>
      <c r="CQ16" s="73" t="s">
        <v>139</v>
      </c>
      <c r="CR16" s="73" t="s">
        <v>139</v>
      </c>
      <c r="CS16" s="48">
        <v>0</v>
      </c>
      <c r="CT16" s="73" t="s">
        <v>139</v>
      </c>
      <c r="CU16" s="73" t="s">
        <v>139</v>
      </c>
      <c r="CV16" s="48">
        <v>0</v>
      </c>
      <c r="CW16" s="73" t="s">
        <v>139</v>
      </c>
      <c r="CX16" s="73" t="s">
        <v>139</v>
      </c>
      <c r="CY16" s="48">
        <v>0</v>
      </c>
      <c r="CZ16" s="73" t="s">
        <v>139</v>
      </c>
      <c r="DA16" s="73" t="s">
        <v>139</v>
      </c>
      <c r="DB16" s="48">
        <v>1</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245</v>
      </c>
      <c r="C17" s="47" t="s">
        <v>246</v>
      </c>
      <c r="D17" s="48">
        <v>0</v>
      </c>
      <c r="E17" s="48">
        <v>0</v>
      </c>
      <c r="F17" s="48">
        <v>0</v>
      </c>
      <c r="G17" s="48">
        <v>0</v>
      </c>
      <c r="H17" s="48">
        <v>0</v>
      </c>
      <c r="I17" s="48">
        <v>0</v>
      </c>
      <c r="J17" s="48">
        <v>2</v>
      </c>
      <c r="K17" s="48">
        <v>18</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2</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2</v>
      </c>
      <c r="BC17" s="48">
        <f>SUM(BD17:BH17)</f>
        <v>0</v>
      </c>
      <c r="BD17" s="48">
        <v>0</v>
      </c>
      <c r="BE17" s="48">
        <v>0</v>
      </c>
      <c r="BF17" s="48">
        <v>0</v>
      </c>
      <c r="BG17" s="48">
        <v>0</v>
      </c>
      <c r="BH17" s="48">
        <v>0</v>
      </c>
      <c r="BI17" s="48">
        <f>SUM(BJ17:BN17)</f>
        <v>2</v>
      </c>
      <c r="BJ17" s="48">
        <v>0</v>
      </c>
      <c r="BK17" s="48">
        <v>0</v>
      </c>
      <c r="BL17" s="48">
        <v>0</v>
      </c>
      <c r="BM17" s="48">
        <v>1</v>
      </c>
      <c r="BN17" s="48">
        <v>1</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2</v>
      </c>
      <c r="CI17" s="48">
        <v>2</v>
      </c>
      <c r="CJ17" s="48">
        <v>0</v>
      </c>
      <c r="CK17" s="48">
        <v>0</v>
      </c>
      <c r="CL17" s="48">
        <v>0</v>
      </c>
      <c r="CM17" s="48">
        <v>0</v>
      </c>
      <c r="CN17" s="48">
        <v>0</v>
      </c>
      <c r="CO17" s="48">
        <v>0</v>
      </c>
      <c r="CP17" s="48">
        <v>2</v>
      </c>
      <c r="CQ17" s="73" t="s">
        <v>139</v>
      </c>
      <c r="CR17" s="73" t="s">
        <v>139</v>
      </c>
      <c r="CS17" s="48">
        <v>0</v>
      </c>
      <c r="CT17" s="73" t="s">
        <v>139</v>
      </c>
      <c r="CU17" s="73" t="s">
        <v>139</v>
      </c>
      <c r="CV17" s="48">
        <v>3</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247</v>
      </c>
      <c r="DL17" s="48">
        <v>0</v>
      </c>
      <c r="DM17" s="48">
        <v>1</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7">
    <sortCondition ref="A8:A17"/>
    <sortCondition ref="B8:B17"/>
    <sortCondition ref="C8:C17"/>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沖縄県</v>
      </c>
      <c r="B7" s="51" t="str">
        <f>組合状況!B7</f>
        <v>47000</v>
      </c>
      <c r="C7" s="50" t="s">
        <v>52</v>
      </c>
      <c r="D7" s="52">
        <f>SUM(E7:G7)</f>
        <v>204</v>
      </c>
      <c r="E7" s="52">
        <f>SUM(E$8:E$207)</f>
        <v>166</v>
      </c>
      <c r="F7" s="52">
        <f>SUM(F$8:F$207)</f>
        <v>30</v>
      </c>
      <c r="G7" s="52">
        <f>SUM(G$8:G$207)</f>
        <v>8</v>
      </c>
      <c r="H7" s="52">
        <f>SUM(I7:K7)</f>
        <v>434</v>
      </c>
      <c r="I7" s="52">
        <f>SUM(I$8:I$207)</f>
        <v>387</v>
      </c>
      <c r="J7" s="52">
        <f>SUM(J$8:J$207)</f>
        <v>39</v>
      </c>
      <c r="K7" s="52">
        <f>SUM(K$8:K$207)</f>
        <v>8</v>
      </c>
      <c r="L7" s="52">
        <f>SUM(M7:O7)</f>
        <v>6</v>
      </c>
      <c r="M7" s="52">
        <f>SUM(M$8:M$207)</f>
        <v>3</v>
      </c>
      <c r="N7" s="52">
        <f>SUM(N$8:N$207)</f>
        <v>2</v>
      </c>
      <c r="O7" s="52">
        <f>SUM(O$8:O$207)</f>
        <v>1</v>
      </c>
      <c r="P7" s="52">
        <f>SUM(Q7:S7)</f>
        <v>153</v>
      </c>
      <c r="Q7" s="52">
        <f>SUM(Q$8:Q$207)</f>
        <v>151</v>
      </c>
      <c r="R7" s="52">
        <f>SUM(R$8:R$207)</f>
        <v>1</v>
      </c>
      <c r="S7" s="52">
        <f>SUM(S$8:S$207)</f>
        <v>1</v>
      </c>
    </row>
    <row r="8" spans="1:19" ht="13.5" customHeight="1">
      <c r="A8" s="45" t="s">
        <v>127</v>
      </c>
      <c r="B8" s="46" t="s">
        <v>137</v>
      </c>
      <c r="C8" s="47" t="s">
        <v>138</v>
      </c>
      <c r="D8" s="48">
        <f>SUM(E8:G8)</f>
        <v>7</v>
      </c>
      <c r="E8" s="48">
        <v>3</v>
      </c>
      <c r="F8" s="48">
        <v>4</v>
      </c>
      <c r="G8" s="48">
        <v>0</v>
      </c>
      <c r="H8" s="48">
        <f>SUM(I8:K8)</f>
        <v>60</v>
      </c>
      <c r="I8" s="48">
        <v>60</v>
      </c>
      <c r="J8" s="48">
        <v>0</v>
      </c>
      <c r="K8" s="48">
        <v>0</v>
      </c>
      <c r="L8" s="48">
        <f>SUM(M8:O8)</f>
        <v>0</v>
      </c>
      <c r="M8" s="48">
        <v>0</v>
      </c>
      <c r="N8" s="48">
        <v>0</v>
      </c>
      <c r="O8" s="48">
        <v>0</v>
      </c>
      <c r="P8" s="48">
        <f>SUM(Q8:S8)</f>
        <v>5</v>
      </c>
      <c r="Q8" s="48">
        <v>5</v>
      </c>
      <c r="R8" s="48">
        <v>0</v>
      </c>
      <c r="S8" s="48">
        <v>0</v>
      </c>
    </row>
    <row r="9" spans="1:19" ht="13.5" customHeight="1">
      <c r="A9" s="45" t="s">
        <v>127</v>
      </c>
      <c r="B9" s="46" t="s">
        <v>141</v>
      </c>
      <c r="C9" s="47" t="s">
        <v>142</v>
      </c>
      <c r="D9" s="48">
        <f>SUM(E9:G9)</f>
        <v>3</v>
      </c>
      <c r="E9" s="48">
        <v>3</v>
      </c>
      <c r="F9" s="48">
        <v>0</v>
      </c>
      <c r="G9" s="48">
        <v>0</v>
      </c>
      <c r="H9" s="48">
        <f>SUM(I9:K9)</f>
        <v>3</v>
      </c>
      <c r="I9" s="48">
        <v>3</v>
      </c>
      <c r="J9" s="48">
        <v>0</v>
      </c>
      <c r="K9" s="48">
        <v>0</v>
      </c>
      <c r="L9" s="48">
        <f>SUM(M9:O9)</f>
        <v>0</v>
      </c>
      <c r="M9" s="48">
        <v>0</v>
      </c>
      <c r="N9" s="48">
        <v>0</v>
      </c>
      <c r="O9" s="48">
        <v>0</v>
      </c>
      <c r="P9" s="48">
        <f>SUM(Q9:S9)</f>
        <v>2</v>
      </c>
      <c r="Q9" s="48">
        <v>2</v>
      </c>
      <c r="R9" s="48">
        <v>0</v>
      </c>
      <c r="S9" s="48">
        <v>0</v>
      </c>
    </row>
    <row r="10" spans="1:19" ht="13.5" customHeight="1">
      <c r="A10" s="45" t="s">
        <v>127</v>
      </c>
      <c r="B10" s="46" t="s">
        <v>143</v>
      </c>
      <c r="C10" s="47" t="s">
        <v>144</v>
      </c>
      <c r="D10" s="48">
        <f>SUM(E10:G10)</f>
        <v>7</v>
      </c>
      <c r="E10" s="48">
        <v>5</v>
      </c>
      <c r="F10" s="48">
        <v>1</v>
      </c>
      <c r="G10" s="48">
        <v>1</v>
      </c>
      <c r="H10" s="48">
        <f>SUM(I10:K10)</f>
        <v>4</v>
      </c>
      <c r="I10" s="48">
        <v>4</v>
      </c>
      <c r="J10" s="48">
        <v>0</v>
      </c>
      <c r="K10" s="48">
        <v>0</v>
      </c>
      <c r="L10" s="48">
        <f>SUM(M10:O10)</f>
        <v>0</v>
      </c>
      <c r="M10" s="48">
        <v>0</v>
      </c>
      <c r="N10" s="48">
        <v>0</v>
      </c>
      <c r="O10" s="48">
        <v>0</v>
      </c>
      <c r="P10" s="48">
        <f>SUM(Q10:S10)</f>
        <v>6</v>
      </c>
      <c r="Q10" s="48">
        <v>6</v>
      </c>
      <c r="R10" s="48">
        <v>0</v>
      </c>
      <c r="S10" s="48">
        <v>0</v>
      </c>
    </row>
    <row r="11" spans="1:19" ht="13.5" customHeight="1">
      <c r="A11" s="45" t="s">
        <v>127</v>
      </c>
      <c r="B11" s="46" t="s">
        <v>145</v>
      </c>
      <c r="C11" s="47" t="s">
        <v>146</v>
      </c>
      <c r="D11" s="48">
        <f>SUM(E11:G11)</f>
        <v>8</v>
      </c>
      <c r="E11" s="48">
        <v>3</v>
      </c>
      <c r="F11" s="48">
        <v>5</v>
      </c>
      <c r="G11" s="48">
        <v>0</v>
      </c>
      <c r="H11" s="48">
        <f>SUM(I11:K11)</f>
        <v>25</v>
      </c>
      <c r="I11" s="48">
        <v>25</v>
      </c>
      <c r="J11" s="48">
        <v>0</v>
      </c>
      <c r="K11" s="48">
        <v>0</v>
      </c>
      <c r="L11" s="48">
        <f>SUM(M11:O11)</f>
        <v>0</v>
      </c>
      <c r="M11" s="48">
        <v>0</v>
      </c>
      <c r="N11" s="48">
        <v>0</v>
      </c>
      <c r="O11" s="48">
        <v>0</v>
      </c>
      <c r="P11" s="48">
        <f>SUM(Q11:S11)</f>
        <v>2</v>
      </c>
      <c r="Q11" s="48">
        <v>2</v>
      </c>
      <c r="R11" s="48">
        <v>0</v>
      </c>
      <c r="S11" s="48">
        <v>0</v>
      </c>
    </row>
    <row r="12" spans="1:19" ht="13.5" customHeight="1">
      <c r="A12" s="45" t="s">
        <v>127</v>
      </c>
      <c r="B12" s="46" t="s">
        <v>147</v>
      </c>
      <c r="C12" s="47" t="s">
        <v>148</v>
      </c>
      <c r="D12" s="48">
        <f>SUM(E12:G12)</f>
        <v>6</v>
      </c>
      <c r="E12" s="48">
        <v>1</v>
      </c>
      <c r="F12" s="48">
        <v>1</v>
      </c>
      <c r="G12" s="48">
        <v>4</v>
      </c>
      <c r="H12" s="48">
        <f>SUM(I12:K12)</f>
        <v>24</v>
      </c>
      <c r="I12" s="48">
        <v>19</v>
      </c>
      <c r="J12" s="48">
        <v>1</v>
      </c>
      <c r="K12" s="48">
        <v>4</v>
      </c>
      <c r="L12" s="48">
        <f>SUM(M12:O12)</f>
        <v>0</v>
      </c>
      <c r="M12" s="48">
        <v>0</v>
      </c>
      <c r="N12" s="48">
        <v>0</v>
      </c>
      <c r="O12" s="48">
        <v>0</v>
      </c>
      <c r="P12" s="48">
        <f>SUM(Q12:S12)</f>
        <v>12</v>
      </c>
      <c r="Q12" s="48">
        <v>12</v>
      </c>
      <c r="R12" s="48">
        <v>0</v>
      </c>
      <c r="S12" s="48">
        <v>0</v>
      </c>
    </row>
    <row r="13" spans="1:19" ht="13.5" customHeight="1">
      <c r="A13" s="45" t="s">
        <v>127</v>
      </c>
      <c r="B13" s="46" t="s">
        <v>149</v>
      </c>
      <c r="C13" s="47" t="s">
        <v>150</v>
      </c>
      <c r="D13" s="48">
        <f>SUM(E13:G13)</f>
        <v>12</v>
      </c>
      <c r="E13" s="48">
        <v>11</v>
      </c>
      <c r="F13" s="48">
        <v>1</v>
      </c>
      <c r="G13" s="48">
        <v>0</v>
      </c>
      <c r="H13" s="48">
        <f>SUM(I13:K13)</f>
        <v>26</v>
      </c>
      <c r="I13" s="48">
        <v>18</v>
      </c>
      <c r="J13" s="48">
        <v>8</v>
      </c>
      <c r="K13" s="48">
        <v>0</v>
      </c>
      <c r="L13" s="48">
        <f>SUM(M13:O13)</f>
        <v>0</v>
      </c>
      <c r="M13" s="48">
        <v>0</v>
      </c>
      <c r="N13" s="48">
        <v>0</v>
      </c>
      <c r="O13" s="48">
        <v>0</v>
      </c>
      <c r="P13" s="48">
        <f>SUM(Q13:S13)</f>
        <v>6</v>
      </c>
      <c r="Q13" s="48">
        <v>6</v>
      </c>
      <c r="R13" s="48">
        <v>0</v>
      </c>
      <c r="S13" s="48">
        <v>0</v>
      </c>
    </row>
    <row r="14" spans="1:19" ht="13.5" customHeight="1">
      <c r="A14" s="45" t="s">
        <v>127</v>
      </c>
      <c r="B14" s="46" t="s">
        <v>151</v>
      </c>
      <c r="C14" s="47" t="s">
        <v>152</v>
      </c>
      <c r="D14" s="48">
        <f>SUM(E14:G14)</f>
        <v>5</v>
      </c>
      <c r="E14" s="48">
        <v>5</v>
      </c>
      <c r="F14" s="48">
        <v>0</v>
      </c>
      <c r="G14" s="48">
        <v>0</v>
      </c>
      <c r="H14" s="48">
        <f>SUM(I14:K14)</f>
        <v>22</v>
      </c>
      <c r="I14" s="48">
        <v>16</v>
      </c>
      <c r="J14" s="48">
        <v>6</v>
      </c>
      <c r="K14" s="48">
        <v>0</v>
      </c>
      <c r="L14" s="48">
        <f>SUM(M14:O14)</f>
        <v>0</v>
      </c>
      <c r="M14" s="48">
        <v>0</v>
      </c>
      <c r="N14" s="48">
        <v>0</v>
      </c>
      <c r="O14" s="48">
        <v>0</v>
      </c>
      <c r="P14" s="48">
        <f>SUM(Q14:S14)</f>
        <v>3</v>
      </c>
      <c r="Q14" s="48">
        <v>3</v>
      </c>
      <c r="R14" s="48">
        <v>0</v>
      </c>
      <c r="S14" s="48">
        <v>0</v>
      </c>
    </row>
    <row r="15" spans="1:19" ht="13.5" customHeight="1">
      <c r="A15" s="45" t="s">
        <v>127</v>
      </c>
      <c r="B15" s="46" t="s">
        <v>153</v>
      </c>
      <c r="C15" s="47" t="s">
        <v>154</v>
      </c>
      <c r="D15" s="48">
        <f>SUM(E15:G15)</f>
        <v>10</v>
      </c>
      <c r="E15" s="48">
        <v>10</v>
      </c>
      <c r="F15" s="48">
        <v>0</v>
      </c>
      <c r="G15" s="48">
        <v>0</v>
      </c>
      <c r="H15" s="48">
        <f>SUM(I15:K15)</f>
        <v>14</v>
      </c>
      <c r="I15" s="48">
        <v>14</v>
      </c>
      <c r="J15" s="48">
        <v>0</v>
      </c>
      <c r="K15" s="48">
        <v>0</v>
      </c>
      <c r="L15" s="48">
        <f>SUM(M15:O15)</f>
        <v>2</v>
      </c>
      <c r="M15" s="48">
        <v>0</v>
      </c>
      <c r="N15" s="48">
        <v>2</v>
      </c>
      <c r="O15" s="48">
        <v>0</v>
      </c>
      <c r="P15" s="48">
        <f>SUM(Q15:S15)</f>
        <v>5</v>
      </c>
      <c r="Q15" s="48">
        <v>5</v>
      </c>
      <c r="R15" s="48">
        <v>0</v>
      </c>
      <c r="S15" s="48">
        <v>0</v>
      </c>
    </row>
    <row r="16" spans="1:19" ht="13.5" customHeight="1">
      <c r="A16" s="45" t="s">
        <v>127</v>
      </c>
      <c r="B16" s="46" t="s">
        <v>155</v>
      </c>
      <c r="C16" s="47" t="s">
        <v>156</v>
      </c>
      <c r="D16" s="48">
        <f>SUM(E16:G16)</f>
        <v>13</v>
      </c>
      <c r="E16" s="48">
        <v>10</v>
      </c>
      <c r="F16" s="48">
        <v>3</v>
      </c>
      <c r="G16" s="48">
        <v>0</v>
      </c>
      <c r="H16" s="48">
        <f>SUM(I16:K16)</f>
        <v>49</v>
      </c>
      <c r="I16" s="48">
        <v>34</v>
      </c>
      <c r="J16" s="48">
        <v>11</v>
      </c>
      <c r="K16" s="48">
        <v>4</v>
      </c>
      <c r="L16" s="48">
        <f>SUM(M16:O16)</f>
        <v>0</v>
      </c>
      <c r="M16" s="48">
        <v>0</v>
      </c>
      <c r="N16" s="48">
        <v>0</v>
      </c>
      <c r="O16" s="48">
        <v>0</v>
      </c>
      <c r="P16" s="48">
        <f>SUM(Q16:S16)</f>
        <v>9</v>
      </c>
      <c r="Q16" s="48">
        <v>9</v>
      </c>
      <c r="R16" s="48">
        <v>0</v>
      </c>
      <c r="S16" s="48">
        <v>0</v>
      </c>
    </row>
    <row r="17" spans="1:19" ht="13.5" customHeight="1">
      <c r="A17" s="45" t="s">
        <v>127</v>
      </c>
      <c r="B17" s="46" t="s">
        <v>162</v>
      </c>
      <c r="C17" s="47" t="s">
        <v>163</v>
      </c>
      <c r="D17" s="48">
        <f>SUM(E17:G17)</f>
        <v>31</v>
      </c>
      <c r="E17" s="48">
        <v>31</v>
      </c>
      <c r="F17" s="48">
        <v>0</v>
      </c>
      <c r="G17" s="48">
        <v>0</v>
      </c>
      <c r="H17" s="48">
        <f>SUM(I17:K17)</f>
        <v>23</v>
      </c>
      <c r="I17" s="48">
        <v>20</v>
      </c>
      <c r="J17" s="48">
        <v>3</v>
      </c>
      <c r="K17" s="48">
        <v>0</v>
      </c>
      <c r="L17" s="48">
        <f>SUM(M17:O17)</f>
        <v>0</v>
      </c>
      <c r="M17" s="48">
        <v>0</v>
      </c>
      <c r="N17" s="48">
        <v>0</v>
      </c>
      <c r="O17" s="48">
        <v>0</v>
      </c>
      <c r="P17" s="48">
        <f>SUM(Q17:S17)</f>
        <v>10</v>
      </c>
      <c r="Q17" s="48">
        <v>10</v>
      </c>
      <c r="R17" s="48">
        <v>0</v>
      </c>
      <c r="S17" s="48">
        <v>0</v>
      </c>
    </row>
    <row r="18" spans="1:19" ht="13.5" customHeight="1">
      <c r="A18" s="45" t="s">
        <v>127</v>
      </c>
      <c r="B18" s="46" t="s">
        <v>164</v>
      </c>
      <c r="C18" s="47" t="s">
        <v>165</v>
      </c>
      <c r="D18" s="48">
        <f>SUM(E18:G18)</f>
        <v>10</v>
      </c>
      <c r="E18" s="48">
        <v>10</v>
      </c>
      <c r="F18" s="48">
        <v>0</v>
      </c>
      <c r="G18" s="48">
        <v>0</v>
      </c>
      <c r="H18" s="48">
        <f>SUM(I18:K18)</f>
        <v>14</v>
      </c>
      <c r="I18" s="48">
        <v>14</v>
      </c>
      <c r="J18" s="48">
        <v>0</v>
      </c>
      <c r="K18" s="48">
        <v>0</v>
      </c>
      <c r="L18" s="48">
        <f>SUM(M18:O18)</f>
        <v>0</v>
      </c>
      <c r="M18" s="48">
        <v>0</v>
      </c>
      <c r="N18" s="48">
        <v>0</v>
      </c>
      <c r="O18" s="48">
        <v>0</v>
      </c>
      <c r="P18" s="48">
        <f>SUM(Q18:S18)</f>
        <v>4</v>
      </c>
      <c r="Q18" s="48">
        <v>4</v>
      </c>
      <c r="R18" s="48">
        <v>0</v>
      </c>
      <c r="S18" s="48">
        <v>0</v>
      </c>
    </row>
    <row r="19" spans="1:19" ht="13.5" customHeight="1">
      <c r="A19" s="45" t="s">
        <v>127</v>
      </c>
      <c r="B19" s="46" t="s">
        <v>166</v>
      </c>
      <c r="C19" s="47" t="s">
        <v>167</v>
      </c>
      <c r="D19" s="48">
        <f>SUM(E19:G19)</f>
        <v>0</v>
      </c>
      <c r="E19" s="48">
        <v>0</v>
      </c>
      <c r="F19" s="48">
        <v>0</v>
      </c>
      <c r="G19" s="48">
        <v>0</v>
      </c>
      <c r="H19" s="48">
        <f>SUM(I19:K19)</f>
        <v>1</v>
      </c>
      <c r="I19" s="48">
        <v>1</v>
      </c>
      <c r="J19" s="48">
        <v>0</v>
      </c>
      <c r="K19" s="48">
        <v>0</v>
      </c>
      <c r="L19" s="48">
        <f>SUM(M19:O19)</f>
        <v>0</v>
      </c>
      <c r="M19" s="48">
        <v>0</v>
      </c>
      <c r="N19" s="48">
        <v>0</v>
      </c>
      <c r="O19" s="48">
        <v>0</v>
      </c>
      <c r="P19" s="48">
        <f>SUM(Q19:S19)</f>
        <v>4</v>
      </c>
      <c r="Q19" s="48">
        <v>4</v>
      </c>
      <c r="R19" s="48">
        <v>0</v>
      </c>
      <c r="S19" s="48">
        <v>0</v>
      </c>
    </row>
    <row r="20" spans="1:19" ht="13.5" customHeight="1">
      <c r="A20" s="45" t="s">
        <v>127</v>
      </c>
      <c r="B20" s="46" t="s">
        <v>168</v>
      </c>
      <c r="C20" s="47" t="s">
        <v>169</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170</v>
      </c>
      <c r="C21" s="47" t="s">
        <v>171</v>
      </c>
      <c r="D21" s="48">
        <f>SUM(E21:G21)</f>
        <v>0</v>
      </c>
      <c r="E21" s="48">
        <v>0</v>
      </c>
      <c r="F21" s="48">
        <v>0</v>
      </c>
      <c r="G21" s="48">
        <v>0</v>
      </c>
      <c r="H21" s="48">
        <f>SUM(I21:K21)</f>
        <v>1</v>
      </c>
      <c r="I21" s="48">
        <v>1</v>
      </c>
      <c r="J21" s="48">
        <v>0</v>
      </c>
      <c r="K21" s="48">
        <v>0</v>
      </c>
      <c r="L21" s="48">
        <f>SUM(M21:O21)</f>
        <v>0</v>
      </c>
      <c r="M21" s="48">
        <v>0</v>
      </c>
      <c r="N21" s="48">
        <v>0</v>
      </c>
      <c r="O21" s="48">
        <v>0</v>
      </c>
      <c r="P21" s="48">
        <f>SUM(Q21:S21)</f>
        <v>4</v>
      </c>
      <c r="Q21" s="48">
        <v>4</v>
      </c>
      <c r="R21" s="48">
        <v>0</v>
      </c>
      <c r="S21" s="48">
        <v>0</v>
      </c>
    </row>
    <row r="22" spans="1:19" ht="13.5" customHeight="1">
      <c r="A22" s="45" t="s">
        <v>127</v>
      </c>
      <c r="B22" s="46" t="s">
        <v>172</v>
      </c>
      <c r="C22" s="47" t="s">
        <v>173</v>
      </c>
      <c r="D22" s="48">
        <f>SUM(E22:G22)</f>
        <v>3</v>
      </c>
      <c r="E22" s="48">
        <v>3</v>
      </c>
      <c r="F22" s="48">
        <v>0</v>
      </c>
      <c r="G22" s="48">
        <v>0</v>
      </c>
      <c r="H22" s="48">
        <f>SUM(I22:K22)</f>
        <v>5</v>
      </c>
      <c r="I22" s="48">
        <v>5</v>
      </c>
      <c r="J22" s="48">
        <v>0</v>
      </c>
      <c r="K22" s="48">
        <v>0</v>
      </c>
      <c r="L22" s="48">
        <f>SUM(M22:O22)</f>
        <v>0</v>
      </c>
      <c r="M22" s="48">
        <v>0</v>
      </c>
      <c r="N22" s="48">
        <v>0</v>
      </c>
      <c r="O22" s="48">
        <v>0</v>
      </c>
      <c r="P22" s="48">
        <f>SUM(Q22:S22)</f>
        <v>6</v>
      </c>
      <c r="Q22" s="48">
        <v>6</v>
      </c>
      <c r="R22" s="48">
        <v>0</v>
      </c>
      <c r="S22" s="48">
        <v>0</v>
      </c>
    </row>
    <row r="23" spans="1:19" ht="13.5" customHeight="1">
      <c r="A23" s="45" t="s">
        <v>127</v>
      </c>
      <c r="B23" s="46" t="s">
        <v>174</v>
      </c>
      <c r="C23" s="47" t="s">
        <v>175</v>
      </c>
      <c r="D23" s="48">
        <f>SUM(E23:G23)</f>
        <v>2</v>
      </c>
      <c r="E23" s="48">
        <v>2</v>
      </c>
      <c r="F23" s="48">
        <v>0</v>
      </c>
      <c r="G23" s="48">
        <v>0</v>
      </c>
      <c r="H23" s="48">
        <f>SUM(I23:K23)</f>
        <v>15</v>
      </c>
      <c r="I23" s="48">
        <v>15</v>
      </c>
      <c r="J23" s="48">
        <v>0</v>
      </c>
      <c r="K23" s="48">
        <v>0</v>
      </c>
      <c r="L23" s="48">
        <f>SUM(M23:O23)</f>
        <v>0</v>
      </c>
      <c r="M23" s="48">
        <v>0</v>
      </c>
      <c r="N23" s="48">
        <v>0</v>
      </c>
      <c r="O23" s="48">
        <v>0</v>
      </c>
      <c r="P23" s="48">
        <f>SUM(Q23:S23)</f>
        <v>4</v>
      </c>
      <c r="Q23" s="48">
        <v>4</v>
      </c>
      <c r="R23" s="48">
        <v>0</v>
      </c>
      <c r="S23" s="48">
        <v>0</v>
      </c>
    </row>
    <row r="24" spans="1:19" ht="13.5" customHeight="1">
      <c r="A24" s="45" t="s">
        <v>127</v>
      </c>
      <c r="B24" s="46" t="s">
        <v>176</v>
      </c>
      <c r="C24" s="47" t="s">
        <v>177</v>
      </c>
      <c r="D24" s="48">
        <f>SUM(E24:G24)</f>
        <v>4</v>
      </c>
      <c r="E24" s="48">
        <v>4</v>
      </c>
      <c r="F24" s="48">
        <v>0</v>
      </c>
      <c r="G24" s="48">
        <v>0</v>
      </c>
      <c r="H24" s="48">
        <f>SUM(I24:K24)</f>
        <v>11</v>
      </c>
      <c r="I24" s="48">
        <v>10</v>
      </c>
      <c r="J24" s="48">
        <v>1</v>
      </c>
      <c r="K24" s="48">
        <v>0</v>
      </c>
      <c r="L24" s="48">
        <f>SUM(M24:O24)</f>
        <v>0</v>
      </c>
      <c r="M24" s="48">
        <v>0</v>
      </c>
      <c r="N24" s="48">
        <v>0</v>
      </c>
      <c r="O24" s="48">
        <v>0</v>
      </c>
      <c r="P24" s="48">
        <f>SUM(Q24:S24)</f>
        <v>9</v>
      </c>
      <c r="Q24" s="48">
        <v>9</v>
      </c>
      <c r="R24" s="48">
        <v>0</v>
      </c>
      <c r="S24" s="48">
        <v>0</v>
      </c>
    </row>
    <row r="25" spans="1:19" ht="13.5" customHeight="1">
      <c r="A25" s="45" t="s">
        <v>127</v>
      </c>
      <c r="B25" s="46" t="s">
        <v>178</v>
      </c>
      <c r="C25" s="47" t="s">
        <v>179</v>
      </c>
      <c r="D25" s="48">
        <f>SUM(E25:G25)</f>
        <v>1</v>
      </c>
      <c r="E25" s="48">
        <v>1</v>
      </c>
      <c r="F25" s="48">
        <v>0</v>
      </c>
      <c r="G25" s="48">
        <v>0</v>
      </c>
      <c r="H25" s="48">
        <f>SUM(I25:K25)</f>
        <v>6</v>
      </c>
      <c r="I25" s="48">
        <v>6</v>
      </c>
      <c r="J25" s="48">
        <v>0</v>
      </c>
      <c r="K25" s="48">
        <v>0</v>
      </c>
      <c r="L25" s="48">
        <f>SUM(M25:O25)</f>
        <v>0</v>
      </c>
      <c r="M25" s="48">
        <v>0</v>
      </c>
      <c r="N25" s="48">
        <v>0</v>
      </c>
      <c r="O25" s="48">
        <v>0</v>
      </c>
      <c r="P25" s="48">
        <f>SUM(Q25:S25)</f>
        <v>6</v>
      </c>
      <c r="Q25" s="48">
        <v>6</v>
      </c>
      <c r="R25" s="48">
        <v>0</v>
      </c>
      <c r="S25" s="48">
        <v>0</v>
      </c>
    </row>
    <row r="26" spans="1:19" ht="13.5" customHeight="1">
      <c r="A26" s="45" t="s">
        <v>127</v>
      </c>
      <c r="B26" s="46" t="s">
        <v>180</v>
      </c>
      <c r="C26" s="47" t="s">
        <v>181</v>
      </c>
      <c r="D26" s="48">
        <f>SUM(E26:G26)</f>
        <v>3</v>
      </c>
      <c r="E26" s="48">
        <v>3</v>
      </c>
      <c r="F26" s="48">
        <v>0</v>
      </c>
      <c r="G26" s="48">
        <v>0</v>
      </c>
      <c r="H26" s="48">
        <f>SUM(I26:K26)</f>
        <v>16</v>
      </c>
      <c r="I26" s="48">
        <v>16</v>
      </c>
      <c r="J26" s="48">
        <v>0</v>
      </c>
      <c r="K26" s="48">
        <v>0</v>
      </c>
      <c r="L26" s="48">
        <f>SUM(M26:O26)</f>
        <v>0</v>
      </c>
      <c r="M26" s="48">
        <v>0</v>
      </c>
      <c r="N26" s="48">
        <v>0</v>
      </c>
      <c r="O26" s="48">
        <v>0</v>
      </c>
      <c r="P26" s="48">
        <f>SUM(Q26:S26)</f>
        <v>9</v>
      </c>
      <c r="Q26" s="48">
        <v>9</v>
      </c>
      <c r="R26" s="48">
        <v>0</v>
      </c>
      <c r="S26" s="48">
        <v>0</v>
      </c>
    </row>
    <row r="27" spans="1:19" ht="13.5" customHeight="1">
      <c r="A27" s="45" t="s">
        <v>127</v>
      </c>
      <c r="B27" s="46" t="s">
        <v>182</v>
      </c>
      <c r="C27" s="47" t="s">
        <v>183</v>
      </c>
      <c r="D27" s="48">
        <f>SUM(E27:G27)</f>
        <v>4</v>
      </c>
      <c r="E27" s="48">
        <v>2</v>
      </c>
      <c r="F27" s="48">
        <v>2</v>
      </c>
      <c r="G27" s="48">
        <v>0</v>
      </c>
      <c r="H27" s="48">
        <f>SUM(I27:K27)</f>
        <v>0</v>
      </c>
      <c r="I27" s="48">
        <v>0</v>
      </c>
      <c r="J27" s="48">
        <v>0</v>
      </c>
      <c r="K27" s="48">
        <v>0</v>
      </c>
      <c r="L27" s="48">
        <f>SUM(M27:O27)</f>
        <v>0</v>
      </c>
      <c r="M27" s="48">
        <v>0</v>
      </c>
      <c r="N27" s="48">
        <v>0</v>
      </c>
      <c r="O27" s="48">
        <v>0</v>
      </c>
      <c r="P27" s="48">
        <f>SUM(Q27:S27)</f>
        <v>4</v>
      </c>
      <c r="Q27" s="48">
        <v>4</v>
      </c>
      <c r="R27" s="48">
        <v>0</v>
      </c>
      <c r="S27" s="48">
        <v>0</v>
      </c>
    </row>
    <row r="28" spans="1:19" ht="13.5" customHeight="1">
      <c r="A28" s="45" t="s">
        <v>127</v>
      </c>
      <c r="B28" s="46" t="s">
        <v>184</v>
      </c>
      <c r="C28" s="47" t="s">
        <v>185</v>
      </c>
      <c r="D28" s="48">
        <f>SUM(E28:G28)</f>
        <v>5</v>
      </c>
      <c r="E28" s="48">
        <v>5</v>
      </c>
      <c r="F28" s="48">
        <v>0</v>
      </c>
      <c r="G28" s="48">
        <v>0</v>
      </c>
      <c r="H28" s="48">
        <f>SUM(I28:K28)</f>
        <v>13</v>
      </c>
      <c r="I28" s="48">
        <v>13</v>
      </c>
      <c r="J28" s="48">
        <v>0</v>
      </c>
      <c r="K28" s="48">
        <v>0</v>
      </c>
      <c r="L28" s="48">
        <f>SUM(M28:O28)</f>
        <v>0</v>
      </c>
      <c r="M28" s="48">
        <v>0</v>
      </c>
      <c r="N28" s="48">
        <v>0</v>
      </c>
      <c r="O28" s="48">
        <v>0</v>
      </c>
      <c r="P28" s="48">
        <f>SUM(Q28:S28)</f>
        <v>3</v>
      </c>
      <c r="Q28" s="48">
        <v>3</v>
      </c>
      <c r="R28" s="48">
        <v>0</v>
      </c>
      <c r="S28" s="48">
        <v>0</v>
      </c>
    </row>
    <row r="29" spans="1:19" ht="13.5" customHeight="1">
      <c r="A29" s="45" t="s">
        <v>127</v>
      </c>
      <c r="B29" s="46" t="s">
        <v>186</v>
      </c>
      <c r="C29" s="47" t="s">
        <v>187</v>
      </c>
      <c r="D29" s="48">
        <f>SUM(E29:G29)</f>
        <v>4</v>
      </c>
      <c r="E29" s="48">
        <v>4</v>
      </c>
      <c r="F29" s="48">
        <v>0</v>
      </c>
      <c r="G29" s="48">
        <v>0</v>
      </c>
      <c r="H29" s="48">
        <f>SUM(I29:K29)</f>
        <v>6</v>
      </c>
      <c r="I29" s="48">
        <v>6</v>
      </c>
      <c r="J29" s="48">
        <v>0</v>
      </c>
      <c r="K29" s="48">
        <v>0</v>
      </c>
      <c r="L29" s="48">
        <f>SUM(M29:O29)</f>
        <v>0</v>
      </c>
      <c r="M29" s="48">
        <v>0</v>
      </c>
      <c r="N29" s="48">
        <v>0</v>
      </c>
      <c r="O29" s="48">
        <v>0</v>
      </c>
      <c r="P29" s="48">
        <f>SUM(Q29:S29)</f>
        <v>2</v>
      </c>
      <c r="Q29" s="48">
        <v>2</v>
      </c>
      <c r="R29" s="48">
        <v>0</v>
      </c>
      <c r="S29" s="48">
        <v>0</v>
      </c>
    </row>
    <row r="30" spans="1:19" ht="13.5" customHeight="1">
      <c r="A30" s="45" t="s">
        <v>127</v>
      </c>
      <c r="B30" s="46" t="s">
        <v>188</v>
      </c>
      <c r="C30" s="47" t="s">
        <v>189</v>
      </c>
      <c r="D30" s="48">
        <f>SUM(E30:G30)</f>
        <v>4</v>
      </c>
      <c r="E30" s="48">
        <v>3</v>
      </c>
      <c r="F30" s="48">
        <v>1</v>
      </c>
      <c r="G30" s="48">
        <v>0</v>
      </c>
      <c r="H30" s="48">
        <f>SUM(I30:K30)</f>
        <v>10</v>
      </c>
      <c r="I30" s="48">
        <v>9</v>
      </c>
      <c r="J30" s="48">
        <v>1</v>
      </c>
      <c r="K30" s="48">
        <v>0</v>
      </c>
      <c r="L30" s="48">
        <f>SUM(M30:O30)</f>
        <v>0</v>
      </c>
      <c r="M30" s="48">
        <v>0</v>
      </c>
      <c r="N30" s="48">
        <v>0</v>
      </c>
      <c r="O30" s="48">
        <v>0</v>
      </c>
      <c r="P30" s="48">
        <f>SUM(Q30:S30)</f>
        <v>1</v>
      </c>
      <c r="Q30" s="48">
        <v>1</v>
      </c>
      <c r="R30" s="48">
        <v>0</v>
      </c>
      <c r="S30" s="48">
        <v>0</v>
      </c>
    </row>
    <row r="31" spans="1:19" ht="13.5" customHeight="1">
      <c r="A31" s="45" t="s">
        <v>127</v>
      </c>
      <c r="B31" s="46" t="s">
        <v>190</v>
      </c>
      <c r="C31" s="47" t="s">
        <v>191</v>
      </c>
      <c r="D31" s="48">
        <f>SUM(E31:G31)</f>
        <v>3</v>
      </c>
      <c r="E31" s="48">
        <v>3</v>
      </c>
      <c r="F31" s="48">
        <v>0</v>
      </c>
      <c r="G31" s="48">
        <v>0</v>
      </c>
      <c r="H31" s="48">
        <f>SUM(I31:K31)</f>
        <v>12</v>
      </c>
      <c r="I31" s="48">
        <v>11</v>
      </c>
      <c r="J31" s="48">
        <v>1</v>
      </c>
      <c r="K31" s="48">
        <v>0</v>
      </c>
      <c r="L31" s="48">
        <f>SUM(M31:O31)</f>
        <v>0</v>
      </c>
      <c r="M31" s="48">
        <v>0</v>
      </c>
      <c r="N31" s="48">
        <v>0</v>
      </c>
      <c r="O31" s="48">
        <v>0</v>
      </c>
      <c r="P31" s="48">
        <f>SUM(Q31:S31)</f>
        <v>2</v>
      </c>
      <c r="Q31" s="48">
        <v>2</v>
      </c>
      <c r="R31" s="48">
        <v>0</v>
      </c>
      <c r="S31" s="48">
        <v>0</v>
      </c>
    </row>
    <row r="32" spans="1:19" ht="13.5" customHeight="1">
      <c r="A32" s="45" t="s">
        <v>127</v>
      </c>
      <c r="B32" s="46" t="s">
        <v>192</v>
      </c>
      <c r="C32" s="47" t="s">
        <v>193</v>
      </c>
      <c r="D32" s="48">
        <f>SUM(E32:G32)</f>
        <v>4</v>
      </c>
      <c r="E32" s="48">
        <v>4</v>
      </c>
      <c r="F32" s="48">
        <v>0</v>
      </c>
      <c r="G32" s="48">
        <v>0</v>
      </c>
      <c r="H32" s="48">
        <f>SUM(I32:K32)</f>
        <v>5</v>
      </c>
      <c r="I32" s="48">
        <v>5</v>
      </c>
      <c r="J32" s="48">
        <v>0</v>
      </c>
      <c r="K32" s="48">
        <v>0</v>
      </c>
      <c r="L32" s="48">
        <f>SUM(M32:O32)</f>
        <v>0</v>
      </c>
      <c r="M32" s="48">
        <v>0</v>
      </c>
      <c r="N32" s="48">
        <v>0</v>
      </c>
      <c r="O32" s="48">
        <v>0</v>
      </c>
      <c r="P32" s="48">
        <f>SUM(Q32:S32)</f>
        <v>3</v>
      </c>
      <c r="Q32" s="48">
        <v>3</v>
      </c>
      <c r="R32" s="48">
        <v>0</v>
      </c>
      <c r="S32" s="48">
        <v>0</v>
      </c>
    </row>
    <row r="33" spans="1:19" ht="13.5" customHeight="1">
      <c r="A33" s="45" t="s">
        <v>127</v>
      </c>
      <c r="B33" s="46" t="s">
        <v>194</v>
      </c>
      <c r="C33" s="47" t="s">
        <v>195</v>
      </c>
      <c r="D33" s="48">
        <f>SUM(E33:G33)</f>
        <v>6</v>
      </c>
      <c r="E33" s="48">
        <v>6</v>
      </c>
      <c r="F33" s="48">
        <v>0</v>
      </c>
      <c r="G33" s="48">
        <v>0</v>
      </c>
      <c r="H33" s="48">
        <f>SUM(I33:K33)</f>
        <v>10</v>
      </c>
      <c r="I33" s="48">
        <v>10</v>
      </c>
      <c r="J33" s="48">
        <v>0</v>
      </c>
      <c r="K33" s="48">
        <v>0</v>
      </c>
      <c r="L33" s="48">
        <f>SUM(M33:O33)</f>
        <v>0</v>
      </c>
      <c r="M33" s="48">
        <v>0</v>
      </c>
      <c r="N33" s="48">
        <v>0</v>
      </c>
      <c r="O33" s="48">
        <v>0</v>
      </c>
      <c r="P33" s="48">
        <f>SUM(Q33:S33)</f>
        <v>14</v>
      </c>
      <c r="Q33" s="48">
        <v>14</v>
      </c>
      <c r="R33" s="48">
        <v>0</v>
      </c>
      <c r="S33" s="48">
        <v>0</v>
      </c>
    </row>
    <row r="34" spans="1:19" ht="13.5" customHeight="1">
      <c r="A34" s="45" t="s">
        <v>127</v>
      </c>
      <c r="B34" s="46" t="s">
        <v>196</v>
      </c>
      <c r="C34" s="47" t="s">
        <v>197</v>
      </c>
      <c r="D34" s="48">
        <f>SUM(E34:G34)</f>
        <v>5</v>
      </c>
      <c r="E34" s="48">
        <v>4</v>
      </c>
      <c r="F34" s="48">
        <v>1</v>
      </c>
      <c r="G34" s="48">
        <v>0</v>
      </c>
      <c r="H34" s="48">
        <f>SUM(I34:K34)</f>
        <v>3</v>
      </c>
      <c r="I34" s="48">
        <v>3</v>
      </c>
      <c r="J34" s="48">
        <v>0</v>
      </c>
      <c r="K34" s="48">
        <v>0</v>
      </c>
      <c r="L34" s="48">
        <f>SUM(M34:O34)</f>
        <v>0</v>
      </c>
      <c r="M34" s="48">
        <v>0</v>
      </c>
      <c r="N34" s="48">
        <v>0</v>
      </c>
      <c r="O34" s="48">
        <v>0</v>
      </c>
      <c r="P34" s="48">
        <f>SUM(Q34:S34)</f>
        <v>2</v>
      </c>
      <c r="Q34" s="48">
        <v>2</v>
      </c>
      <c r="R34" s="48">
        <v>0</v>
      </c>
      <c r="S34" s="48">
        <v>0</v>
      </c>
    </row>
    <row r="35" spans="1:19" ht="13.5" customHeight="1">
      <c r="A35" s="45" t="s">
        <v>127</v>
      </c>
      <c r="B35" s="46" t="s">
        <v>198</v>
      </c>
      <c r="C35" s="47" t="s">
        <v>199</v>
      </c>
      <c r="D35" s="48">
        <f>SUM(E35:G35)</f>
        <v>5</v>
      </c>
      <c r="E35" s="48">
        <v>5</v>
      </c>
      <c r="F35" s="48">
        <v>0</v>
      </c>
      <c r="G35" s="48">
        <v>0</v>
      </c>
      <c r="H35" s="48">
        <f>SUM(I35:K35)</f>
        <v>21</v>
      </c>
      <c r="I35" s="48">
        <v>18</v>
      </c>
      <c r="J35" s="48">
        <v>3</v>
      </c>
      <c r="K35" s="48">
        <v>0</v>
      </c>
      <c r="L35" s="48">
        <f>SUM(M35:O35)</f>
        <v>0</v>
      </c>
      <c r="M35" s="48">
        <v>0</v>
      </c>
      <c r="N35" s="48">
        <v>0</v>
      </c>
      <c r="O35" s="48">
        <v>0</v>
      </c>
      <c r="P35" s="48">
        <f>SUM(Q35:S35)</f>
        <v>2</v>
      </c>
      <c r="Q35" s="48">
        <v>2</v>
      </c>
      <c r="R35" s="48">
        <v>0</v>
      </c>
      <c r="S35" s="48">
        <v>0</v>
      </c>
    </row>
    <row r="36" spans="1:19" ht="13.5" customHeight="1">
      <c r="A36" s="45" t="s">
        <v>127</v>
      </c>
      <c r="B36" s="46" t="s">
        <v>200</v>
      </c>
      <c r="C36" s="47" t="s">
        <v>201</v>
      </c>
      <c r="D36" s="48">
        <f>SUM(E36:G36)</f>
        <v>2</v>
      </c>
      <c r="E36" s="48">
        <v>1</v>
      </c>
      <c r="F36" s="48">
        <v>0</v>
      </c>
      <c r="G36" s="48">
        <v>1</v>
      </c>
      <c r="H36" s="48">
        <f>SUM(I36:K36)</f>
        <v>0</v>
      </c>
      <c r="I36" s="48">
        <v>0</v>
      </c>
      <c r="J36" s="48">
        <v>0</v>
      </c>
      <c r="K36" s="48">
        <v>0</v>
      </c>
      <c r="L36" s="48">
        <f>SUM(M36:O36)</f>
        <v>1</v>
      </c>
      <c r="M36" s="48">
        <v>1</v>
      </c>
      <c r="N36" s="48">
        <v>0</v>
      </c>
      <c r="O36" s="48">
        <v>0</v>
      </c>
      <c r="P36" s="48">
        <f>SUM(Q36:S36)</f>
        <v>0</v>
      </c>
      <c r="Q36" s="48">
        <v>0</v>
      </c>
      <c r="R36" s="48">
        <v>0</v>
      </c>
      <c r="S36" s="48">
        <v>0</v>
      </c>
    </row>
    <row r="37" spans="1:19" ht="13.5" customHeight="1">
      <c r="A37" s="45" t="s">
        <v>127</v>
      </c>
      <c r="B37" s="46" t="s">
        <v>202</v>
      </c>
      <c r="C37" s="47" t="s">
        <v>203</v>
      </c>
      <c r="D37" s="48">
        <f>SUM(E37:G37)</f>
        <v>0</v>
      </c>
      <c r="E37" s="48">
        <v>0</v>
      </c>
      <c r="F37" s="48">
        <v>0</v>
      </c>
      <c r="G37" s="48">
        <v>0</v>
      </c>
      <c r="H37" s="48">
        <f>SUM(I37:K37)</f>
        <v>0</v>
      </c>
      <c r="I37" s="48">
        <v>0</v>
      </c>
      <c r="J37" s="48">
        <v>0</v>
      </c>
      <c r="K37" s="48">
        <v>0</v>
      </c>
      <c r="L37" s="48">
        <f>SUM(M37:O37)</f>
        <v>0</v>
      </c>
      <c r="M37" s="48">
        <v>0</v>
      </c>
      <c r="N37" s="48">
        <v>0</v>
      </c>
      <c r="O37" s="48">
        <v>0</v>
      </c>
      <c r="P37" s="48">
        <f>SUM(Q37:S37)</f>
        <v>0</v>
      </c>
      <c r="Q37" s="48">
        <v>0</v>
      </c>
      <c r="R37" s="48">
        <v>0</v>
      </c>
      <c r="S37" s="48">
        <v>0</v>
      </c>
    </row>
    <row r="38" spans="1:19" ht="13.5" customHeight="1">
      <c r="A38" s="45" t="s">
        <v>127</v>
      </c>
      <c r="B38" s="46" t="s">
        <v>204</v>
      </c>
      <c r="C38" s="47" t="s">
        <v>205</v>
      </c>
      <c r="D38" s="48">
        <f>SUM(E38:G38)</f>
        <v>1</v>
      </c>
      <c r="E38" s="48">
        <v>1</v>
      </c>
      <c r="F38" s="48">
        <v>0</v>
      </c>
      <c r="G38" s="48">
        <v>0</v>
      </c>
      <c r="H38" s="48">
        <f>SUM(I38:K38)</f>
        <v>0</v>
      </c>
      <c r="I38" s="48">
        <v>0</v>
      </c>
      <c r="J38" s="48">
        <v>0</v>
      </c>
      <c r="K38" s="48">
        <v>0</v>
      </c>
      <c r="L38" s="48">
        <f>SUM(M38:O38)</f>
        <v>1</v>
      </c>
      <c r="M38" s="48">
        <v>1</v>
      </c>
      <c r="N38" s="48">
        <v>0</v>
      </c>
      <c r="O38" s="48">
        <v>0</v>
      </c>
      <c r="P38" s="48">
        <f>SUM(Q38:S38)</f>
        <v>0</v>
      </c>
      <c r="Q38" s="48">
        <v>0</v>
      </c>
      <c r="R38" s="48">
        <v>0</v>
      </c>
      <c r="S38" s="48">
        <v>0</v>
      </c>
    </row>
    <row r="39" spans="1:19" ht="13.5" customHeight="1">
      <c r="A39" s="45" t="s">
        <v>127</v>
      </c>
      <c r="B39" s="46" t="s">
        <v>206</v>
      </c>
      <c r="C39" s="47" t="s">
        <v>207</v>
      </c>
      <c r="D39" s="48">
        <f>SUM(E39:G39)</f>
        <v>9</v>
      </c>
      <c r="E39" s="48">
        <v>4</v>
      </c>
      <c r="F39" s="48">
        <v>5</v>
      </c>
      <c r="G39" s="48">
        <v>0</v>
      </c>
      <c r="H39" s="48">
        <f>SUM(I39:K39)</f>
        <v>0</v>
      </c>
      <c r="I39" s="48">
        <v>0</v>
      </c>
      <c r="J39" s="48">
        <v>0</v>
      </c>
      <c r="K39" s="48">
        <v>0</v>
      </c>
      <c r="L39" s="48">
        <f>SUM(M39:O39)</f>
        <v>0</v>
      </c>
      <c r="M39" s="48">
        <v>0</v>
      </c>
      <c r="N39" s="48">
        <v>0</v>
      </c>
      <c r="O39" s="48">
        <v>0</v>
      </c>
      <c r="P39" s="48">
        <f>SUM(Q39:S39)</f>
        <v>0</v>
      </c>
      <c r="Q39" s="48">
        <v>0</v>
      </c>
      <c r="R39" s="48">
        <v>0</v>
      </c>
      <c r="S39" s="48">
        <v>0</v>
      </c>
    </row>
    <row r="40" spans="1:19" ht="13.5" customHeight="1">
      <c r="A40" s="45" t="s">
        <v>127</v>
      </c>
      <c r="B40" s="46" t="s">
        <v>208</v>
      </c>
      <c r="C40" s="47" t="s">
        <v>209</v>
      </c>
      <c r="D40" s="48">
        <f>SUM(E40:G40)</f>
        <v>3</v>
      </c>
      <c r="E40" s="48">
        <v>1</v>
      </c>
      <c r="F40" s="48">
        <v>1</v>
      </c>
      <c r="G40" s="48">
        <v>1</v>
      </c>
      <c r="H40" s="48">
        <f>SUM(I40:K40)</f>
        <v>0</v>
      </c>
      <c r="I40" s="48">
        <v>0</v>
      </c>
      <c r="J40" s="48">
        <v>0</v>
      </c>
      <c r="K40" s="48">
        <v>0</v>
      </c>
      <c r="L40" s="48">
        <f>SUM(M40:O40)</f>
        <v>0</v>
      </c>
      <c r="M40" s="48">
        <v>0</v>
      </c>
      <c r="N40" s="48">
        <v>0</v>
      </c>
      <c r="O40" s="48">
        <v>0</v>
      </c>
      <c r="P40" s="48">
        <f>SUM(Q40:S40)</f>
        <v>3</v>
      </c>
      <c r="Q40" s="48">
        <v>1</v>
      </c>
      <c r="R40" s="48">
        <v>1</v>
      </c>
      <c r="S40" s="48">
        <v>1</v>
      </c>
    </row>
    <row r="41" spans="1:19" ht="13.5" customHeight="1">
      <c r="A41" s="45" t="s">
        <v>127</v>
      </c>
      <c r="B41" s="46" t="s">
        <v>210</v>
      </c>
      <c r="C41" s="47" t="s">
        <v>211</v>
      </c>
      <c r="D41" s="48">
        <f>SUM(E41:G41)</f>
        <v>0</v>
      </c>
      <c r="E41" s="48">
        <v>0</v>
      </c>
      <c r="F41" s="48">
        <v>0</v>
      </c>
      <c r="G41" s="48">
        <v>0</v>
      </c>
      <c r="H41" s="48">
        <f>SUM(I41:K41)</f>
        <v>0</v>
      </c>
      <c r="I41" s="48">
        <v>0</v>
      </c>
      <c r="J41" s="48">
        <v>0</v>
      </c>
      <c r="K41" s="48">
        <v>0</v>
      </c>
      <c r="L41" s="48">
        <f>SUM(M41:O41)</f>
        <v>0</v>
      </c>
      <c r="M41" s="48">
        <v>0</v>
      </c>
      <c r="N41" s="48">
        <v>0</v>
      </c>
      <c r="O41" s="48">
        <v>0</v>
      </c>
      <c r="P41" s="48">
        <f>SUM(Q41:S41)</f>
        <v>0</v>
      </c>
      <c r="Q41" s="48">
        <v>0</v>
      </c>
      <c r="R41" s="48">
        <v>0</v>
      </c>
      <c r="S41" s="48">
        <v>0</v>
      </c>
    </row>
    <row r="42" spans="1:19" ht="13.5" customHeight="1">
      <c r="A42" s="45" t="s">
        <v>127</v>
      </c>
      <c r="B42" s="46" t="s">
        <v>212</v>
      </c>
      <c r="C42" s="47" t="s">
        <v>213</v>
      </c>
      <c r="D42" s="48">
        <f>SUM(E42:G42)</f>
        <v>0</v>
      </c>
      <c r="E42" s="48">
        <v>0</v>
      </c>
      <c r="F42" s="48">
        <v>0</v>
      </c>
      <c r="G42" s="48">
        <v>0</v>
      </c>
      <c r="H42" s="48">
        <f>SUM(I42:K42)</f>
        <v>0</v>
      </c>
      <c r="I42" s="48">
        <v>0</v>
      </c>
      <c r="J42" s="48">
        <v>0</v>
      </c>
      <c r="K42" s="48">
        <v>0</v>
      </c>
      <c r="L42" s="48">
        <f>SUM(M42:O42)</f>
        <v>0</v>
      </c>
      <c r="M42" s="48">
        <v>0</v>
      </c>
      <c r="N42" s="48">
        <v>0</v>
      </c>
      <c r="O42" s="48">
        <v>0</v>
      </c>
      <c r="P42" s="48">
        <f>SUM(Q42:S42)</f>
        <v>0</v>
      </c>
      <c r="Q42" s="48">
        <v>0</v>
      </c>
      <c r="R42" s="48">
        <v>0</v>
      </c>
      <c r="S42" s="48">
        <v>0</v>
      </c>
    </row>
    <row r="43" spans="1:19" ht="13.5" customHeight="1">
      <c r="A43" s="45" t="s">
        <v>127</v>
      </c>
      <c r="B43" s="46" t="s">
        <v>214</v>
      </c>
      <c r="C43" s="47" t="s">
        <v>215</v>
      </c>
      <c r="D43" s="48">
        <f>SUM(E43:G43)</f>
        <v>0</v>
      </c>
      <c r="E43" s="48">
        <v>0</v>
      </c>
      <c r="F43" s="48">
        <v>0</v>
      </c>
      <c r="G43" s="48">
        <v>0</v>
      </c>
      <c r="H43" s="48">
        <f>SUM(I43:K43)</f>
        <v>0</v>
      </c>
      <c r="I43" s="48">
        <v>0</v>
      </c>
      <c r="J43" s="48">
        <v>0</v>
      </c>
      <c r="K43" s="48">
        <v>0</v>
      </c>
      <c r="L43" s="48">
        <f>SUM(M43:O43)</f>
        <v>0</v>
      </c>
      <c r="M43" s="48">
        <v>0</v>
      </c>
      <c r="N43" s="48">
        <v>0</v>
      </c>
      <c r="O43" s="48">
        <v>0</v>
      </c>
      <c r="P43" s="48">
        <f>SUM(Q43:S43)</f>
        <v>0</v>
      </c>
      <c r="Q43" s="48">
        <v>0</v>
      </c>
      <c r="R43" s="48">
        <v>0</v>
      </c>
      <c r="S43" s="48">
        <v>0</v>
      </c>
    </row>
    <row r="44" spans="1:19" ht="13.5" customHeight="1">
      <c r="A44" s="45" t="s">
        <v>127</v>
      </c>
      <c r="B44" s="46" t="s">
        <v>216</v>
      </c>
      <c r="C44" s="47" t="s">
        <v>217</v>
      </c>
      <c r="D44" s="48">
        <f>SUM(E44:G44)</f>
        <v>0</v>
      </c>
      <c r="E44" s="48">
        <v>0</v>
      </c>
      <c r="F44" s="48">
        <v>0</v>
      </c>
      <c r="G44" s="48">
        <v>0</v>
      </c>
      <c r="H44" s="48">
        <f>SUM(I44:K44)</f>
        <v>4</v>
      </c>
      <c r="I44" s="48">
        <v>4</v>
      </c>
      <c r="J44" s="48">
        <v>0</v>
      </c>
      <c r="K44" s="48">
        <v>0</v>
      </c>
      <c r="L44" s="48">
        <f>SUM(M44:O44)</f>
        <v>0</v>
      </c>
      <c r="M44" s="48">
        <v>0</v>
      </c>
      <c r="N44" s="48">
        <v>0</v>
      </c>
      <c r="O44" s="48">
        <v>0</v>
      </c>
      <c r="P44" s="48">
        <f>SUM(Q44:S44)</f>
        <v>2</v>
      </c>
      <c r="Q44" s="48">
        <v>2</v>
      </c>
      <c r="R44" s="48">
        <v>0</v>
      </c>
      <c r="S44" s="48">
        <v>0</v>
      </c>
    </row>
    <row r="45" spans="1:19" ht="13.5" customHeight="1">
      <c r="A45" s="45" t="s">
        <v>127</v>
      </c>
      <c r="B45" s="46" t="s">
        <v>218</v>
      </c>
      <c r="C45" s="47" t="s">
        <v>219</v>
      </c>
      <c r="D45" s="48">
        <f>SUM(E45:G45)</f>
        <v>7</v>
      </c>
      <c r="E45" s="48">
        <v>7</v>
      </c>
      <c r="F45" s="48">
        <v>0</v>
      </c>
      <c r="G45" s="48">
        <v>0</v>
      </c>
      <c r="H45" s="48">
        <f>SUM(I45:K45)</f>
        <v>20</v>
      </c>
      <c r="I45" s="48">
        <v>16</v>
      </c>
      <c r="J45" s="48">
        <v>4</v>
      </c>
      <c r="K45" s="48">
        <v>0</v>
      </c>
      <c r="L45" s="48">
        <f>SUM(M45:O45)</f>
        <v>0</v>
      </c>
      <c r="M45" s="48">
        <v>0</v>
      </c>
      <c r="N45" s="48">
        <v>0</v>
      </c>
      <c r="O45" s="48">
        <v>0</v>
      </c>
      <c r="P45" s="48">
        <f>SUM(Q45:S45)</f>
        <v>4</v>
      </c>
      <c r="Q45" s="48">
        <v>4</v>
      </c>
      <c r="R45" s="48">
        <v>0</v>
      </c>
      <c r="S45" s="48">
        <v>0</v>
      </c>
    </row>
    <row r="46" spans="1:19" ht="13.5" customHeight="1">
      <c r="A46" s="45" t="s">
        <v>127</v>
      </c>
      <c r="B46" s="46" t="s">
        <v>220</v>
      </c>
      <c r="C46" s="47" t="s">
        <v>221</v>
      </c>
      <c r="D46" s="48">
        <f>SUM(E46:G46)</f>
        <v>0</v>
      </c>
      <c r="E46" s="48">
        <v>0</v>
      </c>
      <c r="F46" s="48">
        <v>0</v>
      </c>
      <c r="G46" s="48">
        <v>0</v>
      </c>
      <c r="H46" s="48">
        <f>SUM(I46:K46)</f>
        <v>0</v>
      </c>
      <c r="I46" s="48">
        <v>0</v>
      </c>
      <c r="J46" s="48">
        <v>0</v>
      </c>
      <c r="K46" s="48">
        <v>0</v>
      </c>
      <c r="L46" s="48">
        <f>SUM(M46:O46)</f>
        <v>1</v>
      </c>
      <c r="M46" s="48">
        <v>1</v>
      </c>
      <c r="N46" s="48">
        <v>0</v>
      </c>
      <c r="O46" s="48">
        <v>0</v>
      </c>
      <c r="P46" s="48">
        <f>SUM(Q46:S46)</f>
        <v>0</v>
      </c>
      <c r="Q46" s="48">
        <v>0</v>
      </c>
      <c r="R46" s="48">
        <v>0</v>
      </c>
      <c r="S46" s="48">
        <v>0</v>
      </c>
    </row>
    <row r="47" spans="1:19" ht="13.5" customHeight="1">
      <c r="A47" s="45" t="s">
        <v>127</v>
      </c>
      <c r="B47" s="46" t="s">
        <v>222</v>
      </c>
      <c r="C47" s="47" t="s">
        <v>223</v>
      </c>
      <c r="D47" s="48">
        <f>SUM(E47:G47)</f>
        <v>17</v>
      </c>
      <c r="E47" s="48">
        <v>11</v>
      </c>
      <c r="F47" s="48">
        <v>5</v>
      </c>
      <c r="G47" s="48">
        <v>1</v>
      </c>
      <c r="H47" s="48">
        <f>SUM(I47:K47)</f>
        <v>11</v>
      </c>
      <c r="I47" s="48">
        <v>11</v>
      </c>
      <c r="J47" s="48">
        <v>0</v>
      </c>
      <c r="K47" s="48">
        <v>0</v>
      </c>
      <c r="L47" s="48">
        <f>SUM(M47:O47)</f>
        <v>1</v>
      </c>
      <c r="M47" s="48">
        <v>0</v>
      </c>
      <c r="N47" s="48">
        <v>0</v>
      </c>
      <c r="O47" s="48">
        <v>1</v>
      </c>
      <c r="P47" s="48">
        <f>SUM(Q47:S47)</f>
        <v>5</v>
      </c>
      <c r="Q47" s="48">
        <v>5</v>
      </c>
      <c r="R47" s="48">
        <v>0</v>
      </c>
      <c r="S47" s="48">
        <v>0</v>
      </c>
    </row>
    <row r="48" spans="1:19" ht="13.5" customHeight="1">
      <c r="A48" s="45" t="s">
        <v>127</v>
      </c>
      <c r="B48" s="46" t="s">
        <v>224</v>
      </c>
      <c r="C48" s="47" t="s">
        <v>225</v>
      </c>
      <c r="D48" s="48">
        <f>SUM(E48:G48)</f>
        <v>0</v>
      </c>
      <c r="E48" s="48">
        <v>0</v>
      </c>
      <c r="F48" s="48">
        <v>0</v>
      </c>
      <c r="G48" s="48">
        <v>0</v>
      </c>
      <c r="H48" s="48">
        <f>SUM(I48:K48)</f>
        <v>0</v>
      </c>
      <c r="I48" s="48">
        <v>0</v>
      </c>
      <c r="J48" s="48">
        <v>0</v>
      </c>
      <c r="K48" s="48">
        <v>0</v>
      </c>
      <c r="L48" s="48">
        <f>SUM(M48:O48)</f>
        <v>0</v>
      </c>
      <c r="M48" s="48">
        <v>0</v>
      </c>
      <c r="N48" s="48">
        <v>0</v>
      </c>
      <c r="O48" s="48">
        <v>0</v>
      </c>
      <c r="P48" s="48">
        <f>SUM(Q48:S48)</f>
        <v>0</v>
      </c>
      <c r="Q48" s="48">
        <v>0</v>
      </c>
      <c r="R48" s="48">
        <v>0</v>
      </c>
      <c r="S48" s="48">
        <v>0</v>
      </c>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8">
    <sortCondition ref="A8:A48"/>
    <sortCondition ref="B8:B48"/>
    <sortCondition ref="C8:C4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沖縄県</v>
      </c>
      <c r="B7" s="51" t="str">
        <f>組合状況!B7</f>
        <v>47000</v>
      </c>
      <c r="C7" s="50" t="s">
        <v>52</v>
      </c>
      <c r="D7" s="52">
        <f>SUM(E7:G7)</f>
        <v>22</v>
      </c>
      <c r="E7" s="52">
        <f>SUM(E$8:E$57)</f>
        <v>4</v>
      </c>
      <c r="F7" s="52">
        <f>SUM(F$8:F$57)</f>
        <v>12</v>
      </c>
      <c r="G7" s="52">
        <f>SUM(G$8:G$57)</f>
        <v>6</v>
      </c>
      <c r="H7" s="52">
        <f>SUM(I7:K7)</f>
        <v>0</v>
      </c>
      <c r="I7" s="52">
        <f>SUM(I$8:I$57)</f>
        <v>0</v>
      </c>
      <c r="J7" s="52">
        <f>SUM(J$8:J$57)</f>
        <v>0</v>
      </c>
      <c r="K7" s="52">
        <f>SUM(K$8:K$57)</f>
        <v>0</v>
      </c>
      <c r="L7" s="52">
        <f>SUM(M7:O7)</f>
        <v>6</v>
      </c>
      <c r="M7" s="52">
        <f>SUM(M$8:M$57)</f>
        <v>0</v>
      </c>
      <c r="N7" s="52">
        <f>SUM(N$8:N$57)</f>
        <v>5</v>
      </c>
      <c r="O7" s="52">
        <f>SUM(O$8:O$57)</f>
        <v>1</v>
      </c>
      <c r="P7" s="52">
        <f>SUM(Q7:S7)</f>
        <v>0</v>
      </c>
      <c r="Q7" s="52">
        <f>SUM(Q$8:Q$57)</f>
        <v>0</v>
      </c>
      <c r="R7" s="52">
        <f>SUM(R$8:R$57)</f>
        <v>0</v>
      </c>
      <c r="S7" s="52">
        <f>SUM(S$8:S$57)</f>
        <v>0</v>
      </c>
    </row>
    <row r="8" spans="1:19" ht="13.5" customHeight="1">
      <c r="A8" s="45" t="s">
        <v>127</v>
      </c>
      <c r="B8" s="46" t="s">
        <v>226</v>
      </c>
      <c r="C8" s="47" t="s">
        <v>227</v>
      </c>
      <c r="D8" s="48">
        <f>SUM(E8:G8)</f>
        <v>8</v>
      </c>
      <c r="E8" s="48">
        <v>0</v>
      </c>
      <c r="F8" s="48">
        <v>8</v>
      </c>
      <c r="G8" s="48">
        <v>0</v>
      </c>
      <c r="H8" s="48">
        <f>SUM(I8:K8)</f>
        <v>0</v>
      </c>
      <c r="I8" s="48">
        <v>0</v>
      </c>
      <c r="J8" s="48">
        <v>0</v>
      </c>
      <c r="K8" s="48">
        <v>0</v>
      </c>
      <c r="L8" s="48">
        <f>SUM(M8:O8)</f>
        <v>1</v>
      </c>
      <c r="M8" s="48">
        <v>0</v>
      </c>
      <c r="N8" s="48">
        <v>1</v>
      </c>
      <c r="O8" s="48">
        <v>0</v>
      </c>
      <c r="P8" s="48">
        <f>SUM(Q8:S8)</f>
        <v>0</v>
      </c>
      <c r="Q8" s="48">
        <v>0</v>
      </c>
      <c r="R8" s="48">
        <v>0</v>
      </c>
      <c r="S8" s="48">
        <v>0</v>
      </c>
    </row>
    <row r="9" spans="1:19" ht="13.5" customHeight="1">
      <c r="A9" s="45" t="s">
        <v>127</v>
      </c>
      <c r="B9" s="46" t="s">
        <v>229</v>
      </c>
      <c r="C9" s="47" t="s">
        <v>230</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231</v>
      </c>
      <c r="C10" s="47" t="s">
        <v>232</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233</v>
      </c>
      <c r="C11" s="47" t="s">
        <v>234</v>
      </c>
      <c r="D11" s="48">
        <f>SUM(E11:G11)</f>
        <v>0</v>
      </c>
      <c r="E11" s="48">
        <v>0</v>
      </c>
      <c r="F11" s="48">
        <v>0</v>
      </c>
      <c r="G11" s="48">
        <v>0</v>
      </c>
      <c r="H11" s="48">
        <f>SUM(I11:K11)</f>
        <v>0</v>
      </c>
      <c r="I11" s="48">
        <v>0</v>
      </c>
      <c r="J11" s="48">
        <v>0</v>
      </c>
      <c r="K11" s="48">
        <v>0</v>
      </c>
      <c r="L11" s="48">
        <f>SUM(M11:O11)</f>
        <v>2</v>
      </c>
      <c r="M11" s="48">
        <v>0</v>
      </c>
      <c r="N11" s="48">
        <v>1</v>
      </c>
      <c r="O11" s="48">
        <v>1</v>
      </c>
      <c r="P11" s="48">
        <f>SUM(Q11:S11)</f>
        <v>0</v>
      </c>
      <c r="Q11" s="48">
        <v>0</v>
      </c>
      <c r="R11" s="48">
        <v>0</v>
      </c>
      <c r="S11" s="48">
        <v>0</v>
      </c>
    </row>
    <row r="12" spans="1:19" ht="13.5" customHeight="1">
      <c r="A12" s="45" t="s">
        <v>127</v>
      </c>
      <c r="B12" s="46" t="s">
        <v>235</v>
      </c>
      <c r="C12" s="47" t="s">
        <v>236</v>
      </c>
      <c r="D12" s="48">
        <f>SUM(E12:G12)</f>
        <v>6</v>
      </c>
      <c r="E12" s="48">
        <v>0</v>
      </c>
      <c r="F12" s="48">
        <v>0</v>
      </c>
      <c r="G12" s="48">
        <v>6</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237</v>
      </c>
      <c r="C13" s="47" t="s">
        <v>238</v>
      </c>
      <c r="D13" s="48">
        <f>SUM(E13:G13)</f>
        <v>4</v>
      </c>
      <c r="E13" s="48">
        <v>4</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239</v>
      </c>
      <c r="C14" s="47" t="s">
        <v>240</v>
      </c>
      <c r="D14" s="48">
        <f>SUM(E14:G14)</f>
        <v>4</v>
      </c>
      <c r="E14" s="48">
        <v>0</v>
      </c>
      <c r="F14" s="48">
        <v>4</v>
      </c>
      <c r="G14" s="48">
        <v>0</v>
      </c>
      <c r="H14" s="48">
        <f>SUM(I14:K14)</f>
        <v>0</v>
      </c>
      <c r="I14" s="48">
        <v>0</v>
      </c>
      <c r="J14" s="48">
        <v>0</v>
      </c>
      <c r="K14" s="48">
        <v>0</v>
      </c>
      <c r="L14" s="48">
        <f>SUM(M14:O14)</f>
        <v>3</v>
      </c>
      <c r="M14" s="48">
        <v>0</v>
      </c>
      <c r="N14" s="48">
        <v>3</v>
      </c>
      <c r="O14" s="48">
        <v>0</v>
      </c>
      <c r="P14" s="48">
        <f>SUM(Q14:S14)</f>
        <v>0</v>
      </c>
      <c r="Q14" s="48">
        <v>0</v>
      </c>
      <c r="R14" s="48">
        <v>0</v>
      </c>
      <c r="S14" s="48">
        <v>0</v>
      </c>
    </row>
    <row r="15" spans="1:19" ht="13.5" customHeight="1">
      <c r="A15" s="45" t="s">
        <v>127</v>
      </c>
      <c r="B15" s="46" t="s">
        <v>241</v>
      </c>
      <c r="C15" s="47" t="s">
        <v>242</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243</v>
      </c>
      <c r="C16" s="47" t="s">
        <v>244</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245</v>
      </c>
      <c r="C17" s="47" t="s">
        <v>246</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7">
    <sortCondition ref="A8:A17"/>
    <sortCondition ref="B8:B17"/>
    <sortCondition ref="C8:C1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沖縄県</v>
      </c>
      <c r="B7" s="51" t="str">
        <f>組合状況!B7</f>
        <v>47000</v>
      </c>
      <c r="C7" s="50" t="s">
        <v>52</v>
      </c>
      <c r="D7" s="52">
        <f t="shared" ref="D7:J7" si="0">SUM(D$8:D$207)</f>
        <v>437</v>
      </c>
      <c r="E7" s="52">
        <f t="shared" si="0"/>
        <v>349</v>
      </c>
      <c r="F7" s="52">
        <f t="shared" si="0"/>
        <v>95</v>
      </c>
      <c r="G7" s="52">
        <f t="shared" si="0"/>
        <v>3975</v>
      </c>
      <c r="H7" s="52">
        <f t="shared" si="0"/>
        <v>3437</v>
      </c>
      <c r="I7" s="52">
        <f t="shared" si="0"/>
        <v>632</v>
      </c>
      <c r="J7" s="52">
        <f t="shared" si="0"/>
        <v>137</v>
      </c>
    </row>
    <row r="8" spans="1:10" ht="13.5" customHeight="1">
      <c r="A8" s="45" t="s">
        <v>127</v>
      </c>
      <c r="B8" s="46" t="s">
        <v>137</v>
      </c>
      <c r="C8" s="47" t="s">
        <v>138</v>
      </c>
      <c r="D8" s="48">
        <v>31</v>
      </c>
      <c r="E8" s="48">
        <v>28</v>
      </c>
      <c r="F8" s="48">
        <v>3</v>
      </c>
      <c r="G8" s="48">
        <v>385</v>
      </c>
      <c r="H8" s="48">
        <v>345</v>
      </c>
      <c r="I8" s="48">
        <v>40</v>
      </c>
      <c r="J8" s="48">
        <v>0</v>
      </c>
    </row>
    <row r="9" spans="1:10" ht="13.5" customHeight="1">
      <c r="A9" s="45" t="s">
        <v>127</v>
      </c>
      <c r="B9" s="46" t="s">
        <v>141</v>
      </c>
      <c r="C9" s="47" t="s">
        <v>142</v>
      </c>
      <c r="D9" s="48">
        <v>8</v>
      </c>
      <c r="E9" s="48">
        <v>6</v>
      </c>
      <c r="F9" s="48">
        <v>2</v>
      </c>
      <c r="G9" s="48">
        <v>99</v>
      </c>
      <c r="H9" s="48">
        <v>99</v>
      </c>
      <c r="I9" s="48">
        <v>0</v>
      </c>
      <c r="J9" s="48">
        <v>0</v>
      </c>
    </row>
    <row r="10" spans="1:10" ht="13.5" customHeight="1">
      <c r="A10" s="45" t="s">
        <v>127</v>
      </c>
      <c r="B10" s="46" t="s">
        <v>143</v>
      </c>
      <c r="C10" s="47" t="s">
        <v>144</v>
      </c>
      <c r="D10" s="48">
        <v>18</v>
      </c>
      <c r="E10" s="48">
        <v>12</v>
      </c>
      <c r="F10" s="48">
        <v>6</v>
      </c>
      <c r="G10" s="48">
        <v>122</v>
      </c>
      <c r="H10" s="48">
        <v>66</v>
      </c>
      <c r="I10" s="48">
        <v>23</v>
      </c>
      <c r="J10" s="48">
        <v>33</v>
      </c>
    </row>
    <row r="11" spans="1:10" ht="13.5" customHeight="1">
      <c r="A11" s="45" t="s">
        <v>127</v>
      </c>
      <c r="B11" s="46" t="s">
        <v>145</v>
      </c>
      <c r="C11" s="47" t="s">
        <v>146</v>
      </c>
      <c r="D11" s="48">
        <v>29</v>
      </c>
      <c r="E11" s="48">
        <v>27</v>
      </c>
      <c r="F11" s="48">
        <v>2</v>
      </c>
      <c r="G11" s="48">
        <v>286</v>
      </c>
      <c r="H11" s="48">
        <v>286</v>
      </c>
      <c r="I11" s="48">
        <v>0</v>
      </c>
      <c r="J11" s="48">
        <v>0</v>
      </c>
    </row>
    <row r="12" spans="1:10" ht="13.5" customHeight="1">
      <c r="A12" s="45" t="s">
        <v>127</v>
      </c>
      <c r="B12" s="46" t="s">
        <v>147</v>
      </c>
      <c r="C12" s="47" t="s">
        <v>148</v>
      </c>
      <c r="D12" s="48">
        <v>9</v>
      </c>
      <c r="E12" s="48">
        <v>8</v>
      </c>
      <c r="F12" s="48">
        <v>1</v>
      </c>
      <c r="G12" s="48">
        <v>218</v>
      </c>
      <c r="H12" s="48">
        <v>151</v>
      </c>
      <c r="I12" s="48">
        <v>23</v>
      </c>
      <c r="J12" s="48">
        <v>44</v>
      </c>
    </row>
    <row r="13" spans="1:10" ht="13.5" customHeight="1">
      <c r="A13" s="45" t="s">
        <v>127</v>
      </c>
      <c r="B13" s="46" t="s">
        <v>149</v>
      </c>
      <c r="C13" s="47" t="s">
        <v>150</v>
      </c>
      <c r="D13" s="48">
        <v>7</v>
      </c>
      <c r="E13" s="48">
        <v>7</v>
      </c>
      <c r="F13" s="48">
        <v>0</v>
      </c>
      <c r="G13" s="48">
        <v>232</v>
      </c>
      <c r="H13" s="48">
        <v>232</v>
      </c>
      <c r="I13" s="48">
        <v>184</v>
      </c>
      <c r="J13" s="48">
        <v>0</v>
      </c>
    </row>
    <row r="14" spans="1:10" ht="13.5" customHeight="1">
      <c r="A14" s="45" t="s">
        <v>127</v>
      </c>
      <c r="B14" s="46" t="s">
        <v>151</v>
      </c>
      <c r="C14" s="47" t="s">
        <v>152</v>
      </c>
      <c r="D14" s="48">
        <v>16</v>
      </c>
      <c r="E14" s="48">
        <v>13</v>
      </c>
      <c r="F14" s="48">
        <v>3</v>
      </c>
      <c r="G14" s="48">
        <v>323</v>
      </c>
      <c r="H14" s="48">
        <v>256</v>
      </c>
      <c r="I14" s="48">
        <v>67</v>
      </c>
      <c r="J14" s="48">
        <v>0</v>
      </c>
    </row>
    <row r="15" spans="1:10" ht="13.5" customHeight="1">
      <c r="A15" s="45" t="s">
        <v>127</v>
      </c>
      <c r="B15" s="46" t="s">
        <v>153</v>
      </c>
      <c r="C15" s="47" t="s">
        <v>154</v>
      </c>
      <c r="D15" s="48">
        <v>26</v>
      </c>
      <c r="E15" s="48">
        <v>21</v>
      </c>
      <c r="F15" s="48">
        <v>5</v>
      </c>
      <c r="G15" s="48">
        <v>189</v>
      </c>
      <c r="H15" s="48">
        <v>157</v>
      </c>
      <c r="I15" s="48">
        <v>32</v>
      </c>
      <c r="J15" s="48">
        <v>0</v>
      </c>
    </row>
    <row r="16" spans="1:10" ht="13.5" customHeight="1">
      <c r="A16" s="45" t="s">
        <v>127</v>
      </c>
      <c r="B16" s="46" t="s">
        <v>155</v>
      </c>
      <c r="C16" s="47" t="s">
        <v>156</v>
      </c>
      <c r="D16" s="48">
        <v>45</v>
      </c>
      <c r="E16" s="48">
        <v>37</v>
      </c>
      <c r="F16" s="48">
        <v>9</v>
      </c>
      <c r="G16" s="48">
        <v>830</v>
      </c>
      <c r="H16" s="48">
        <v>685</v>
      </c>
      <c r="I16" s="48">
        <v>147</v>
      </c>
      <c r="J16" s="48">
        <v>38</v>
      </c>
    </row>
    <row r="17" spans="1:10" ht="13.5" customHeight="1">
      <c r="A17" s="45" t="s">
        <v>127</v>
      </c>
      <c r="B17" s="46" t="s">
        <v>162</v>
      </c>
      <c r="C17" s="47" t="s">
        <v>163</v>
      </c>
      <c r="D17" s="48">
        <v>41</v>
      </c>
      <c r="E17" s="48">
        <v>31</v>
      </c>
      <c r="F17" s="48">
        <v>10</v>
      </c>
      <c r="G17" s="48">
        <v>150</v>
      </c>
      <c r="H17" s="48">
        <v>146</v>
      </c>
      <c r="I17" s="48">
        <v>1</v>
      </c>
      <c r="J17" s="48">
        <v>3</v>
      </c>
    </row>
    <row r="18" spans="1:10" ht="13.5" customHeight="1">
      <c r="A18" s="45" t="s">
        <v>127</v>
      </c>
      <c r="B18" s="46" t="s">
        <v>164</v>
      </c>
      <c r="C18" s="47" t="s">
        <v>165</v>
      </c>
      <c r="D18" s="48">
        <v>27</v>
      </c>
      <c r="E18" s="48">
        <v>23</v>
      </c>
      <c r="F18" s="48">
        <v>4</v>
      </c>
      <c r="G18" s="48">
        <v>212</v>
      </c>
      <c r="H18" s="48">
        <v>209</v>
      </c>
      <c r="I18" s="48">
        <v>3</v>
      </c>
      <c r="J18" s="48">
        <v>0</v>
      </c>
    </row>
    <row r="19" spans="1:10" ht="13.5" customHeight="1">
      <c r="A19" s="45" t="s">
        <v>127</v>
      </c>
      <c r="B19" s="46" t="s">
        <v>166</v>
      </c>
      <c r="C19" s="47" t="s">
        <v>167</v>
      </c>
      <c r="D19" s="48">
        <v>1</v>
      </c>
      <c r="E19" s="48">
        <v>1</v>
      </c>
      <c r="F19" s="48">
        <v>1</v>
      </c>
      <c r="G19" s="48">
        <v>12</v>
      </c>
      <c r="H19" s="48">
        <v>12</v>
      </c>
      <c r="I19" s="48">
        <v>0</v>
      </c>
      <c r="J19" s="48">
        <v>0</v>
      </c>
    </row>
    <row r="20" spans="1:10" ht="13.5" customHeight="1">
      <c r="A20" s="45" t="s">
        <v>127</v>
      </c>
      <c r="B20" s="46" t="s">
        <v>168</v>
      </c>
      <c r="C20" s="47" t="s">
        <v>169</v>
      </c>
      <c r="D20" s="48">
        <v>0</v>
      </c>
      <c r="E20" s="48">
        <v>0</v>
      </c>
      <c r="F20" s="48">
        <v>0</v>
      </c>
      <c r="G20" s="48">
        <v>0</v>
      </c>
      <c r="H20" s="48">
        <v>0</v>
      </c>
      <c r="I20" s="48">
        <v>0</v>
      </c>
      <c r="J20" s="48">
        <v>0</v>
      </c>
    </row>
    <row r="21" spans="1:10" ht="13.5" customHeight="1">
      <c r="A21" s="45" t="s">
        <v>127</v>
      </c>
      <c r="B21" s="46" t="s">
        <v>170</v>
      </c>
      <c r="C21" s="47" t="s">
        <v>171</v>
      </c>
      <c r="D21" s="48">
        <v>0</v>
      </c>
      <c r="E21" s="48">
        <v>0</v>
      </c>
      <c r="F21" s="48">
        <v>0</v>
      </c>
      <c r="G21" s="48">
        <v>0</v>
      </c>
      <c r="H21" s="48">
        <v>0</v>
      </c>
      <c r="I21" s="48">
        <v>0</v>
      </c>
      <c r="J21" s="48">
        <v>0</v>
      </c>
    </row>
    <row r="22" spans="1:10" ht="13.5" customHeight="1">
      <c r="A22" s="45" t="s">
        <v>127</v>
      </c>
      <c r="B22" s="46" t="s">
        <v>172</v>
      </c>
      <c r="C22" s="47" t="s">
        <v>173</v>
      </c>
      <c r="D22" s="48">
        <v>9</v>
      </c>
      <c r="E22" s="48">
        <v>6</v>
      </c>
      <c r="F22" s="48">
        <v>3</v>
      </c>
      <c r="G22" s="48">
        <v>20</v>
      </c>
      <c r="H22" s="48">
        <v>20</v>
      </c>
      <c r="I22" s="48">
        <v>0</v>
      </c>
      <c r="J22" s="48">
        <v>0</v>
      </c>
    </row>
    <row r="23" spans="1:10" ht="13.5" customHeight="1">
      <c r="A23" s="45" t="s">
        <v>127</v>
      </c>
      <c r="B23" s="46" t="s">
        <v>174</v>
      </c>
      <c r="C23" s="47" t="s">
        <v>175</v>
      </c>
      <c r="D23" s="48">
        <v>19</v>
      </c>
      <c r="E23" s="48">
        <v>15</v>
      </c>
      <c r="F23" s="48">
        <v>4</v>
      </c>
      <c r="G23" s="48">
        <v>104</v>
      </c>
      <c r="H23" s="48">
        <v>104</v>
      </c>
      <c r="I23" s="48">
        <v>0</v>
      </c>
      <c r="J23" s="48">
        <v>0</v>
      </c>
    </row>
    <row r="24" spans="1:10" ht="13.5" customHeight="1">
      <c r="A24" s="45" t="s">
        <v>127</v>
      </c>
      <c r="B24" s="46" t="s">
        <v>176</v>
      </c>
      <c r="C24" s="47" t="s">
        <v>177</v>
      </c>
      <c r="D24" s="48">
        <v>7</v>
      </c>
      <c r="E24" s="48">
        <v>6</v>
      </c>
      <c r="F24" s="48">
        <v>2</v>
      </c>
      <c r="G24" s="48">
        <v>35</v>
      </c>
      <c r="H24" s="48">
        <v>31</v>
      </c>
      <c r="I24" s="48">
        <v>4</v>
      </c>
      <c r="J24" s="48">
        <v>0</v>
      </c>
    </row>
    <row r="25" spans="1:10" ht="13.5" customHeight="1">
      <c r="A25" s="45" t="s">
        <v>127</v>
      </c>
      <c r="B25" s="46" t="s">
        <v>178</v>
      </c>
      <c r="C25" s="47" t="s">
        <v>179</v>
      </c>
      <c r="D25" s="48">
        <v>13</v>
      </c>
      <c r="E25" s="48">
        <v>7</v>
      </c>
      <c r="F25" s="48">
        <v>6</v>
      </c>
      <c r="G25" s="48">
        <v>28</v>
      </c>
      <c r="H25" s="48">
        <v>28</v>
      </c>
      <c r="I25" s="48">
        <v>0</v>
      </c>
      <c r="J25" s="48">
        <v>0</v>
      </c>
    </row>
    <row r="26" spans="1:10" ht="13.5" customHeight="1">
      <c r="A26" s="45" t="s">
        <v>127</v>
      </c>
      <c r="B26" s="46" t="s">
        <v>180</v>
      </c>
      <c r="C26" s="47" t="s">
        <v>181</v>
      </c>
      <c r="D26" s="48">
        <v>2</v>
      </c>
      <c r="E26" s="48">
        <v>2</v>
      </c>
      <c r="F26" s="48">
        <v>0</v>
      </c>
      <c r="G26" s="48">
        <v>127</v>
      </c>
      <c r="H26" s="48">
        <v>127</v>
      </c>
      <c r="I26" s="48">
        <v>0</v>
      </c>
      <c r="J26" s="48">
        <v>0</v>
      </c>
    </row>
    <row r="27" spans="1:10" ht="13.5" customHeight="1">
      <c r="A27" s="45" t="s">
        <v>127</v>
      </c>
      <c r="B27" s="46" t="s">
        <v>182</v>
      </c>
      <c r="C27" s="47" t="s">
        <v>183</v>
      </c>
      <c r="D27" s="48">
        <v>4</v>
      </c>
      <c r="E27" s="48">
        <v>1</v>
      </c>
      <c r="F27" s="48">
        <v>4</v>
      </c>
      <c r="G27" s="48">
        <v>6</v>
      </c>
      <c r="H27" s="48">
        <v>2</v>
      </c>
      <c r="I27" s="48">
        <v>3</v>
      </c>
      <c r="J27" s="48">
        <v>1</v>
      </c>
    </row>
    <row r="28" spans="1:10" ht="13.5" customHeight="1">
      <c r="A28" s="45" t="s">
        <v>127</v>
      </c>
      <c r="B28" s="46" t="s">
        <v>184</v>
      </c>
      <c r="C28" s="47" t="s">
        <v>185</v>
      </c>
      <c r="D28" s="48">
        <v>16</v>
      </c>
      <c r="E28" s="48">
        <v>13</v>
      </c>
      <c r="F28" s="48">
        <v>3</v>
      </c>
      <c r="G28" s="48">
        <v>84</v>
      </c>
      <c r="H28" s="48">
        <v>84</v>
      </c>
      <c r="I28" s="48">
        <v>0</v>
      </c>
      <c r="J28" s="48">
        <v>0</v>
      </c>
    </row>
    <row r="29" spans="1:10" ht="13.5" customHeight="1">
      <c r="A29" s="45" t="s">
        <v>127</v>
      </c>
      <c r="B29" s="46" t="s">
        <v>186</v>
      </c>
      <c r="C29" s="47" t="s">
        <v>187</v>
      </c>
      <c r="D29" s="48">
        <v>9</v>
      </c>
      <c r="E29" s="48">
        <v>7</v>
      </c>
      <c r="F29" s="48">
        <v>2</v>
      </c>
      <c r="G29" s="48">
        <v>24</v>
      </c>
      <c r="H29" s="48">
        <v>24</v>
      </c>
      <c r="I29" s="48">
        <v>0</v>
      </c>
      <c r="J29" s="48">
        <v>0</v>
      </c>
    </row>
    <row r="30" spans="1:10" ht="13.5" customHeight="1">
      <c r="A30" s="45" t="s">
        <v>127</v>
      </c>
      <c r="B30" s="46" t="s">
        <v>188</v>
      </c>
      <c r="C30" s="47" t="s">
        <v>189</v>
      </c>
      <c r="D30" s="48">
        <v>12</v>
      </c>
      <c r="E30" s="48">
        <v>12</v>
      </c>
      <c r="F30" s="48">
        <v>1</v>
      </c>
      <c r="G30" s="48">
        <v>140</v>
      </c>
      <c r="H30" s="48">
        <v>110</v>
      </c>
      <c r="I30" s="48">
        <v>30</v>
      </c>
      <c r="J30" s="48">
        <v>0</v>
      </c>
    </row>
    <row r="31" spans="1:10" ht="13.5" customHeight="1">
      <c r="A31" s="45" t="s">
        <v>127</v>
      </c>
      <c r="B31" s="46" t="s">
        <v>190</v>
      </c>
      <c r="C31" s="47" t="s">
        <v>191</v>
      </c>
      <c r="D31" s="48">
        <v>7</v>
      </c>
      <c r="E31" s="48">
        <v>7</v>
      </c>
      <c r="F31" s="48">
        <v>2</v>
      </c>
      <c r="G31" s="48">
        <v>37</v>
      </c>
      <c r="H31" s="48">
        <v>31</v>
      </c>
      <c r="I31" s="48">
        <v>6</v>
      </c>
      <c r="J31" s="48">
        <v>0</v>
      </c>
    </row>
    <row r="32" spans="1:10" ht="13.5" customHeight="1">
      <c r="A32" s="45" t="s">
        <v>127</v>
      </c>
      <c r="B32" s="46" t="s">
        <v>192</v>
      </c>
      <c r="C32" s="47" t="s">
        <v>193</v>
      </c>
      <c r="D32" s="48">
        <v>9</v>
      </c>
      <c r="E32" s="48">
        <v>6</v>
      </c>
      <c r="F32" s="48">
        <v>3</v>
      </c>
      <c r="G32" s="48">
        <v>51</v>
      </c>
      <c r="H32" s="48">
        <v>51</v>
      </c>
      <c r="I32" s="48">
        <v>0</v>
      </c>
      <c r="J32" s="48">
        <v>0</v>
      </c>
    </row>
    <row r="33" spans="1:10" ht="13.5" customHeight="1">
      <c r="A33" s="45" t="s">
        <v>127</v>
      </c>
      <c r="B33" s="46" t="s">
        <v>194</v>
      </c>
      <c r="C33" s="47" t="s">
        <v>195</v>
      </c>
      <c r="D33" s="48">
        <v>12</v>
      </c>
      <c r="E33" s="48">
        <v>10</v>
      </c>
      <c r="F33" s="48">
        <v>2</v>
      </c>
      <c r="G33" s="48">
        <v>0</v>
      </c>
      <c r="H33" s="48">
        <v>0</v>
      </c>
      <c r="I33" s="48">
        <v>0</v>
      </c>
      <c r="J33" s="48">
        <v>0</v>
      </c>
    </row>
    <row r="34" spans="1:10" ht="13.5" customHeight="1">
      <c r="A34" s="45" t="s">
        <v>127</v>
      </c>
      <c r="B34" s="46" t="s">
        <v>196</v>
      </c>
      <c r="C34" s="47" t="s">
        <v>197</v>
      </c>
      <c r="D34" s="48">
        <v>9</v>
      </c>
      <c r="E34" s="48">
        <v>7</v>
      </c>
      <c r="F34" s="48">
        <v>2</v>
      </c>
      <c r="G34" s="48">
        <v>39</v>
      </c>
      <c r="H34" s="48">
        <v>25</v>
      </c>
      <c r="I34" s="48">
        <v>14</v>
      </c>
      <c r="J34" s="48">
        <v>0</v>
      </c>
    </row>
    <row r="35" spans="1:10" ht="13.5" customHeight="1">
      <c r="A35" s="45" t="s">
        <v>127</v>
      </c>
      <c r="B35" s="46" t="s">
        <v>198</v>
      </c>
      <c r="C35" s="47" t="s">
        <v>199</v>
      </c>
      <c r="D35" s="48">
        <v>7</v>
      </c>
      <c r="E35" s="48">
        <v>5</v>
      </c>
      <c r="F35" s="48">
        <v>2</v>
      </c>
      <c r="G35" s="48">
        <v>89</v>
      </c>
      <c r="H35" s="48">
        <v>78</v>
      </c>
      <c r="I35" s="48">
        <v>11</v>
      </c>
      <c r="J35" s="48">
        <v>0</v>
      </c>
    </row>
    <row r="36" spans="1:10" ht="13.5" customHeight="1">
      <c r="A36" s="45" t="s">
        <v>127</v>
      </c>
      <c r="B36" s="46" t="s">
        <v>200</v>
      </c>
      <c r="C36" s="47" t="s">
        <v>201</v>
      </c>
      <c r="D36" s="48">
        <v>0</v>
      </c>
      <c r="E36" s="48">
        <v>0</v>
      </c>
      <c r="F36" s="48">
        <v>0</v>
      </c>
      <c r="G36" s="48">
        <v>0</v>
      </c>
      <c r="H36" s="48">
        <v>0</v>
      </c>
      <c r="I36" s="48">
        <v>0</v>
      </c>
      <c r="J36" s="48">
        <v>0</v>
      </c>
    </row>
    <row r="37" spans="1:10" ht="13.5" customHeight="1">
      <c r="A37" s="45" t="s">
        <v>127</v>
      </c>
      <c r="B37" s="46" t="s">
        <v>202</v>
      </c>
      <c r="C37" s="47" t="s">
        <v>203</v>
      </c>
      <c r="D37" s="48">
        <v>1</v>
      </c>
      <c r="E37" s="48">
        <v>0</v>
      </c>
      <c r="F37" s="48">
        <v>1</v>
      </c>
      <c r="G37" s="48">
        <v>1</v>
      </c>
      <c r="H37" s="48">
        <v>1</v>
      </c>
      <c r="I37" s="48">
        <v>0</v>
      </c>
      <c r="J37" s="48">
        <v>0</v>
      </c>
    </row>
    <row r="38" spans="1:10" ht="13.5" customHeight="1">
      <c r="A38" s="45" t="s">
        <v>127</v>
      </c>
      <c r="B38" s="46" t="s">
        <v>204</v>
      </c>
      <c r="C38" s="47" t="s">
        <v>205</v>
      </c>
      <c r="D38" s="48">
        <v>1</v>
      </c>
      <c r="E38" s="48">
        <v>0</v>
      </c>
      <c r="F38" s="48">
        <v>1</v>
      </c>
      <c r="G38" s="48">
        <v>1</v>
      </c>
      <c r="H38" s="48">
        <v>1</v>
      </c>
      <c r="I38" s="48">
        <v>0</v>
      </c>
      <c r="J38" s="48">
        <v>0</v>
      </c>
    </row>
    <row r="39" spans="1:10" ht="13.5" customHeight="1">
      <c r="A39" s="45" t="s">
        <v>127</v>
      </c>
      <c r="B39" s="46" t="s">
        <v>206</v>
      </c>
      <c r="C39" s="47" t="s">
        <v>207</v>
      </c>
      <c r="D39" s="48">
        <v>0</v>
      </c>
      <c r="E39" s="48">
        <v>0</v>
      </c>
      <c r="F39" s="48">
        <v>0</v>
      </c>
      <c r="G39" s="48">
        <v>0</v>
      </c>
      <c r="H39" s="48">
        <v>0</v>
      </c>
      <c r="I39" s="48">
        <v>0</v>
      </c>
      <c r="J39" s="48">
        <v>0</v>
      </c>
    </row>
    <row r="40" spans="1:10" ht="13.5" customHeight="1">
      <c r="A40" s="45" t="s">
        <v>127</v>
      </c>
      <c r="B40" s="46" t="s">
        <v>208</v>
      </c>
      <c r="C40" s="47" t="s">
        <v>209</v>
      </c>
      <c r="D40" s="48">
        <v>2</v>
      </c>
      <c r="E40" s="48">
        <v>1</v>
      </c>
      <c r="F40" s="48">
        <v>1</v>
      </c>
      <c r="G40" s="48">
        <v>10</v>
      </c>
      <c r="H40" s="48">
        <v>3</v>
      </c>
      <c r="I40" s="48">
        <v>3</v>
      </c>
      <c r="J40" s="48">
        <v>4</v>
      </c>
    </row>
    <row r="41" spans="1:10" ht="13.5" customHeight="1">
      <c r="A41" s="45" t="s">
        <v>127</v>
      </c>
      <c r="B41" s="46" t="s">
        <v>210</v>
      </c>
      <c r="C41" s="47" t="s">
        <v>211</v>
      </c>
      <c r="D41" s="48">
        <v>0</v>
      </c>
      <c r="E41" s="48">
        <v>0</v>
      </c>
      <c r="F41" s="48">
        <v>0</v>
      </c>
      <c r="G41" s="48">
        <v>4</v>
      </c>
      <c r="H41" s="48">
        <v>2</v>
      </c>
      <c r="I41" s="48">
        <v>0</v>
      </c>
      <c r="J41" s="48">
        <v>2</v>
      </c>
    </row>
    <row r="42" spans="1:10" ht="13.5" customHeight="1">
      <c r="A42" s="45" t="s">
        <v>127</v>
      </c>
      <c r="B42" s="46" t="s">
        <v>212</v>
      </c>
      <c r="C42" s="47" t="s">
        <v>213</v>
      </c>
      <c r="D42" s="48">
        <v>0</v>
      </c>
      <c r="E42" s="48">
        <v>0</v>
      </c>
      <c r="F42" s="48">
        <v>0</v>
      </c>
      <c r="G42" s="48">
        <v>0</v>
      </c>
      <c r="H42" s="48">
        <v>0</v>
      </c>
      <c r="I42" s="48">
        <v>0</v>
      </c>
      <c r="J42" s="48">
        <v>0</v>
      </c>
    </row>
    <row r="43" spans="1:10" ht="13.5" customHeight="1">
      <c r="A43" s="45" t="s">
        <v>127</v>
      </c>
      <c r="B43" s="46" t="s">
        <v>214</v>
      </c>
      <c r="C43" s="47" t="s">
        <v>215</v>
      </c>
      <c r="D43" s="48">
        <v>2</v>
      </c>
      <c r="E43" s="48">
        <v>1</v>
      </c>
      <c r="F43" s="48">
        <v>1</v>
      </c>
      <c r="G43" s="48">
        <v>6</v>
      </c>
      <c r="H43" s="48">
        <v>3</v>
      </c>
      <c r="I43" s="48">
        <v>2</v>
      </c>
      <c r="J43" s="48">
        <v>1</v>
      </c>
    </row>
    <row r="44" spans="1:10" ht="13.5" customHeight="1">
      <c r="A44" s="45" t="s">
        <v>127</v>
      </c>
      <c r="B44" s="46" t="s">
        <v>216</v>
      </c>
      <c r="C44" s="47" t="s">
        <v>217</v>
      </c>
      <c r="D44" s="48">
        <v>3</v>
      </c>
      <c r="E44" s="48">
        <v>1</v>
      </c>
      <c r="F44" s="48">
        <v>2</v>
      </c>
      <c r="G44" s="48">
        <v>20</v>
      </c>
      <c r="H44" s="48">
        <v>7</v>
      </c>
      <c r="I44" s="48">
        <v>13</v>
      </c>
      <c r="J44" s="48">
        <v>2</v>
      </c>
    </row>
    <row r="45" spans="1:10" ht="13.5" customHeight="1">
      <c r="A45" s="45" t="s">
        <v>127</v>
      </c>
      <c r="B45" s="46" t="s">
        <v>218</v>
      </c>
      <c r="C45" s="47" t="s">
        <v>219</v>
      </c>
      <c r="D45" s="48">
        <v>20</v>
      </c>
      <c r="E45" s="48">
        <v>16</v>
      </c>
      <c r="F45" s="48">
        <v>4</v>
      </c>
      <c r="G45" s="48">
        <v>58</v>
      </c>
      <c r="H45" s="48">
        <v>45</v>
      </c>
      <c r="I45" s="48">
        <v>13</v>
      </c>
      <c r="J45" s="48">
        <v>0</v>
      </c>
    </row>
    <row r="46" spans="1:10" ht="13.5" customHeight="1">
      <c r="A46" s="45" t="s">
        <v>127</v>
      </c>
      <c r="B46" s="46" t="s">
        <v>220</v>
      </c>
      <c r="C46" s="47" t="s">
        <v>221</v>
      </c>
      <c r="D46" s="48">
        <v>3</v>
      </c>
      <c r="E46" s="48">
        <v>1</v>
      </c>
      <c r="F46" s="48">
        <v>2</v>
      </c>
      <c r="G46" s="48">
        <v>8</v>
      </c>
      <c r="H46" s="48">
        <v>4</v>
      </c>
      <c r="I46" s="48">
        <v>2</v>
      </c>
      <c r="J46" s="48">
        <v>2</v>
      </c>
    </row>
    <row r="47" spans="1:10" ht="13.5" customHeight="1">
      <c r="A47" s="45" t="s">
        <v>127</v>
      </c>
      <c r="B47" s="46" t="s">
        <v>222</v>
      </c>
      <c r="C47" s="47" t="s">
        <v>223</v>
      </c>
      <c r="D47" s="48">
        <v>11</v>
      </c>
      <c r="E47" s="48">
        <v>10</v>
      </c>
      <c r="F47" s="48">
        <v>1</v>
      </c>
      <c r="G47" s="48">
        <v>10</v>
      </c>
      <c r="H47" s="48">
        <v>10</v>
      </c>
      <c r="I47" s="48">
        <v>5</v>
      </c>
      <c r="J47" s="48">
        <v>0</v>
      </c>
    </row>
    <row r="48" spans="1:10" ht="13.5" customHeight="1">
      <c r="A48" s="45" t="s">
        <v>127</v>
      </c>
      <c r="B48" s="46" t="s">
        <v>224</v>
      </c>
      <c r="C48" s="47" t="s">
        <v>225</v>
      </c>
      <c r="D48" s="48">
        <v>1</v>
      </c>
      <c r="E48" s="48">
        <v>1</v>
      </c>
      <c r="F48" s="48">
        <v>0</v>
      </c>
      <c r="G48" s="48">
        <v>15</v>
      </c>
      <c r="H48" s="48">
        <v>2</v>
      </c>
      <c r="I48" s="48">
        <v>6</v>
      </c>
      <c r="J48" s="48">
        <v>7</v>
      </c>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8">
    <sortCondition ref="A8:A48"/>
    <sortCondition ref="B8:B48"/>
    <sortCondition ref="C8:C48"/>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E62DCB-E0A4-4C15-BFE5-EE3F8561EE33}"/>
</file>

<file path=customXml/itemProps2.xml><?xml version="1.0" encoding="utf-8"?>
<ds:datastoreItem xmlns:ds="http://schemas.openxmlformats.org/officeDocument/2006/customXml" ds:itemID="{6EA233AE-4D18-44B2-ACC6-F9188E77C4F7}"/>
</file>

<file path=customXml/itemProps3.xml><?xml version="1.0" encoding="utf-8"?>
<ds:datastoreItem xmlns:ds="http://schemas.openxmlformats.org/officeDocument/2006/customXml" ds:itemID="{82B6F139-D39C-450E-A7A0-43B6473F86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2025-12-12T06:03:12Z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