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41佐賀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'委託許可件数（市町村）'!$A$6:$S$26</definedName>
    <definedName name="_xlnm._FilterDatabase" localSheetId="6" hidden="1">'委託許可件数（組合）'!$A$6:$S$15</definedName>
    <definedName name="_xlnm._FilterDatabase" localSheetId="3" hidden="1">'収集運搬機材（市町村）'!$A$6:$KM$26</definedName>
    <definedName name="_xlnm._FilterDatabase" localSheetId="4" hidden="1">'収集運搬機材（組合）'!$A$6:$FV$15</definedName>
    <definedName name="_xlnm._FilterDatabase" localSheetId="7" hidden="1">処理業者と従業員数!$A$6:$J$26</definedName>
    <definedName name="_xlnm._FilterDatabase" localSheetId="0" hidden="1">組合状況!$A$6:$CD$27</definedName>
    <definedName name="_xlnm._FilterDatabase" localSheetId="1" hidden="1">'廃棄物処理従事職員数（市町村）'!$A$6:$AD$26</definedName>
    <definedName name="_xlnm._FilterDatabase" localSheetId="2" hidden="1">'廃棄物処理従事職員数（組合）'!$A$6:$AD$15</definedName>
    <definedName name="_xlnm.Print_Area" localSheetId="5">'委託許可件数（市町村）'!$2:$27</definedName>
    <definedName name="_xlnm.Print_Area" localSheetId="6">'委託許可件数（組合）'!$2:$16</definedName>
    <definedName name="_xlnm.Print_Area" localSheetId="3">'収集運搬機材（市町村）'!$2:$27</definedName>
    <definedName name="_xlnm.Print_Area" localSheetId="4">'収集運搬機材（組合）'!$2:$16</definedName>
    <definedName name="_xlnm.Print_Area" localSheetId="7">処理業者と従業員数!$2:$27</definedName>
    <definedName name="_xlnm.Print_Area" localSheetId="0">組合状況!$2:$16</definedName>
    <definedName name="_xlnm.Print_Area" localSheetId="1">'廃棄物処理従事職員数（市町村）'!$2:$27</definedName>
    <definedName name="_xlnm.Print_Area" localSheetId="2">'廃棄物処理従事職員数（組合）'!$2:$16</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L8" i="7"/>
  <c r="L9" i="7"/>
  <c r="L10" i="7"/>
  <c r="L11" i="7"/>
  <c r="L12" i="7"/>
  <c r="L13" i="7"/>
  <c r="L14" i="7"/>
  <c r="L15" i="7"/>
  <c r="L16" i="7"/>
  <c r="H8" i="7"/>
  <c r="H9" i="7"/>
  <c r="H10" i="7"/>
  <c r="H11" i="7"/>
  <c r="H12" i="7"/>
  <c r="H13" i="7"/>
  <c r="H14" i="7"/>
  <c r="H15" i="7"/>
  <c r="H16" i="7"/>
  <c r="D8" i="7"/>
  <c r="D9" i="7"/>
  <c r="D10" i="7"/>
  <c r="D11" i="7"/>
  <c r="D12" i="7"/>
  <c r="D13" i="7"/>
  <c r="D14" i="7"/>
  <c r="D15" i="7"/>
  <c r="D16" i="7"/>
  <c r="P8" i="6"/>
  <c r="P9" i="6"/>
  <c r="P10" i="6"/>
  <c r="P11" i="6"/>
  <c r="P12" i="6"/>
  <c r="P13" i="6"/>
  <c r="P14" i="6"/>
  <c r="P15" i="6"/>
  <c r="P16" i="6"/>
  <c r="P17" i="6"/>
  <c r="P18" i="6"/>
  <c r="P19" i="6"/>
  <c r="P20" i="6"/>
  <c r="P21" i="6"/>
  <c r="P22" i="6"/>
  <c r="P23" i="6"/>
  <c r="P24" i="6"/>
  <c r="P25" i="6"/>
  <c r="P26" i="6"/>
  <c r="P27" i="6"/>
  <c r="L8" i="6"/>
  <c r="L9" i="6"/>
  <c r="L10" i="6"/>
  <c r="L11" i="6"/>
  <c r="L12" i="6"/>
  <c r="L13" i="6"/>
  <c r="L14" i="6"/>
  <c r="L15" i="6"/>
  <c r="L16" i="6"/>
  <c r="L17" i="6"/>
  <c r="L18" i="6"/>
  <c r="L19" i="6"/>
  <c r="L20" i="6"/>
  <c r="L21" i="6"/>
  <c r="L22" i="6"/>
  <c r="L23" i="6"/>
  <c r="L24" i="6"/>
  <c r="L25" i="6"/>
  <c r="L26" i="6"/>
  <c r="L27" i="6"/>
  <c r="H8" i="6"/>
  <c r="H9" i="6"/>
  <c r="H10" i="6"/>
  <c r="H11" i="6"/>
  <c r="H12" i="6"/>
  <c r="H13" i="6"/>
  <c r="H14" i="6"/>
  <c r="H15" i="6"/>
  <c r="H16" i="6"/>
  <c r="H17" i="6"/>
  <c r="H18" i="6"/>
  <c r="H19" i="6"/>
  <c r="H20" i="6"/>
  <c r="H21" i="6"/>
  <c r="H22" i="6"/>
  <c r="H23" i="6"/>
  <c r="H24" i="6"/>
  <c r="H25" i="6"/>
  <c r="H26" i="6"/>
  <c r="H27" i="6"/>
  <c r="D8" i="6"/>
  <c r="D9" i="6"/>
  <c r="D10" i="6"/>
  <c r="D11" i="6"/>
  <c r="D12" i="6"/>
  <c r="D13" i="6"/>
  <c r="D14" i="6"/>
  <c r="D15" i="6"/>
  <c r="D16" i="6"/>
  <c r="D17" i="6"/>
  <c r="D18" i="6"/>
  <c r="D19" i="6"/>
  <c r="D20" i="6"/>
  <c r="D21" i="6"/>
  <c r="D22" i="6"/>
  <c r="D23" i="6"/>
  <c r="D24" i="6"/>
  <c r="D25" i="6"/>
  <c r="D26" i="6"/>
  <c r="D27" i="6"/>
  <c r="CA8" i="5"/>
  <c r="CA9" i="5"/>
  <c r="CA10" i="5"/>
  <c r="CA11" i="5"/>
  <c r="CA12" i="5"/>
  <c r="CA13" i="5"/>
  <c r="CA14" i="5"/>
  <c r="CA15" i="5"/>
  <c r="CA16" i="5"/>
  <c r="BU8" i="5"/>
  <c r="BU9" i="5"/>
  <c r="BU10" i="5"/>
  <c r="BU11" i="5"/>
  <c r="BU12" i="5"/>
  <c r="BU13" i="5"/>
  <c r="BU14" i="5"/>
  <c r="BU15" i="5"/>
  <c r="BU16" i="5"/>
  <c r="BO8" i="5"/>
  <c r="BO9" i="5"/>
  <c r="BO10" i="5"/>
  <c r="BO11" i="5"/>
  <c r="BO12" i="5"/>
  <c r="BO13" i="5"/>
  <c r="BO14" i="5"/>
  <c r="BO15" i="5"/>
  <c r="BO16" i="5"/>
  <c r="BI8" i="5"/>
  <c r="BI9" i="5"/>
  <c r="BI10" i="5"/>
  <c r="BI11" i="5"/>
  <c r="BI12" i="5"/>
  <c r="BI13" i="5"/>
  <c r="BI14" i="5"/>
  <c r="BI15" i="5"/>
  <c r="BI16" i="5"/>
  <c r="BC8" i="5"/>
  <c r="BB8" i="5" s="1"/>
  <c r="BC9" i="5"/>
  <c r="BC10" i="5"/>
  <c r="BB10" i="5" s="1"/>
  <c r="BC11" i="5"/>
  <c r="BC12" i="5"/>
  <c r="BB12" i="5" s="1"/>
  <c r="BC13" i="5"/>
  <c r="BC14" i="5"/>
  <c r="BB14" i="5" s="1"/>
  <c r="BC15" i="5"/>
  <c r="BC16" i="5"/>
  <c r="BB16" i="5" s="1"/>
  <c r="BB9" i="5"/>
  <c r="BB11" i="5"/>
  <c r="BB13" i="5"/>
  <c r="BB15" i="5"/>
  <c r="AV8" i="5"/>
  <c r="AV9" i="5"/>
  <c r="AV10" i="5"/>
  <c r="AV11" i="5"/>
  <c r="AV12" i="5"/>
  <c r="AV13" i="5"/>
  <c r="AV14" i="5"/>
  <c r="AV15" i="5"/>
  <c r="AV16" i="5"/>
  <c r="AP8" i="5"/>
  <c r="AP9" i="5"/>
  <c r="AP10" i="5"/>
  <c r="AP11" i="5"/>
  <c r="AP12" i="5"/>
  <c r="AP13" i="5"/>
  <c r="AP14" i="5"/>
  <c r="AP15" i="5"/>
  <c r="AP16" i="5"/>
  <c r="AJ8" i="5"/>
  <c r="AI8" i="5" s="1"/>
  <c r="AJ9" i="5"/>
  <c r="AJ10" i="5"/>
  <c r="AI10" i="5" s="1"/>
  <c r="AJ11" i="5"/>
  <c r="AJ12" i="5"/>
  <c r="AI12" i="5" s="1"/>
  <c r="AH12" i="5" s="1"/>
  <c r="AJ13" i="5"/>
  <c r="AJ14" i="5"/>
  <c r="AI14" i="5" s="1"/>
  <c r="AJ15" i="5"/>
  <c r="AJ16" i="5"/>
  <c r="AI16" i="5" s="1"/>
  <c r="AI9" i="5"/>
  <c r="AH9" i="5" s="1"/>
  <c r="AI11" i="5"/>
  <c r="AH11" i="5" s="1"/>
  <c r="AI13" i="5"/>
  <c r="AH13" i="5" s="1"/>
  <c r="AI15" i="5"/>
  <c r="AH15" i="5" s="1"/>
  <c r="DZ8" i="4"/>
  <c r="DZ9" i="4"/>
  <c r="DZ10" i="4"/>
  <c r="DZ11" i="4"/>
  <c r="DZ12" i="4"/>
  <c r="DZ13" i="4"/>
  <c r="DZ14" i="4"/>
  <c r="DZ15" i="4"/>
  <c r="DZ16" i="4"/>
  <c r="DZ17" i="4"/>
  <c r="DZ18" i="4"/>
  <c r="DZ19" i="4"/>
  <c r="DZ20" i="4"/>
  <c r="DZ21" i="4"/>
  <c r="DZ22" i="4"/>
  <c r="DZ23" i="4"/>
  <c r="DZ24" i="4"/>
  <c r="DZ25" i="4"/>
  <c r="DZ26" i="4"/>
  <c r="DZ27" i="4"/>
  <c r="DT8" i="4"/>
  <c r="DT9" i="4"/>
  <c r="DT10" i="4"/>
  <c r="DT11" i="4"/>
  <c r="DT12" i="4"/>
  <c r="DT13" i="4"/>
  <c r="DT14" i="4"/>
  <c r="DT15" i="4"/>
  <c r="DT16" i="4"/>
  <c r="DT17" i="4"/>
  <c r="DT18" i="4"/>
  <c r="DT19" i="4"/>
  <c r="DT20" i="4"/>
  <c r="DT21" i="4"/>
  <c r="DT22" i="4"/>
  <c r="DT23" i="4"/>
  <c r="DT24" i="4"/>
  <c r="DT25" i="4"/>
  <c r="DT26" i="4"/>
  <c r="DT27" i="4"/>
  <c r="DN8" i="4"/>
  <c r="DN9" i="4"/>
  <c r="DN10" i="4"/>
  <c r="DN11" i="4"/>
  <c r="DN12" i="4"/>
  <c r="DN13" i="4"/>
  <c r="DN14" i="4"/>
  <c r="DN15" i="4"/>
  <c r="DN16" i="4"/>
  <c r="DN17" i="4"/>
  <c r="DN18" i="4"/>
  <c r="DN19" i="4"/>
  <c r="DN20" i="4"/>
  <c r="DN21" i="4"/>
  <c r="DN22" i="4"/>
  <c r="DN23" i="4"/>
  <c r="DN24" i="4"/>
  <c r="DN25" i="4"/>
  <c r="DN26" i="4"/>
  <c r="DN27" i="4"/>
  <c r="DH8" i="4"/>
  <c r="DH9" i="4"/>
  <c r="DH10" i="4"/>
  <c r="DA10" i="4" s="1"/>
  <c r="DH11" i="4"/>
  <c r="DH12" i="4"/>
  <c r="DH13" i="4"/>
  <c r="DA13" i="4" s="1"/>
  <c r="DH14" i="4"/>
  <c r="DH15" i="4"/>
  <c r="DH16" i="4"/>
  <c r="DA16" i="4" s="1"/>
  <c r="DH17" i="4"/>
  <c r="DH18" i="4"/>
  <c r="DH19" i="4"/>
  <c r="DA19" i="4" s="1"/>
  <c r="DH20" i="4"/>
  <c r="DH21" i="4"/>
  <c r="DH22" i="4"/>
  <c r="DA22" i="4" s="1"/>
  <c r="DH23" i="4"/>
  <c r="DH24" i="4"/>
  <c r="DH25" i="4"/>
  <c r="DA25" i="4" s="1"/>
  <c r="DH26" i="4"/>
  <c r="DH27" i="4"/>
  <c r="DB8" i="4"/>
  <c r="DA8" i="4" s="1"/>
  <c r="DB9" i="4"/>
  <c r="DB10" i="4"/>
  <c r="DB11" i="4"/>
  <c r="DA11" i="4" s="1"/>
  <c r="DB12" i="4"/>
  <c r="DB13" i="4"/>
  <c r="DB14" i="4"/>
  <c r="DA14" i="4" s="1"/>
  <c r="DB15" i="4"/>
  <c r="DB16" i="4"/>
  <c r="DB17" i="4"/>
  <c r="DA17" i="4" s="1"/>
  <c r="DB18" i="4"/>
  <c r="DB19" i="4"/>
  <c r="DB20" i="4"/>
  <c r="DA20" i="4" s="1"/>
  <c r="DB21" i="4"/>
  <c r="DB22" i="4"/>
  <c r="DB23" i="4"/>
  <c r="DA23" i="4" s="1"/>
  <c r="DB24" i="4"/>
  <c r="DB25" i="4"/>
  <c r="DB26" i="4"/>
  <c r="DA26" i="4" s="1"/>
  <c r="DB27" i="4"/>
  <c r="DA9" i="4"/>
  <c r="DA12" i="4"/>
  <c r="DA15" i="4"/>
  <c r="DA18" i="4"/>
  <c r="DA21" i="4"/>
  <c r="DA24" i="4"/>
  <c r="DA27" i="4"/>
  <c r="CU8" i="4"/>
  <c r="CU9" i="4"/>
  <c r="CU10" i="4"/>
  <c r="CU11" i="4"/>
  <c r="CU12" i="4"/>
  <c r="CU13" i="4"/>
  <c r="CU14" i="4"/>
  <c r="CU15" i="4"/>
  <c r="CU16" i="4"/>
  <c r="CU17" i="4"/>
  <c r="CU18" i="4"/>
  <c r="CU19" i="4"/>
  <c r="CU20" i="4"/>
  <c r="CU21" i="4"/>
  <c r="CU22" i="4"/>
  <c r="CU23" i="4"/>
  <c r="CU24" i="4"/>
  <c r="CU25" i="4"/>
  <c r="CU26" i="4"/>
  <c r="CU27" i="4"/>
  <c r="CO8" i="4"/>
  <c r="CH8" i="4" s="1"/>
  <c r="CO9" i="4"/>
  <c r="CO10" i="4"/>
  <c r="CO11" i="4"/>
  <c r="CH11" i="4" s="1"/>
  <c r="CG11" i="4" s="1"/>
  <c r="CO12" i="4"/>
  <c r="CO13" i="4"/>
  <c r="CO14" i="4"/>
  <c r="CH14" i="4" s="1"/>
  <c r="CO15" i="4"/>
  <c r="CO16" i="4"/>
  <c r="CO17" i="4"/>
  <c r="CH17" i="4" s="1"/>
  <c r="CG17" i="4" s="1"/>
  <c r="CO18" i="4"/>
  <c r="CO19" i="4"/>
  <c r="CO20" i="4"/>
  <c r="CH20" i="4" s="1"/>
  <c r="CO21" i="4"/>
  <c r="CO22" i="4"/>
  <c r="CO23" i="4"/>
  <c r="CH23" i="4" s="1"/>
  <c r="CG23" i="4" s="1"/>
  <c r="CO24" i="4"/>
  <c r="CO25" i="4"/>
  <c r="CO26" i="4"/>
  <c r="CH26" i="4" s="1"/>
  <c r="CO27" i="4"/>
  <c r="CI8" i="4"/>
  <c r="CI9" i="4"/>
  <c r="CH9" i="4" s="1"/>
  <c r="CG9" i="4" s="1"/>
  <c r="CI10" i="4"/>
  <c r="CI11" i="4"/>
  <c r="CI12" i="4"/>
  <c r="CH12" i="4" s="1"/>
  <c r="CG12" i="4" s="1"/>
  <c r="CI13" i="4"/>
  <c r="CI14" i="4"/>
  <c r="CI15" i="4"/>
  <c r="CH15" i="4" s="1"/>
  <c r="CG15" i="4" s="1"/>
  <c r="CI16" i="4"/>
  <c r="CI17" i="4"/>
  <c r="CI18" i="4"/>
  <c r="CH18" i="4" s="1"/>
  <c r="CG18" i="4" s="1"/>
  <c r="CI19" i="4"/>
  <c r="CI20" i="4"/>
  <c r="CI21" i="4"/>
  <c r="CH21" i="4" s="1"/>
  <c r="CG21" i="4" s="1"/>
  <c r="CI22" i="4"/>
  <c r="CI23" i="4"/>
  <c r="CI24" i="4"/>
  <c r="CH24" i="4" s="1"/>
  <c r="CG24" i="4" s="1"/>
  <c r="CI25" i="4"/>
  <c r="CI26" i="4"/>
  <c r="CI27" i="4"/>
  <c r="CH27" i="4" s="1"/>
  <c r="CG27" i="4" s="1"/>
  <c r="CH10" i="4"/>
  <c r="CG10" i="4" s="1"/>
  <c r="CH13" i="4"/>
  <c r="CG13" i="4" s="1"/>
  <c r="CH16" i="4"/>
  <c r="CH19" i="4"/>
  <c r="CH22" i="4"/>
  <c r="CG22" i="4" s="1"/>
  <c r="CH25" i="4"/>
  <c r="CG25" i="4" s="1"/>
  <c r="CA8" i="4"/>
  <c r="CA9" i="4"/>
  <c r="CA10" i="4"/>
  <c r="CA11" i="4"/>
  <c r="CA12" i="4"/>
  <c r="CA13" i="4"/>
  <c r="CA14" i="4"/>
  <c r="CA15" i="4"/>
  <c r="CA16" i="4"/>
  <c r="CA17" i="4"/>
  <c r="CA18" i="4"/>
  <c r="CA19" i="4"/>
  <c r="CA20" i="4"/>
  <c r="CA21" i="4"/>
  <c r="CA22" i="4"/>
  <c r="CA23" i="4"/>
  <c r="CA24" i="4"/>
  <c r="CA25" i="4"/>
  <c r="CA26" i="4"/>
  <c r="CA27" i="4"/>
  <c r="BU8" i="4"/>
  <c r="BU9" i="4"/>
  <c r="BU10" i="4"/>
  <c r="BU11" i="4"/>
  <c r="BU12" i="4"/>
  <c r="BU13" i="4"/>
  <c r="BU14" i="4"/>
  <c r="BU15" i="4"/>
  <c r="BU16" i="4"/>
  <c r="BU17" i="4"/>
  <c r="BU18" i="4"/>
  <c r="BU19" i="4"/>
  <c r="BU20" i="4"/>
  <c r="BU21" i="4"/>
  <c r="BU22" i="4"/>
  <c r="BU23" i="4"/>
  <c r="BU24" i="4"/>
  <c r="BU25" i="4"/>
  <c r="BU26" i="4"/>
  <c r="BU27" i="4"/>
  <c r="BO8" i="4"/>
  <c r="BO9" i="4"/>
  <c r="BO10" i="4"/>
  <c r="BO11" i="4"/>
  <c r="BO12" i="4"/>
  <c r="BO13" i="4"/>
  <c r="BO14" i="4"/>
  <c r="BO15" i="4"/>
  <c r="BO16" i="4"/>
  <c r="BO17" i="4"/>
  <c r="BO18" i="4"/>
  <c r="BO19" i="4"/>
  <c r="BO20" i="4"/>
  <c r="BO21" i="4"/>
  <c r="BO22" i="4"/>
  <c r="BO23" i="4"/>
  <c r="BO24" i="4"/>
  <c r="BO25" i="4"/>
  <c r="BO26" i="4"/>
  <c r="BO27" i="4"/>
  <c r="BI8" i="4"/>
  <c r="BI9" i="4"/>
  <c r="BB9" i="4" s="1"/>
  <c r="BI10" i="4"/>
  <c r="BI11" i="4"/>
  <c r="BI12" i="4"/>
  <c r="BB12" i="4" s="1"/>
  <c r="BI13" i="4"/>
  <c r="BI14" i="4"/>
  <c r="BI15" i="4"/>
  <c r="BB15" i="4" s="1"/>
  <c r="BI16" i="4"/>
  <c r="BI17" i="4"/>
  <c r="BI18" i="4"/>
  <c r="BB18" i="4" s="1"/>
  <c r="BI19" i="4"/>
  <c r="BI20" i="4"/>
  <c r="BI21" i="4"/>
  <c r="BB21" i="4" s="1"/>
  <c r="BI22" i="4"/>
  <c r="BI23" i="4"/>
  <c r="BI24" i="4"/>
  <c r="BB24" i="4" s="1"/>
  <c r="BI25" i="4"/>
  <c r="BI26" i="4"/>
  <c r="BI27" i="4"/>
  <c r="BB27" i="4" s="1"/>
  <c r="BC8" i="4"/>
  <c r="BC9" i="4"/>
  <c r="BC10" i="4"/>
  <c r="BB10" i="4" s="1"/>
  <c r="BC11" i="4"/>
  <c r="BC12" i="4"/>
  <c r="BC13" i="4"/>
  <c r="BB13" i="4" s="1"/>
  <c r="BC14" i="4"/>
  <c r="BC15" i="4"/>
  <c r="BC16" i="4"/>
  <c r="BB16" i="4" s="1"/>
  <c r="BC17" i="4"/>
  <c r="BC18" i="4"/>
  <c r="BC19" i="4"/>
  <c r="BB19" i="4" s="1"/>
  <c r="BC20" i="4"/>
  <c r="BC21" i="4"/>
  <c r="BC22" i="4"/>
  <c r="BB22" i="4" s="1"/>
  <c r="BC23" i="4"/>
  <c r="BC24" i="4"/>
  <c r="BC25" i="4"/>
  <c r="BB25" i="4" s="1"/>
  <c r="BC26" i="4"/>
  <c r="BC27" i="4"/>
  <c r="BB8" i="4"/>
  <c r="BB11" i="4"/>
  <c r="BB14" i="4"/>
  <c r="BB17" i="4"/>
  <c r="BB20" i="4"/>
  <c r="BB23" i="4"/>
  <c r="BB26" i="4"/>
  <c r="AV8" i="4"/>
  <c r="AV9" i="4"/>
  <c r="AV10" i="4"/>
  <c r="AV11" i="4"/>
  <c r="AV12" i="4"/>
  <c r="AV13" i="4"/>
  <c r="AV14" i="4"/>
  <c r="AV15" i="4"/>
  <c r="AV16" i="4"/>
  <c r="AV17" i="4"/>
  <c r="AV18" i="4"/>
  <c r="AV19" i="4"/>
  <c r="AV20" i="4"/>
  <c r="AV21" i="4"/>
  <c r="AV22" i="4"/>
  <c r="AV23" i="4"/>
  <c r="AV24" i="4"/>
  <c r="AV25" i="4"/>
  <c r="AV26" i="4"/>
  <c r="AV27" i="4"/>
  <c r="AP8" i="4"/>
  <c r="AP9" i="4"/>
  <c r="AP10" i="4"/>
  <c r="AI10" i="4" s="1"/>
  <c r="AP11" i="4"/>
  <c r="AP12" i="4"/>
  <c r="AP13" i="4"/>
  <c r="AI13" i="4" s="1"/>
  <c r="AP14" i="4"/>
  <c r="AP15" i="4"/>
  <c r="AP16" i="4"/>
  <c r="AI16" i="4" s="1"/>
  <c r="AP17" i="4"/>
  <c r="AP18" i="4"/>
  <c r="AP19" i="4"/>
  <c r="AI19" i="4" s="1"/>
  <c r="AP20" i="4"/>
  <c r="AP21" i="4"/>
  <c r="AP22" i="4"/>
  <c r="AI22" i="4" s="1"/>
  <c r="AP23" i="4"/>
  <c r="AP24" i="4"/>
  <c r="AP25" i="4"/>
  <c r="AI25" i="4" s="1"/>
  <c r="AP26" i="4"/>
  <c r="AP27" i="4"/>
  <c r="AJ8" i="4"/>
  <c r="AI8" i="4" s="1"/>
  <c r="AH8" i="4" s="1"/>
  <c r="AJ9" i="4"/>
  <c r="AJ10" i="4"/>
  <c r="AJ11" i="4"/>
  <c r="AI11" i="4" s="1"/>
  <c r="AH11" i="4" s="1"/>
  <c r="AJ12" i="4"/>
  <c r="AJ13" i="4"/>
  <c r="AJ14" i="4"/>
  <c r="AI14" i="4" s="1"/>
  <c r="AH14" i="4" s="1"/>
  <c r="AJ15" i="4"/>
  <c r="AJ16" i="4"/>
  <c r="AJ17" i="4"/>
  <c r="AI17" i="4" s="1"/>
  <c r="AH17" i="4" s="1"/>
  <c r="AJ18" i="4"/>
  <c r="AJ19" i="4"/>
  <c r="AJ20" i="4"/>
  <c r="AI20" i="4" s="1"/>
  <c r="AH20" i="4" s="1"/>
  <c r="AJ21" i="4"/>
  <c r="AJ22" i="4"/>
  <c r="AJ23" i="4"/>
  <c r="AI23" i="4" s="1"/>
  <c r="AH23" i="4" s="1"/>
  <c r="AJ24" i="4"/>
  <c r="AJ25" i="4"/>
  <c r="AJ26" i="4"/>
  <c r="AI26" i="4" s="1"/>
  <c r="AH26" i="4" s="1"/>
  <c r="AJ27" i="4"/>
  <c r="AI9" i="4"/>
  <c r="AI12" i="4"/>
  <c r="AH12" i="4" s="1"/>
  <c r="AI15" i="4"/>
  <c r="AH15" i="4" s="1"/>
  <c r="AI18" i="4"/>
  <c r="AI21" i="4"/>
  <c r="AI24" i="4"/>
  <c r="AH24" i="4" s="1"/>
  <c r="AI27" i="4"/>
  <c r="AD8" i="3"/>
  <c r="AD9" i="3"/>
  <c r="AD10" i="3"/>
  <c r="AD11" i="3"/>
  <c r="AD12" i="3"/>
  <c r="AD13" i="3"/>
  <c r="AD14" i="3"/>
  <c r="AD15" i="3"/>
  <c r="AD16" i="3"/>
  <c r="AC8" i="3"/>
  <c r="AC9" i="3"/>
  <c r="AC10" i="3"/>
  <c r="AC11" i="3"/>
  <c r="AC12" i="3"/>
  <c r="AC13" i="3"/>
  <c r="AC14" i="3"/>
  <c r="AC15" i="3"/>
  <c r="AC16" i="3"/>
  <c r="AB8" i="3"/>
  <c r="AB9" i="3"/>
  <c r="AB10" i="3"/>
  <c r="AB11" i="3"/>
  <c r="AB12" i="3"/>
  <c r="AB13" i="3"/>
  <c r="AB14" i="3"/>
  <c r="AB15" i="3"/>
  <c r="AB16" i="3"/>
  <c r="AA8" i="3"/>
  <c r="AA9" i="3"/>
  <c r="AA10" i="3"/>
  <c r="AA11" i="3"/>
  <c r="AA12" i="3"/>
  <c r="AA13" i="3"/>
  <c r="AA14" i="3"/>
  <c r="AA15" i="3"/>
  <c r="AA16" i="3"/>
  <c r="Y8" i="3"/>
  <c r="Y9" i="3"/>
  <c r="Y10" i="3"/>
  <c r="Y11" i="3"/>
  <c r="Y12" i="3"/>
  <c r="Y13" i="3"/>
  <c r="Y14" i="3"/>
  <c r="Y15" i="3"/>
  <c r="Y16" i="3"/>
  <c r="X8" i="3"/>
  <c r="X9" i="3"/>
  <c r="X10" i="3"/>
  <c r="X11" i="3"/>
  <c r="X12" i="3"/>
  <c r="X13" i="3"/>
  <c r="X14" i="3"/>
  <c r="X15" i="3"/>
  <c r="X16" i="3"/>
  <c r="Q8" i="3"/>
  <c r="Z8" i="3" s="1"/>
  <c r="Q9" i="3"/>
  <c r="Q10" i="3"/>
  <c r="Z10" i="3" s="1"/>
  <c r="Q11" i="3"/>
  <c r="Q12" i="3"/>
  <c r="Z12" i="3" s="1"/>
  <c r="Q13" i="3"/>
  <c r="Q14" i="3"/>
  <c r="Z14" i="3" s="1"/>
  <c r="Q15" i="3"/>
  <c r="Q16" i="3"/>
  <c r="Z16" i="3" s="1"/>
  <c r="N8" i="3"/>
  <c r="N9" i="3"/>
  <c r="W9" i="3" s="1"/>
  <c r="N10" i="3"/>
  <c r="N11" i="3"/>
  <c r="W11" i="3" s="1"/>
  <c r="N12" i="3"/>
  <c r="N13" i="3"/>
  <c r="W13" i="3" s="1"/>
  <c r="N14" i="3"/>
  <c r="N15" i="3"/>
  <c r="W15" i="3" s="1"/>
  <c r="N16" i="3"/>
  <c r="M10" i="3"/>
  <c r="M12" i="3"/>
  <c r="M14" i="3"/>
  <c r="M16" i="3"/>
  <c r="H8" i="3"/>
  <c r="H9" i="3"/>
  <c r="Z9" i="3" s="1"/>
  <c r="H10" i="3"/>
  <c r="H11" i="3"/>
  <c r="Z11" i="3" s="1"/>
  <c r="H12" i="3"/>
  <c r="H13" i="3"/>
  <c r="Z13" i="3" s="1"/>
  <c r="H14" i="3"/>
  <c r="H15" i="3"/>
  <c r="Z15" i="3" s="1"/>
  <c r="H16" i="3"/>
  <c r="E8" i="3"/>
  <c r="D8" i="3" s="1"/>
  <c r="E9" i="3"/>
  <c r="E10" i="3"/>
  <c r="W10" i="3" s="1"/>
  <c r="E11" i="3"/>
  <c r="E12" i="3"/>
  <c r="W12" i="3" s="1"/>
  <c r="E13" i="3"/>
  <c r="E14" i="3"/>
  <c r="D14" i="3" s="1"/>
  <c r="E15" i="3"/>
  <c r="E16" i="3"/>
  <c r="D16" i="3" s="1"/>
  <c r="D9" i="3"/>
  <c r="D11" i="3"/>
  <c r="D13" i="3"/>
  <c r="D15" i="3"/>
  <c r="AD8" i="2"/>
  <c r="AD9" i="2"/>
  <c r="AD10" i="2"/>
  <c r="AD11" i="2"/>
  <c r="AD12" i="2"/>
  <c r="AD13" i="2"/>
  <c r="AD14" i="2"/>
  <c r="AD15" i="2"/>
  <c r="AD16" i="2"/>
  <c r="AD17" i="2"/>
  <c r="AD18" i="2"/>
  <c r="AD19" i="2"/>
  <c r="AD20" i="2"/>
  <c r="AD21" i="2"/>
  <c r="AD22" i="2"/>
  <c r="AD23" i="2"/>
  <c r="AD24" i="2"/>
  <c r="AD25" i="2"/>
  <c r="AD26" i="2"/>
  <c r="AD27" i="2"/>
  <c r="AC8" i="2"/>
  <c r="AC9" i="2"/>
  <c r="AC10" i="2"/>
  <c r="AC11" i="2"/>
  <c r="AC12" i="2"/>
  <c r="AC13" i="2"/>
  <c r="AC14" i="2"/>
  <c r="AC15" i="2"/>
  <c r="AC16" i="2"/>
  <c r="AC17" i="2"/>
  <c r="AC18" i="2"/>
  <c r="AC19" i="2"/>
  <c r="AC20" i="2"/>
  <c r="AC21" i="2"/>
  <c r="AC22" i="2"/>
  <c r="AC23" i="2"/>
  <c r="AC24" i="2"/>
  <c r="AC25" i="2"/>
  <c r="AC26" i="2"/>
  <c r="AC27" i="2"/>
  <c r="AB8" i="2"/>
  <c r="AB9" i="2"/>
  <c r="AB10" i="2"/>
  <c r="AB11" i="2"/>
  <c r="AB12" i="2"/>
  <c r="AB13" i="2"/>
  <c r="AB14" i="2"/>
  <c r="AB15" i="2"/>
  <c r="AB16" i="2"/>
  <c r="AB17" i="2"/>
  <c r="AB18" i="2"/>
  <c r="AB19" i="2"/>
  <c r="AB20" i="2"/>
  <c r="AB21" i="2"/>
  <c r="AB22" i="2"/>
  <c r="AB23" i="2"/>
  <c r="AB24" i="2"/>
  <c r="AB25" i="2"/>
  <c r="AB26" i="2"/>
  <c r="AB27" i="2"/>
  <c r="AA8" i="2"/>
  <c r="AA9" i="2"/>
  <c r="AA10" i="2"/>
  <c r="AA11" i="2"/>
  <c r="AA12" i="2"/>
  <c r="AA13" i="2"/>
  <c r="AA14" i="2"/>
  <c r="AA15" i="2"/>
  <c r="AA16" i="2"/>
  <c r="AA17" i="2"/>
  <c r="AA18" i="2"/>
  <c r="AA19" i="2"/>
  <c r="AA20" i="2"/>
  <c r="AA21" i="2"/>
  <c r="AA22" i="2"/>
  <c r="AA23" i="2"/>
  <c r="AA24" i="2"/>
  <c r="AA25" i="2"/>
  <c r="AA26" i="2"/>
  <c r="AA27" i="2"/>
  <c r="Z9" i="2"/>
  <c r="Z10" i="2"/>
  <c r="Z12" i="2"/>
  <c r="Z15" i="2"/>
  <c r="Z16" i="2"/>
  <c r="Z18" i="2"/>
  <c r="Z21" i="2"/>
  <c r="Z22" i="2"/>
  <c r="Z24" i="2"/>
  <c r="Z27" i="2"/>
  <c r="Y8" i="2"/>
  <c r="Y9" i="2"/>
  <c r="Y10" i="2"/>
  <c r="Y11" i="2"/>
  <c r="Y12" i="2"/>
  <c r="Y13" i="2"/>
  <c r="Y14" i="2"/>
  <c r="Y15" i="2"/>
  <c r="Y16" i="2"/>
  <c r="Y17" i="2"/>
  <c r="Y18" i="2"/>
  <c r="Y19" i="2"/>
  <c r="Y20" i="2"/>
  <c r="Y21" i="2"/>
  <c r="Y22" i="2"/>
  <c r="Y23" i="2"/>
  <c r="Y24" i="2"/>
  <c r="Y25" i="2"/>
  <c r="Y26" i="2"/>
  <c r="Y27" i="2"/>
  <c r="X8" i="2"/>
  <c r="X9" i="2"/>
  <c r="X10" i="2"/>
  <c r="X11" i="2"/>
  <c r="X12" i="2"/>
  <c r="X13" i="2"/>
  <c r="X14" i="2"/>
  <c r="X15" i="2"/>
  <c r="X16" i="2"/>
  <c r="X17" i="2"/>
  <c r="X18" i="2"/>
  <c r="X19" i="2"/>
  <c r="X20" i="2"/>
  <c r="X21" i="2"/>
  <c r="X22" i="2"/>
  <c r="X23" i="2"/>
  <c r="X24" i="2"/>
  <c r="X25" i="2"/>
  <c r="X26" i="2"/>
  <c r="X27" i="2"/>
  <c r="Q8" i="2"/>
  <c r="M8" i="2" s="1"/>
  <c r="V8" i="2" s="1"/>
  <c r="Q9" i="2"/>
  <c r="Q10" i="2"/>
  <c r="Q11" i="2"/>
  <c r="Z11" i="2" s="1"/>
  <c r="Q12" i="2"/>
  <c r="M12" i="2" s="1"/>
  <c r="V12" i="2" s="1"/>
  <c r="Q13" i="2"/>
  <c r="Z13" i="2" s="1"/>
  <c r="Q14" i="2"/>
  <c r="Z14" i="2" s="1"/>
  <c r="Q15" i="2"/>
  <c r="Q16" i="2"/>
  <c r="Q17" i="2"/>
  <c r="Z17" i="2" s="1"/>
  <c r="Q18" i="2"/>
  <c r="M18" i="2" s="1"/>
  <c r="V18" i="2" s="1"/>
  <c r="Q19" i="2"/>
  <c r="Z19" i="2" s="1"/>
  <c r="Q20" i="2"/>
  <c r="M20" i="2" s="1"/>
  <c r="V20" i="2" s="1"/>
  <c r="Q21" i="2"/>
  <c r="Q22" i="2"/>
  <c r="Q23" i="2"/>
  <c r="Z23" i="2" s="1"/>
  <c r="Q24" i="2"/>
  <c r="M24" i="2" s="1"/>
  <c r="V24" i="2" s="1"/>
  <c r="Q25" i="2"/>
  <c r="Z25" i="2" s="1"/>
  <c r="Q26" i="2"/>
  <c r="M26" i="2" s="1"/>
  <c r="V26" i="2" s="1"/>
  <c r="Q27" i="2"/>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W24" i="2" s="1"/>
  <c r="N25" i="2"/>
  <c r="W25" i="2" s="1"/>
  <c r="N26" i="2"/>
  <c r="W26" i="2" s="1"/>
  <c r="N27" i="2"/>
  <c r="W27" i="2" s="1"/>
  <c r="M10" i="2"/>
  <c r="V10" i="2" s="1"/>
  <c r="M13" i="2"/>
  <c r="V13" i="2" s="1"/>
  <c r="M16" i="2"/>
  <c r="V16" i="2" s="1"/>
  <c r="M19" i="2"/>
  <c r="V19" i="2" s="1"/>
  <c r="M22" i="2"/>
  <c r="V22" i="2" s="1"/>
  <c r="M25" i="2"/>
  <c r="V25" i="2" s="1"/>
  <c r="H8" i="2"/>
  <c r="D8" i="2" s="1"/>
  <c r="H9" i="2"/>
  <c r="H10" i="2"/>
  <c r="H11" i="2"/>
  <c r="D11" i="2" s="1"/>
  <c r="H12" i="2"/>
  <c r="D12" i="2" s="1"/>
  <c r="H13" i="2"/>
  <c r="H14" i="2"/>
  <c r="D14" i="2" s="1"/>
  <c r="H15" i="2"/>
  <c r="H16" i="2"/>
  <c r="H17" i="2"/>
  <c r="D17" i="2" s="1"/>
  <c r="H18" i="2"/>
  <c r="D18" i="2" s="1"/>
  <c r="H19" i="2"/>
  <c r="H20" i="2"/>
  <c r="D20" i="2" s="1"/>
  <c r="H21" i="2"/>
  <c r="H22" i="2"/>
  <c r="H23" i="2"/>
  <c r="D23" i="2" s="1"/>
  <c r="H24" i="2"/>
  <c r="D24" i="2" s="1"/>
  <c r="H25" i="2"/>
  <c r="H26" i="2"/>
  <c r="D26" i="2" s="1"/>
  <c r="H27" i="2"/>
  <c r="E8" i="2"/>
  <c r="E9" i="2"/>
  <c r="D9" i="2" s="1"/>
  <c r="E10" i="2"/>
  <c r="E11" i="2"/>
  <c r="E12" i="2"/>
  <c r="E13" i="2"/>
  <c r="E14" i="2"/>
  <c r="E15" i="2"/>
  <c r="D15" i="2" s="1"/>
  <c r="E16" i="2"/>
  <c r="E17" i="2"/>
  <c r="E18" i="2"/>
  <c r="E19" i="2"/>
  <c r="E20" i="2"/>
  <c r="E21" i="2"/>
  <c r="D21" i="2" s="1"/>
  <c r="E22" i="2"/>
  <c r="E23" i="2"/>
  <c r="E24" i="2"/>
  <c r="E25" i="2"/>
  <c r="E26" i="2"/>
  <c r="E27" i="2"/>
  <c r="D27" i="2" s="1"/>
  <c r="D10" i="2"/>
  <c r="D13" i="2"/>
  <c r="D16" i="2"/>
  <c r="D19" i="2"/>
  <c r="D22" i="2"/>
  <c r="D25" i="2"/>
  <c r="V16" i="3" l="1"/>
  <c r="AH21" i="4"/>
  <c r="AH22" i="4"/>
  <c r="AH16" i="4"/>
  <c r="AH10" i="4"/>
  <c r="CG19" i="4"/>
  <c r="V14" i="3"/>
  <c r="AH18" i="4"/>
  <c r="CG16" i="4"/>
  <c r="CG26" i="4"/>
  <c r="CG20" i="4"/>
  <c r="CG14" i="4"/>
  <c r="CG8" i="4"/>
  <c r="AH16" i="5"/>
  <c r="AH10" i="5"/>
  <c r="V10" i="3"/>
  <c r="AH25" i="4"/>
  <c r="AH19" i="4"/>
  <c r="AH13" i="4"/>
  <c r="AH14" i="5"/>
  <c r="AH8" i="5"/>
  <c r="AH27" i="4"/>
  <c r="AH9" i="4"/>
  <c r="W14" i="3"/>
  <c r="M14" i="2"/>
  <c r="V14" i="2" s="1"/>
  <c r="Z26" i="2"/>
  <c r="Z20" i="2"/>
  <c r="Z8" i="2"/>
  <c r="W16" i="3"/>
  <c r="M23" i="2"/>
  <c r="V23" i="2" s="1"/>
  <c r="M17" i="2"/>
  <c r="V17" i="2" s="1"/>
  <c r="M11" i="2"/>
  <c r="V11" i="2" s="1"/>
  <c r="D12" i="3"/>
  <c r="V12" i="3" s="1"/>
  <c r="M15" i="3"/>
  <c r="V15" i="3" s="1"/>
  <c r="M9" i="3"/>
  <c r="V9" i="3" s="1"/>
  <c r="M8" i="3"/>
  <c r="V8" i="3" s="1"/>
  <c r="M27" i="2"/>
  <c r="V27" i="2" s="1"/>
  <c r="M21" i="2"/>
  <c r="V21" i="2" s="1"/>
  <c r="M15" i="2"/>
  <c r="V15" i="2" s="1"/>
  <c r="M9" i="2"/>
  <c r="V9" i="2" s="1"/>
  <c r="D10" i="3"/>
  <c r="M13" i="3"/>
  <c r="V13" i="3" s="1"/>
  <c r="W8" i="3"/>
  <c r="M11" i="3"/>
  <c r="V11"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W7" i="2" s="1"/>
  <c r="AC7" i="2"/>
  <c r="AB7" i="2"/>
  <c r="H7" i="6"/>
  <c r="H7" i="2"/>
  <c r="D7" i="2" s="1"/>
  <c r="D7" i="7"/>
  <c r="E7" i="3"/>
  <c r="P7" i="7"/>
  <c r="N7" i="3"/>
  <c r="AD7" i="3"/>
  <c r="H7" i="7"/>
  <c r="L7" i="7"/>
  <c r="Y7" i="3"/>
  <c r="Q7" i="2"/>
  <c r="D7" i="6"/>
  <c r="Q7" i="3"/>
  <c r="L7" i="6"/>
  <c r="H7" i="3"/>
  <c r="AA7" i="2"/>
  <c r="X7" i="3"/>
  <c r="Y7" i="2"/>
  <c r="AA7" i="3"/>
  <c r="D7" i="3" l="1"/>
  <c r="Z7" i="3"/>
  <c r="W7" i="3"/>
  <c r="Z7" i="2"/>
  <c r="M7" i="2"/>
  <c r="V7" i="2" s="1"/>
  <c r="M7" i="3"/>
  <c r="V7" i="3" l="1"/>
</calcChain>
</file>

<file path=xl/sharedStrings.xml><?xml version="1.0" encoding="utf-8"?>
<sst xmlns="http://schemas.openxmlformats.org/spreadsheetml/2006/main" count="3064" uniqueCount="207">
  <si>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</si>
  <si>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</si>
  <si>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</si>
  <si>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</si>
  <si>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</si>
  <si>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</si>
  <si>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</si>
  <si>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</si>
  <si>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</si>
  <si>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</si>
  <si>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</si>
  <si>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</si>
  <si>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</si>
  <si>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</si>
  <si>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</si>
  <si>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</si>
  <si>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</si>
  <si>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</si>
  <si>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</si>
  <si>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</si>
  <si>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</si>
  <si>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</si>
  <si>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</si>
  <si>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</si>
  <si>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</si>
  <si>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</si>
  <si>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</si>
  <si>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</si>
  <si>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</si>
  <si>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</si>
  <si>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</si>
  <si>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</si>
  <si>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</si>
  <si>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</si>
  <si>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</si>
  <si>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</si>
  <si>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</si>
  <si>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</si>
  <si>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</si>
  <si>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</si>
  <si>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</si>
  <si>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</si>
  <si>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</si>
  <si>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</si>
  <si>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</si>
  <si>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</si>
  <si>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</si>
  <si>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</si>
  <si>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</si>
  <si>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</si>
  <si>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</si>
  <si>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</si>
  <si>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</si>
  <si>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</si>
  <si>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</si>
  <si>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</si>
  <si>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</si>
  <si>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</si>
  <si>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</si>
  <si>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</si>
  <si>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</si>
  <si>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</si>
  <si>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</si>
  <si>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</si>
  <si>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</si>
  <si>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</si>
  <si>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</si>
  <si>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</si>
  <si>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</si>
  <si>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</si>
  <si>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</si>
  <si>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</si>
  <si>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</si>
  <si>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</si>
  <si>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</si>
  <si>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</si>
  <si>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</si>
  <si>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</si>
  <si>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</si>
  <si>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</si>
  <si>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</si>
  <si>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</si>
  <si>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</si>
  <si>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</si>
  <si>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</si>
  <si>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</si>
  <si>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</si>
  <si>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</si>
  <si>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</si>
  <si>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</si>
  <si>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</si>
  <si>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</si>
  <si>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</si>
  <si>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</si>
  <si>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</si>
  <si>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</si>
  <si>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</si>
  <si>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</si>
  <si>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</si>
  <si>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</si>
  <si>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</si>
  <si>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</si>
  <si>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</si>
  <si>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</si>
  <si>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</si>
  <si>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</si>
  <si>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</si>
  <si>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</si>
  <si>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</si>
  <si>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</si>
  <si>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</si>
  <si>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</si>
  <si>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</si>
  <si>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</si>
  <si>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</si>
  <si>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</si>
  <si>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</si>
  <si>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</si>
  <si>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</si>
  <si>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</si>
  <si>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</si>
  <si>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</si>
  <si>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</si>
  <si>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</si>
  <si>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</si>
  <si>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</si>
  <si>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</si>
  <si>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佐賀県</t>
  </si>
  <si>
    <t>41000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</si>
  <si>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</si>
  <si>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</si>
  <si>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</si>
  <si>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</si>
  <si>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</si>
  <si>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</si>
  <si>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</si>
  <si>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</si>
  <si>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41201</t>
  </si>
  <si>
    <t>佐賀市</t>
  </si>
  <si>
    <t>-</t>
  </si>
  <si>
    <t/>
  </si>
  <si>
    <t>41202</t>
  </si>
  <si>
    <t>唐津市</t>
  </si>
  <si>
    <t>41203</t>
  </si>
  <si>
    <t>鳥栖市</t>
  </si>
  <si>
    <t>吸引車</t>
  </si>
  <si>
    <t>高圧洗浄車</t>
  </si>
  <si>
    <t>41204</t>
  </si>
  <si>
    <t>多久市</t>
  </si>
  <si>
    <t>41205</t>
  </si>
  <si>
    <t>伊万里市</t>
  </si>
  <si>
    <t>41206</t>
  </si>
  <si>
    <t>武雄市</t>
  </si>
  <si>
    <t>41207</t>
  </si>
  <si>
    <t>鹿島市</t>
  </si>
  <si>
    <t>41208</t>
  </si>
  <si>
    <t>小城市</t>
  </si>
  <si>
    <t>41209</t>
  </si>
  <si>
    <t>嬉野市</t>
  </si>
  <si>
    <t>41210</t>
  </si>
  <si>
    <t>神埼市</t>
  </si>
  <si>
    <t>キャブオーバ</t>
  </si>
  <si>
    <t>バン</t>
  </si>
  <si>
    <t>軽トラック</t>
  </si>
  <si>
    <t>冷蔵冷凍車</t>
  </si>
  <si>
    <t>41327</t>
  </si>
  <si>
    <t>吉野ヶ里町</t>
  </si>
  <si>
    <t>トラクターショベル</t>
  </si>
  <si>
    <t>41341</t>
  </si>
  <si>
    <t>基山町</t>
  </si>
  <si>
    <t>41345</t>
  </si>
  <si>
    <t>上峰町</t>
  </si>
  <si>
    <t>41346</t>
  </si>
  <si>
    <t>みやき町</t>
  </si>
  <si>
    <t>41387</t>
  </si>
  <si>
    <t>玄海町</t>
  </si>
  <si>
    <t>41401</t>
  </si>
  <si>
    <t>有田町</t>
  </si>
  <si>
    <t>41423</t>
  </si>
  <si>
    <t>大町町</t>
  </si>
  <si>
    <t>41424</t>
  </si>
  <si>
    <t>江北町</t>
  </si>
  <si>
    <t>フォークリフト</t>
  </si>
  <si>
    <t>41425</t>
  </si>
  <si>
    <t>白石町</t>
  </si>
  <si>
    <t>41441</t>
  </si>
  <si>
    <t>太良町</t>
  </si>
  <si>
    <t>41812</t>
  </si>
  <si>
    <t>天山地区共同衛生処理場組合</t>
  </si>
  <si>
    <t>○</t>
  </si>
  <si>
    <t>41813</t>
  </si>
  <si>
    <t>杵島地区衛生処理組合</t>
  </si>
  <si>
    <t>41814</t>
  </si>
  <si>
    <t>鹿島・藤津地区衛生施設組合</t>
  </si>
  <si>
    <t>41840</t>
  </si>
  <si>
    <t>脊振共同塵芥処理組合</t>
  </si>
  <si>
    <t>振るい機</t>
  </si>
  <si>
    <t>41851</t>
  </si>
  <si>
    <t>伊万里・有田地区衛生組合</t>
  </si>
  <si>
    <t>41857</t>
  </si>
  <si>
    <t>三神地区環境事務組合</t>
  </si>
  <si>
    <t>41861</t>
  </si>
  <si>
    <t>佐賀県西部広域環境組合</t>
  </si>
  <si>
    <t>41863</t>
  </si>
  <si>
    <t>天山地区共同環境組合</t>
  </si>
  <si>
    <t>41865</t>
  </si>
  <si>
    <t>佐賀県東部環境施設組合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</si>
</sst>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5</v>
      </c>
      <c r="E7" s="53">
        <f t="shared" si="0"/>
        <v>0</v>
      </c>
      <c r="F7" s="53">
        <f t="shared" si="0"/>
        <v>3</v>
      </c>
      <c r="G7" s="53">
        <f t="shared" si="0"/>
        <v>1</v>
      </c>
      <c r="H7" s="53">
        <f t="shared" si="0"/>
        <v>0</v>
      </c>
      <c r="I7" s="53">
        <f t="shared" si="0"/>
        <v>3</v>
      </c>
      <c r="J7" s="53">
        <f t="shared" si="0"/>
        <v>2</v>
      </c>
      <c r="K7" s="53">
        <f t="shared" si="0"/>
        <v>1</v>
      </c>
      <c r="L7" s="53">
        <f t="shared" si="0"/>
        <v>0</v>
      </c>
      <c r="M7" s="53">
        <f t="shared" si="0"/>
        <v>4</v>
      </c>
      <c r="N7" s="53">
        <f t="shared" si="0"/>
        <v>0</v>
      </c>
      <c r="O7" s="53">
        <f t="shared" si="0"/>
        <v>5</v>
      </c>
      <c r="P7" s="53">
        <f t="shared" si="0"/>
        <v>5</v>
      </c>
      <c r="Q7" s="53">
        <f t="shared" si="0"/>
        <v>0</v>
      </c>
      <c r="R7" s="53">
        <f t="shared" si="0"/>
        <v>4</v>
      </c>
      <c r="S7" s="53">
        <f t="shared" si="0"/>
        <v>2</v>
      </c>
      <c r="T7" s="53">
        <f t="shared" si="0"/>
        <v>0</v>
      </c>
      <c r="U7" s="53">
        <f>COUNTIF(U$8:U$57,"&lt;&gt;")</f>
        <v>9</v>
      </c>
      <c r="V7" s="53">
        <f>50-(COUNTBLANK(V$8:V$57))</f>
        <v>9</v>
      </c>
      <c r="W7" s="53">
        <f t="shared" ref="W7:AY7" si="1">COUNTIF(W$8:W$57,"&lt;&gt;")</f>
        <v>9</v>
      </c>
      <c r="X7" s="53">
        <f>50-(COUNTBLANK(X$8:X$57))</f>
        <v>9</v>
      </c>
      <c r="Y7" s="53">
        <f t="shared" si="1"/>
        <v>9</v>
      </c>
      <c r="Z7" s="53">
        <f>50-(COUNTBLANK(Z$8:Z$57))</f>
        <v>7</v>
      </c>
      <c r="AA7" s="53">
        <f t="shared" si="1"/>
        <v>7</v>
      </c>
      <c r="AB7" s="53">
        <f>50-(COUNTBLANK(AB$8:AB$57))</f>
        <v>3</v>
      </c>
      <c r="AC7" s="53">
        <f t="shared" si="1"/>
        <v>3</v>
      </c>
      <c r="AD7" s="53">
        <f>50-(COUNTBLANK(AD$8:AD$57))</f>
        <v>3</v>
      </c>
      <c r="AE7" s="53">
        <f t="shared" si="1"/>
        <v>3</v>
      </c>
      <c r="AF7" s="53">
        <f>50-(COUNTBLANK(AF$8:AF$57))</f>
        <v>2</v>
      </c>
      <c r="AG7" s="53">
        <f t="shared" si="1"/>
        <v>2</v>
      </c>
      <c r="AH7" s="53">
        <f>50-(COUNTBLANK(AH$8:AH$57))</f>
        <v>1</v>
      </c>
      <c r="AI7" s="53">
        <f t="shared" si="1"/>
        <v>1</v>
      </c>
      <c r="AJ7" s="53">
        <f>50-(COUNTBLANK(AJ$8:AJ$57))</f>
        <v>1</v>
      </c>
      <c r="AK7" s="53">
        <f t="shared" si="1"/>
        <v>1</v>
      </c>
      <c r="AL7" s="53">
        <f>50-(COUNTBLANK(AL$8:AL$57))</f>
        <v>1</v>
      </c>
      <c r="AM7" s="53">
        <f t="shared" si="1"/>
        <v>1</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187</v>
      </c>
      <c r="C8" s="47" t="s">
        <v>188</v>
      </c>
      <c r="D8" s="47" t="s">
        <v>189</v>
      </c>
      <c r="E8" s="47"/>
      <c r="F8" s="47"/>
      <c r="G8" s="47"/>
      <c r="H8" s="47"/>
      <c r="I8" s="47"/>
      <c r="J8" s="47"/>
      <c r="K8" s="47"/>
      <c r="L8" s="47"/>
      <c r="M8" s="47"/>
      <c r="N8" s="47"/>
      <c r="O8" s="47" t="s">
        <v>189</v>
      </c>
      <c r="P8" s="47" t="s">
        <v>189</v>
      </c>
      <c r="Q8" s="47"/>
      <c r="R8" s="47" t="s">
        <v>189</v>
      </c>
      <c r="S8" s="47"/>
      <c r="T8" s="47"/>
      <c r="U8" s="47">
        <v>3</v>
      </c>
      <c r="V8" s="49" t="s">
        <v>155</v>
      </c>
      <c r="W8" s="47" t="s">
        <v>156</v>
      </c>
      <c r="X8" s="49" t="s">
        <v>137</v>
      </c>
      <c r="Y8" s="47" t="s">
        <v>138</v>
      </c>
      <c r="Z8" s="49" t="s">
        <v>147</v>
      </c>
      <c r="AA8" s="47" t="s">
        <v>148</v>
      </c>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190</v>
      </c>
      <c r="C9" s="47" t="s">
        <v>191</v>
      </c>
      <c r="D9" s="47" t="s">
        <v>189</v>
      </c>
      <c r="E9" s="47"/>
      <c r="F9" s="47"/>
      <c r="G9" s="47"/>
      <c r="H9" s="47"/>
      <c r="I9" s="47"/>
      <c r="J9" s="47"/>
      <c r="K9" s="47"/>
      <c r="L9" s="47"/>
      <c r="M9" s="47"/>
      <c r="N9" s="47"/>
      <c r="O9" s="47" t="s">
        <v>189</v>
      </c>
      <c r="P9" s="47" t="s">
        <v>189</v>
      </c>
      <c r="Q9" s="47"/>
      <c r="R9" s="47" t="s">
        <v>189</v>
      </c>
      <c r="S9" s="47"/>
      <c r="T9" s="47"/>
      <c r="U9" s="47">
        <v>3</v>
      </c>
      <c r="V9" s="49" t="s">
        <v>178</v>
      </c>
      <c r="W9" s="47" t="s">
        <v>179</v>
      </c>
      <c r="X9" s="49" t="s">
        <v>180</v>
      </c>
      <c r="Y9" s="47" t="s">
        <v>181</v>
      </c>
      <c r="Z9" s="49" t="s">
        <v>183</v>
      </c>
      <c r="AA9" s="47" t="s">
        <v>184</v>
      </c>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192</v>
      </c>
      <c r="C10" s="47" t="s">
        <v>193</v>
      </c>
      <c r="D10" s="47" t="s">
        <v>189</v>
      </c>
      <c r="E10" s="47"/>
      <c r="F10" s="47"/>
      <c r="G10" s="47"/>
      <c r="H10" s="47"/>
      <c r="I10" s="47"/>
      <c r="J10" s="47"/>
      <c r="K10" s="47"/>
      <c r="L10" s="47"/>
      <c r="M10" s="47"/>
      <c r="N10" s="47"/>
      <c r="O10" s="47" t="s">
        <v>189</v>
      </c>
      <c r="P10" s="47" t="s">
        <v>189</v>
      </c>
      <c r="Q10" s="47"/>
      <c r="R10" s="47" t="s">
        <v>189</v>
      </c>
      <c r="S10" s="47" t="s">
        <v>189</v>
      </c>
      <c r="T10" s="47"/>
      <c r="U10" s="47">
        <v>3</v>
      </c>
      <c r="V10" s="49" t="s">
        <v>153</v>
      </c>
      <c r="W10" s="47" t="s">
        <v>154</v>
      </c>
      <c r="X10" s="49" t="s">
        <v>157</v>
      </c>
      <c r="Y10" s="47" t="s">
        <v>158</v>
      </c>
      <c r="Z10" s="49" t="s">
        <v>185</v>
      </c>
      <c r="AA10" s="47" t="s">
        <v>186</v>
      </c>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194</v>
      </c>
      <c r="C11" s="47" t="s">
        <v>195</v>
      </c>
      <c r="D11" s="47"/>
      <c r="E11" s="47"/>
      <c r="F11" s="47"/>
      <c r="G11" s="47" t="s">
        <v>189</v>
      </c>
      <c r="H11" s="47"/>
      <c r="I11" s="47" t="s">
        <v>189</v>
      </c>
      <c r="J11" s="47"/>
      <c r="K11" s="47"/>
      <c r="L11" s="47"/>
      <c r="M11" s="47" t="s">
        <v>189</v>
      </c>
      <c r="N11" s="47"/>
      <c r="O11" s="47"/>
      <c r="P11" s="47"/>
      <c r="Q11" s="47"/>
      <c r="R11" s="47"/>
      <c r="S11" s="47"/>
      <c r="T11" s="47"/>
      <c r="U11" s="47">
        <v>3</v>
      </c>
      <c r="V11" s="49" t="s">
        <v>137</v>
      </c>
      <c r="W11" s="47" t="s">
        <v>138</v>
      </c>
      <c r="X11" s="49" t="s">
        <v>159</v>
      </c>
      <c r="Y11" s="47" t="s">
        <v>160</v>
      </c>
      <c r="Z11" s="49" t="s">
        <v>165</v>
      </c>
      <c r="AA11" s="47" t="s">
        <v>166</v>
      </c>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197</v>
      </c>
      <c r="C12" s="47" t="s">
        <v>198</v>
      </c>
      <c r="D12" s="47" t="s">
        <v>189</v>
      </c>
      <c r="E12" s="47"/>
      <c r="F12" s="47"/>
      <c r="G12" s="47"/>
      <c r="H12" s="47"/>
      <c r="I12" s="47"/>
      <c r="J12" s="47"/>
      <c r="K12" s="47"/>
      <c r="L12" s="47"/>
      <c r="M12" s="47"/>
      <c r="N12" s="47"/>
      <c r="O12" s="47" t="s">
        <v>189</v>
      </c>
      <c r="P12" s="47" t="s">
        <v>189</v>
      </c>
      <c r="Q12" s="47"/>
      <c r="R12" s="47"/>
      <c r="S12" s="47"/>
      <c r="T12" s="47"/>
      <c r="U12" s="47">
        <v>2</v>
      </c>
      <c r="V12" s="49" t="s">
        <v>149</v>
      </c>
      <c r="W12" s="47" t="s">
        <v>150</v>
      </c>
      <c r="X12" s="49" t="s">
        <v>176</v>
      </c>
      <c r="Y12" s="47" t="s">
        <v>177</v>
      </c>
      <c r="Z12" s="49" t="s">
        <v>140</v>
      </c>
      <c r="AA12" s="47"/>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199</v>
      </c>
      <c r="C13" s="47" t="s">
        <v>200</v>
      </c>
      <c r="D13" s="47" t="s">
        <v>189</v>
      </c>
      <c r="E13" s="47"/>
      <c r="F13" s="47"/>
      <c r="G13" s="47"/>
      <c r="H13" s="47"/>
      <c r="I13" s="47"/>
      <c r="J13" s="47"/>
      <c r="K13" s="47"/>
      <c r="L13" s="47"/>
      <c r="M13" s="47"/>
      <c r="N13" s="47"/>
      <c r="O13" s="47" t="s">
        <v>189</v>
      </c>
      <c r="P13" s="47" t="s">
        <v>189</v>
      </c>
      <c r="Q13" s="47"/>
      <c r="R13" s="47" t="s">
        <v>189</v>
      </c>
      <c r="S13" s="47" t="s">
        <v>189</v>
      </c>
      <c r="T13" s="47"/>
      <c r="U13" s="47">
        <v>6</v>
      </c>
      <c r="V13" s="49" t="s">
        <v>159</v>
      </c>
      <c r="W13" s="47" t="s">
        <v>160</v>
      </c>
      <c r="X13" s="49" t="s">
        <v>165</v>
      </c>
      <c r="Y13" s="47" t="s">
        <v>166</v>
      </c>
      <c r="Z13" s="49" t="s">
        <v>137</v>
      </c>
      <c r="AA13" s="47" t="s">
        <v>138</v>
      </c>
      <c r="AB13" s="49" t="s">
        <v>168</v>
      </c>
      <c r="AC13" s="47" t="s">
        <v>169</v>
      </c>
      <c r="AD13" s="49" t="s">
        <v>172</v>
      </c>
      <c r="AE13" s="47" t="s">
        <v>173</v>
      </c>
      <c r="AF13" s="49" t="s">
        <v>170</v>
      </c>
      <c r="AG13" s="47" t="s">
        <v>171</v>
      </c>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201</v>
      </c>
      <c r="C14" s="47" t="s">
        <v>202</v>
      </c>
      <c r="D14" s="47"/>
      <c r="E14" s="47"/>
      <c r="F14" s="47" t="s">
        <v>189</v>
      </c>
      <c r="G14" s="47"/>
      <c r="H14" s="47"/>
      <c r="I14" s="47" t="s">
        <v>189</v>
      </c>
      <c r="J14" s="47" t="s">
        <v>189</v>
      </c>
      <c r="K14" s="47"/>
      <c r="L14" s="47"/>
      <c r="M14" s="47" t="s">
        <v>189</v>
      </c>
      <c r="N14" s="47"/>
      <c r="O14" s="47"/>
      <c r="P14" s="47"/>
      <c r="Q14" s="47"/>
      <c r="R14" s="47"/>
      <c r="S14" s="47"/>
      <c r="T14" s="47"/>
      <c r="U14" s="47">
        <v>9</v>
      </c>
      <c r="V14" s="49" t="s">
        <v>149</v>
      </c>
      <c r="W14" s="47" t="s">
        <v>150</v>
      </c>
      <c r="X14" s="49" t="s">
        <v>151</v>
      </c>
      <c r="Y14" s="47" t="s">
        <v>152</v>
      </c>
      <c r="Z14" s="49" t="s">
        <v>153</v>
      </c>
      <c r="AA14" s="47" t="s">
        <v>154</v>
      </c>
      <c r="AB14" s="49" t="s">
        <v>157</v>
      </c>
      <c r="AC14" s="47" t="s">
        <v>158</v>
      </c>
      <c r="AD14" s="49" t="s">
        <v>176</v>
      </c>
      <c r="AE14" s="47" t="s">
        <v>177</v>
      </c>
      <c r="AF14" s="49" t="s">
        <v>178</v>
      </c>
      <c r="AG14" s="47" t="s">
        <v>179</v>
      </c>
      <c r="AH14" s="49" t="s">
        <v>180</v>
      </c>
      <c r="AI14" s="47" t="s">
        <v>181</v>
      </c>
      <c r="AJ14" s="49" t="s">
        <v>183</v>
      </c>
      <c r="AK14" s="47" t="s">
        <v>184</v>
      </c>
      <c r="AL14" s="49" t="s">
        <v>185</v>
      </c>
      <c r="AM14" s="47" t="s">
        <v>186</v>
      </c>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203</v>
      </c>
      <c r="C15" s="47" t="s">
        <v>204</v>
      </c>
      <c r="D15" s="47"/>
      <c r="E15" s="47"/>
      <c r="F15" s="47" t="s">
        <v>189</v>
      </c>
      <c r="G15" s="47"/>
      <c r="H15" s="47"/>
      <c r="I15" s="47"/>
      <c r="J15" s="47"/>
      <c r="K15" s="47"/>
      <c r="L15" s="47"/>
      <c r="M15" s="47" t="s">
        <v>189</v>
      </c>
      <c r="N15" s="47"/>
      <c r="O15" s="47"/>
      <c r="P15" s="47"/>
      <c r="Q15" s="47"/>
      <c r="R15" s="47"/>
      <c r="S15" s="47"/>
      <c r="T15" s="47"/>
      <c r="U15" s="47">
        <v>2</v>
      </c>
      <c r="V15" s="49" t="s">
        <v>147</v>
      </c>
      <c r="W15" s="47" t="s">
        <v>148</v>
      </c>
      <c r="X15" s="49" t="s">
        <v>155</v>
      </c>
      <c r="Y15" s="47" t="s">
        <v>156</v>
      </c>
      <c r="Z15" s="49" t="s">
        <v>140</v>
      </c>
      <c r="AA15" s="47"/>
      <c r="AB15" s="49" t="s">
        <v>140</v>
      </c>
      <c r="AC15" s="47"/>
      <c r="AD15" s="49" t="s">
        <v>140</v>
      </c>
      <c r="AE15" s="47"/>
      <c r="AF15" s="49" t="s">
        <v>140</v>
      </c>
      <c r="AG15" s="47"/>
      <c r="AH15" s="49" t="s">
        <v>140</v>
      </c>
      <c r="AI15" s="47"/>
      <c r="AJ15" s="49" t="s">
        <v>140</v>
      </c>
      <c r="AK15" s="47"/>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t="s">
        <v>127</v>
      </c>
      <c r="B16" s="49" t="s">
        <v>205</v>
      </c>
      <c r="C16" s="47" t="s">
        <v>206</v>
      </c>
      <c r="D16" s="47"/>
      <c r="E16" s="47"/>
      <c r="F16" s="47" t="s">
        <v>189</v>
      </c>
      <c r="G16" s="47"/>
      <c r="H16" s="47"/>
      <c r="I16" s="47" t="s">
        <v>189</v>
      </c>
      <c r="J16" s="47" t="s">
        <v>189</v>
      </c>
      <c r="K16" s="47" t="s">
        <v>189</v>
      </c>
      <c r="L16" s="47"/>
      <c r="M16" s="47" t="s">
        <v>189</v>
      </c>
      <c r="N16" s="47"/>
      <c r="O16" s="47"/>
      <c r="P16" s="47"/>
      <c r="Q16" s="47"/>
      <c r="R16" s="47"/>
      <c r="S16" s="47"/>
      <c r="T16" s="47"/>
      <c r="U16" s="47">
        <v>5</v>
      </c>
      <c r="V16" s="49" t="s">
        <v>143</v>
      </c>
      <c r="W16" s="47" t="s">
        <v>144</v>
      </c>
      <c r="X16" s="49" t="s">
        <v>159</v>
      </c>
      <c r="Y16" s="47" t="s">
        <v>160</v>
      </c>
      <c r="Z16" s="49" t="s">
        <v>165</v>
      </c>
      <c r="AA16" s="47" t="s">
        <v>166</v>
      </c>
      <c r="AB16" s="49" t="s">
        <v>170</v>
      </c>
      <c r="AC16" s="47" t="s">
        <v>171</v>
      </c>
      <c r="AD16" s="49" t="s">
        <v>172</v>
      </c>
      <c r="AE16" s="47" t="s">
        <v>173</v>
      </c>
      <c r="AF16" s="49" t="s">
        <v>140</v>
      </c>
      <c r="AG16" s="47"/>
      <c r="AH16" s="49" t="s">
        <v>140</v>
      </c>
      <c r="AI16" s="47"/>
      <c r="AJ16" s="49" t="s">
        <v>140</v>
      </c>
      <c r="AK16" s="47"/>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6">
    <sortCondition ref="A8:A16"/>
    <sortCondition ref="B8:B16"/>
    <sortCondition ref="C8:C16"/>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5" man="1"/>
    <brk id="41" min="1" max="15" man="1"/>
    <brk id="51" min="1" max="15" man="1"/>
    <brk id="61" min="1" max="15" man="1"/>
    <brk id="71" min="1"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佐賀県</v>
      </c>
      <c r="B7" s="51" t="str">
        <f>組合状況!B7</f>
        <v>41000</v>
      </c>
      <c r="C7" s="50" t="s">
        <v>52</v>
      </c>
      <c r="D7" s="52">
        <f>SUM(E7,+H7)</f>
        <v>261</v>
      </c>
      <c r="E7" s="52">
        <f>SUM(F7:G7)</f>
        <v>124</v>
      </c>
      <c r="F7" s="52">
        <f>SUM(F$8:F$207)</f>
        <v>116</v>
      </c>
      <c r="G7" s="52">
        <f>SUM(G$8:G$207)</f>
        <v>8</v>
      </c>
      <c r="H7" s="52">
        <f>SUM(I7:L7)</f>
        <v>137</v>
      </c>
      <c r="I7" s="52">
        <f>SUM(I$8:I$207)</f>
        <v>108</v>
      </c>
      <c r="J7" s="52">
        <f>SUM(J$8:J$207)</f>
        <v>28</v>
      </c>
      <c r="K7" s="52">
        <f>SUM(K$8:K$207)</f>
        <v>0</v>
      </c>
      <c r="L7" s="52">
        <f>SUM(L$8:L$207)</f>
        <v>1</v>
      </c>
      <c r="M7" s="52">
        <f>SUM(N7,+Q7)</f>
        <v>49</v>
      </c>
      <c r="N7" s="52">
        <f>SUM(O7:P7)</f>
        <v>44</v>
      </c>
      <c r="O7" s="52">
        <f>SUM(O$8:O$207)</f>
        <v>44</v>
      </c>
      <c r="P7" s="52">
        <f>SUM(P$8:P$207)</f>
        <v>0</v>
      </c>
      <c r="Q7" s="52">
        <f>SUM(R7:U7)</f>
        <v>5</v>
      </c>
      <c r="R7" s="52">
        <f>SUM(R$8:R$207)</f>
        <v>0</v>
      </c>
      <c r="S7" s="52">
        <f>SUM(S$8:S$207)</f>
        <v>5</v>
      </c>
      <c r="T7" s="52">
        <f>SUM(T$8:T$207)</f>
        <v>0</v>
      </c>
      <c r="U7" s="52">
        <f>SUM(U$8:U$207)</f>
        <v>0</v>
      </c>
      <c r="V7" s="52">
        <f t="shared" ref="V7:AD7" si="0">SUM(D7,+M7)</f>
        <v>310</v>
      </c>
      <c r="W7" s="52">
        <f t="shared" si="0"/>
        <v>168</v>
      </c>
      <c r="X7" s="52">
        <f t="shared" si="0"/>
        <v>160</v>
      </c>
      <c r="Y7" s="52">
        <f t="shared" si="0"/>
        <v>8</v>
      </c>
      <c r="Z7" s="52">
        <f t="shared" si="0"/>
        <v>142</v>
      </c>
      <c r="AA7" s="52">
        <f t="shared" si="0"/>
        <v>108</v>
      </c>
      <c r="AB7" s="52">
        <f t="shared" si="0"/>
        <v>33</v>
      </c>
      <c r="AC7" s="52">
        <f t="shared" si="0"/>
        <v>0</v>
      </c>
      <c r="AD7" s="52">
        <f t="shared" si="0"/>
        <v>1</v>
      </c>
    </row>
    <row r="8" spans="1:30" ht="13.5" customHeight="1">
      <c r="A8" s="45" t="s">
        <v>127</v>
      </c>
      <c r="B8" s="46" t="s">
        <v>137</v>
      </c>
      <c r="C8" s="47" t="s">
        <v>138</v>
      </c>
      <c r="D8" s="48">
        <f>SUM(E8,+H8)</f>
        <v>132</v>
      </c>
      <c r="E8" s="48">
        <f>SUM(F8:G8)</f>
        <v>45</v>
      </c>
      <c r="F8" s="48">
        <v>37</v>
      </c>
      <c r="G8" s="48">
        <v>8</v>
      </c>
      <c r="H8" s="48">
        <f>SUM(I8:L8)</f>
        <v>87</v>
      </c>
      <c r="I8" s="48">
        <v>60</v>
      </c>
      <c r="J8" s="48">
        <v>27</v>
      </c>
      <c r="K8" s="48">
        <v>0</v>
      </c>
      <c r="L8" s="48">
        <v>0</v>
      </c>
      <c r="M8" s="48">
        <f>SUM(N8,+Q8)</f>
        <v>12</v>
      </c>
      <c r="N8" s="48">
        <f>SUM(O8:P8)</f>
        <v>7</v>
      </c>
      <c r="O8" s="48">
        <v>7</v>
      </c>
      <c r="P8" s="48">
        <v>0</v>
      </c>
      <c r="Q8" s="48">
        <f>SUM(R8:U8)</f>
        <v>5</v>
      </c>
      <c r="R8" s="48">
        <v>0</v>
      </c>
      <c r="S8" s="48">
        <v>5</v>
      </c>
      <c r="T8" s="48">
        <v>0</v>
      </c>
      <c r="U8" s="48">
        <v>0</v>
      </c>
      <c r="V8" s="48">
        <f>SUM(D8,+M8)</f>
        <v>144</v>
      </c>
      <c r="W8" s="48">
        <f>SUM(E8,+N8)</f>
        <v>52</v>
      </c>
      <c r="X8" s="48">
        <f>SUM(F8,+O8)</f>
        <v>44</v>
      </c>
      <c r="Y8" s="48">
        <f>SUM(G8,+P8)</f>
        <v>8</v>
      </c>
      <c r="Z8" s="48">
        <f>SUM(H8,+Q8)</f>
        <v>92</v>
      </c>
      <c r="AA8" s="48">
        <f>SUM(I8,+R8)</f>
        <v>60</v>
      </c>
      <c r="AB8" s="48">
        <f>SUM(J8,+S8)</f>
        <v>32</v>
      </c>
      <c r="AC8" s="48">
        <f>SUM(K8,+T8)</f>
        <v>0</v>
      </c>
      <c r="AD8" s="48">
        <f>SUM(L8,+U8)</f>
        <v>0</v>
      </c>
    </row>
    <row r="9" spans="1:30" ht="13.5" customHeight="1">
      <c r="A9" s="45" t="s">
        <v>127</v>
      </c>
      <c r="B9" s="46" t="s">
        <v>141</v>
      </c>
      <c r="C9" s="47" t="s">
        <v>142</v>
      </c>
      <c r="D9" s="48">
        <f>SUM(E9,+H9)</f>
        <v>30</v>
      </c>
      <c r="E9" s="48">
        <f>SUM(F9:G9)</f>
        <v>14</v>
      </c>
      <c r="F9" s="48">
        <v>14</v>
      </c>
      <c r="G9" s="48">
        <v>0</v>
      </c>
      <c r="H9" s="48">
        <f>SUM(I9:L9)</f>
        <v>16</v>
      </c>
      <c r="I9" s="48">
        <v>16</v>
      </c>
      <c r="J9" s="48">
        <v>0</v>
      </c>
      <c r="K9" s="48">
        <v>0</v>
      </c>
      <c r="L9" s="48">
        <v>0</v>
      </c>
      <c r="M9" s="48">
        <f>SUM(N9,+Q9)</f>
        <v>20</v>
      </c>
      <c r="N9" s="48">
        <f>SUM(O9:P9)</f>
        <v>20</v>
      </c>
      <c r="O9" s="48">
        <v>20</v>
      </c>
      <c r="P9" s="48">
        <v>0</v>
      </c>
      <c r="Q9" s="48">
        <f>SUM(R9:U9)</f>
        <v>0</v>
      </c>
      <c r="R9" s="48">
        <v>0</v>
      </c>
      <c r="S9" s="48">
        <v>0</v>
      </c>
      <c r="T9" s="48">
        <v>0</v>
      </c>
      <c r="U9" s="48">
        <v>0</v>
      </c>
      <c r="V9" s="48">
        <f>SUM(D9,+M9)</f>
        <v>50</v>
      </c>
      <c r="W9" s="48">
        <f>SUM(E9,+N9)</f>
        <v>34</v>
      </c>
      <c r="X9" s="48">
        <f>SUM(F9,+O9)</f>
        <v>34</v>
      </c>
      <c r="Y9" s="48">
        <f>SUM(G9,+P9)</f>
        <v>0</v>
      </c>
      <c r="Z9" s="48">
        <f>SUM(H9,+Q9)</f>
        <v>16</v>
      </c>
      <c r="AA9" s="48">
        <f>SUM(I9,+R9)</f>
        <v>16</v>
      </c>
      <c r="AB9" s="48">
        <f>SUM(J9,+S9)</f>
        <v>0</v>
      </c>
      <c r="AC9" s="48">
        <f>SUM(K9,+T9)</f>
        <v>0</v>
      </c>
      <c r="AD9" s="48">
        <f>SUM(L9,+U9)</f>
        <v>0</v>
      </c>
    </row>
    <row r="10" spans="1:30" ht="13.5" customHeight="1">
      <c r="A10" s="45" t="s">
        <v>127</v>
      </c>
      <c r="B10" s="46" t="s">
        <v>143</v>
      </c>
      <c r="C10" s="47" t="s">
        <v>144</v>
      </c>
      <c r="D10" s="48">
        <f>SUM(E10,+H10)</f>
        <v>13</v>
      </c>
      <c r="E10" s="48">
        <f>SUM(F10:G10)</f>
        <v>13</v>
      </c>
      <c r="F10" s="48">
        <v>13</v>
      </c>
      <c r="G10" s="48">
        <v>0</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13</v>
      </c>
      <c r="W10" s="48">
        <f>SUM(E10,+N10)</f>
        <v>13</v>
      </c>
      <c r="X10" s="48">
        <f>SUM(F10,+O10)</f>
        <v>13</v>
      </c>
      <c r="Y10" s="48">
        <f>SUM(G10,+P10)</f>
        <v>0</v>
      </c>
      <c r="Z10" s="48">
        <f>SUM(H10,+Q10)</f>
        <v>0</v>
      </c>
      <c r="AA10" s="48">
        <f>SUM(I10,+R10)</f>
        <v>0</v>
      </c>
      <c r="AB10" s="48">
        <f>SUM(J10,+S10)</f>
        <v>0</v>
      </c>
      <c r="AC10" s="48">
        <f>SUM(K10,+T10)</f>
        <v>0</v>
      </c>
      <c r="AD10" s="48">
        <f>SUM(L10,+U10)</f>
        <v>0</v>
      </c>
    </row>
    <row r="11" spans="1:30" ht="13.5" customHeight="1">
      <c r="A11" s="45" t="s">
        <v>127</v>
      </c>
      <c r="B11" s="46" t="s">
        <v>147</v>
      </c>
      <c r="C11" s="47" t="s">
        <v>148</v>
      </c>
      <c r="D11" s="48">
        <f>SUM(E11,+H11)</f>
        <v>3</v>
      </c>
      <c r="E11" s="48">
        <f>SUM(F11:G11)</f>
        <v>2</v>
      </c>
      <c r="F11" s="48">
        <v>2</v>
      </c>
      <c r="G11" s="48">
        <v>0</v>
      </c>
      <c r="H11" s="48">
        <f>SUM(I11:L11)</f>
        <v>1</v>
      </c>
      <c r="I11" s="48">
        <v>0</v>
      </c>
      <c r="J11" s="48">
        <v>1</v>
      </c>
      <c r="K11" s="48">
        <v>0</v>
      </c>
      <c r="L11" s="48">
        <v>0</v>
      </c>
      <c r="M11" s="48">
        <f>SUM(N11,+Q11)</f>
        <v>0</v>
      </c>
      <c r="N11" s="48">
        <f>SUM(O11:P11)</f>
        <v>0</v>
      </c>
      <c r="O11" s="48">
        <v>0</v>
      </c>
      <c r="P11" s="48">
        <v>0</v>
      </c>
      <c r="Q11" s="48">
        <f>SUM(R11:U11)</f>
        <v>0</v>
      </c>
      <c r="R11" s="48">
        <v>0</v>
      </c>
      <c r="S11" s="48">
        <v>0</v>
      </c>
      <c r="T11" s="48">
        <v>0</v>
      </c>
      <c r="U11" s="48">
        <v>0</v>
      </c>
      <c r="V11" s="48">
        <f>SUM(D11,+M11)</f>
        <v>3</v>
      </c>
      <c r="W11" s="48">
        <f>SUM(E11,+N11)</f>
        <v>2</v>
      </c>
      <c r="X11" s="48">
        <f>SUM(F11,+O11)</f>
        <v>2</v>
      </c>
      <c r="Y11" s="48">
        <f>SUM(G11,+P11)</f>
        <v>0</v>
      </c>
      <c r="Z11" s="48">
        <f>SUM(H11,+Q11)</f>
        <v>1</v>
      </c>
      <c r="AA11" s="48">
        <f>SUM(I11,+R11)</f>
        <v>0</v>
      </c>
      <c r="AB11" s="48">
        <f>SUM(J11,+S11)</f>
        <v>1</v>
      </c>
      <c r="AC11" s="48">
        <f>SUM(K11,+T11)</f>
        <v>0</v>
      </c>
      <c r="AD11" s="48">
        <f>SUM(L11,+U11)</f>
        <v>0</v>
      </c>
    </row>
    <row r="12" spans="1:30" ht="13.5" customHeight="1">
      <c r="A12" s="45" t="s">
        <v>127</v>
      </c>
      <c r="B12" s="46" t="s">
        <v>149</v>
      </c>
      <c r="C12" s="47" t="s">
        <v>150</v>
      </c>
      <c r="D12" s="48">
        <f>SUM(E12,+H12)</f>
        <v>11</v>
      </c>
      <c r="E12" s="48">
        <f>SUM(F12:G12)</f>
        <v>11</v>
      </c>
      <c r="F12" s="48">
        <v>11</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11</v>
      </c>
      <c r="W12" s="48">
        <f>SUM(E12,+N12)</f>
        <v>11</v>
      </c>
      <c r="X12" s="48">
        <f>SUM(F12,+O12)</f>
        <v>11</v>
      </c>
      <c r="Y12" s="48">
        <f>SUM(G12,+P12)</f>
        <v>0</v>
      </c>
      <c r="Z12" s="48">
        <f>SUM(H12,+Q12)</f>
        <v>0</v>
      </c>
      <c r="AA12" s="48">
        <f>SUM(I12,+R12)</f>
        <v>0</v>
      </c>
      <c r="AB12" s="48">
        <f>SUM(J12,+S12)</f>
        <v>0</v>
      </c>
      <c r="AC12" s="48">
        <f>SUM(K12,+T12)</f>
        <v>0</v>
      </c>
      <c r="AD12" s="48">
        <f>SUM(L12,+U12)</f>
        <v>0</v>
      </c>
    </row>
    <row r="13" spans="1:30" ht="13.5" customHeight="1">
      <c r="A13" s="45" t="s">
        <v>127</v>
      </c>
      <c r="B13" s="46" t="s">
        <v>151</v>
      </c>
      <c r="C13" s="47" t="s">
        <v>152</v>
      </c>
      <c r="D13" s="48">
        <f>SUM(E13,+H13)</f>
        <v>5</v>
      </c>
      <c r="E13" s="48">
        <f>SUM(F13:G13)</f>
        <v>5</v>
      </c>
      <c r="F13" s="48">
        <v>5</v>
      </c>
      <c r="G13" s="48">
        <v>0</v>
      </c>
      <c r="H13" s="48">
        <f>SUM(I13:L13)</f>
        <v>0</v>
      </c>
      <c r="I13" s="48">
        <v>0</v>
      </c>
      <c r="J13" s="48">
        <v>0</v>
      </c>
      <c r="K13" s="48">
        <v>0</v>
      </c>
      <c r="L13" s="48">
        <v>0</v>
      </c>
      <c r="M13" s="48">
        <f>SUM(N13,+Q13)</f>
        <v>2</v>
      </c>
      <c r="N13" s="48">
        <f>SUM(O13:P13)</f>
        <v>2</v>
      </c>
      <c r="O13" s="48">
        <v>2</v>
      </c>
      <c r="P13" s="48">
        <v>0</v>
      </c>
      <c r="Q13" s="48">
        <f>SUM(R13:U13)</f>
        <v>0</v>
      </c>
      <c r="R13" s="48">
        <v>0</v>
      </c>
      <c r="S13" s="48">
        <v>0</v>
      </c>
      <c r="T13" s="48">
        <v>0</v>
      </c>
      <c r="U13" s="48">
        <v>0</v>
      </c>
      <c r="V13" s="48">
        <f>SUM(D13,+M13)</f>
        <v>7</v>
      </c>
      <c r="W13" s="48">
        <f>SUM(E13,+N13)</f>
        <v>7</v>
      </c>
      <c r="X13" s="48">
        <f>SUM(F13,+O13)</f>
        <v>7</v>
      </c>
      <c r="Y13" s="48">
        <f>SUM(G13,+P13)</f>
        <v>0</v>
      </c>
      <c r="Z13" s="48">
        <f>SUM(H13,+Q13)</f>
        <v>0</v>
      </c>
      <c r="AA13" s="48">
        <f>SUM(I13,+R13)</f>
        <v>0</v>
      </c>
      <c r="AB13" s="48">
        <f>SUM(J13,+S13)</f>
        <v>0</v>
      </c>
      <c r="AC13" s="48">
        <f>SUM(K13,+T13)</f>
        <v>0</v>
      </c>
      <c r="AD13" s="48">
        <f>SUM(L13,+U13)</f>
        <v>0</v>
      </c>
    </row>
    <row r="14" spans="1:30" ht="13.5" customHeight="1">
      <c r="A14" s="45" t="s">
        <v>127</v>
      </c>
      <c r="B14" s="46" t="s">
        <v>153</v>
      </c>
      <c r="C14" s="47" t="s">
        <v>154</v>
      </c>
      <c r="D14" s="48">
        <f>SUM(E14,+H14)</f>
        <v>3</v>
      </c>
      <c r="E14" s="48">
        <f>SUM(F14:G14)</f>
        <v>3</v>
      </c>
      <c r="F14" s="48">
        <v>3</v>
      </c>
      <c r="G14" s="48">
        <v>0</v>
      </c>
      <c r="H14" s="48">
        <f>SUM(I14:L14)</f>
        <v>0</v>
      </c>
      <c r="I14" s="48">
        <v>0</v>
      </c>
      <c r="J14" s="48">
        <v>0</v>
      </c>
      <c r="K14" s="48">
        <v>0</v>
      </c>
      <c r="L14" s="48">
        <v>0</v>
      </c>
      <c r="M14" s="48">
        <f>SUM(N14,+Q14)</f>
        <v>2</v>
      </c>
      <c r="N14" s="48">
        <f>SUM(O14:P14)</f>
        <v>2</v>
      </c>
      <c r="O14" s="48">
        <v>2</v>
      </c>
      <c r="P14" s="48">
        <v>0</v>
      </c>
      <c r="Q14" s="48">
        <f>SUM(R14:U14)</f>
        <v>0</v>
      </c>
      <c r="R14" s="48">
        <v>0</v>
      </c>
      <c r="S14" s="48">
        <v>0</v>
      </c>
      <c r="T14" s="48">
        <v>0</v>
      </c>
      <c r="U14" s="48">
        <v>0</v>
      </c>
      <c r="V14" s="48">
        <f>SUM(D14,+M14)</f>
        <v>5</v>
      </c>
      <c r="W14" s="48">
        <f>SUM(E14,+N14)</f>
        <v>5</v>
      </c>
      <c r="X14" s="48">
        <f>SUM(F14,+O14)</f>
        <v>5</v>
      </c>
      <c r="Y14" s="48">
        <f>SUM(G14,+P14)</f>
        <v>0</v>
      </c>
      <c r="Z14" s="48">
        <f>SUM(H14,+Q14)</f>
        <v>0</v>
      </c>
      <c r="AA14" s="48">
        <f>SUM(I14,+R14)</f>
        <v>0</v>
      </c>
      <c r="AB14" s="48">
        <f>SUM(J14,+S14)</f>
        <v>0</v>
      </c>
      <c r="AC14" s="48">
        <f>SUM(K14,+T14)</f>
        <v>0</v>
      </c>
      <c r="AD14" s="48">
        <f>SUM(L14,+U14)</f>
        <v>0</v>
      </c>
    </row>
    <row r="15" spans="1:30" ht="13.5" customHeight="1">
      <c r="A15" s="45" t="s">
        <v>127</v>
      </c>
      <c r="B15" s="46" t="s">
        <v>155</v>
      </c>
      <c r="C15" s="47" t="s">
        <v>156</v>
      </c>
      <c r="D15" s="48">
        <f>SUM(E15,+H15)</f>
        <v>41</v>
      </c>
      <c r="E15" s="48">
        <f>SUM(F15:G15)</f>
        <v>9</v>
      </c>
      <c r="F15" s="48">
        <v>9</v>
      </c>
      <c r="G15" s="48">
        <v>0</v>
      </c>
      <c r="H15" s="48">
        <f>SUM(I15:L15)</f>
        <v>32</v>
      </c>
      <c r="I15" s="48">
        <v>32</v>
      </c>
      <c r="J15" s="48">
        <v>0</v>
      </c>
      <c r="K15" s="48">
        <v>0</v>
      </c>
      <c r="L15" s="48">
        <v>0</v>
      </c>
      <c r="M15" s="48">
        <f>SUM(N15,+Q15)</f>
        <v>0</v>
      </c>
      <c r="N15" s="48">
        <f>SUM(O15:P15)</f>
        <v>0</v>
      </c>
      <c r="O15" s="48">
        <v>0</v>
      </c>
      <c r="P15" s="48">
        <v>0</v>
      </c>
      <c r="Q15" s="48">
        <f>SUM(R15:U15)</f>
        <v>0</v>
      </c>
      <c r="R15" s="48">
        <v>0</v>
      </c>
      <c r="S15" s="48">
        <v>0</v>
      </c>
      <c r="T15" s="48">
        <v>0</v>
      </c>
      <c r="U15" s="48">
        <v>0</v>
      </c>
      <c r="V15" s="48">
        <f>SUM(D15,+M15)</f>
        <v>41</v>
      </c>
      <c r="W15" s="48">
        <f>SUM(E15,+N15)</f>
        <v>9</v>
      </c>
      <c r="X15" s="48">
        <f>SUM(F15,+O15)</f>
        <v>9</v>
      </c>
      <c r="Y15" s="48">
        <f>SUM(G15,+P15)</f>
        <v>0</v>
      </c>
      <c r="Z15" s="48">
        <f>SUM(H15,+Q15)</f>
        <v>32</v>
      </c>
      <c r="AA15" s="48">
        <f>SUM(I15,+R15)</f>
        <v>32</v>
      </c>
      <c r="AB15" s="48">
        <f>SUM(J15,+S15)</f>
        <v>0</v>
      </c>
      <c r="AC15" s="48">
        <f>SUM(K15,+T15)</f>
        <v>0</v>
      </c>
      <c r="AD15" s="48">
        <f>SUM(L15,+U15)</f>
        <v>0</v>
      </c>
    </row>
    <row r="16" spans="1:30" ht="13.5" customHeight="1">
      <c r="A16" s="45" t="s">
        <v>127</v>
      </c>
      <c r="B16" s="46" t="s">
        <v>157</v>
      </c>
      <c r="C16" s="47" t="s">
        <v>158</v>
      </c>
      <c r="D16" s="48">
        <f>SUM(E16,+H16)</f>
        <v>2</v>
      </c>
      <c r="E16" s="48">
        <f>SUM(F16:G16)</f>
        <v>2</v>
      </c>
      <c r="F16" s="48">
        <v>2</v>
      </c>
      <c r="G16" s="48">
        <v>0</v>
      </c>
      <c r="H16" s="48">
        <f>SUM(I16:L16)</f>
        <v>0</v>
      </c>
      <c r="I16" s="48">
        <v>0</v>
      </c>
      <c r="J16" s="48">
        <v>0</v>
      </c>
      <c r="K16" s="48">
        <v>0</v>
      </c>
      <c r="L16" s="48">
        <v>0</v>
      </c>
      <c r="M16" s="48">
        <f>SUM(N16,+Q16)</f>
        <v>1</v>
      </c>
      <c r="N16" s="48">
        <f>SUM(O16:P16)</f>
        <v>1</v>
      </c>
      <c r="O16" s="48">
        <v>1</v>
      </c>
      <c r="P16" s="48">
        <v>0</v>
      </c>
      <c r="Q16" s="48">
        <f>SUM(R16:U16)</f>
        <v>0</v>
      </c>
      <c r="R16" s="48">
        <v>0</v>
      </c>
      <c r="S16" s="48">
        <v>0</v>
      </c>
      <c r="T16" s="48">
        <v>0</v>
      </c>
      <c r="U16" s="48">
        <v>0</v>
      </c>
      <c r="V16" s="48">
        <f>SUM(D16,+M16)</f>
        <v>3</v>
      </c>
      <c r="W16" s="48">
        <f>SUM(E16,+N16)</f>
        <v>3</v>
      </c>
      <c r="X16" s="48">
        <f>SUM(F16,+O16)</f>
        <v>3</v>
      </c>
      <c r="Y16" s="48">
        <f>SUM(G16,+P16)</f>
        <v>0</v>
      </c>
      <c r="Z16" s="48">
        <f>SUM(H16,+Q16)</f>
        <v>0</v>
      </c>
      <c r="AA16" s="48">
        <f>SUM(I16,+R16)</f>
        <v>0</v>
      </c>
      <c r="AB16" s="48">
        <f>SUM(J16,+S16)</f>
        <v>0</v>
      </c>
      <c r="AC16" s="48">
        <f>SUM(K16,+T16)</f>
        <v>0</v>
      </c>
      <c r="AD16" s="48">
        <f>SUM(L16,+U16)</f>
        <v>0</v>
      </c>
    </row>
    <row r="17" spans="1:30" ht="13.5" customHeight="1">
      <c r="A17" s="45" t="s">
        <v>127</v>
      </c>
      <c r="B17" s="46" t="s">
        <v>159</v>
      </c>
      <c r="C17" s="47" t="s">
        <v>160</v>
      </c>
      <c r="D17" s="48">
        <f>SUM(E17,+H17)</f>
        <v>0</v>
      </c>
      <c r="E17" s="48">
        <f>SUM(F17:G17)</f>
        <v>0</v>
      </c>
      <c r="F17" s="48">
        <v>0</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0</v>
      </c>
      <c r="W17" s="48">
        <f>SUM(E17,+N17)</f>
        <v>0</v>
      </c>
      <c r="X17" s="48">
        <f>SUM(F17,+O17)</f>
        <v>0</v>
      </c>
      <c r="Y17" s="48">
        <f>SUM(G17,+P17)</f>
        <v>0</v>
      </c>
      <c r="Z17" s="48">
        <f>SUM(H17,+Q17)</f>
        <v>0</v>
      </c>
      <c r="AA17" s="48">
        <f>SUM(I17,+R17)</f>
        <v>0</v>
      </c>
      <c r="AB17" s="48">
        <f>SUM(J17,+S17)</f>
        <v>0</v>
      </c>
      <c r="AC17" s="48">
        <f>SUM(K17,+T17)</f>
        <v>0</v>
      </c>
      <c r="AD17" s="48">
        <f>SUM(L17,+U17)</f>
        <v>0</v>
      </c>
    </row>
    <row r="18" spans="1:30" ht="13.5" customHeight="1">
      <c r="A18" s="45" t="s">
        <v>127</v>
      </c>
      <c r="B18" s="46" t="s">
        <v>165</v>
      </c>
      <c r="C18" s="47" t="s">
        <v>166</v>
      </c>
      <c r="D18" s="48">
        <f>SUM(E18,+H18)</f>
        <v>3</v>
      </c>
      <c r="E18" s="48">
        <f>SUM(F18:G18)</f>
        <v>3</v>
      </c>
      <c r="F18" s="48">
        <v>3</v>
      </c>
      <c r="G18" s="48">
        <v>0</v>
      </c>
      <c r="H18" s="48">
        <f>SUM(I18:L18)</f>
        <v>0</v>
      </c>
      <c r="I18" s="48">
        <v>0</v>
      </c>
      <c r="J18" s="48">
        <v>0</v>
      </c>
      <c r="K18" s="48">
        <v>0</v>
      </c>
      <c r="L18" s="48">
        <v>0</v>
      </c>
      <c r="M18" s="48">
        <f>SUM(N18,+Q18)</f>
        <v>1</v>
      </c>
      <c r="N18" s="48">
        <f>SUM(O18:P18)</f>
        <v>1</v>
      </c>
      <c r="O18" s="48">
        <v>1</v>
      </c>
      <c r="P18" s="48">
        <v>0</v>
      </c>
      <c r="Q18" s="48">
        <f>SUM(R18:U18)</f>
        <v>0</v>
      </c>
      <c r="R18" s="48">
        <v>0</v>
      </c>
      <c r="S18" s="48">
        <v>0</v>
      </c>
      <c r="T18" s="48">
        <v>0</v>
      </c>
      <c r="U18" s="48">
        <v>0</v>
      </c>
      <c r="V18" s="48">
        <f>SUM(D18,+M18)</f>
        <v>4</v>
      </c>
      <c r="W18" s="48">
        <f>SUM(E18,+N18)</f>
        <v>4</v>
      </c>
      <c r="X18" s="48">
        <f>SUM(F18,+O18)</f>
        <v>4</v>
      </c>
      <c r="Y18" s="48">
        <f>SUM(G18,+P18)</f>
        <v>0</v>
      </c>
      <c r="Z18" s="48">
        <f>SUM(H18,+Q18)</f>
        <v>0</v>
      </c>
      <c r="AA18" s="48">
        <f>SUM(I18,+R18)</f>
        <v>0</v>
      </c>
      <c r="AB18" s="48">
        <f>SUM(J18,+S18)</f>
        <v>0</v>
      </c>
      <c r="AC18" s="48">
        <f>SUM(K18,+T18)</f>
        <v>0</v>
      </c>
      <c r="AD18" s="48">
        <f>SUM(L18,+U18)</f>
        <v>0</v>
      </c>
    </row>
    <row r="19" spans="1:30" ht="13.5" customHeight="1">
      <c r="A19" s="45" t="s">
        <v>127</v>
      </c>
      <c r="B19" s="46" t="s">
        <v>168</v>
      </c>
      <c r="C19" s="47" t="s">
        <v>169</v>
      </c>
      <c r="D19" s="48">
        <f>SUM(E19,+H19)</f>
        <v>1</v>
      </c>
      <c r="E19" s="48">
        <f>SUM(F19:G19)</f>
        <v>1</v>
      </c>
      <c r="F19" s="48">
        <v>1</v>
      </c>
      <c r="G19" s="48">
        <v>0</v>
      </c>
      <c r="H19" s="48">
        <f>SUM(I19:L19)</f>
        <v>0</v>
      </c>
      <c r="I19" s="48">
        <v>0</v>
      </c>
      <c r="J19" s="48">
        <v>0</v>
      </c>
      <c r="K19" s="48">
        <v>0</v>
      </c>
      <c r="L19" s="48">
        <v>0</v>
      </c>
      <c r="M19" s="48">
        <f>SUM(N19,+Q19)</f>
        <v>1</v>
      </c>
      <c r="N19" s="48">
        <f>SUM(O19:P19)</f>
        <v>1</v>
      </c>
      <c r="O19" s="48">
        <v>1</v>
      </c>
      <c r="P19" s="48">
        <v>0</v>
      </c>
      <c r="Q19" s="48">
        <f>SUM(R19:U19)</f>
        <v>0</v>
      </c>
      <c r="R19" s="48">
        <v>0</v>
      </c>
      <c r="S19" s="48">
        <v>0</v>
      </c>
      <c r="T19" s="48">
        <v>0</v>
      </c>
      <c r="U19" s="48">
        <v>0</v>
      </c>
      <c r="V19" s="48">
        <f>SUM(D19,+M19)</f>
        <v>2</v>
      </c>
      <c r="W19" s="48">
        <f>SUM(E19,+N19)</f>
        <v>2</v>
      </c>
      <c r="X19" s="48">
        <f>SUM(F19,+O19)</f>
        <v>2</v>
      </c>
      <c r="Y19" s="48">
        <f>SUM(G19,+P19)</f>
        <v>0</v>
      </c>
      <c r="Z19" s="48">
        <f>SUM(H19,+Q19)</f>
        <v>0</v>
      </c>
      <c r="AA19" s="48">
        <f>SUM(I19,+R19)</f>
        <v>0</v>
      </c>
      <c r="AB19" s="48">
        <f>SUM(J19,+S19)</f>
        <v>0</v>
      </c>
      <c r="AC19" s="48">
        <f>SUM(K19,+T19)</f>
        <v>0</v>
      </c>
      <c r="AD19" s="48">
        <f>SUM(L19,+U19)</f>
        <v>0</v>
      </c>
    </row>
    <row r="20" spans="1:30" ht="13.5" customHeight="1">
      <c r="A20" s="45" t="s">
        <v>127</v>
      </c>
      <c r="B20" s="46" t="s">
        <v>170</v>
      </c>
      <c r="C20" s="47" t="s">
        <v>171</v>
      </c>
      <c r="D20" s="48">
        <f>SUM(E20,+H20)</f>
        <v>1</v>
      </c>
      <c r="E20" s="48">
        <f>SUM(F20:G20)</f>
        <v>1</v>
      </c>
      <c r="F20" s="48">
        <v>1</v>
      </c>
      <c r="G20" s="48">
        <v>0</v>
      </c>
      <c r="H20" s="48">
        <f>SUM(I20:L20)</f>
        <v>0</v>
      </c>
      <c r="I20" s="48">
        <v>0</v>
      </c>
      <c r="J20" s="48">
        <v>0</v>
      </c>
      <c r="K20" s="48">
        <v>0</v>
      </c>
      <c r="L20" s="48">
        <v>0</v>
      </c>
      <c r="M20" s="48">
        <f>SUM(N20,+Q20)</f>
        <v>1</v>
      </c>
      <c r="N20" s="48">
        <f>SUM(O20:P20)</f>
        <v>1</v>
      </c>
      <c r="O20" s="48">
        <v>1</v>
      </c>
      <c r="P20" s="48">
        <v>0</v>
      </c>
      <c r="Q20" s="48">
        <f>SUM(R20:U20)</f>
        <v>0</v>
      </c>
      <c r="R20" s="48">
        <v>0</v>
      </c>
      <c r="S20" s="48">
        <v>0</v>
      </c>
      <c r="T20" s="48">
        <v>0</v>
      </c>
      <c r="U20" s="48">
        <v>0</v>
      </c>
      <c r="V20" s="48">
        <f>SUM(D20,+M20)</f>
        <v>2</v>
      </c>
      <c r="W20" s="48">
        <f>SUM(E20,+N20)</f>
        <v>2</v>
      </c>
      <c r="X20" s="48">
        <f>SUM(F20,+O20)</f>
        <v>2</v>
      </c>
      <c r="Y20" s="48">
        <f>SUM(G20,+P20)</f>
        <v>0</v>
      </c>
      <c r="Z20" s="48">
        <f>SUM(H20,+Q20)</f>
        <v>0</v>
      </c>
      <c r="AA20" s="48">
        <f>SUM(I20,+R20)</f>
        <v>0</v>
      </c>
      <c r="AB20" s="48">
        <f>SUM(J20,+S20)</f>
        <v>0</v>
      </c>
      <c r="AC20" s="48">
        <f>SUM(K20,+T20)</f>
        <v>0</v>
      </c>
      <c r="AD20" s="48">
        <f>SUM(L20,+U20)</f>
        <v>0</v>
      </c>
    </row>
    <row r="21" spans="1:30" ht="13.5" customHeight="1">
      <c r="A21" s="45" t="s">
        <v>127</v>
      </c>
      <c r="B21" s="46" t="s">
        <v>172</v>
      </c>
      <c r="C21" s="47" t="s">
        <v>173</v>
      </c>
      <c r="D21" s="48">
        <f>SUM(E21,+H21)</f>
        <v>4</v>
      </c>
      <c r="E21" s="48">
        <f>SUM(F21:G21)</f>
        <v>4</v>
      </c>
      <c r="F21" s="48">
        <v>4</v>
      </c>
      <c r="G21" s="48">
        <v>0</v>
      </c>
      <c r="H21" s="48">
        <f>SUM(I21:L21)</f>
        <v>0</v>
      </c>
      <c r="I21" s="48">
        <v>0</v>
      </c>
      <c r="J21" s="48">
        <v>0</v>
      </c>
      <c r="K21" s="48">
        <v>0</v>
      </c>
      <c r="L21" s="48">
        <v>0</v>
      </c>
      <c r="M21" s="48">
        <f>SUM(N21,+Q21)</f>
        <v>4</v>
      </c>
      <c r="N21" s="48">
        <f>SUM(O21:P21)</f>
        <v>4</v>
      </c>
      <c r="O21" s="48">
        <v>4</v>
      </c>
      <c r="P21" s="48">
        <v>0</v>
      </c>
      <c r="Q21" s="48">
        <f>SUM(R21:U21)</f>
        <v>0</v>
      </c>
      <c r="R21" s="48">
        <v>0</v>
      </c>
      <c r="S21" s="48">
        <v>0</v>
      </c>
      <c r="T21" s="48">
        <v>0</v>
      </c>
      <c r="U21" s="48">
        <v>0</v>
      </c>
      <c r="V21" s="48">
        <f>SUM(D21,+M21)</f>
        <v>8</v>
      </c>
      <c r="W21" s="48">
        <f>SUM(E21,+N21)</f>
        <v>8</v>
      </c>
      <c r="X21" s="48">
        <f>SUM(F21,+O21)</f>
        <v>8</v>
      </c>
      <c r="Y21" s="48">
        <f>SUM(G21,+P21)</f>
        <v>0</v>
      </c>
      <c r="Z21" s="48">
        <f>SUM(H21,+Q21)</f>
        <v>0</v>
      </c>
      <c r="AA21" s="48">
        <f>SUM(I21,+R21)</f>
        <v>0</v>
      </c>
      <c r="AB21" s="48">
        <f>SUM(J21,+S21)</f>
        <v>0</v>
      </c>
      <c r="AC21" s="48">
        <f>SUM(K21,+T21)</f>
        <v>0</v>
      </c>
      <c r="AD21" s="48">
        <f>SUM(L21,+U21)</f>
        <v>0</v>
      </c>
    </row>
    <row r="22" spans="1:30" ht="13.5" customHeight="1">
      <c r="A22" s="45" t="s">
        <v>127</v>
      </c>
      <c r="B22" s="46" t="s">
        <v>174</v>
      </c>
      <c r="C22" s="47" t="s">
        <v>175</v>
      </c>
      <c r="D22" s="48">
        <f>SUM(E22,+H22)</f>
        <v>1</v>
      </c>
      <c r="E22" s="48">
        <f>SUM(F22:G22)</f>
        <v>1</v>
      </c>
      <c r="F22" s="48">
        <v>1</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2</v>
      </c>
      <c r="W22" s="48">
        <f>SUM(E22,+N22)</f>
        <v>2</v>
      </c>
      <c r="X22" s="48">
        <f>SUM(F22,+O22)</f>
        <v>2</v>
      </c>
      <c r="Y22" s="48">
        <f>SUM(G22,+P22)</f>
        <v>0</v>
      </c>
      <c r="Z22" s="48">
        <f>SUM(H22,+Q22)</f>
        <v>0</v>
      </c>
      <c r="AA22" s="48">
        <f>SUM(I22,+R22)</f>
        <v>0</v>
      </c>
      <c r="AB22" s="48">
        <f>SUM(J22,+S22)</f>
        <v>0</v>
      </c>
      <c r="AC22" s="48">
        <f>SUM(K22,+T22)</f>
        <v>0</v>
      </c>
      <c r="AD22" s="48">
        <f>SUM(L22,+U22)</f>
        <v>0</v>
      </c>
    </row>
    <row r="23" spans="1:30" ht="13.5" customHeight="1">
      <c r="A23" s="45" t="s">
        <v>127</v>
      </c>
      <c r="B23" s="46" t="s">
        <v>176</v>
      </c>
      <c r="C23" s="47" t="s">
        <v>177</v>
      </c>
      <c r="D23" s="48">
        <f>SUM(E23,+H23)</f>
        <v>4</v>
      </c>
      <c r="E23" s="48">
        <f>SUM(F23:G23)</f>
        <v>4</v>
      </c>
      <c r="F23" s="48">
        <v>4</v>
      </c>
      <c r="G23" s="48">
        <v>0</v>
      </c>
      <c r="H23" s="48">
        <f>SUM(I23:L23)</f>
        <v>0</v>
      </c>
      <c r="I23" s="48">
        <v>0</v>
      </c>
      <c r="J23" s="48">
        <v>0</v>
      </c>
      <c r="K23" s="48">
        <v>0</v>
      </c>
      <c r="L23" s="48">
        <v>0</v>
      </c>
      <c r="M23" s="48">
        <f>SUM(N23,+Q23)</f>
        <v>1</v>
      </c>
      <c r="N23" s="48">
        <f>SUM(O23:P23)</f>
        <v>1</v>
      </c>
      <c r="O23" s="48">
        <v>1</v>
      </c>
      <c r="P23" s="48">
        <v>0</v>
      </c>
      <c r="Q23" s="48">
        <f>SUM(R23:U23)</f>
        <v>0</v>
      </c>
      <c r="R23" s="48">
        <v>0</v>
      </c>
      <c r="S23" s="48">
        <v>0</v>
      </c>
      <c r="T23" s="48">
        <v>0</v>
      </c>
      <c r="U23" s="48">
        <v>0</v>
      </c>
      <c r="V23" s="48">
        <f>SUM(D23,+M23)</f>
        <v>5</v>
      </c>
      <c r="W23" s="48">
        <f>SUM(E23,+N23)</f>
        <v>5</v>
      </c>
      <c r="X23" s="48">
        <f>SUM(F23,+O23)</f>
        <v>5</v>
      </c>
      <c r="Y23" s="48">
        <f>SUM(G23,+P23)</f>
        <v>0</v>
      </c>
      <c r="Z23" s="48">
        <f>SUM(H23,+Q23)</f>
        <v>0</v>
      </c>
      <c r="AA23" s="48">
        <f>SUM(I23,+R23)</f>
        <v>0</v>
      </c>
      <c r="AB23" s="48">
        <f>SUM(J23,+S23)</f>
        <v>0</v>
      </c>
      <c r="AC23" s="48">
        <f>SUM(K23,+T23)</f>
        <v>0</v>
      </c>
      <c r="AD23" s="48">
        <f>SUM(L23,+U23)</f>
        <v>0</v>
      </c>
    </row>
    <row r="24" spans="1:30" ht="13.5" customHeight="1">
      <c r="A24" s="45" t="s">
        <v>127</v>
      </c>
      <c r="B24" s="46" t="s">
        <v>178</v>
      </c>
      <c r="C24" s="47" t="s">
        <v>179</v>
      </c>
      <c r="D24" s="48">
        <f>SUM(E24,+H24)</f>
        <v>1</v>
      </c>
      <c r="E24" s="48">
        <f>SUM(F24:G24)</f>
        <v>1</v>
      </c>
      <c r="F24" s="48">
        <v>1</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1</v>
      </c>
      <c r="W24" s="48">
        <f>SUM(E24,+N24)</f>
        <v>1</v>
      </c>
      <c r="X24" s="48">
        <f>SUM(F24,+O24)</f>
        <v>1</v>
      </c>
      <c r="Y24" s="48">
        <f>SUM(G24,+P24)</f>
        <v>0</v>
      </c>
      <c r="Z24" s="48">
        <f>SUM(H24,+Q24)</f>
        <v>0</v>
      </c>
      <c r="AA24" s="48">
        <f>SUM(I24,+R24)</f>
        <v>0</v>
      </c>
      <c r="AB24" s="48">
        <f>SUM(J24,+S24)</f>
        <v>0</v>
      </c>
      <c r="AC24" s="48">
        <f>SUM(K24,+T24)</f>
        <v>0</v>
      </c>
      <c r="AD24" s="48">
        <f>SUM(L24,+U24)</f>
        <v>0</v>
      </c>
    </row>
    <row r="25" spans="1:30" ht="13.5" customHeight="1">
      <c r="A25" s="45" t="s">
        <v>127</v>
      </c>
      <c r="B25" s="46" t="s">
        <v>180</v>
      </c>
      <c r="C25" s="47" t="s">
        <v>181</v>
      </c>
      <c r="D25" s="48">
        <f>SUM(E25,+H25)</f>
        <v>2</v>
      </c>
      <c r="E25" s="48">
        <f>SUM(F25:G25)</f>
        <v>1</v>
      </c>
      <c r="F25" s="48">
        <v>1</v>
      </c>
      <c r="G25" s="48">
        <v>0</v>
      </c>
      <c r="H25" s="48">
        <f>SUM(I25:L25)</f>
        <v>1</v>
      </c>
      <c r="I25" s="48">
        <v>0</v>
      </c>
      <c r="J25" s="48">
        <v>0</v>
      </c>
      <c r="K25" s="48">
        <v>0</v>
      </c>
      <c r="L25" s="48">
        <v>1</v>
      </c>
      <c r="M25" s="48">
        <f>SUM(N25,+Q25)</f>
        <v>1</v>
      </c>
      <c r="N25" s="48">
        <f>SUM(O25:P25)</f>
        <v>1</v>
      </c>
      <c r="O25" s="48">
        <v>1</v>
      </c>
      <c r="P25" s="48">
        <v>0</v>
      </c>
      <c r="Q25" s="48">
        <f>SUM(R25:U25)</f>
        <v>0</v>
      </c>
      <c r="R25" s="48">
        <v>0</v>
      </c>
      <c r="S25" s="48">
        <v>0</v>
      </c>
      <c r="T25" s="48">
        <v>0</v>
      </c>
      <c r="U25" s="48">
        <v>0</v>
      </c>
      <c r="V25" s="48">
        <f>SUM(D25,+M25)</f>
        <v>3</v>
      </c>
      <c r="W25" s="48">
        <f>SUM(E25,+N25)</f>
        <v>2</v>
      </c>
      <c r="X25" s="48">
        <f>SUM(F25,+O25)</f>
        <v>2</v>
      </c>
      <c r="Y25" s="48">
        <f>SUM(G25,+P25)</f>
        <v>0</v>
      </c>
      <c r="Z25" s="48">
        <f>SUM(H25,+Q25)</f>
        <v>1</v>
      </c>
      <c r="AA25" s="48">
        <f>SUM(I25,+R25)</f>
        <v>0</v>
      </c>
      <c r="AB25" s="48">
        <f>SUM(J25,+S25)</f>
        <v>0</v>
      </c>
      <c r="AC25" s="48">
        <f>SUM(K25,+T25)</f>
        <v>0</v>
      </c>
      <c r="AD25" s="48">
        <f>SUM(L25,+U25)</f>
        <v>1</v>
      </c>
    </row>
    <row r="26" spans="1:30" ht="13.5" customHeight="1">
      <c r="A26" s="45" t="s">
        <v>127</v>
      </c>
      <c r="B26" s="46" t="s">
        <v>183</v>
      </c>
      <c r="C26" s="47" t="s">
        <v>184</v>
      </c>
      <c r="D26" s="48">
        <f>SUM(E26,+H26)</f>
        <v>3</v>
      </c>
      <c r="E26" s="48">
        <f>SUM(F26:G26)</f>
        <v>3</v>
      </c>
      <c r="F26" s="48">
        <v>3</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4</v>
      </c>
      <c r="W26" s="48">
        <f>SUM(E26,+N26)</f>
        <v>4</v>
      </c>
      <c r="X26" s="48">
        <f>SUM(F26,+O26)</f>
        <v>4</v>
      </c>
      <c r="Y26" s="48">
        <f>SUM(G26,+P26)</f>
        <v>0</v>
      </c>
      <c r="Z26" s="48">
        <f>SUM(H26,+Q26)</f>
        <v>0</v>
      </c>
      <c r="AA26" s="48">
        <f>SUM(I26,+R26)</f>
        <v>0</v>
      </c>
      <c r="AB26" s="48">
        <f>SUM(J26,+S26)</f>
        <v>0</v>
      </c>
      <c r="AC26" s="48">
        <f>SUM(K26,+T26)</f>
        <v>0</v>
      </c>
      <c r="AD26" s="48">
        <f>SUM(L26,+U26)</f>
        <v>0</v>
      </c>
    </row>
    <row r="27" spans="1:30" ht="13.5" customHeight="1">
      <c r="A27" s="45" t="s">
        <v>127</v>
      </c>
      <c r="B27" s="46" t="s">
        <v>185</v>
      </c>
      <c r="C27" s="47" t="s">
        <v>186</v>
      </c>
      <c r="D27" s="48">
        <f>SUM(E27,+H27)</f>
        <v>1</v>
      </c>
      <c r="E27" s="48">
        <f>SUM(F27:G27)</f>
        <v>1</v>
      </c>
      <c r="F27" s="48">
        <v>1</v>
      </c>
      <c r="G27" s="48">
        <v>0</v>
      </c>
      <c r="H27" s="48">
        <f>SUM(I27:L27)</f>
        <v>0</v>
      </c>
      <c r="I27" s="48">
        <v>0</v>
      </c>
      <c r="J27" s="48">
        <v>0</v>
      </c>
      <c r="K27" s="48">
        <v>0</v>
      </c>
      <c r="L27" s="48">
        <v>0</v>
      </c>
      <c r="M27" s="48">
        <f>SUM(N27,+Q27)</f>
        <v>1</v>
      </c>
      <c r="N27" s="48">
        <f>SUM(O27:P27)</f>
        <v>1</v>
      </c>
      <c r="O27" s="48">
        <v>1</v>
      </c>
      <c r="P27" s="48">
        <v>0</v>
      </c>
      <c r="Q27" s="48">
        <f>SUM(R27:U27)</f>
        <v>0</v>
      </c>
      <c r="R27" s="48">
        <v>0</v>
      </c>
      <c r="S27" s="48">
        <v>0</v>
      </c>
      <c r="T27" s="48">
        <v>0</v>
      </c>
      <c r="U27" s="48">
        <v>0</v>
      </c>
      <c r="V27" s="48">
        <f>SUM(D27,+M27)</f>
        <v>2</v>
      </c>
      <c r="W27" s="48">
        <f>SUM(E27,+N27)</f>
        <v>2</v>
      </c>
      <c r="X27" s="48">
        <f>SUM(F27,+O27)</f>
        <v>2</v>
      </c>
      <c r="Y27" s="48">
        <f>SUM(G27,+P27)</f>
        <v>0</v>
      </c>
      <c r="Z27" s="48">
        <f>SUM(H27,+Q27)</f>
        <v>0</v>
      </c>
      <c r="AA27" s="48">
        <f>SUM(I27,+R27)</f>
        <v>0</v>
      </c>
      <c r="AB27" s="48">
        <f>SUM(J27,+S27)</f>
        <v>0</v>
      </c>
      <c r="AC27" s="48">
        <f>SUM(K27,+T27)</f>
        <v>0</v>
      </c>
      <c r="AD27" s="48">
        <f>SUM(L27,+U27)</f>
        <v>0</v>
      </c>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7">
    <sortCondition ref="A8:A27"/>
    <sortCondition ref="B8:B27"/>
    <sortCondition ref="C8:C27"/>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6" man="1"/>
    <brk id="21" min="1" max="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佐賀県</v>
      </c>
      <c r="B7" s="51" t="str">
        <f>組合状況!B7</f>
        <v>41000</v>
      </c>
      <c r="C7" s="50" t="s">
        <v>52</v>
      </c>
      <c r="D7" s="52">
        <f>SUM(E7,+H7)</f>
        <v>39</v>
      </c>
      <c r="E7" s="52">
        <f>SUM(F7:G7)</f>
        <v>34</v>
      </c>
      <c r="F7" s="52">
        <f>SUM(F$8:F$57)</f>
        <v>33</v>
      </c>
      <c r="G7" s="52">
        <f>SUM(G$8:G$57)</f>
        <v>1</v>
      </c>
      <c r="H7" s="52">
        <f>SUM(I7:L7)</f>
        <v>5</v>
      </c>
      <c r="I7" s="52">
        <f>SUM(I$8:I$57)</f>
        <v>0</v>
      </c>
      <c r="J7" s="52">
        <f>SUM(J$8:J$57)</f>
        <v>0</v>
      </c>
      <c r="K7" s="52">
        <f>SUM(K$8:K$57)</f>
        <v>1</v>
      </c>
      <c r="L7" s="52">
        <f>SUM(L$8:L$57)</f>
        <v>4</v>
      </c>
      <c r="M7" s="52">
        <f>SUM(N7,+Q7)</f>
        <v>32</v>
      </c>
      <c r="N7" s="52">
        <f>SUM(O7:P7)</f>
        <v>32</v>
      </c>
      <c r="O7" s="52">
        <f>SUM(O$8:O$57)</f>
        <v>18</v>
      </c>
      <c r="P7" s="52">
        <f>SUM(P$8:P$57)</f>
        <v>14</v>
      </c>
      <c r="Q7" s="52">
        <f>SUM(R7:U7)</f>
        <v>0</v>
      </c>
      <c r="R7" s="52">
        <f>SUM(R$8:R$57)</f>
        <v>0</v>
      </c>
      <c r="S7" s="52">
        <f>SUM(S$8:S$57)</f>
        <v>0</v>
      </c>
      <c r="T7" s="52">
        <f>SUM(T$8:T$57)</f>
        <v>0</v>
      </c>
      <c r="U7" s="52">
        <f>SUM(U$8:U$57)</f>
        <v>0</v>
      </c>
      <c r="V7" s="52">
        <f t="shared" ref="V7:AD7" si="0">SUM(D7,+M7)</f>
        <v>71</v>
      </c>
      <c r="W7" s="52">
        <f t="shared" si="0"/>
        <v>66</v>
      </c>
      <c r="X7" s="52">
        <f t="shared" si="0"/>
        <v>51</v>
      </c>
      <c r="Y7" s="52">
        <f t="shared" si="0"/>
        <v>15</v>
      </c>
      <c r="Z7" s="52">
        <f t="shared" si="0"/>
        <v>5</v>
      </c>
      <c r="AA7" s="52">
        <f t="shared" si="0"/>
        <v>0</v>
      </c>
      <c r="AB7" s="52">
        <f t="shared" si="0"/>
        <v>0</v>
      </c>
      <c r="AC7" s="52">
        <f t="shared" si="0"/>
        <v>1</v>
      </c>
      <c r="AD7" s="52">
        <f t="shared" si="0"/>
        <v>4</v>
      </c>
    </row>
    <row r="8" spans="1:30" ht="13.5" customHeight="1">
      <c r="A8" s="45" t="s">
        <v>127</v>
      </c>
      <c r="B8" s="46" t="s">
        <v>187</v>
      </c>
      <c r="C8" s="47" t="s">
        <v>188</v>
      </c>
      <c r="D8" s="48">
        <f>SUM(E8,+H8)</f>
        <v>0</v>
      </c>
      <c r="E8" s="48">
        <f>SUM(F8:G8)</f>
        <v>0</v>
      </c>
      <c r="F8" s="48">
        <v>0</v>
      </c>
      <c r="G8" s="48">
        <v>0</v>
      </c>
      <c r="H8" s="48">
        <f>SUM(I8:L8)</f>
        <v>0</v>
      </c>
      <c r="I8" s="48">
        <v>0</v>
      </c>
      <c r="J8" s="48">
        <v>0</v>
      </c>
      <c r="K8" s="48">
        <v>0</v>
      </c>
      <c r="L8" s="48">
        <v>0</v>
      </c>
      <c r="M8" s="48">
        <f>SUM(N8,+Q8)</f>
        <v>10</v>
      </c>
      <c r="N8" s="48">
        <f>SUM(O8:P8)</f>
        <v>10</v>
      </c>
      <c r="O8" s="48">
        <v>6</v>
      </c>
      <c r="P8" s="48">
        <v>4</v>
      </c>
      <c r="Q8" s="48">
        <f>SUM(R8:U8)</f>
        <v>0</v>
      </c>
      <c r="R8" s="48">
        <v>0</v>
      </c>
      <c r="S8" s="48">
        <v>0</v>
      </c>
      <c r="T8" s="48">
        <v>0</v>
      </c>
      <c r="U8" s="48">
        <v>0</v>
      </c>
      <c r="V8" s="48">
        <f>SUM(D8,+M8)</f>
        <v>10</v>
      </c>
      <c r="W8" s="48">
        <f>SUM(E8,+N8)</f>
        <v>10</v>
      </c>
      <c r="X8" s="48">
        <f>SUM(F8,+O8)</f>
        <v>6</v>
      </c>
      <c r="Y8" s="48">
        <f>SUM(G8,+P8)</f>
        <v>4</v>
      </c>
      <c r="Z8" s="48">
        <f>SUM(H8,+Q8)</f>
        <v>0</v>
      </c>
      <c r="AA8" s="48">
        <f>SUM(I8,+R8)</f>
        <v>0</v>
      </c>
      <c r="AB8" s="48">
        <f>SUM(J8,+S8)</f>
        <v>0</v>
      </c>
      <c r="AC8" s="48">
        <f>SUM(K8,+T8)</f>
        <v>0</v>
      </c>
      <c r="AD8" s="48">
        <f>SUM(L8,+U8)</f>
        <v>0</v>
      </c>
    </row>
    <row r="9" spans="1:30" ht="13.5" customHeight="1">
      <c r="A9" s="45" t="s">
        <v>127</v>
      </c>
      <c r="B9" s="46" t="s">
        <v>190</v>
      </c>
      <c r="C9" s="47" t="s">
        <v>191</v>
      </c>
      <c r="D9" s="48">
        <f>SUM(E9,+H9)</f>
        <v>0</v>
      </c>
      <c r="E9" s="48">
        <f>SUM(F9:G9)</f>
        <v>0</v>
      </c>
      <c r="F9" s="48">
        <v>0</v>
      </c>
      <c r="G9" s="48">
        <v>0</v>
      </c>
      <c r="H9" s="48">
        <f>SUM(I9:L9)</f>
        <v>0</v>
      </c>
      <c r="I9" s="48">
        <v>0</v>
      </c>
      <c r="J9" s="48">
        <v>0</v>
      </c>
      <c r="K9" s="48">
        <v>0</v>
      </c>
      <c r="L9" s="48">
        <v>0</v>
      </c>
      <c r="M9" s="48">
        <f>SUM(N9,+Q9)</f>
        <v>7</v>
      </c>
      <c r="N9" s="48">
        <f>SUM(O9:P9)</f>
        <v>7</v>
      </c>
      <c r="O9" s="48">
        <v>3</v>
      </c>
      <c r="P9" s="48">
        <v>4</v>
      </c>
      <c r="Q9" s="48">
        <f>SUM(R9:U9)</f>
        <v>0</v>
      </c>
      <c r="R9" s="48">
        <v>0</v>
      </c>
      <c r="S9" s="48">
        <v>0</v>
      </c>
      <c r="T9" s="48">
        <v>0</v>
      </c>
      <c r="U9" s="48">
        <v>0</v>
      </c>
      <c r="V9" s="48">
        <f>SUM(D9,+M9)</f>
        <v>7</v>
      </c>
      <c r="W9" s="48">
        <f>SUM(E9,+N9)</f>
        <v>7</v>
      </c>
      <c r="X9" s="48">
        <f>SUM(F9,+O9)</f>
        <v>3</v>
      </c>
      <c r="Y9" s="48">
        <f>SUM(G9,+P9)</f>
        <v>4</v>
      </c>
      <c r="Z9" s="48">
        <f>SUM(H9,+Q9)</f>
        <v>0</v>
      </c>
      <c r="AA9" s="48">
        <f>SUM(I9,+R9)</f>
        <v>0</v>
      </c>
      <c r="AB9" s="48">
        <f>SUM(J9,+S9)</f>
        <v>0</v>
      </c>
      <c r="AC9" s="48">
        <f>SUM(K9,+T9)</f>
        <v>0</v>
      </c>
      <c r="AD9" s="48">
        <f>SUM(L9,+U9)</f>
        <v>0</v>
      </c>
    </row>
    <row r="10" spans="1:30" ht="13.5" customHeight="1">
      <c r="A10" s="45" t="s">
        <v>127</v>
      </c>
      <c r="B10" s="46" t="s">
        <v>192</v>
      </c>
      <c r="C10" s="47" t="s">
        <v>193</v>
      </c>
      <c r="D10" s="48">
        <f>SUM(E10,+H10)</f>
        <v>0</v>
      </c>
      <c r="E10" s="48">
        <f>SUM(F10:G10)</f>
        <v>0</v>
      </c>
      <c r="F10" s="48">
        <v>0</v>
      </c>
      <c r="G10" s="48">
        <v>0</v>
      </c>
      <c r="H10" s="48">
        <f>SUM(I10:L10)</f>
        <v>0</v>
      </c>
      <c r="I10" s="48">
        <v>0</v>
      </c>
      <c r="J10" s="48">
        <v>0</v>
      </c>
      <c r="K10" s="48">
        <v>0</v>
      </c>
      <c r="L10" s="48">
        <v>0</v>
      </c>
      <c r="M10" s="48">
        <f>SUM(N10,+Q10)</f>
        <v>8</v>
      </c>
      <c r="N10" s="48">
        <f>SUM(O10:P10)</f>
        <v>8</v>
      </c>
      <c r="O10" s="48">
        <v>2</v>
      </c>
      <c r="P10" s="48">
        <v>6</v>
      </c>
      <c r="Q10" s="48">
        <f>SUM(R10:U10)</f>
        <v>0</v>
      </c>
      <c r="R10" s="48">
        <v>0</v>
      </c>
      <c r="S10" s="48">
        <v>0</v>
      </c>
      <c r="T10" s="48">
        <v>0</v>
      </c>
      <c r="U10" s="48">
        <v>0</v>
      </c>
      <c r="V10" s="48">
        <f>SUM(D10,+M10)</f>
        <v>8</v>
      </c>
      <c r="W10" s="48">
        <f>SUM(E10,+N10)</f>
        <v>8</v>
      </c>
      <c r="X10" s="48">
        <f>SUM(F10,+O10)</f>
        <v>2</v>
      </c>
      <c r="Y10" s="48">
        <f>SUM(G10,+P10)</f>
        <v>6</v>
      </c>
      <c r="Z10" s="48">
        <f>SUM(H10,+Q10)</f>
        <v>0</v>
      </c>
      <c r="AA10" s="48">
        <f>SUM(I10,+R10)</f>
        <v>0</v>
      </c>
      <c r="AB10" s="48">
        <f>SUM(J10,+S10)</f>
        <v>0</v>
      </c>
      <c r="AC10" s="48">
        <f>SUM(K10,+T10)</f>
        <v>0</v>
      </c>
      <c r="AD10" s="48">
        <f>SUM(L10,+U10)</f>
        <v>0</v>
      </c>
    </row>
    <row r="11" spans="1:30" ht="13.5" customHeight="1">
      <c r="A11" s="45" t="s">
        <v>127</v>
      </c>
      <c r="B11" s="46" t="s">
        <v>194</v>
      </c>
      <c r="C11" s="47" t="s">
        <v>195</v>
      </c>
      <c r="D11" s="48">
        <f>SUM(E11,+H11)</f>
        <v>2</v>
      </c>
      <c r="E11" s="48">
        <f>SUM(F11:G11)</f>
        <v>1</v>
      </c>
      <c r="F11" s="48">
        <v>1</v>
      </c>
      <c r="G11" s="48">
        <v>0</v>
      </c>
      <c r="H11" s="48">
        <f>SUM(I11:L11)</f>
        <v>1</v>
      </c>
      <c r="I11" s="48">
        <v>0</v>
      </c>
      <c r="J11" s="48">
        <v>0</v>
      </c>
      <c r="K11" s="48">
        <v>1</v>
      </c>
      <c r="L11" s="48">
        <v>0</v>
      </c>
      <c r="M11" s="48">
        <f>SUM(N11,+Q11)</f>
        <v>0</v>
      </c>
      <c r="N11" s="48">
        <f>SUM(O11:P11)</f>
        <v>0</v>
      </c>
      <c r="O11" s="48">
        <v>0</v>
      </c>
      <c r="P11" s="48">
        <v>0</v>
      </c>
      <c r="Q11" s="48">
        <f>SUM(R11:U11)</f>
        <v>0</v>
      </c>
      <c r="R11" s="48">
        <v>0</v>
      </c>
      <c r="S11" s="48">
        <v>0</v>
      </c>
      <c r="T11" s="48">
        <v>0</v>
      </c>
      <c r="U11" s="48">
        <v>0</v>
      </c>
      <c r="V11" s="48">
        <f>SUM(D11,+M11)</f>
        <v>2</v>
      </c>
      <c r="W11" s="48">
        <f>SUM(E11,+N11)</f>
        <v>1</v>
      </c>
      <c r="X11" s="48">
        <f>SUM(F11,+O11)</f>
        <v>1</v>
      </c>
      <c r="Y11" s="48">
        <f>SUM(G11,+P11)</f>
        <v>0</v>
      </c>
      <c r="Z11" s="48">
        <f>SUM(H11,+Q11)</f>
        <v>1</v>
      </c>
      <c r="AA11" s="48">
        <f>SUM(I11,+R11)</f>
        <v>0</v>
      </c>
      <c r="AB11" s="48">
        <f>SUM(J11,+S11)</f>
        <v>0</v>
      </c>
      <c r="AC11" s="48">
        <f>SUM(K11,+T11)</f>
        <v>1</v>
      </c>
      <c r="AD11" s="48">
        <f>SUM(L11,+U11)</f>
        <v>0</v>
      </c>
    </row>
    <row r="12" spans="1:30" ht="13.5" customHeight="1">
      <c r="A12" s="45" t="s">
        <v>127</v>
      </c>
      <c r="B12" s="46" t="s">
        <v>197</v>
      </c>
      <c r="C12" s="47" t="s">
        <v>198</v>
      </c>
      <c r="D12" s="48">
        <f>SUM(E12,+H12)</f>
        <v>0</v>
      </c>
      <c r="E12" s="48">
        <f>SUM(F12:G12)</f>
        <v>0</v>
      </c>
      <c r="F12" s="48">
        <v>0</v>
      </c>
      <c r="G12" s="48">
        <v>0</v>
      </c>
      <c r="H12" s="48">
        <f>SUM(I12:L12)</f>
        <v>0</v>
      </c>
      <c r="I12" s="48">
        <v>0</v>
      </c>
      <c r="J12" s="48">
        <v>0</v>
      </c>
      <c r="K12" s="48">
        <v>0</v>
      </c>
      <c r="L12" s="48">
        <v>0</v>
      </c>
      <c r="M12" s="48">
        <f>SUM(N12,+Q12)</f>
        <v>4</v>
      </c>
      <c r="N12" s="48">
        <f>SUM(O12:P12)</f>
        <v>4</v>
      </c>
      <c r="O12" s="48">
        <v>4</v>
      </c>
      <c r="P12" s="48">
        <v>0</v>
      </c>
      <c r="Q12" s="48">
        <f>SUM(R12:U12)</f>
        <v>0</v>
      </c>
      <c r="R12" s="48">
        <v>0</v>
      </c>
      <c r="S12" s="48">
        <v>0</v>
      </c>
      <c r="T12" s="48">
        <v>0</v>
      </c>
      <c r="U12" s="48">
        <v>0</v>
      </c>
      <c r="V12" s="48">
        <f>SUM(D12,+M12)</f>
        <v>4</v>
      </c>
      <c r="W12" s="48">
        <f>SUM(E12,+N12)</f>
        <v>4</v>
      </c>
      <c r="X12" s="48">
        <f>SUM(F12,+O12)</f>
        <v>4</v>
      </c>
      <c r="Y12" s="48">
        <f>SUM(G12,+P12)</f>
        <v>0</v>
      </c>
      <c r="Z12" s="48">
        <f>SUM(H12,+Q12)</f>
        <v>0</v>
      </c>
      <c r="AA12" s="48">
        <f>SUM(I12,+R12)</f>
        <v>0</v>
      </c>
      <c r="AB12" s="48">
        <f>SUM(J12,+S12)</f>
        <v>0</v>
      </c>
      <c r="AC12" s="48">
        <f>SUM(K12,+T12)</f>
        <v>0</v>
      </c>
      <c r="AD12" s="48">
        <f>SUM(L12,+U12)</f>
        <v>0</v>
      </c>
    </row>
    <row r="13" spans="1:30" ht="13.5" customHeight="1">
      <c r="A13" s="45" t="s">
        <v>127</v>
      </c>
      <c r="B13" s="46" t="s">
        <v>199</v>
      </c>
      <c r="C13" s="47" t="s">
        <v>200</v>
      </c>
      <c r="D13" s="48">
        <f>SUM(E13,+H13)</f>
        <v>0</v>
      </c>
      <c r="E13" s="48">
        <f>SUM(F13:G13)</f>
        <v>0</v>
      </c>
      <c r="F13" s="48">
        <v>0</v>
      </c>
      <c r="G13" s="48">
        <v>0</v>
      </c>
      <c r="H13" s="48">
        <f>SUM(I13:L13)</f>
        <v>0</v>
      </c>
      <c r="I13" s="48">
        <v>0</v>
      </c>
      <c r="J13" s="48">
        <v>0</v>
      </c>
      <c r="K13" s="48">
        <v>0</v>
      </c>
      <c r="L13" s="48">
        <v>0</v>
      </c>
      <c r="M13" s="48">
        <f>SUM(N13,+Q13)</f>
        <v>3</v>
      </c>
      <c r="N13" s="48">
        <f>SUM(O13:P13)</f>
        <v>3</v>
      </c>
      <c r="O13" s="48">
        <v>3</v>
      </c>
      <c r="P13" s="48">
        <v>0</v>
      </c>
      <c r="Q13" s="48">
        <f>SUM(R13:U13)</f>
        <v>0</v>
      </c>
      <c r="R13" s="48">
        <v>0</v>
      </c>
      <c r="S13" s="48">
        <v>0</v>
      </c>
      <c r="T13" s="48">
        <v>0</v>
      </c>
      <c r="U13" s="48">
        <v>0</v>
      </c>
      <c r="V13" s="48">
        <f>SUM(D13,+M13)</f>
        <v>3</v>
      </c>
      <c r="W13" s="48">
        <f>SUM(E13,+N13)</f>
        <v>3</v>
      </c>
      <c r="X13" s="48">
        <f>SUM(F13,+O13)</f>
        <v>3</v>
      </c>
      <c r="Y13" s="48">
        <f>SUM(G13,+P13)</f>
        <v>0</v>
      </c>
      <c r="Z13" s="48">
        <f>SUM(H13,+Q13)</f>
        <v>0</v>
      </c>
      <c r="AA13" s="48">
        <f>SUM(I13,+R13)</f>
        <v>0</v>
      </c>
      <c r="AB13" s="48">
        <f>SUM(J13,+S13)</f>
        <v>0</v>
      </c>
      <c r="AC13" s="48">
        <f>SUM(K13,+T13)</f>
        <v>0</v>
      </c>
      <c r="AD13" s="48">
        <f>SUM(L13,+U13)</f>
        <v>0</v>
      </c>
    </row>
    <row r="14" spans="1:30" ht="13.5" customHeight="1">
      <c r="A14" s="45" t="s">
        <v>127</v>
      </c>
      <c r="B14" s="46" t="s">
        <v>201</v>
      </c>
      <c r="C14" s="47" t="s">
        <v>202</v>
      </c>
      <c r="D14" s="48">
        <f>SUM(E14,+H14)</f>
        <v>8</v>
      </c>
      <c r="E14" s="48">
        <f>SUM(F14:G14)</f>
        <v>8</v>
      </c>
      <c r="F14" s="48">
        <v>8</v>
      </c>
      <c r="G14" s="48">
        <v>0</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8</v>
      </c>
      <c r="W14" s="48">
        <f>SUM(E14,+N14)</f>
        <v>8</v>
      </c>
      <c r="X14" s="48">
        <f>SUM(F14,+O14)</f>
        <v>8</v>
      </c>
      <c r="Y14" s="48">
        <f>SUM(G14,+P14)</f>
        <v>0</v>
      </c>
      <c r="Z14" s="48">
        <f>SUM(H14,+Q14)</f>
        <v>0</v>
      </c>
      <c r="AA14" s="48">
        <f>SUM(I14,+R14)</f>
        <v>0</v>
      </c>
      <c r="AB14" s="48">
        <f>SUM(J14,+S14)</f>
        <v>0</v>
      </c>
      <c r="AC14" s="48">
        <f>SUM(K14,+T14)</f>
        <v>0</v>
      </c>
      <c r="AD14" s="48">
        <f>SUM(L14,+U14)</f>
        <v>0</v>
      </c>
    </row>
    <row r="15" spans="1:30" ht="13.5" customHeight="1">
      <c r="A15" s="45" t="s">
        <v>127</v>
      </c>
      <c r="B15" s="46" t="s">
        <v>203</v>
      </c>
      <c r="C15" s="47" t="s">
        <v>204</v>
      </c>
      <c r="D15" s="48">
        <f>SUM(E15,+H15)</f>
        <v>4</v>
      </c>
      <c r="E15" s="48">
        <f>SUM(F15:G15)</f>
        <v>4</v>
      </c>
      <c r="F15" s="48">
        <v>4</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4</v>
      </c>
      <c r="W15" s="48">
        <f>SUM(E15,+N15)</f>
        <v>4</v>
      </c>
      <c r="X15" s="48">
        <f>SUM(F15,+O15)</f>
        <v>4</v>
      </c>
      <c r="Y15" s="48">
        <f>SUM(G15,+P15)</f>
        <v>0</v>
      </c>
      <c r="Z15" s="48">
        <f>SUM(H15,+Q15)</f>
        <v>0</v>
      </c>
      <c r="AA15" s="48">
        <f>SUM(I15,+R15)</f>
        <v>0</v>
      </c>
      <c r="AB15" s="48">
        <f>SUM(J15,+S15)</f>
        <v>0</v>
      </c>
      <c r="AC15" s="48">
        <f>SUM(K15,+T15)</f>
        <v>0</v>
      </c>
      <c r="AD15" s="48">
        <f>SUM(L15,+U15)</f>
        <v>0</v>
      </c>
    </row>
    <row r="16" spans="1:30" ht="13.5" customHeight="1">
      <c r="A16" s="45" t="s">
        <v>127</v>
      </c>
      <c r="B16" s="46" t="s">
        <v>205</v>
      </c>
      <c r="C16" s="47" t="s">
        <v>206</v>
      </c>
      <c r="D16" s="48">
        <f>SUM(E16,+H16)</f>
        <v>25</v>
      </c>
      <c r="E16" s="48">
        <f>SUM(F16:G16)</f>
        <v>21</v>
      </c>
      <c r="F16" s="48">
        <v>20</v>
      </c>
      <c r="G16" s="48">
        <v>1</v>
      </c>
      <c r="H16" s="48">
        <f>SUM(I16:L16)</f>
        <v>4</v>
      </c>
      <c r="I16" s="48">
        <v>0</v>
      </c>
      <c r="J16" s="48">
        <v>0</v>
      </c>
      <c r="K16" s="48">
        <v>0</v>
      </c>
      <c r="L16" s="48">
        <v>4</v>
      </c>
      <c r="M16" s="48">
        <f>SUM(N16,+Q16)</f>
        <v>0</v>
      </c>
      <c r="N16" s="48">
        <f>SUM(O16:P16)</f>
        <v>0</v>
      </c>
      <c r="O16" s="48">
        <v>0</v>
      </c>
      <c r="P16" s="48">
        <v>0</v>
      </c>
      <c r="Q16" s="48">
        <f>SUM(R16:U16)</f>
        <v>0</v>
      </c>
      <c r="R16" s="48">
        <v>0</v>
      </c>
      <c r="S16" s="48">
        <v>0</v>
      </c>
      <c r="T16" s="48">
        <v>0</v>
      </c>
      <c r="U16" s="48">
        <v>0</v>
      </c>
      <c r="V16" s="48">
        <f>SUM(D16,+M16)</f>
        <v>25</v>
      </c>
      <c r="W16" s="48">
        <f>SUM(E16,+N16)</f>
        <v>21</v>
      </c>
      <c r="X16" s="48">
        <f>SUM(F16,+O16)</f>
        <v>20</v>
      </c>
      <c r="Y16" s="48">
        <f>SUM(G16,+P16)</f>
        <v>1</v>
      </c>
      <c r="Z16" s="48">
        <f>SUM(H16,+Q16)</f>
        <v>4</v>
      </c>
      <c r="AA16" s="48">
        <f>SUM(I16,+R16)</f>
        <v>0</v>
      </c>
      <c r="AB16" s="48">
        <f>SUM(J16,+S16)</f>
        <v>0</v>
      </c>
      <c r="AC16" s="48">
        <f>SUM(K16,+T16)</f>
        <v>0</v>
      </c>
      <c r="AD16" s="48">
        <f>SUM(L16,+U16)</f>
        <v>4</v>
      </c>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6">
    <sortCondition ref="A8:A16"/>
    <sortCondition ref="B8:B16"/>
    <sortCondition ref="C8:C1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5" man="1"/>
    <brk id="21" min="1" max="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佐賀県</v>
      </c>
      <c r="B7" s="51" t="str">
        <f>組合状況!B7</f>
        <v>41000</v>
      </c>
      <c r="C7" s="50" t="s">
        <v>52</v>
      </c>
      <c r="D7" s="52">
        <f t="shared" ref="D7:KM7" si="0">SUM(D$8:D$207)</f>
        <v>36</v>
      </c>
      <c r="E7" s="52">
        <f t="shared" si="0"/>
        <v>87</v>
      </c>
      <c r="F7" s="52">
        <f>SUM(F$8:F$207)</f>
        <v>0</v>
      </c>
      <c r="G7" s="52">
        <f>SUM(G$8:G$207)</f>
        <v>0</v>
      </c>
      <c r="H7" s="52">
        <f t="shared" si="0"/>
        <v>3</v>
      </c>
      <c r="I7" s="52">
        <f t="shared" si="0"/>
        <v>6</v>
      </c>
      <c r="J7" s="52">
        <f t="shared" si="0"/>
        <v>1</v>
      </c>
      <c r="K7" s="52">
        <f t="shared" si="0"/>
        <v>7</v>
      </c>
      <c r="L7" s="52">
        <f t="shared" si="0"/>
        <v>0</v>
      </c>
      <c r="M7" s="52">
        <f t="shared" si="0"/>
        <v>0</v>
      </c>
      <c r="N7" s="52">
        <f t="shared" si="0"/>
        <v>515</v>
      </c>
      <c r="O7" s="52">
        <f t="shared" si="0"/>
        <v>1370</v>
      </c>
      <c r="P7" s="52">
        <f>SUM(P$8:P$207)</f>
        <v>0</v>
      </c>
      <c r="Q7" s="52">
        <f>SUM(Q$8:Q$207)</f>
        <v>0</v>
      </c>
      <c r="R7" s="52">
        <f t="shared" si="0"/>
        <v>31</v>
      </c>
      <c r="S7" s="52">
        <f t="shared" si="0"/>
        <v>182</v>
      </c>
      <c r="T7" s="52">
        <f t="shared" si="0"/>
        <v>2</v>
      </c>
      <c r="U7" s="52">
        <f t="shared" si="0"/>
        <v>2</v>
      </c>
      <c r="V7" s="52">
        <f t="shared" si="0"/>
        <v>3</v>
      </c>
      <c r="W7" s="52">
        <f t="shared" si="0"/>
        <v>25</v>
      </c>
      <c r="X7" s="52">
        <f t="shared" si="0"/>
        <v>1128</v>
      </c>
      <c r="Y7" s="52">
        <f t="shared" si="0"/>
        <v>3290</v>
      </c>
      <c r="Z7" s="52">
        <f>SUM(Z$8:Z$207)</f>
        <v>0</v>
      </c>
      <c r="AA7" s="52">
        <f>SUM(AA$8:AA$207)</f>
        <v>0</v>
      </c>
      <c r="AB7" s="52">
        <f t="shared" si="0"/>
        <v>4</v>
      </c>
      <c r="AC7" s="52">
        <f t="shared" si="0"/>
        <v>1</v>
      </c>
      <c r="AD7" s="52">
        <f t="shared" si="0"/>
        <v>0</v>
      </c>
      <c r="AE7" s="52">
        <f t="shared" si="0"/>
        <v>0</v>
      </c>
      <c r="AF7" s="52">
        <f t="shared" si="0"/>
        <v>0</v>
      </c>
      <c r="AG7" s="52">
        <f t="shared" si="0"/>
        <v>0</v>
      </c>
      <c r="AH7" s="60">
        <f>AI7+BB7</f>
        <v>40</v>
      </c>
      <c r="AI7" s="60">
        <f>AJ7+AP7+AV7</f>
        <v>36</v>
      </c>
      <c r="AJ7" s="60">
        <f>SUM(AK7:AO7)</f>
        <v>1</v>
      </c>
      <c r="AK7" s="60">
        <f t="shared" si="0"/>
        <v>0</v>
      </c>
      <c r="AL7" s="60">
        <f t="shared" si="0"/>
        <v>1</v>
      </c>
      <c r="AM7" s="60">
        <f t="shared" si="0"/>
        <v>0</v>
      </c>
      <c r="AN7" s="60">
        <f t="shared" si="0"/>
        <v>0</v>
      </c>
      <c r="AO7" s="60">
        <f t="shared" si="0"/>
        <v>0</v>
      </c>
      <c r="AP7" s="60">
        <f>SUM(AQ7:AU7)</f>
        <v>27</v>
      </c>
      <c r="AQ7" s="60">
        <f t="shared" si="0"/>
        <v>3</v>
      </c>
      <c r="AR7" s="60">
        <f t="shared" si="0"/>
        <v>15</v>
      </c>
      <c r="AS7" s="60">
        <f t="shared" si="0"/>
        <v>9</v>
      </c>
      <c r="AT7" s="60">
        <f t="shared" si="0"/>
        <v>0</v>
      </c>
      <c r="AU7" s="60">
        <f t="shared" si="0"/>
        <v>0</v>
      </c>
      <c r="AV7" s="60">
        <f>SUM(AW7:BA7)</f>
        <v>8</v>
      </c>
      <c r="AW7" s="60">
        <f t="shared" si="0"/>
        <v>4</v>
      </c>
      <c r="AX7" s="60">
        <f t="shared" si="0"/>
        <v>4</v>
      </c>
      <c r="AY7" s="60">
        <f t="shared" si="0"/>
        <v>0</v>
      </c>
      <c r="AZ7" s="60">
        <f t="shared" si="0"/>
        <v>0</v>
      </c>
      <c r="BA7" s="60">
        <f t="shared" si="0"/>
        <v>0</v>
      </c>
      <c r="BB7" s="60">
        <f>BC7+BI7+BO7+BU7+CA7</f>
        <v>4</v>
      </c>
      <c r="BC7" s="60">
        <f>SUM(BD7:BH7)</f>
        <v>1</v>
      </c>
      <c r="BD7" s="60">
        <f t="shared" si="0"/>
        <v>0</v>
      </c>
      <c r="BE7" s="60">
        <f t="shared" si="0"/>
        <v>1</v>
      </c>
      <c r="BF7" s="60">
        <f t="shared" si="0"/>
        <v>0</v>
      </c>
      <c r="BG7" s="60">
        <f t="shared" si="0"/>
        <v>0</v>
      </c>
      <c r="BH7" s="60">
        <f t="shared" si="0"/>
        <v>0</v>
      </c>
      <c r="BI7" s="60">
        <f>SUM(BJ7:BN7)</f>
        <v>2</v>
      </c>
      <c r="BJ7" s="60">
        <f t="shared" si="0"/>
        <v>2</v>
      </c>
      <c r="BK7" s="60">
        <f t="shared" si="0"/>
        <v>0</v>
      </c>
      <c r="BL7" s="60">
        <f t="shared" si="0"/>
        <v>0</v>
      </c>
      <c r="BM7" s="60">
        <f t="shared" si="0"/>
        <v>0</v>
      </c>
      <c r="BN7" s="60">
        <f t="shared" si="0"/>
        <v>0</v>
      </c>
      <c r="BO7" s="60">
        <f>SUM(BP7:BT7)</f>
        <v>0</v>
      </c>
      <c r="BP7" s="60">
        <f t="shared" si="0"/>
        <v>0</v>
      </c>
      <c r="BQ7" s="60">
        <f t="shared" si="0"/>
        <v>0</v>
      </c>
      <c r="BR7" s="60">
        <f t="shared" si="0"/>
        <v>0</v>
      </c>
      <c r="BS7" s="60">
        <f t="shared" si="0"/>
        <v>0</v>
      </c>
      <c r="BT7" s="60">
        <f t="shared" si="0"/>
        <v>0</v>
      </c>
      <c r="BU7" s="60">
        <f>SUM(BV7:BZ7)</f>
        <v>1</v>
      </c>
      <c r="BV7" s="60">
        <f t="shared" si="0"/>
        <v>0</v>
      </c>
      <c r="BW7" s="60">
        <f t="shared" si="0"/>
        <v>0</v>
      </c>
      <c r="BX7" s="60">
        <f t="shared" si="0"/>
        <v>0</v>
      </c>
      <c r="BY7" s="60">
        <f t="shared" si="0"/>
        <v>1</v>
      </c>
      <c r="BZ7" s="60">
        <f t="shared" si="0"/>
        <v>0</v>
      </c>
      <c r="CA7" s="60">
        <f>SUM(CB7:CF7)</f>
        <v>0</v>
      </c>
      <c r="CB7" s="60">
        <f t="shared" si="0"/>
        <v>0</v>
      </c>
      <c r="CC7" s="60">
        <f t="shared" si="0"/>
        <v>0</v>
      </c>
      <c r="CD7" s="60">
        <f t="shared" si="0"/>
        <v>0</v>
      </c>
      <c r="CE7" s="60">
        <f t="shared" si="0"/>
        <v>0</v>
      </c>
      <c r="CF7" s="60">
        <f t="shared" si="0"/>
        <v>0</v>
      </c>
      <c r="CG7" s="60">
        <f>CH7+DA7</f>
        <v>0</v>
      </c>
      <c r="CH7" s="60">
        <f>CI7+CO7+CU7</f>
        <v>0</v>
      </c>
      <c r="CI7" s="60">
        <f>SUM(CJ7:CN7)</f>
        <v>0</v>
      </c>
      <c r="CJ7" s="60">
        <f t="shared" si="0"/>
        <v>0</v>
      </c>
      <c r="CK7" s="60">
        <f t="shared" si="0"/>
        <v>0</v>
      </c>
      <c r="CL7" s="60">
        <f t="shared" si="0"/>
        <v>0</v>
      </c>
      <c r="CM7" s="60">
        <f t="shared" si="0"/>
        <v>0</v>
      </c>
      <c r="CN7" s="60">
        <f t="shared" si="0"/>
        <v>0</v>
      </c>
      <c r="CO7" s="60">
        <f>SUM(CP7:CT7)</f>
        <v>0</v>
      </c>
      <c r="CP7" s="60">
        <f t="shared" si="0"/>
        <v>0</v>
      </c>
      <c r="CQ7" s="60">
        <f t="shared" si="0"/>
        <v>0</v>
      </c>
      <c r="CR7" s="60">
        <f t="shared" si="0"/>
        <v>0</v>
      </c>
      <c r="CS7" s="60">
        <f t="shared" si="0"/>
        <v>0</v>
      </c>
      <c r="CT7" s="60">
        <f t="shared" si="0"/>
        <v>0</v>
      </c>
      <c r="CU7" s="60">
        <f>SUM(CV7:CZ7)</f>
        <v>0</v>
      </c>
      <c r="CV7" s="60">
        <f t="shared" si="0"/>
        <v>0</v>
      </c>
      <c r="CW7" s="60">
        <f t="shared" si="0"/>
        <v>0</v>
      </c>
      <c r="CX7" s="60">
        <f t="shared" si="0"/>
        <v>0</v>
      </c>
      <c r="CY7" s="60">
        <f t="shared" si="0"/>
        <v>0</v>
      </c>
      <c r="CZ7" s="60">
        <f t="shared" si="0"/>
        <v>0</v>
      </c>
      <c r="DA7" s="60">
        <f>DB7+DH7+DN7+DT7+DZ7</f>
        <v>0</v>
      </c>
      <c r="DB7" s="60">
        <f>SUM(DC7:DG7)</f>
        <v>0</v>
      </c>
      <c r="DC7" s="60">
        <f t="shared" si="0"/>
        <v>0</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55</v>
      </c>
      <c r="EG7" s="60">
        <f t="shared" si="0"/>
        <v>198</v>
      </c>
      <c r="EH7" s="60">
        <f t="shared" si="0"/>
        <v>11</v>
      </c>
      <c r="EI7" s="60">
        <f t="shared" si="0"/>
        <v>0</v>
      </c>
      <c r="EJ7" s="60">
        <f t="shared" si="0"/>
        <v>103</v>
      </c>
      <c r="EK7" s="60">
        <f t="shared" si="0"/>
        <v>62</v>
      </c>
      <c r="EL7" s="60">
        <f t="shared" si="0"/>
        <v>1</v>
      </c>
      <c r="EM7" s="60">
        <f t="shared" si="0"/>
        <v>22</v>
      </c>
      <c r="EN7" s="60">
        <f t="shared" si="0"/>
        <v>9</v>
      </c>
      <c r="EO7" s="60">
        <f t="shared" si="0"/>
        <v>33</v>
      </c>
      <c r="EP7" s="72" t="s">
        <v>125</v>
      </c>
      <c r="EQ7" s="72" t="s">
        <v>125</v>
      </c>
      <c r="ER7" s="60">
        <f t="shared" si="0"/>
        <v>2</v>
      </c>
      <c r="ES7" s="72" t="s">
        <v>125</v>
      </c>
      <c r="ET7" s="72" t="s">
        <v>125</v>
      </c>
      <c r="EU7" s="60">
        <f t="shared" si="0"/>
        <v>7</v>
      </c>
      <c r="EV7" s="72" t="s">
        <v>125</v>
      </c>
      <c r="EW7" s="72" t="s">
        <v>125</v>
      </c>
      <c r="EX7" s="60">
        <f t="shared" si="0"/>
        <v>0</v>
      </c>
      <c r="EY7" s="72" t="s">
        <v>125</v>
      </c>
      <c r="EZ7" s="72" t="s">
        <v>125</v>
      </c>
      <c r="FA7" s="60">
        <f t="shared" si="0"/>
        <v>16</v>
      </c>
      <c r="FB7" s="72" t="s">
        <v>125</v>
      </c>
      <c r="FC7" s="72" t="s">
        <v>125</v>
      </c>
      <c r="FD7" s="60">
        <f t="shared" si="0"/>
        <v>28</v>
      </c>
      <c r="FE7" s="60">
        <f t="shared" si="0"/>
        <v>500</v>
      </c>
      <c r="FF7" s="60">
        <f t="shared" si="0"/>
        <v>9</v>
      </c>
      <c r="FG7" s="60">
        <f t="shared" si="0"/>
        <v>13</v>
      </c>
      <c r="FH7" s="60">
        <f t="shared" si="0"/>
        <v>92</v>
      </c>
      <c r="FI7" s="60">
        <f t="shared" si="0"/>
        <v>21</v>
      </c>
      <c r="FJ7" s="60" t="s">
        <v>113</v>
      </c>
      <c r="FK7" s="60">
        <f t="shared" si="0"/>
        <v>8</v>
      </c>
      <c r="FL7" s="60">
        <f t="shared" si="0"/>
        <v>13</v>
      </c>
      <c r="FM7" s="60">
        <f t="shared" si="0"/>
        <v>1</v>
      </c>
      <c r="FN7" s="60" t="s">
        <v>113</v>
      </c>
      <c r="FO7" s="60">
        <f t="shared" si="0"/>
        <v>0</v>
      </c>
      <c r="FP7" s="60">
        <f t="shared" si="0"/>
        <v>4</v>
      </c>
      <c r="FQ7" s="60">
        <f t="shared" si="0"/>
        <v>0</v>
      </c>
      <c r="FR7" s="60" t="s">
        <v>113</v>
      </c>
      <c r="FS7" s="60">
        <f t="shared" si="0"/>
        <v>1</v>
      </c>
      <c r="FT7" s="60">
        <f t="shared" si="0"/>
        <v>0</v>
      </c>
      <c r="FU7" s="60">
        <f t="shared" si="0"/>
        <v>0</v>
      </c>
      <c r="FV7" s="60" t="s">
        <v>113</v>
      </c>
      <c r="FW7" s="60">
        <f t="shared" si="0"/>
        <v>1</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4</v>
      </c>
      <c r="GY7" s="60">
        <f t="shared" si="0"/>
        <v>25</v>
      </c>
      <c r="GZ7" s="60">
        <f t="shared" si="0"/>
        <v>3</v>
      </c>
      <c r="HA7" s="60">
        <f t="shared" si="0"/>
        <v>0</v>
      </c>
      <c r="HB7" s="60">
        <f t="shared" si="0"/>
        <v>10</v>
      </c>
      <c r="HC7" s="60">
        <f t="shared" si="0"/>
        <v>15</v>
      </c>
      <c r="HD7" s="60">
        <f t="shared" si="0"/>
        <v>0</v>
      </c>
      <c r="HE7" s="60">
        <f t="shared" si="0"/>
        <v>7</v>
      </c>
      <c r="HF7" s="60">
        <f t="shared" si="0"/>
        <v>1</v>
      </c>
      <c r="HG7" s="60">
        <f t="shared" si="0"/>
        <v>3</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4</v>
      </c>
      <c r="HT7" s="72" t="s">
        <v>125</v>
      </c>
      <c r="HU7" s="72" t="s">
        <v>125</v>
      </c>
      <c r="HV7" s="60">
        <f t="shared" si="0"/>
        <v>2</v>
      </c>
      <c r="HW7" s="60">
        <f t="shared" si="0"/>
        <v>37</v>
      </c>
      <c r="HX7" s="60">
        <f t="shared" si="0"/>
        <v>0</v>
      </c>
      <c r="HY7" s="60">
        <f t="shared" si="0"/>
        <v>0</v>
      </c>
      <c r="HZ7" s="60">
        <f t="shared" si="0"/>
        <v>9</v>
      </c>
      <c r="IA7" s="60">
        <f t="shared" si="0"/>
        <v>4</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0</v>
      </c>
      <c r="JQ7" s="52">
        <f t="shared" si="0"/>
        <v>0</v>
      </c>
      <c r="JR7" s="52">
        <f t="shared" si="0"/>
        <v>0</v>
      </c>
      <c r="JS7" s="52">
        <f t="shared" si="0"/>
        <v>0</v>
      </c>
      <c r="JT7" s="52">
        <f t="shared" si="0"/>
        <v>0</v>
      </c>
      <c r="JU7" s="52">
        <f t="shared" si="0"/>
        <v>0</v>
      </c>
      <c r="JV7" s="52">
        <f t="shared" si="0"/>
        <v>0</v>
      </c>
      <c r="JW7" s="52">
        <f t="shared" si="0"/>
        <v>0</v>
      </c>
      <c r="JX7" s="52">
        <f t="shared" si="0"/>
        <v>21</v>
      </c>
      <c r="JY7" s="52">
        <f t="shared" si="0"/>
        <v>69</v>
      </c>
      <c r="JZ7" s="52">
        <f t="shared" si="0"/>
        <v>1</v>
      </c>
      <c r="KA7" s="52">
        <f t="shared" si="0"/>
        <v>4</v>
      </c>
      <c r="KB7" s="52">
        <f t="shared" si="0"/>
        <v>37</v>
      </c>
      <c r="KC7" s="52">
        <f t="shared" si="0"/>
        <v>281</v>
      </c>
      <c r="KD7" s="52">
        <f t="shared" si="0"/>
        <v>1</v>
      </c>
      <c r="KE7" s="52">
        <f t="shared" si="0"/>
        <v>16</v>
      </c>
      <c r="KF7" s="52">
        <f t="shared" si="0"/>
        <v>339</v>
      </c>
      <c r="KG7" s="52">
        <f t="shared" si="0"/>
        <v>1223</v>
      </c>
      <c r="KH7" s="52">
        <f t="shared" si="0"/>
        <v>13</v>
      </c>
      <c r="KI7" s="52">
        <f t="shared" si="0"/>
        <v>77</v>
      </c>
      <c r="KJ7" s="52">
        <f t="shared" si="0"/>
        <v>23</v>
      </c>
      <c r="KK7" s="52">
        <f t="shared" si="0"/>
        <v>157</v>
      </c>
      <c r="KL7" s="52">
        <f t="shared" si="0"/>
        <v>0</v>
      </c>
      <c r="KM7" s="52">
        <f t="shared" si="0"/>
        <v>0</v>
      </c>
    </row>
    <row r="8" spans="1:299" ht="13.5" customHeight="1">
      <c r="A8" s="45" t="s">
        <v>127</v>
      </c>
      <c r="B8" s="46" t="s">
        <v>137</v>
      </c>
      <c r="C8" s="47" t="s">
        <v>138</v>
      </c>
      <c r="D8" s="48">
        <v>17</v>
      </c>
      <c r="E8" s="48">
        <v>50</v>
      </c>
      <c r="F8" s="48">
        <v>0</v>
      </c>
      <c r="G8" s="48">
        <v>0</v>
      </c>
      <c r="H8" s="48">
        <v>0</v>
      </c>
      <c r="I8" s="48">
        <v>0</v>
      </c>
      <c r="J8" s="48">
        <v>0</v>
      </c>
      <c r="K8" s="48">
        <v>0</v>
      </c>
      <c r="L8" s="48">
        <v>0</v>
      </c>
      <c r="M8" s="48">
        <v>0</v>
      </c>
      <c r="N8" s="48">
        <v>181</v>
      </c>
      <c r="O8" s="48">
        <v>466</v>
      </c>
      <c r="P8" s="48">
        <v>0</v>
      </c>
      <c r="Q8" s="48">
        <v>0</v>
      </c>
      <c r="R8" s="48">
        <v>0</v>
      </c>
      <c r="S8" s="48">
        <v>0</v>
      </c>
      <c r="T8" s="48">
        <v>0</v>
      </c>
      <c r="U8" s="48">
        <v>0</v>
      </c>
      <c r="V8" s="48">
        <v>0</v>
      </c>
      <c r="W8" s="48">
        <v>0</v>
      </c>
      <c r="X8" s="48">
        <v>207</v>
      </c>
      <c r="Y8" s="48">
        <v>542</v>
      </c>
      <c r="Z8" s="48">
        <v>0</v>
      </c>
      <c r="AA8" s="48">
        <v>0</v>
      </c>
      <c r="AB8" s="48">
        <v>0</v>
      </c>
      <c r="AC8" s="48">
        <v>0</v>
      </c>
      <c r="AD8" s="48">
        <v>0</v>
      </c>
      <c r="AE8" s="48">
        <v>0</v>
      </c>
      <c r="AF8" s="48">
        <v>0</v>
      </c>
      <c r="AG8" s="48">
        <v>0</v>
      </c>
      <c r="AH8" s="48">
        <f>AI8+BB8</f>
        <v>17</v>
      </c>
      <c r="AI8" s="48">
        <f>AJ8+AP8+AV8</f>
        <v>17</v>
      </c>
      <c r="AJ8" s="48">
        <f>SUM(AK8:AO8)</f>
        <v>0</v>
      </c>
      <c r="AK8" s="48">
        <v>0</v>
      </c>
      <c r="AL8" s="48">
        <v>0</v>
      </c>
      <c r="AM8" s="48">
        <v>0</v>
      </c>
      <c r="AN8" s="48">
        <v>0</v>
      </c>
      <c r="AO8" s="48">
        <v>0</v>
      </c>
      <c r="AP8" s="48">
        <f>SUM(AQ8:AU8)</f>
        <v>17</v>
      </c>
      <c r="AQ8" s="48">
        <v>0</v>
      </c>
      <c r="AR8" s="48">
        <v>9</v>
      </c>
      <c r="AS8" s="48">
        <v>8</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13</v>
      </c>
      <c r="EG8" s="48">
        <v>87</v>
      </c>
      <c r="EH8" s="48">
        <v>10</v>
      </c>
      <c r="EI8" s="48">
        <v>0</v>
      </c>
      <c r="EJ8" s="48">
        <v>39</v>
      </c>
      <c r="EK8" s="48">
        <v>25</v>
      </c>
      <c r="EL8" s="48">
        <v>1</v>
      </c>
      <c r="EM8" s="48">
        <v>17</v>
      </c>
      <c r="EN8" s="48">
        <v>8</v>
      </c>
      <c r="EO8" s="48">
        <v>19</v>
      </c>
      <c r="EP8" s="73" t="s">
        <v>139</v>
      </c>
      <c r="EQ8" s="73" t="s">
        <v>139</v>
      </c>
      <c r="ER8" s="48">
        <v>0</v>
      </c>
      <c r="ES8" s="73" t="s">
        <v>139</v>
      </c>
      <c r="ET8" s="73" t="s">
        <v>139</v>
      </c>
      <c r="EU8" s="48">
        <v>1</v>
      </c>
      <c r="EV8" s="73" t="s">
        <v>139</v>
      </c>
      <c r="EW8" s="73" t="s">
        <v>139</v>
      </c>
      <c r="EX8" s="48">
        <v>0</v>
      </c>
      <c r="EY8" s="73" t="s">
        <v>139</v>
      </c>
      <c r="EZ8" s="73" t="s">
        <v>139</v>
      </c>
      <c r="FA8" s="48">
        <v>6</v>
      </c>
      <c r="FB8" s="73" t="s">
        <v>139</v>
      </c>
      <c r="FC8" s="73" t="s">
        <v>139</v>
      </c>
      <c r="FD8" s="48">
        <v>13</v>
      </c>
      <c r="FE8" s="48">
        <v>192</v>
      </c>
      <c r="FF8" s="48">
        <v>5</v>
      </c>
      <c r="FG8" s="48">
        <v>0</v>
      </c>
      <c r="FH8" s="48">
        <v>32</v>
      </c>
      <c r="FI8" s="48">
        <v>10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4</v>
      </c>
      <c r="GY8" s="48">
        <v>25</v>
      </c>
      <c r="GZ8" s="48">
        <v>3</v>
      </c>
      <c r="HA8" s="48">
        <v>0</v>
      </c>
      <c r="HB8" s="48">
        <v>7</v>
      </c>
      <c r="HC8" s="48">
        <v>14</v>
      </c>
      <c r="HD8" s="48">
        <v>0</v>
      </c>
      <c r="HE8" s="48">
        <v>7</v>
      </c>
      <c r="HF8" s="48">
        <v>0</v>
      </c>
      <c r="HG8" s="48">
        <v>2</v>
      </c>
      <c r="HH8" s="73" t="s">
        <v>139</v>
      </c>
      <c r="HI8" s="73" t="s">
        <v>139</v>
      </c>
      <c r="HJ8" s="48">
        <v>0</v>
      </c>
      <c r="HK8" s="73" t="s">
        <v>139</v>
      </c>
      <c r="HL8" s="73" t="s">
        <v>139</v>
      </c>
      <c r="HM8" s="48">
        <v>0</v>
      </c>
      <c r="HN8" s="73" t="s">
        <v>139</v>
      </c>
      <c r="HO8" s="73" t="s">
        <v>139</v>
      </c>
      <c r="HP8" s="48">
        <v>0</v>
      </c>
      <c r="HQ8" s="73" t="s">
        <v>139</v>
      </c>
      <c r="HR8" s="73" t="s">
        <v>139</v>
      </c>
      <c r="HS8" s="48">
        <v>3</v>
      </c>
      <c r="HT8" s="73" t="s">
        <v>139</v>
      </c>
      <c r="HU8" s="73" t="s">
        <v>139</v>
      </c>
      <c r="HV8" s="48">
        <v>2</v>
      </c>
      <c r="HW8" s="48">
        <v>35</v>
      </c>
      <c r="HX8" s="48">
        <v>0</v>
      </c>
      <c r="HY8" s="48">
        <v>0</v>
      </c>
      <c r="HZ8" s="48">
        <v>9</v>
      </c>
      <c r="IA8" s="48">
        <v>4</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8</v>
      </c>
      <c r="JY8" s="48">
        <v>28</v>
      </c>
      <c r="JZ8" s="48">
        <v>0</v>
      </c>
      <c r="KA8" s="48">
        <v>0</v>
      </c>
      <c r="KB8" s="48">
        <v>8</v>
      </c>
      <c r="KC8" s="48">
        <v>26</v>
      </c>
      <c r="KD8" s="48">
        <v>0</v>
      </c>
      <c r="KE8" s="48">
        <v>0</v>
      </c>
      <c r="KF8" s="48">
        <v>46</v>
      </c>
      <c r="KG8" s="48">
        <v>141</v>
      </c>
      <c r="KH8" s="48">
        <v>0</v>
      </c>
      <c r="KI8" s="48">
        <v>0</v>
      </c>
      <c r="KJ8" s="48">
        <v>8</v>
      </c>
      <c r="KK8" s="48">
        <v>67</v>
      </c>
      <c r="KL8" s="48">
        <v>0</v>
      </c>
      <c r="KM8" s="48">
        <v>0</v>
      </c>
    </row>
    <row r="9" spans="1:299" ht="13.5" customHeight="1">
      <c r="A9" s="45" t="s">
        <v>127</v>
      </c>
      <c r="B9" s="46" t="s">
        <v>141</v>
      </c>
      <c r="C9" s="47" t="s">
        <v>142</v>
      </c>
      <c r="D9" s="48">
        <v>3</v>
      </c>
      <c r="E9" s="48">
        <v>6</v>
      </c>
      <c r="F9" s="48">
        <v>0</v>
      </c>
      <c r="G9" s="48">
        <v>0</v>
      </c>
      <c r="H9" s="48">
        <v>2</v>
      </c>
      <c r="I9" s="48">
        <v>4</v>
      </c>
      <c r="J9" s="48">
        <v>0</v>
      </c>
      <c r="K9" s="48">
        <v>0</v>
      </c>
      <c r="L9" s="48">
        <v>0</v>
      </c>
      <c r="M9" s="48">
        <v>0</v>
      </c>
      <c r="N9" s="48">
        <v>48</v>
      </c>
      <c r="O9" s="48">
        <v>125</v>
      </c>
      <c r="P9" s="48">
        <v>0</v>
      </c>
      <c r="Q9" s="48">
        <v>0</v>
      </c>
      <c r="R9" s="48">
        <v>6</v>
      </c>
      <c r="S9" s="48">
        <v>74</v>
      </c>
      <c r="T9" s="48">
        <v>0</v>
      </c>
      <c r="U9" s="48">
        <v>0</v>
      </c>
      <c r="V9" s="48">
        <v>3</v>
      </c>
      <c r="W9" s="48">
        <v>25</v>
      </c>
      <c r="X9" s="48">
        <v>89</v>
      </c>
      <c r="Y9" s="48">
        <v>197</v>
      </c>
      <c r="Z9" s="48">
        <v>0</v>
      </c>
      <c r="AA9" s="48">
        <v>0</v>
      </c>
      <c r="AB9" s="48">
        <v>0</v>
      </c>
      <c r="AC9" s="48">
        <v>0</v>
      </c>
      <c r="AD9" s="48">
        <v>0</v>
      </c>
      <c r="AE9" s="48">
        <v>0</v>
      </c>
      <c r="AF9" s="48">
        <v>0</v>
      </c>
      <c r="AG9" s="48">
        <v>0</v>
      </c>
      <c r="AH9" s="48">
        <f>AI9+BB9</f>
        <v>5</v>
      </c>
      <c r="AI9" s="48">
        <f>AJ9+AP9+AV9</f>
        <v>3</v>
      </c>
      <c r="AJ9" s="48">
        <f>SUM(AK9:AO9)</f>
        <v>0</v>
      </c>
      <c r="AK9" s="48">
        <v>0</v>
      </c>
      <c r="AL9" s="48">
        <v>0</v>
      </c>
      <c r="AM9" s="48">
        <v>0</v>
      </c>
      <c r="AN9" s="2">
        <v>0</v>
      </c>
      <c r="AO9" s="48">
        <v>0</v>
      </c>
      <c r="AP9" s="48">
        <f>SUM(AQ9:AU9)</f>
        <v>3</v>
      </c>
      <c r="AQ9" s="48">
        <v>3</v>
      </c>
      <c r="AR9" s="48">
        <v>0</v>
      </c>
      <c r="AS9" s="48">
        <v>0</v>
      </c>
      <c r="AT9" s="48">
        <v>0</v>
      </c>
      <c r="AU9" s="48">
        <v>0</v>
      </c>
      <c r="AV9" s="48">
        <f>SUM(AW9:BA9)</f>
        <v>0</v>
      </c>
      <c r="AW9" s="48">
        <v>0</v>
      </c>
      <c r="AX9" s="48">
        <v>0</v>
      </c>
      <c r="AY9" s="48">
        <v>0</v>
      </c>
      <c r="AZ9" s="48">
        <v>0</v>
      </c>
      <c r="BA9" s="48">
        <v>0</v>
      </c>
      <c r="BB9" s="48">
        <f>BC9+BI9+BO9+BU9+CA9</f>
        <v>2</v>
      </c>
      <c r="BC9" s="48">
        <f>SUM(BD9:BH9)</f>
        <v>0</v>
      </c>
      <c r="BD9" s="48">
        <v>0</v>
      </c>
      <c r="BE9" s="48">
        <v>0</v>
      </c>
      <c r="BF9" s="48">
        <v>0</v>
      </c>
      <c r="BG9" s="48">
        <v>0</v>
      </c>
      <c r="BH9" s="48">
        <v>0</v>
      </c>
      <c r="BI9" s="48">
        <f>SUM(BJ9:BN9)</f>
        <v>2</v>
      </c>
      <c r="BJ9" s="48">
        <v>2</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15</v>
      </c>
      <c r="EG9" s="48">
        <v>17</v>
      </c>
      <c r="EH9" s="48">
        <v>0</v>
      </c>
      <c r="EI9" s="48">
        <v>0</v>
      </c>
      <c r="EJ9" s="48">
        <v>0</v>
      </c>
      <c r="EK9" s="48">
        <v>0</v>
      </c>
      <c r="EL9" s="48">
        <v>0</v>
      </c>
      <c r="EM9" s="48">
        <v>2</v>
      </c>
      <c r="EN9" s="48">
        <v>0</v>
      </c>
      <c r="EO9" s="48">
        <v>0</v>
      </c>
      <c r="EP9" s="73" t="s">
        <v>139</v>
      </c>
      <c r="EQ9" s="73" t="s">
        <v>139</v>
      </c>
      <c r="ER9" s="48">
        <v>0</v>
      </c>
      <c r="ES9" s="73" t="s">
        <v>139</v>
      </c>
      <c r="ET9" s="73" t="s">
        <v>139</v>
      </c>
      <c r="EU9" s="48">
        <v>0</v>
      </c>
      <c r="EV9" s="73" t="s">
        <v>139</v>
      </c>
      <c r="EW9" s="73" t="s">
        <v>139</v>
      </c>
      <c r="EX9" s="48">
        <v>0</v>
      </c>
      <c r="EY9" s="73" t="s">
        <v>139</v>
      </c>
      <c r="EZ9" s="73" t="s">
        <v>139</v>
      </c>
      <c r="FA9" s="48">
        <v>0</v>
      </c>
      <c r="FB9" s="73" t="s">
        <v>139</v>
      </c>
      <c r="FC9" s="73" t="s">
        <v>139</v>
      </c>
      <c r="FD9" s="48">
        <v>0</v>
      </c>
      <c r="FE9" s="48">
        <v>55</v>
      </c>
      <c r="FF9" s="48">
        <v>0</v>
      </c>
      <c r="FG9" s="48">
        <v>0</v>
      </c>
      <c r="FH9" s="48">
        <v>0</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7</v>
      </c>
      <c r="KC9" s="48">
        <v>63</v>
      </c>
      <c r="KD9" s="48">
        <v>1</v>
      </c>
      <c r="KE9" s="48">
        <v>16</v>
      </c>
      <c r="KF9" s="48">
        <v>43</v>
      </c>
      <c r="KG9" s="48">
        <v>154</v>
      </c>
      <c r="KH9" s="48">
        <v>0</v>
      </c>
      <c r="KI9" s="48">
        <v>0</v>
      </c>
      <c r="KJ9" s="48">
        <v>0</v>
      </c>
      <c r="KK9" s="48">
        <v>0</v>
      </c>
      <c r="KL9" s="48">
        <v>0</v>
      </c>
      <c r="KM9" s="48">
        <v>0</v>
      </c>
    </row>
    <row r="10" spans="1:299" ht="13.5" customHeight="1">
      <c r="A10" s="45" t="s">
        <v>127</v>
      </c>
      <c r="B10" s="46" t="s">
        <v>143</v>
      </c>
      <c r="C10" s="47" t="s">
        <v>144</v>
      </c>
      <c r="D10" s="48">
        <v>0</v>
      </c>
      <c r="E10" s="48">
        <v>0</v>
      </c>
      <c r="F10" s="48">
        <v>0</v>
      </c>
      <c r="G10" s="48">
        <v>0</v>
      </c>
      <c r="H10" s="48">
        <v>0</v>
      </c>
      <c r="I10" s="48">
        <v>0</v>
      </c>
      <c r="J10" s="48">
        <v>0</v>
      </c>
      <c r="K10" s="48">
        <v>0</v>
      </c>
      <c r="L10" s="48">
        <v>0</v>
      </c>
      <c r="M10" s="48">
        <v>0</v>
      </c>
      <c r="N10" s="48">
        <v>44</v>
      </c>
      <c r="O10" s="48">
        <v>125</v>
      </c>
      <c r="P10" s="48">
        <v>0</v>
      </c>
      <c r="Q10" s="48">
        <v>0</v>
      </c>
      <c r="R10" s="48">
        <v>0</v>
      </c>
      <c r="S10" s="48">
        <v>0</v>
      </c>
      <c r="T10" s="48">
        <v>0</v>
      </c>
      <c r="U10" s="48">
        <v>0</v>
      </c>
      <c r="V10" s="48">
        <v>0</v>
      </c>
      <c r="W10" s="48">
        <v>0</v>
      </c>
      <c r="X10" s="48">
        <v>50</v>
      </c>
      <c r="Y10" s="48">
        <v>139</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4</v>
      </c>
      <c r="EH10" s="48">
        <v>0</v>
      </c>
      <c r="EI10" s="48">
        <v>0</v>
      </c>
      <c r="EJ10" s="48">
        <v>3</v>
      </c>
      <c r="EK10" s="48">
        <v>0</v>
      </c>
      <c r="EL10" s="48">
        <v>0</v>
      </c>
      <c r="EM10" s="48">
        <v>2</v>
      </c>
      <c r="EN10" s="48">
        <v>0</v>
      </c>
      <c r="EO10" s="48">
        <v>0</v>
      </c>
      <c r="EP10" s="73" t="s">
        <v>139</v>
      </c>
      <c r="EQ10" s="73" t="s">
        <v>139</v>
      </c>
      <c r="ER10" s="48">
        <v>0</v>
      </c>
      <c r="ES10" s="73" t="s">
        <v>139</v>
      </c>
      <c r="ET10" s="73" t="s">
        <v>139</v>
      </c>
      <c r="EU10" s="48">
        <v>4</v>
      </c>
      <c r="EV10" s="73" t="s">
        <v>139</v>
      </c>
      <c r="EW10" s="73" t="s">
        <v>139</v>
      </c>
      <c r="EX10" s="48">
        <v>0</v>
      </c>
      <c r="EY10" s="73" t="s">
        <v>139</v>
      </c>
      <c r="EZ10" s="73" t="s">
        <v>139</v>
      </c>
      <c r="FA10" s="48">
        <v>0</v>
      </c>
      <c r="FB10" s="73" t="s">
        <v>139</v>
      </c>
      <c r="FC10" s="73" t="s">
        <v>139</v>
      </c>
      <c r="FD10" s="48">
        <v>3</v>
      </c>
      <c r="FE10" s="48">
        <v>50</v>
      </c>
      <c r="FF10" s="48">
        <v>0</v>
      </c>
      <c r="FG10" s="48">
        <v>3</v>
      </c>
      <c r="FH10" s="48">
        <v>7</v>
      </c>
      <c r="FI10" s="48">
        <v>3</v>
      </c>
      <c r="FJ10" s="48" t="s">
        <v>145</v>
      </c>
      <c r="FK10" s="48">
        <v>0</v>
      </c>
      <c r="FL10" s="48">
        <v>1</v>
      </c>
      <c r="FM10" s="48">
        <v>0</v>
      </c>
      <c r="FN10" s="48" t="s">
        <v>146</v>
      </c>
      <c r="FO10" s="48">
        <v>0</v>
      </c>
      <c r="FP10" s="48">
        <v>1</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2</v>
      </c>
      <c r="KG10" s="48">
        <v>7</v>
      </c>
      <c r="KH10" s="48">
        <v>3</v>
      </c>
      <c r="KI10" s="48">
        <v>14</v>
      </c>
      <c r="KJ10" s="48">
        <v>11</v>
      </c>
      <c r="KK10" s="48">
        <v>48</v>
      </c>
      <c r="KL10" s="48">
        <v>0</v>
      </c>
      <c r="KM10" s="48">
        <v>0</v>
      </c>
    </row>
    <row r="11" spans="1:299" ht="13.5" customHeight="1">
      <c r="A11" s="45" t="s">
        <v>127</v>
      </c>
      <c r="B11" s="46" t="s">
        <v>147</v>
      </c>
      <c r="C11" s="47" t="s">
        <v>148</v>
      </c>
      <c r="D11" s="48">
        <v>0</v>
      </c>
      <c r="E11" s="48">
        <v>0</v>
      </c>
      <c r="F11" s="48">
        <v>0</v>
      </c>
      <c r="G11" s="48">
        <v>0</v>
      </c>
      <c r="H11" s="48">
        <v>0</v>
      </c>
      <c r="I11" s="48">
        <v>0</v>
      </c>
      <c r="J11" s="48">
        <v>0</v>
      </c>
      <c r="K11" s="48">
        <v>0</v>
      </c>
      <c r="L11" s="48">
        <v>0</v>
      </c>
      <c r="M11" s="48">
        <v>0</v>
      </c>
      <c r="N11" s="48">
        <v>11</v>
      </c>
      <c r="O11" s="48">
        <v>27</v>
      </c>
      <c r="P11" s="48">
        <v>0</v>
      </c>
      <c r="Q11" s="48">
        <v>0</v>
      </c>
      <c r="R11" s="48">
        <v>2</v>
      </c>
      <c r="S11" s="48">
        <v>20</v>
      </c>
      <c r="T11" s="48">
        <v>0</v>
      </c>
      <c r="U11" s="48">
        <v>0</v>
      </c>
      <c r="V11" s="48">
        <v>0</v>
      </c>
      <c r="W11" s="48">
        <v>0</v>
      </c>
      <c r="X11" s="48">
        <v>22</v>
      </c>
      <c r="Y11" s="48">
        <v>56</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73" t="s">
        <v>139</v>
      </c>
      <c r="EQ11" s="73" t="s">
        <v>139</v>
      </c>
      <c r="ER11" s="48">
        <v>0</v>
      </c>
      <c r="ES11" s="73" t="s">
        <v>139</v>
      </c>
      <c r="ET11" s="73" t="s">
        <v>139</v>
      </c>
      <c r="EU11" s="48">
        <v>0</v>
      </c>
      <c r="EV11" s="73" t="s">
        <v>139</v>
      </c>
      <c r="EW11" s="73" t="s">
        <v>139</v>
      </c>
      <c r="EX11" s="48">
        <v>0</v>
      </c>
      <c r="EY11" s="73" t="s">
        <v>139</v>
      </c>
      <c r="EZ11" s="73" t="s">
        <v>139</v>
      </c>
      <c r="FA11" s="48">
        <v>0</v>
      </c>
      <c r="FB11" s="73" t="s">
        <v>139</v>
      </c>
      <c r="FC11" s="73" t="s">
        <v>139</v>
      </c>
      <c r="FD11" s="48">
        <v>0</v>
      </c>
      <c r="FE11" s="48">
        <v>0</v>
      </c>
      <c r="FF11" s="48">
        <v>0</v>
      </c>
      <c r="FG11" s="48">
        <v>0</v>
      </c>
      <c r="FH11" s="48">
        <v>0</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1</v>
      </c>
      <c r="KA11" s="48">
        <v>4</v>
      </c>
      <c r="KB11" s="48">
        <v>0</v>
      </c>
      <c r="KC11" s="48">
        <v>0</v>
      </c>
      <c r="KD11" s="48">
        <v>0</v>
      </c>
      <c r="KE11" s="48">
        <v>0</v>
      </c>
      <c r="KF11" s="48">
        <v>8</v>
      </c>
      <c r="KG11" s="48">
        <v>25</v>
      </c>
      <c r="KH11" s="48">
        <v>0</v>
      </c>
      <c r="KI11" s="48">
        <v>0</v>
      </c>
      <c r="KJ11" s="48">
        <v>1</v>
      </c>
      <c r="KK11" s="48">
        <v>10</v>
      </c>
      <c r="KL11" s="48">
        <v>0</v>
      </c>
      <c r="KM11" s="48">
        <v>0</v>
      </c>
    </row>
    <row r="12" spans="1:299" ht="13.5" customHeight="1">
      <c r="A12" s="45" t="s">
        <v>127</v>
      </c>
      <c r="B12" s="46" t="s">
        <v>149</v>
      </c>
      <c r="C12" s="47" t="s">
        <v>150</v>
      </c>
      <c r="D12" s="48">
        <v>0</v>
      </c>
      <c r="E12" s="48">
        <v>0</v>
      </c>
      <c r="F12" s="48">
        <v>0</v>
      </c>
      <c r="G12" s="48">
        <v>0</v>
      </c>
      <c r="H12" s="48">
        <v>0</v>
      </c>
      <c r="I12" s="48">
        <v>0</v>
      </c>
      <c r="J12" s="48">
        <v>0</v>
      </c>
      <c r="K12" s="48">
        <v>0</v>
      </c>
      <c r="L12" s="48">
        <v>0</v>
      </c>
      <c r="M12" s="48">
        <v>0</v>
      </c>
      <c r="N12" s="48">
        <v>13</v>
      </c>
      <c r="O12" s="48">
        <v>35</v>
      </c>
      <c r="P12" s="48">
        <v>0</v>
      </c>
      <c r="Q12" s="48">
        <v>0</v>
      </c>
      <c r="R12" s="48">
        <v>0</v>
      </c>
      <c r="S12" s="48">
        <v>0</v>
      </c>
      <c r="T12" s="48">
        <v>0</v>
      </c>
      <c r="U12" s="48">
        <v>0</v>
      </c>
      <c r="V12" s="48">
        <v>0</v>
      </c>
      <c r="W12" s="48">
        <v>0</v>
      </c>
      <c r="X12" s="48">
        <v>86</v>
      </c>
      <c r="Y12" s="48">
        <v>430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3</v>
      </c>
      <c r="EG12" s="48">
        <v>14</v>
      </c>
      <c r="EH12" s="48">
        <v>0</v>
      </c>
      <c r="EI12" s="48">
        <v>0</v>
      </c>
      <c r="EJ12" s="48">
        <v>3</v>
      </c>
      <c r="EK12" s="48">
        <v>3</v>
      </c>
      <c r="EL12" s="48">
        <v>0</v>
      </c>
      <c r="EM12" s="48">
        <v>0</v>
      </c>
      <c r="EN12" s="48">
        <v>0</v>
      </c>
      <c r="EO12" s="48">
        <v>2</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2</v>
      </c>
      <c r="FE12" s="48">
        <v>24</v>
      </c>
      <c r="FF12" s="48">
        <v>0</v>
      </c>
      <c r="FG12" s="48">
        <v>9</v>
      </c>
      <c r="FH12" s="48">
        <v>10</v>
      </c>
      <c r="FI12" s="48">
        <v>2</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21</v>
      </c>
      <c r="KG12" s="48">
        <v>67</v>
      </c>
      <c r="KH12" s="48">
        <v>0</v>
      </c>
      <c r="KI12" s="48">
        <v>0</v>
      </c>
      <c r="KJ12" s="48">
        <v>0</v>
      </c>
      <c r="KK12" s="48">
        <v>0</v>
      </c>
      <c r="KL12" s="48">
        <v>0</v>
      </c>
      <c r="KM12" s="48">
        <v>0</v>
      </c>
    </row>
    <row r="13" spans="1:299" ht="13.5" customHeight="1">
      <c r="A13" s="45" t="s">
        <v>127</v>
      </c>
      <c r="B13" s="46" t="s">
        <v>151</v>
      </c>
      <c r="C13" s="47" t="s">
        <v>152</v>
      </c>
      <c r="D13" s="48">
        <v>0</v>
      </c>
      <c r="E13" s="48">
        <v>0</v>
      </c>
      <c r="F13" s="48">
        <v>0</v>
      </c>
      <c r="G13" s="48">
        <v>0</v>
      </c>
      <c r="H13" s="48">
        <v>0</v>
      </c>
      <c r="I13" s="48">
        <v>0</v>
      </c>
      <c r="J13" s="48">
        <v>0</v>
      </c>
      <c r="K13" s="48">
        <v>0</v>
      </c>
      <c r="L13" s="48">
        <v>0</v>
      </c>
      <c r="M13" s="48">
        <v>0</v>
      </c>
      <c r="N13" s="48">
        <v>24</v>
      </c>
      <c r="O13" s="48">
        <v>57</v>
      </c>
      <c r="P13" s="48">
        <v>0</v>
      </c>
      <c r="Q13" s="48">
        <v>0</v>
      </c>
      <c r="R13" s="48">
        <v>0</v>
      </c>
      <c r="S13" s="48">
        <v>0</v>
      </c>
      <c r="T13" s="48">
        <v>0</v>
      </c>
      <c r="U13" s="48">
        <v>0</v>
      </c>
      <c r="V13" s="48">
        <v>0</v>
      </c>
      <c r="W13" s="48">
        <v>0</v>
      </c>
      <c r="X13" s="48">
        <v>72</v>
      </c>
      <c r="Y13" s="48">
        <v>205</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8</v>
      </c>
      <c r="EG13" s="48">
        <v>16</v>
      </c>
      <c r="EH13" s="48">
        <v>0</v>
      </c>
      <c r="EI13" s="48">
        <v>0</v>
      </c>
      <c r="EJ13" s="48">
        <v>12</v>
      </c>
      <c r="EK13" s="48">
        <v>3</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2</v>
      </c>
      <c r="FE13" s="48">
        <v>20</v>
      </c>
      <c r="FF13" s="48">
        <v>1</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18</v>
      </c>
      <c r="KC13" s="48">
        <v>150</v>
      </c>
      <c r="KD13" s="48">
        <v>0</v>
      </c>
      <c r="KE13" s="48">
        <v>0</v>
      </c>
      <c r="KF13" s="48">
        <v>36</v>
      </c>
      <c r="KG13" s="48">
        <v>110</v>
      </c>
      <c r="KH13" s="48">
        <v>0</v>
      </c>
      <c r="KI13" s="48">
        <v>0</v>
      </c>
      <c r="KJ13" s="48">
        <v>1</v>
      </c>
      <c r="KK13" s="48">
        <v>10</v>
      </c>
      <c r="KL13" s="48">
        <v>0</v>
      </c>
      <c r="KM13" s="48">
        <v>0</v>
      </c>
    </row>
    <row r="14" spans="1:299" ht="13.5" customHeight="1">
      <c r="A14" s="45" t="s">
        <v>127</v>
      </c>
      <c r="B14" s="46" t="s">
        <v>153</v>
      </c>
      <c r="C14" s="47" t="s">
        <v>154</v>
      </c>
      <c r="D14" s="48">
        <v>0</v>
      </c>
      <c r="E14" s="48">
        <v>0</v>
      </c>
      <c r="F14" s="48">
        <v>0</v>
      </c>
      <c r="G14" s="48">
        <v>0</v>
      </c>
      <c r="H14" s="48">
        <v>0</v>
      </c>
      <c r="I14" s="48">
        <v>0</v>
      </c>
      <c r="J14" s="48">
        <v>0</v>
      </c>
      <c r="K14" s="48">
        <v>0</v>
      </c>
      <c r="L14" s="48">
        <v>0</v>
      </c>
      <c r="M14" s="48">
        <v>0</v>
      </c>
      <c r="N14" s="48">
        <v>13</v>
      </c>
      <c r="O14" s="48">
        <v>33</v>
      </c>
      <c r="P14" s="48">
        <v>0</v>
      </c>
      <c r="Q14" s="48">
        <v>0</v>
      </c>
      <c r="R14" s="48">
        <v>0</v>
      </c>
      <c r="S14" s="48">
        <v>0</v>
      </c>
      <c r="T14" s="48">
        <v>0</v>
      </c>
      <c r="U14" s="48">
        <v>0</v>
      </c>
      <c r="V14" s="48">
        <v>0</v>
      </c>
      <c r="W14" s="48">
        <v>0</v>
      </c>
      <c r="X14" s="48">
        <v>22</v>
      </c>
      <c r="Y14" s="48">
        <v>90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17</v>
      </c>
      <c r="KG14" s="48">
        <v>51</v>
      </c>
      <c r="KH14" s="48">
        <v>0</v>
      </c>
      <c r="KI14" s="48">
        <v>0</v>
      </c>
      <c r="KJ14" s="48">
        <v>0</v>
      </c>
      <c r="KK14" s="48">
        <v>0</v>
      </c>
      <c r="KL14" s="48">
        <v>0</v>
      </c>
      <c r="KM14" s="48">
        <v>0</v>
      </c>
    </row>
    <row r="15" spans="1:299" ht="13.5" customHeight="1">
      <c r="A15" s="45" t="s">
        <v>127</v>
      </c>
      <c r="B15" s="46" t="s">
        <v>155</v>
      </c>
      <c r="C15" s="47" t="s">
        <v>156</v>
      </c>
      <c r="D15" s="48">
        <v>15</v>
      </c>
      <c r="E15" s="48">
        <v>30</v>
      </c>
      <c r="F15" s="48">
        <v>0</v>
      </c>
      <c r="G15" s="48">
        <v>0</v>
      </c>
      <c r="H15" s="48">
        <v>0</v>
      </c>
      <c r="I15" s="48">
        <v>0</v>
      </c>
      <c r="J15" s="48">
        <v>0</v>
      </c>
      <c r="K15" s="48">
        <v>0</v>
      </c>
      <c r="L15" s="48">
        <v>0</v>
      </c>
      <c r="M15" s="48">
        <v>0</v>
      </c>
      <c r="N15" s="48">
        <v>24</v>
      </c>
      <c r="O15" s="48">
        <v>54</v>
      </c>
      <c r="P15" s="48">
        <v>0</v>
      </c>
      <c r="Q15" s="48">
        <v>0</v>
      </c>
      <c r="R15" s="48">
        <v>0</v>
      </c>
      <c r="S15" s="48">
        <v>0</v>
      </c>
      <c r="T15" s="48">
        <v>0</v>
      </c>
      <c r="U15" s="48">
        <v>0</v>
      </c>
      <c r="V15" s="48">
        <v>0</v>
      </c>
      <c r="W15" s="48">
        <v>0</v>
      </c>
      <c r="X15" s="48">
        <v>155</v>
      </c>
      <c r="Y15" s="48">
        <v>450</v>
      </c>
      <c r="Z15" s="48">
        <v>0</v>
      </c>
      <c r="AA15" s="48">
        <v>0</v>
      </c>
      <c r="AB15" s="48">
        <v>0</v>
      </c>
      <c r="AC15" s="48">
        <v>0</v>
      </c>
      <c r="AD15" s="48">
        <v>0</v>
      </c>
      <c r="AE15" s="48">
        <v>0</v>
      </c>
      <c r="AF15" s="48">
        <v>0</v>
      </c>
      <c r="AG15" s="48">
        <v>0</v>
      </c>
      <c r="AH15" s="48">
        <f>AI15+BB15</f>
        <v>15</v>
      </c>
      <c r="AI15" s="48">
        <f>AJ15+AP15+AV15</f>
        <v>15</v>
      </c>
      <c r="AJ15" s="48">
        <f>SUM(AK15:AO15)</f>
        <v>1</v>
      </c>
      <c r="AK15" s="48">
        <v>0</v>
      </c>
      <c r="AL15" s="48">
        <v>1</v>
      </c>
      <c r="AM15" s="48">
        <v>0</v>
      </c>
      <c r="AN15" s="48">
        <v>0</v>
      </c>
      <c r="AO15" s="48">
        <v>0</v>
      </c>
      <c r="AP15" s="48">
        <f>SUM(AQ15:AU15)</f>
        <v>7</v>
      </c>
      <c r="AQ15" s="48">
        <v>0</v>
      </c>
      <c r="AR15" s="48">
        <v>6</v>
      </c>
      <c r="AS15" s="48">
        <v>1</v>
      </c>
      <c r="AT15" s="48">
        <v>0</v>
      </c>
      <c r="AU15" s="48">
        <v>0</v>
      </c>
      <c r="AV15" s="48">
        <f>SUM(AW15:BA15)</f>
        <v>7</v>
      </c>
      <c r="AW15" s="48">
        <v>3</v>
      </c>
      <c r="AX15" s="48">
        <v>4</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1</v>
      </c>
      <c r="EP15" s="73" t="s">
        <v>139</v>
      </c>
      <c r="EQ15" s="73" t="s">
        <v>139</v>
      </c>
      <c r="ER15" s="48">
        <v>2</v>
      </c>
      <c r="ES15" s="73" t="s">
        <v>139</v>
      </c>
      <c r="ET15" s="73" t="s">
        <v>139</v>
      </c>
      <c r="EU15" s="48">
        <v>0</v>
      </c>
      <c r="EV15" s="73" t="s">
        <v>139</v>
      </c>
      <c r="EW15" s="73" t="s">
        <v>139</v>
      </c>
      <c r="EX15" s="48">
        <v>0</v>
      </c>
      <c r="EY15" s="73" t="s">
        <v>139</v>
      </c>
      <c r="EZ15" s="73" t="s">
        <v>139</v>
      </c>
      <c r="FA15" s="48">
        <v>1</v>
      </c>
      <c r="FB15" s="73" t="s">
        <v>139</v>
      </c>
      <c r="FC15" s="73" t="s">
        <v>139</v>
      </c>
      <c r="FD15" s="48">
        <v>0</v>
      </c>
      <c r="FE15" s="48">
        <v>0</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30</v>
      </c>
      <c r="KG15" s="48">
        <v>117</v>
      </c>
      <c r="KH15" s="48">
        <v>3</v>
      </c>
      <c r="KI15" s="48">
        <v>10</v>
      </c>
      <c r="KJ15" s="48">
        <v>0</v>
      </c>
      <c r="KK15" s="48">
        <v>0</v>
      </c>
      <c r="KL15" s="48">
        <v>0</v>
      </c>
      <c r="KM15" s="48">
        <v>0</v>
      </c>
    </row>
    <row r="16" spans="1:299" ht="13.5" customHeight="1">
      <c r="A16" s="45" t="s">
        <v>127</v>
      </c>
      <c r="B16" s="46" t="s">
        <v>157</v>
      </c>
      <c r="C16" s="47" t="s">
        <v>158</v>
      </c>
      <c r="D16" s="48">
        <v>0</v>
      </c>
      <c r="E16" s="48">
        <v>0</v>
      </c>
      <c r="F16" s="48">
        <v>0</v>
      </c>
      <c r="G16" s="48">
        <v>0</v>
      </c>
      <c r="H16" s="48">
        <v>0</v>
      </c>
      <c r="I16" s="48">
        <v>0</v>
      </c>
      <c r="J16" s="48">
        <v>0</v>
      </c>
      <c r="K16" s="48">
        <v>0</v>
      </c>
      <c r="L16" s="48">
        <v>0</v>
      </c>
      <c r="M16" s="48">
        <v>0</v>
      </c>
      <c r="N16" s="48">
        <v>16</v>
      </c>
      <c r="O16" s="48">
        <v>47</v>
      </c>
      <c r="P16" s="48">
        <v>0</v>
      </c>
      <c r="Q16" s="48">
        <v>0</v>
      </c>
      <c r="R16" s="48">
        <v>4</v>
      </c>
      <c r="S16" s="48">
        <v>36</v>
      </c>
      <c r="T16" s="48">
        <v>2</v>
      </c>
      <c r="U16" s="48">
        <v>2</v>
      </c>
      <c r="V16" s="48">
        <v>0</v>
      </c>
      <c r="W16" s="48">
        <v>0</v>
      </c>
      <c r="X16" s="48">
        <v>13</v>
      </c>
      <c r="Y16" s="48">
        <v>41</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0</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13</v>
      </c>
      <c r="JY16" s="48">
        <v>41</v>
      </c>
      <c r="JZ16" s="48">
        <v>0</v>
      </c>
      <c r="KA16" s="48">
        <v>0</v>
      </c>
      <c r="KB16" s="48">
        <v>2</v>
      </c>
      <c r="KC16" s="48">
        <v>20</v>
      </c>
      <c r="KD16" s="48">
        <v>0</v>
      </c>
      <c r="KE16" s="48">
        <v>0</v>
      </c>
      <c r="KF16" s="48">
        <v>0</v>
      </c>
      <c r="KG16" s="48">
        <v>0</v>
      </c>
      <c r="KH16" s="48">
        <v>0</v>
      </c>
      <c r="KI16" s="48">
        <v>0</v>
      </c>
      <c r="KJ16" s="48">
        <v>0</v>
      </c>
      <c r="KK16" s="48">
        <v>0</v>
      </c>
      <c r="KL16" s="48">
        <v>0</v>
      </c>
      <c r="KM16" s="48">
        <v>0</v>
      </c>
    </row>
    <row r="17" spans="1:299" ht="13.5" customHeight="1">
      <c r="A17" s="45" t="s">
        <v>127</v>
      </c>
      <c r="B17" s="46" t="s">
        <v>159</v>
      </c>
      <c r="C17" s="47" t="s">
        <v>160</v>
      </c>
      <c r="D17" s="48">
        <v>0</v>
      </c>
      <c r="E17" s="48">
        <v>0</v>
      </c>
      <c r="F17" s="48">
        <v>0</v>
      </c>
      <c r="G17" s="48">
        <v>0</v>
      </c>
      <c r="H17" s="48">
        <v>0</v>
      </c>
      <c r="I17" s="48">
        <v>0</v>
      </c>
      <c r="J17" s="48">
        <v>0</v>
      </c>
      <c r="K17" s="48">
        <v>0</v>
      </c>
      <c r="L17" s="48">
        <v>0</v>
      </c>
      <c r="M17" s="48">
        <v>0</v>
      </c>
      <c r="N17" s="48">
        <v>35</v>
      </c>
      <c r="O17" s="48">
        <v>120</v>
      </c>
      <c r="P17" s="48">
        <v>0</v>
      </c>
      <c r="Q17" s="48">
        <v>0</v>
      </c>
      <c r="R17" s="48">
        <v>0</v>
      </c>
      <c r="S17" s="48">
        <v>0</v>
      </c>
      <c r="T17" s="48">
        <v>0</v>
      </c>
      <c r="U17" s="48">
        <v>0</v>
      </c>
      <c r="V17" s="48">
        <v>0</v>
      </c>
      <c r="W17" s="48">
        <v>0</v>
      </c>
      <c r="X17" s="48">
        <v>145</v>
      </c>
      <c r="Y17" s="48">
        <v>398</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6</v>
      </c>
      <c r="EG17" s="48">
        <v>34</v>
      </c>
      <c r="EH17" s="48">
        <v>0</v>
      </c>
      <c r="EI17" s="48">
        <v>0</v>
      </c>
      <c r="EJ17" s="48">
        <v>15</v>
      </c>
      <c r="EK17" s="48">
        <v>9</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5</v>
      </c>
      <c r="FE17" s="48">
        <v>53</v>
      </c>
      <c r="FF17" s="48">
        <v>0</v>
      </c>
      <c r="FG17" s="48">
        <v>0</v>
      </c>
      <c r="FH17" s="48">
        <v>0</v>
      </c>
      <c r="FI17" s="48">
        <v>0</v>
      </c>
      <c r="FJ17" s="48" t="s">
        <v>161</v>
      </c>
      <c r="FK17" s="48">
        <v>8</v>
      </c>
      <c r="FL17" s="48">
        <v>9</v>
      </c>
      <c r="FM17" s="48">
        <v>1</v>
      </c>
      <c r="FN17" s="48" t="s">
        <v>162</v>
      </c>
      <c r="FO17" s="48">
        <v>0</v>
      </c>
      <c r="FP17" s="48">
        <v>3</v>
      </c>
      <c r="FQ17" s="48">
        <v>0</v>
      </c>
      <c r="FR17" s="48" t="s">
        <v>163</v>
      </c>
      <c r="FS17" s="48">
        <v>1</v>
      </c>
      <c r="FT17" s="48">
        <v>0</v>
      </c>
      <c r="FU17" s="48">
        <v>0</v>
      </c>
      <c r="FV17" s="48" t="s">
        <v>164</v>
      </c>
      <c r="FW17" s="48">
        <v>1</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23</v>
      </c>
      <c r="KG17" s="48">
        <v>110</v>
      </c>
      <c r="KH17" s="48">
        <v>2</v>
      </c>
      <c r="KI17" s="48">
        <v>1</v>
      </c>
      <c r="KJ17" s="48">
        <v>0</v>
      </c>
      <c r="KK17" s="48">
        <v>0</v>
      </c>
      <c r="KL17" s="48">
        <v>0</v>
      </c>
      <c r="KM17" s="48">
        <v>0</v>
      </c>
    </row>
    <row r="18" spans="1:299" ht="13.5" customHeight="1">
      <c r="A18" s="45" t="s">
        <v>127</v>
      </c>
      <c r="B18" s="46" t="s">
        <v>165</v>
      </c>
      <c r="C18" s="47" t="s">
        <v>166</v>
      </c>
      <c r="D18" s="48">
        <v>0</v>
      </c>
      <c r="E18" s="48">
        <v>0</v>
      </c>
      <c r="F18" s="48">
        <v>0</v>
      </c>
      <c r="G18" s="48">
        <v>0</v>
      </c>
      <c r="H18" s="48">
        <v>0</v>
      </c>
      <c r="I18" s="48">
        <v>0</v>
      </c>
      <c r="J18" s="48">
        <v>0</v>
      </c>
      <c r="K18" s="48">
        <v>0</v>
      </c>
      <c r="L18" s="48">
        <v>0</v>
      </c>
      <c r="M18" s="48">
        <v>0</v>
      </c>
      <c r="N18" s="48">
        <v>8</v>
      </c>
      <c r="O18" s="48">
        <v>21</v>
      </c>
      <c r="P18" s="48">
        <v>0</v>
      </c>
      <c r="Q18" s="48">
        <v>0</v>
      </c>
      <c r="R18" s="48">
        <v>0</v>
      </c>
      <c r="S18" s="48">
        <v>0</v>
      </c>
      <c r="T18" s="48">
        <v>0</v>
      </c>
      <c r="U18" s="48">
        <v>0</v>
      </c>
      <c r="V18" s="48">
        <v>0</v>
      </c>
      <c r="W18" s="48">
        <v>0</v>
      </c>
      <c r="X18" s="48">
        <v>89</v>
      </c>
      <c r="Y18" s="48">
        <v>226</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1</v>
      </c>
      <c r="EG18" s="48">
        <v>0</v>
      </c>
      <c r="EH18" s="48">
        <v>1</v>
      </c>
      <c r="EI18" s="48">
        <v>0</v>
      </c>
      <c r="EJ18" s="48">
        <v>14</v>
      </c>
      <c r="EK18" s="48">
        <v>6</v>
      </c>
      <c r="EL18" s="48">
        <v>0</v>
      </c>
      <c r="EM18" s="48">
        <v>0</v>
      </c>
      <c r="EN18" s="48">
        <v>1</v>
      </c>
      <c r="EO18" s="48">
        <v>7</v>
      </c>
      <c r="EP18" s="73" t="s">
        <v>139</v>
      </c>
      <c r="EQ18" s="73" t="s">
        <v>139</v>
      </c>
      <c r="ER18" s="48">
        <v>0</v>
      </c>
      <c r="ES18" s="73" t="s">
        <v>139</v>
      </c>
      <c r="ET18" s="73" t="s">
        <v>139</v>
      </c>
      <c r="EU18" s="48">
        <v>1</v>
      </c>
      <c r="EV18" s="73" t="s">
        <v>139</v>
      </c>
      <c r="EW18" s="73" t="s">
        <v>139</v>
      </c>
      <c r="EX18" s="48">
        <v>0</v>
      </c>
      <c r="EY18" s="73" t="s">
        <v>139</v>
      </c>
      <c r="EZ18" s="73" t="s">
        <v>139</v>
      </c>
      <c r="FA18" s="48">
        <v>5</v>
      </c>
      <c r="FB18" s="73" t="s">
        <v>139</v>
      </c>
      <c r="FC18" s="73" t="s">
        <v>139</v>
      </c>
      <c r="FD18" s="48">
        <v>0</v>
      </c>
      <c r="FE18" s="48">
        <v>16</v>
      </c>
      <c r="FF18" s="48">
        <v>3</v>
      </c>
      <c r="FG18" s="48">
        <v>0</v>
      </c>
      <c r="FH18" s="48">
        <v>2</v>
      </c>
      <c r="FI18" s="48">
        <v>3</v>
      </c>
      <c r="FJ18" s="48" t="s">
        <v>167</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3</v>
      </c>
      <c r="HC18" s="48">
        <v>1</v>
      </c>
      <c r="HD18" s="48">
        <v>0</v>
      </c>
      <c r="HE18" s="48">
        <v>0</v>
      </c>
      <c r="HF18" s="48">
        <v>1</v>
      </c>
      <c r="HG18" s="48">
        <v>1</v>
      </c>
      <c r="HH18" s="73" t="s">
        <v>139</v>
      </c>
      <c r="HI18" s="73" t="s">
        <v>139</v>
      </c>
      <c r="HJ18" s="48">
        <v>0</v>
      </c>
      <c r="HK18" s="73" t="s">
        <v>139</v>
      </c>
      <c r="HL18" s="73" t="s">
        <v>139</v>
      </c>
      <c r="HM18" s="48">
        <v>0</v>
      </c>
      <c r="HN18" s="73" t="s">
        <v>139</v>
      </c>
      <c r="HO18" s="73" t="s">
        <v>139</v>
      </c>
      <c r="HP18" s="48">
        <v>0</v>
      </c>
      <c r="HQ18" s="73" t="s">
        <v>139</v>
      </c>
      <c r="HR18" s="73" t="s">
        <v>139</v>
      </c>
      <c r="HS18" s="48">
        <v>1</v>
      </c>
      <c r="HT18" s="73" t="s">
        <v>139</v>
      </c>
      <c r="HU18" s="73" t="s">
        <v>139</v>
      </c>
      <c r="HV18" s="48">
        <v>0</v>
      </c>
      <c r="HW18" s="48">
        <v>2</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14</v>
      </c>
      <c r="KG18" s="48">
        <v>61</v>
      </c>
      <c r="KH18" s="48">
        <v>0</v>
      </c>
      <c r="KI18" s="48">
        <v>0</v>
      </c>
      <c r="KJ18" s="48">
        <v>0</v>
      </c>
      <c r="KK18" s="48">
        <v>0</v>
      </c>
      <c r="KL18" s="48">
        <v>0</v>
      </c>
      <c r="KM18" s="48">
        <v>0</v>
      </c>
    </row>
    <row r="19" spans="1:299" ht="13.5" customHeight="1">
      <c r="A19" s="45" t="s">
        <v>127</v>
      </c>
      <c r="B19" s="46" t="s">
        <v>168</v>
      </c>
      <c r="C19" s="47" t="s">
        <v>169</v>
      </c>
      <c r="D19" s="48">
        <v>0</v>
      </c>
      <c r="E19" s="48">
        <v>0</v>
      </c>
      <c r="F19" s="48">
        <v>0</v>
      </c>
      <c r="G19" s="48">
        <v>0</v>
      </c>
      <c r="H19" s="48">
        <v>0</v>
      </c>
      <c r="I19" s="48">
        <v>0</v>
      </c>
      <c r="J19" s="48">
        <v>0</v>
      </c>
      <c r="K19" s="48">
        <v>0</v>
      </c>
      <c r="L19" s="48">
        <v>0</v>
      </c>
      <c r="M19" s="48">
        <v>0</v>
      </c>
      <c r="N19" s="48">
        <v>9</v>
      </c>
      <c r="O19" s="48">
        <v>21</v>
      </c>
      <c r="P19" s="48">
        <v>0</v>
      </c>
      <c r="Q19" s="48">
        <v>0</v>
      </c>
      <c r="R19" s="48">
        <v>2</v>
      </c>
      <c r="S19" s="48">
        <v>11</v>
      </c>
      <c r="T19" s="48">
        <v>0</v>
      </c>
      <c r="U19" s="48">
        <v>0</v>
      </c>
      <c r="V19" s="48">
        <v>0</v>
      </c>
      <c r="W19" s="48">
        <v>0</v>
      </c>
      <c r="X19" s="48">
        <v>33</v>
      </c>
      <c r="Y19" s="48">
        <v>105</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1</v>
      </c>
      <c r="EH19" s="48">
        <v>0</v>
      </c>
      <c r="EI19" s="48">
        <v>0</v>
      </c>
      <c r="EJ19" s="48">
        <v>0</v>
      </c>
      <c r="EK19" s="48">
        <v>0</v>
      </c>
      <c r="EL19" s="48">
        <v>0</v>
      </c>
      <c r="EM19" s="48">
        <v>1</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5</v>
      </c>
      <c r="FF19" s="48">
        <v>0</v>
      </c>
      <c r="FG19" s="48">
        <v>0</v>
      </c>
      <c r="FH19" s="48">
        <v>8</v>
      </c>
      <c r="FI19" s="48">
        <v>2</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2</v>
      </c>
      <c r="KC19" s="48">
        <v>22</v>
      </c>
      <c r="KD19" s="48">
        <v>0</v>
      </c>
      <c r="KE19" s="48">
        <v>0</v>
      </c>
      <c r="KF19" s="48">
        <v>8</v>
      </c>
      <c r="KG19" s="48">
        <v>27</v>
      </c>
      <c r="KH19" s="48">
        <v>0</v>
      </c>
      <c r="KI19" s="48">
        <v>0</v>
      </c>
      <c r="KJ19" s="48">
        <v>0</v>
      </c>
      <c r="KK19" s="48">
        <v>0</v>
      </c>
      <c r="KL19" s="48">
        <v>0</v>
      </c>
      <c r="KM19" s="48">
        <v>0</v>
      </c>
    </row>
    <row r="20" spans="1:299" ht="13.5" customHeight="1">
      <c r="A20" s="45" t="s">
        <v>127</v>
      </c>
      <c r="B20" s="46" t="s">
        <v>170</v>
      </c>
      <c r="C20" s="47" t="s">
        <v>171</v>
      </c>
      <c r="D20" s="48">
        <v>0</v>
      </c>
      <c r="E20" s="48">
        <v>0</v>
      </c>
      <c r="F20" s="48">
        <v>0</v>
      </c>
      <c r="G20" s="48">
        <v>0</v>
      </c>
      <c r="H20" s="48">
        <v>0</v>
      </c>
      <c r="I20" s="48">
        <v>0</v>
      </c>
      <c r="J20" s="48">
        <v>0</v>
      </c>
      <c r="K20" s="48">
        <v>0</v>
      </c>
      <c r="L20" s="48">
        <v>0</v>
      </c>
      <c r="M20" s="48">
        <v>0</v>
      </c>
      <c r="N20" s="48">
        <v>8</v>
      </c>
      <c r="O20" s="48">
        <v>26</v>
      </c>
      <c r="P20" s="48">
        <v>0</v>
      </c>
      <c r="Q20" s="48">
        <v>0</v>
      </c>
      <c r="R20" s="48">
        <v>0</v>
      </c>
      <c r="S20" s="48">
        <v>0</v>
      </c>
      <c r="T20" s="48">
        <v>0</v>
      </c>
      <c r="U20" s="48">
        <v>0</v>
      </c>
      <c r="V20" s="48">
        <v>0</v>
      </c>
      <c r="W20" s="48">
        <v>0</v>
      </c>
      <c r="X20" s="48">
        <v>16</v>
      </c>
      <c r="Y20" s="48">
        <v>41</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20</v>
      </c>
      <c r="KG20" s="48">
        <v>94</v>
      </c>
      <c r="KH20" s="48">
        <v>0</v>
      </c>
      <c r="KI20" s="48">
        <v>0</v>
      </c>
      <c r="KJ20" s="48">
        <v>0</v>
      </c>
      <c r="KK20" s="48">
        <v>0</v>
      </c>
      <c r="KL20" s="48">
        <v>0</v>
      </c>
      <c r="KM20" s="48">
        <v>0</v>
      </c>
    </row>
    <row r="21" spans="1:299" ht="13.5" customHeight="1">
      <c r="A21" s="45" t="s">
        <v>127</v>
      </c>
      <c r="B21" s="46" t="s">
        <v>172</v>
      </c>
      <c r="C21" s="47" t="s">
        <v>173</v>
      </c>
      <c r="D21" s="48">
        <v>0</v>
      </c>
      <c r="E21" s="48">
        <v>0</v>
      </c>
      <c r="F21" s="48">
        <v>0</v>
      </c>
      <c r="G21" s="48">
        <v>0</v>
      </c>
      <c r="H21" s="48">
        <v>1</v>
      </c>
      <c r="I21" s="48">
        <v>2</v>
      </c>
      <c r="J21" s="48">
        <v>0</v>
      </c>
      <c r="K21" s="48">
        <v>0</v>
      </c>
      <c r="L21" s="48">
        <v>0</v>
      </c>
      <c r="M21" s="48">
        <v>0</v>
      </c>
      <c r="N21" s="48">
        <v>21</v>
      </c>
      <c r="O21" s="48">
        <v>56</v>
      </c>
      <c r="P21" s="48">
        <v>0</v>
      </c>
      <c r="Q21" s="48">
        <v>0</v>
      </c>
      <c r="R21" s="48"/>
      <c r="S21" s="48">
        <v>0</v>
      </c>
      <c r="T21" s="48">
        <v>0</v>
      </c>
      <c r="U21" s="48">
        <v>0</v>
      </c>
      <c r="V21" s="48">
        <v>0</v>
      </c>
      <c r="W21" s="48">
        <v>0</v>
      </c>
      <c r="X21" s="48">
        <v>42</v>
      </c>
      <c r="Y21" s="48">
        <v>86</v>
      </c>
      <c r="Z21" s="48">
        <v>0</v>
      </c>
      <c r="AA21" s="48">
        <v>0</v>
      </c>
      <c r="AB21" s="48">
        <v>0</v>
      </c>
      <c r="AC21" s="48">
        <v>0</v>
      </c>
      <c r="AD21" s="48">
        <v>0</v>
      </c>
      <c r="AE21" s="48">
        <v>0</v>
      </c>
      <c r="AF21" s="48">
        <v>0</v>
      </c>
      <c r="AG21" s="48">
        <v>0</v>
      </c>
      <c r="AH21" s="48">
        <f>AI21+BB21</f>
        <v>1</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1</v>
      </c>
      <c r="BC21" s="48">
        <f>SUM(BD21:BH21)</f>
        <v>1</v>
      </c>
      <c r="BD21" s="48">
        <v>0</v>
      </c>
      <c r="BE21" s="48">
        <v>1</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7</v>
      </c>
      <c r="EH21" s="48">
        <v>0</v>
      </c>
      <c r="EI21" s="48">
        <v>0</v>
      </c>
      <c r="EJ21" s="48">
        <v>2</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43</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17</v>
      </c>
      <c r="KG21" s="48">
        <v>92</v>
      </c>
      <c r="KH21" s="48">
        <v>4</v>
      </c>
      <c r="KI21" s="48">
        <v>12</v>
      </c>
      <c r="KJ21" s="48">
        <v>0</v>
      </c>
      <c r="KK21" s="48">
        <v>0</v>
      </c>
      <c r="KL21" s="48">
        <v>0</v>
      </c>
      <c r="KM21" s="48">
        <v>0</v>
      </c>
    </row>
    <row r="22" spans="1:299" ht="13.5" customHeight="1">
      <c r="A22" s="45" t="s">
        <v>127</v>
      </c>
      <c r="B22" s="46" t="s">
        <v>174</v>
      </c>
      <c r="C22" s="47" t="s">
        <v>175</v>
      </c>
      <c r="D22" s="48">
        <v>0</v>
      </c>
      <c r="E22" s="48">
        <v>0</v>
      </c>
      <c r="F22" s="48">
        <v>0</v>
      </c>
      <c r="G22" s="48">
        <v>0</v>
      </c>
      <c r="H22" s="48">
        <v>0</v>
      </c>
      <c r="I22" s="48">
        <v>0</v>
      </c>
      <c r="J22" s="48">
        <v>0</v>
      </c>
      <c r="K22" s="48">
        <v>0</v>
      </c>
      <c r="L22" s="48">
        <v>0</v>
      </c>
      <c r="M22" s="48">
        <v>0</v>
      </c>
      <c r="N22" s="48">
        <v>6</v>
      </c>
      <c r="O22" s="48">
        <v>17</v>
      </c>
      <c r="P22" s="48">
        <v>0</v>
      </c>
      <c r="Q22" s="48">
        <v>0</v>
      </c>
      <c r="R22" s="48">
        <v>0</v>
      </c>
      <c r="S22" s="48">
        <v>0</v>
      </c>
      <c r="T22" s="48">
        <v>0</v>
      </c>
      <c r="U22" s="48">
        <v>0</v>
      </c>
      <c r="V22" s="48">
        <v>0</v>
      </c>
      <c r="W22" s="48">
        <v>0</v>
      </c>
      <c r="X22" s="48">
        <v>4</v>
      </c>
      <c r="Y22" s="48">
        <v>10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5</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14</v>
      </c>
      <c r="FF22" s="48">
        <v>0</v>
      </c>
      <c r="FG22" s="48">
        <v>0</v>
      </c>
      <c r="FH22" s="48">
        <v>8</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8</v>
      </c>
      <c r="KG22" s="48">
        <v>27</v>
      </c>
      <c r="KH22" s="48">
        <v>0</v>
      </c>
      <c r="KI22" s="48">
        <v>0</v>
      </c>
      <c r="KJ22" s="48">
        <v>0</v>
      </c>
      <c r="KK22" s="48">
        <v>0</v>
      </c>
      <c r="KL22" s="48">
        <v>0</v>
      </c>
      <c r="KM22" s="48">
        <v>0</v>
      </c>
    </row>
    <row r="23" spans="1:299" ht="13.5" customHeight="1">
      <c r="A23" s="45" t="s">
        <v>127</v>
      </c>
      <c r="B23" s="46" t="s">
        <v>176</v>
      </c>
      <c r="C23" s="47" t="s">
        <v>177</v>
      </c>
      <c r="D23" s="48">
        <v>0</v>
      </c>
      <c r="E23" s="48">
        <v>0</v>
      </c>
      <c r="F23" s="48">
        <v>0</v>
      </c>
      <c r="G23" s="48">
        <v>0</v>
      </c>
      <c r="H23" s="48">
        <v>0</v>
      </c>
      <c r="I23" s="48">
        <v>0</v>
      </c>
      <c r="J23" s="48">
        <v>1</v>
      </c>
      <c r="K23" s="48">
        <v>7</v>
      </c>
      <c r="L23" s="48">
        <v>0</v>
      </c>
      <c r="M23" s="48">
        <v>0</v>
      </c>
      <c r="N23" s="48">
        <v>21</v>
      </c>
      <c r="O23" s="48">
        <v>45</v>
      </c>
      <c r="P23" s="48">
        <v>0</v>
      </c>
      <c r="Q23" s="48">
        <v>0</v>
      </c>
      <c r="R23" s="48">
        <v>0</v>
      </c>
      <c r="S23" s="48">
        <v>0</v>
      </c>
      <c r="T23" s="48">
        <v>0</v>
      </c>
      <c r="U23" s="48">
        <v>0</v>
      </c>
      <c r="V23" s="48">
        <v>0</v>
      </c>
      <c r="W23" s="48">
        <v>0</v>
      </c>
      <c r="X23" s="48">
        <v>17</v>
      </c>
      <c r="Y23" s="48">
        <v>31</v>
      </c>
      <c r="Z23" s="48">
        <v>0</v>
      </c>
      <c r="AA23" s="48">
        <v>0</v>
      </c>
      <c r="AB23" s="48">
        <v>0</v>
      </c>
      <c r="AC23" s="48">
        <v>0</v>
      </c>
      <c r="AD23" s="48">
        <v>0</v>
      </c>
      <c r="AE23" s="48">
        <v>0</v>
      </c>
      <c r="AF23" s="48">
        <v>0</v>
      </c>
      <c r="AG23" s="48">
        <v>0</v>
      </c>
      <c r="AH23" s="48">
        <f>AI23+BB23</f>
        <v>1</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1</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1</v>
      </c>
      <c r="BV23" s="48">
        <v>0</v>
      </c>
      <c r="BW23" s="48">
        <v>0</v>
      </c>
      <c r="BX23" s="48">
        <v>0</v>
      </c>
      <c r="BY23" s="48">
        <v>1</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1</v>
      </c>
      <c r="EP23" s="73" t="s">
        <v>139</v>
      </c>
      <c r="EQ23" s="73" t="s">
        <v>139</v>
      </c>
      <c r="ER23" s="48">
        <v>0</v>
      </c>
      <c r="ES23" s="73" t="s">
        <v>139</v>
      </c>
      <c r="ET23" s="73" t="s">
        <v>139</v>
      </c>
      <c r="EU23" s="48">
        <v>1</v>
      </c>
      <c r="EV23" s="73" t="s">
        <v>139</v>
      </c>
      <c r="EW23" s="73" t="s">
        <v>139</v>
      </c>
      <c r="EX23" s="48">
        <v>0</v>
      </c>
      <c r="EY23" s="73" t="s">
        <v>139</v>
      </c>
      <c r="EZ23" s="73" t="s">
        <v>139</v>
      </c>
      <c r="FA23" s="48">
        <v>3</v>
      </c>
      <c r="FB23" s="73" t="s">
        <v>139</v>
      </c>
      <c r="FC23" s="73" t="s">
        <v>139</v>
      </c>
      <c r="FD23" s="48">
        <v>0</v>
      </c>
      <c r="FE23" s="48">
        <v>0</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9</v>
      </c>
      <c r="KG23" s="48">
        <v>27</v>
      </c>
      <c r="KH23" s="48">
        <v>1</v>
      </c>
      <c r="KI23" s="48">
        <v>40</v>
      </c>
      <c r="KJ23" s="48">
        <v>2</v>
      </c>
      <c r="KK23" s="48">
        <v>22</v>
      </c>
      <c r="KL23" s="48">
        <v>0</v>
      </c>
      <c r="KM23" s="48">
        <v>0</v>
      </c>
    </row>
    <row r="24" spans="1:299" ht="13.5" customHeight="1">
      <c r="A24" s="45" t="s">
        <v>127</v>
      </c>
      <c r="B24" s="46" t="s">
        <v>178</v>
      </c>
      <c r="C24" s="47" t="s">
        <v>179</v>
      </c>
      <c r="D24" s="48">
        <v>0</v>
      </c>
      <c r="E24" s="48">
        <v>0</v>
      </c>
      <c r="F24" s="48">
        <v>0</v>
      </c>
      <c r="G24" s="48">
        <v>0</v>
      </c>
      <c r="H24" s="48">
        <v>0</v>
      </c>
      <c r="I24" s="48">
        <v>0</v>
      </c>
      <c r="J24" s="48">
        <v>0</v>
      </c>
      <c r="K24" s="48">
        <v>0</v>
      </c>
      <c r="L24" s="48">
        <v>0</v>
      </c>
      <c r="M24" s="48">
        <v>0</v>
      </c>
      <c r="N24" s="48">
        <v>5</v>
      </c>
      <c r="O24" s="48">
        <v>16</v>
      </c>
      <c r="P24" s="48">
        <v>0</v>
      </c>
      <c r="Q24" s="48">
        <v>0</v>
      </c>
      <c r="R24" s="48">
        <v>2</v>
      </c>
      <c r="S24" s="48">
        <v>1</v>
      </c>
      <c r="T24" s="48">
        <v>0</v>
      </c>
      <c r="U24" s="48">
        <v>0</v>
      </c>
      <c r="V24" s="48">
        <v>0</v>
      </c>
      <c r="W24" s="48">
        <v>0</v>
      </c>
      <c r="X24" s="48">
        <v>16</v>
      </c>
      <c r="Y24" s="48">
        <v>67</v>
      </c>
      <c r="Z24" s="48">
        <v>0</v>
      </c>
      <c r="AA24" s="48">
        <v>0</v>
      </c>
      <c r="AB24" s="48">
        <v>4</v>
      </c>
      <c r="AC24" s="48">
        <v>1</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3</v>
      </c>
      <c r="EG24" s="48">
        <v>1</v>
      </c>
      <c r="EH24" s="48">
        <v>0</v>
      </c>
      <c r="EI24" s="48">
        <v>0</v>
      </c>
      <c r="EJ24" s="48">
        <v>3</v>
      </c>
      <c r="EK24" s="48">
        <v>5</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1</v>
      </c>
      <c r="FE24" s="48">
        <v>4</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6</v>
      </c>
      <c r="KG24" s="48">
        <v>16</v>
      </c>
      <c r="KH24" s="48">
        <v>0</v>
      </c>
      <c r="KI24" s="48">
        <v>0</v>
      </c>
      <c r="KJ24" s="48">
        <v>0</v>
      </c>
      <c r="KK24" s="48">
        <v>0</v>
      </c>
      <c r="KL24" s="48">
        <v>0</v>
      </c>
      <c r="KM24" s="48">
        <v>0</v>
      </c>
    </row>
    <row r="25" spans="1:299" ht="13.5" customHeight="1">
      <c r="A25" s="45" t="s">
        <v>127</v>
      </c>
      <c r="B25" s="46" t="s">
        <v>180</v>
      </c>
      <c r="C25" s="47" t="s">
        <v>181</v>
      </c>
      <c r="D25" s="48">
        <v>1</v>
      </c>
      <c r="E25" s="48">
        <v>1</v>
      </c>
      <c r="F25" s="48">
        <v>0</v>
      </c>
      <c r="G25" s="48">
        <v>0</v>
      </c>
      <c r="H25" s="48">
        <v>0</v>
      </c>
      <c r="I25" s="48">
        <v>0</v>
      </c>
      <c r="J25" s="48">
        <v>0</v>
      </c>
      <c r="K25" s="48">
        <v>0</v>
      </c>
      <c r="L25" s="48">
        <v>0</v>
      </c>
      <c r="M25" s="48">
        <v>0</v>
      </c>
      <c r="N25" s="48">
        <v>6</v>
      </c>
      <c r="O25" s="48">
        <v>20</v>
      </c>
      <c r="P25" s="48">
        <v>0</v>
      </c>
      <c r="Q25" s="48">
        <v>0</v>
      </c>
      <c r="R25" s="48">
        <v>6</v>
      </c>
      <c r="S25" s="48">
        <v>16</v>
      </c>
      <c r="T25" s="48">
        <v>0</v>
      </c>
      <c r="U25" s="48">
        <v>0</v>
      </c>
      <c r="V25" s="48">
        <v>0</v>
      </c>
      <c r="W25" s="48">
        <v>0</v>
      </c>
      <c r="X25" s="48">
        <v>6</v>
      </c>
      <c r="Y25" s="48">
        <v>23</v>
      </c>
      <c r="Z25" s="48">
        <v>0</v>
      </c>
      <c r="AA25" s="48">
        <v>0</v>
      </c>
      <c r="AB25" s="48">
        <v>0</v>
      </c>
      <c r="AC25" s="48">
        <v>0</v>
      </c>
      <c r="AD25" s="48">
        <v>0</v>
      </c>
      <c r="AE25" s="48">
        <v>0</v>
      </c>
      <c r="AF25" s="48">
        <v>0</v>
      </c>
      <c r="AG25" s="48">
        <v>0</v>
      </c>
      <c r="AH25" s="48">
        <f>AI25+BB25</f>
        <v>1</v>
      </c>
      <c r="AI25" s="48">
        <f>AJ25+AP25+AV25</f>
        <v>1</v>
      </c>
      <c r="AJ25" s="48">
        <f>SUM(AK25:AO25)</f>
        <v>0</v>
      </c>
      <c r="AK25" s="48">
        <v>0</v>
      </c>
      <c r="AL25" s="48">
        <v>0</v>
      </c>
      <c r="AM25" s="48">
        <v>0</v>
      </c>
      <c r="AN25" s="48">
        <v>0</v>
      </c>
      <c r="AO25" s="48">
        <v>0</v>
      </c>
      <c r="AP25" s="48">
        <f>SUM(AQ25:AU25)</f>
        <v>0</v>
      </c>
      <c r="AQ25" s="48">
        <v>0</v>
      </c>
      <c r="AR25" s="48">
        <v>0</v>
      </c>
      <c r="AS25" s="48">
        <v>0</v>
      </c>
      <c r="AT25" s="48">
        <v>0</v>
      </c>
      <c r="AU25" s="48">
        <v>0</v>
      </c>
      <c r="AV25" s="48">
        <f>SUM(AW25:BA25)</f>
        <v>1</v>
      </c>
      <c r="AW25" s="48">
        <v>1</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1</v>
      </c>
      <c r="EG25" s="48">
        <v>0</v>
      </c>
      <c r="EH25" s="48">
        <v>0</v>
      </c>
      <c r="EI25" s="48">
        <v>0</v>
      </c>
      <c r="EJ25" s="48">
        <v>4</v>
      </c>
      <c r="EK25" s="48">
        <v>0</v>
      </c>
      <c r="EL25" s="48">
        <v>0</v>
      </c>
      <c r="EM25" s="48">
        <v>0</v>
      </c>
      <c r="EN25" s="48">
        <v>0</v>
      </c>
      <c r="EO25" s="48">
        <v>1</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182</v>
      </c>
      <c r="FK25" s="48">
        <v>0</v>
      </c>
      <c r="FL25" s="48">
        <v>3</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4</v>
      </c>
      <c r="KG25" s="48">
        <v>13</v>
      </c>
      <c r="KH25" s="48">
        <v>0</v>
      </c>
      <c r="KI25" s="48">
        <v>0</v>
      </c>
      <c r="KJ25" s="48">
        <v>0</v>
      </c>
      <c r="KK25" s="48">
        <v>0</v>
      </c>
      <c r="KL25" s="48">
        <v>0</v>
      </c>
      <c r="KM25" s="48">
        <v>0</v>
      </c>
    </row>
    <row r="26" spans="1:299" ht="13.5" customHeight="1">
      <c r="A26" s="45" t="s">
        <v>127</v>
      </c>
      <c r="B26" s="46" t="s">
        <v>183</v>
      </c>
      <c r="C26" s="47" t="s">
        <v>184</v>
      </c>
      <c r="D26" s="48">
        <v>0</v>
      </c>
      <c r="E26" s="48">
        <v>0</v>
      </c>
      <c r="F26" s="48">
        <v>0</v>
      </c>
      <c r="G26" s="48">
        <v>0</v>
      </c>
      <c r="H26" s="48">
        <v>0</v>
      </c>
      <c r="I26" s="48">
        <v>0</v>
      </c>
      <c r="J26" s="48">
        <v>0</v>
      </c>
      <c r="K26" s="48">
        <v>0</v>
      </c>
      <c r="L26" s="48">
        <v>0</v>
      </c>
      <c r="M26" s="48">
        <v>0</v>
      </c>
      <c r="N26" s="48">
        <v>17</v>
      </c>
      <c r="O26" s="48">
        <v>42</v>
      </c>
      <c r="P26" s="48">
        <v>0</v>
      </c>
      <c r="Q26" s="48">
        <v>0</v>
      </c>
      <c r="R26" s="48">
        <v>4</v>
      </c>
      <c r="S26" s="48">
        <v>9</v>
      </c>
      <c r="T26" s="48">
        <v>0</v>
      </c>
      <c r="U26" s="48">
        <v>0</v>
      </c>
      <c r="V26" s="48">
        <v>0</v>
      </c>
      <c r="W26" s="48">
        <v>0</v>
      </c>
      <c r="X26" s="48">
        <v>44</v>
      </c>
      <c r="Y26" s="48">
        <v>153</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5</v>
      </c>
      <c r="EG26" s="48">
        <v>8</v>
      </c>
      <c r="EH26" s="48">
        <v>0</v>
      </c>
      <c r="EI26" s="48">
        <v>0</v>
      </c>
      <c r="EJ26" s="48">
        <v>8</v>
      </c>
      <c r="EK26" s="48">
        <v>11</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2</v>
      </c>
      <c r="FE26" s="48">
        <v>19</v>
      </c>
      <c r="FF26" s="48">
        <v>0</v>
      </c>
      <c r="FG26" s="48">
        <v>1</v>
      </c>
      <c r="FH26" s="48">
        <v>17</v>
      </c>
      <c r="FI26" s="48">
        <v>1</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19</v>
      </c>
      <c r="KG26" s="48">
        <v>62</v>
      </c>
      <c r="KH26" s="48">
        <v>0</v>
      </c>
      <c r="KI26" s="48">
        <v>0</v>
      </c>
      <c r="KJ26" s="48">
        <v>0</v>
      </c>
      <c r="KK26" s="48">
        <v>0</v>
      </c>
      <c r="KL26" s="48">
        <v>0</v>
      </c>
      <c r="KM26" s="48">
        <v>0</v>
      </c>
    </row>
    <row r="27" spans="1:299" ht="13.5" customHeight="1">
      <c r="A27" s="45" t="s">
        <v>127</v>
      </c>
      <c r="B27" s="46" t="s">
        <v>185</v>
      </c>
      <c r="C27" s="47" t="s">
        <v>186</v>
      </c>
      <c r="D27" s="48">
        <v>0</v>
      </c>
      <c r="E27" s="48">
        <v>0</v>
      </c>
      <c r="F27" s="48">
        <v>0</v>
      </c>
      <c r="G27" s="48">
        <v>0</v>
      </c>
      <c r="H27" s="48">
        <v>0</v>
      </c>
      <c r="I27" s="48">
        <v>0</v>
      </c>
      <c r="J27" s="48">
        <v>0</v>
      </c>
      <c r="K27" s="48">
        <v>0</v>
      </c>
      <c r="L27" s="48">
        <v>0</v>
      </c>
      <c r="M27" s="48">
        <v>0</v>
      </c>
      <c r="N27" s="48">
        <v>5</v>
      </c>
      <c r="O27" s="48">
        <v>17</v>
      </c>
      <c r="P27" s="48">
        <v>0</v>
      </c>
      <c r="Q27" s="48">
        <v>0</v>
      </c>
      <c r="R27" s="48">
        <v>5</v>
      </c>
      <c r="S27" s="48">
        <v>15</v>
      </c>
      <c r="T27" s="48">
        <v>0</v>
      </c>
      <c r="U27" s="48">
        <v>0</v>
      </c>
      <c r="V27" s="48">
        <v>0</v>
      </c>
      <c r="W27" s="48">
        <v>0</v>
      </c>
      <c r="X27" s="48">
        <v>0</v>
      </c>
      <c r="Y27" s="48">
        <v>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4</v>
      </c>
      <c r="EH27" s="48">
        <v>0</v>
      </c>
      <c r="EI27" s="48">
        <v>0</v>
      </c>
      <c r="EJ27" s="48">
        <v>0</v>
      </c>
      <c r="EK27" s="48">
        <v>0</v>
      </c>
      <c r="EL27" s="48">
        <v>0</v>
      </c>
      <c r="EM27" s="48">
        <v>0</v>
      </c>
      <c r="EN27" s="48">
        <v>0</v>
      </c>
      <c r="EO27" s="48">
        <v>2</v>
      </c>
      <c r="EP27" s="73" t="s">
        <v>139</v>
      </c>
      <c r="EQ27" s="73" t="s">
        <v>139</v>
      </c>
      <c r="ER27" s="48">
        <v>0</v>
      </c>
      <c r="ES27" s="73" t="s">
        <v>139</v>
      </c>
      <c r="ET27" s="73" t="s">
        <v>139</v>
      </c>
      <c r="EU27" s="48">
        <v>0</v>
      </c>
      <c r="EV27" s="73" t="s">
        <v>139</v>
      </c>
      <c r="EW27" s="73" t="s">
        <v>139</v>
      </c>
      <c r="EX27" s="48">
        <v>0</v>
      </c>
      <c r="EY27" s="73" t="s">
        <v>139</v>
      </c>
      <c r="EZ27" s="73" t="s">
        <v>139</v>
      </c>
      <c r="FA27" s="48">
        <v>1</v>
      </c>
      <c r="FB27" s="73" t="s">
        <v>139</v>
      </c>
      <c r="FC27" s="73" t="s">
        <v>139</v>
      </c>
      <c r="FD27" s="48">
        <v>0</v>
      </c>
      <c r="FE27" s="48">
        <v>5</v>
      </c>
      <c r="FF27" s="48">
        <v>0</v>
      </c>
      <c r="FG27" s="48">
        <v>0</v>
      </c>
      <c r="FH27" s="48">
        <v>8</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8</v>
      </c>
      <c r="KG27" s="48">
        <v>22</v>
      </c>
      <c r="KH27" s="48">
        <v>0</v>
      </c>
      <c r="KI27" s="48">
        <v>0</v>
      </c>
      <c r="KJ27" s="48">
        <v>0</v>
      </c>
      <c r="KK27" s="48">
        <v>0</v>
      </c>
      <c r="KL27" s="48">
        <v>0</v>
      </c>
      <c r="KM27" s="48">
        <v>0</v>
      </c>
    </row>
    <row r="28" spans="1:299"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73"/>
      <c r="EQ28" s="73"/>
      <c r="ER28" s="48"/>
      <c r="ES28" s="73"/>
      <c r="ET28" s="73"/>
      <c r="EU28" s="48"/>
      <c r="EV28" s="73"/>
      <c r="EW28" s="73"/>
      <c r="EX28" s="48"/>
      <c r="EY28" s="73"/>
      <c r="EZ28" s="73"/>
      <c r="FA28" s="48"/>
      <c r="FB28" s="73"/>
      <c r="FC28" s="73"/>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73"/>
      <c r="HI28" s="73"/>
      <c r="HJ28" s="48"/>
      <c r="HK28" s="73"/>
      <c r="HL28" s="73"/>
      <c r="HM28" s="48"/>
      <c r="HN28" s="73"/>
      <c r="HO28" s="73"/>
      <c r="HP28" s="48"/>
      <c r="HQ28" s="73"/>
      <c r="HR28" s="73"/>
      <c r="HS28" s="48"/>
      <c r="HT28" s="73"/>
      <c r="HU28" s="73"/>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7">
    <sortCondition ref="A8:A27"/>
    <sortCondition ref="B8:B27"/>
    <sortCondition ref="C8:C27"/>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6" man="1"/>
    <brk id="283" min="1"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佐賀県</v>
      </c>
      <c r="B7" s="51" t="str">
        <f>組合状況!B7</f>
        <v>41000</v>
      </c>
      <c r="C7" s="50" t="s">
        <v>52</v>
      </c>
      <c r="D7" s="52">
        <f t="shared" ref="D7:FV7" si="0">SUM(D$8:D$57)</f>
        <v>0</v>
      </c>
      <c r="E7" s="52">
        <f t="shared" si="0"/>
        <v>0</v>
      </c>
      <c r="F7" s="52">
        <f>SUM(F$8:F$207)</f>
        <v>0</v>
      </c>
      <c r="G7" s="52">
        <f>SUM(G$8:G$207)</f>
        <v>0</v>
      </c>
      <c r="H7" s="52">
        <f t="shared" si="0"/>
        <v>0</v>
      </c>
      <c r="I7" s="52">
        <f t="shared" si="0"/>
        <v>0</v>
      </c>
      <c r="J7" s="52">
        <f t="shared" si="0"/>
        <v>2</v>
      </c>
      <c r="K7" s="52">
        <f t="shared" si="0"/>
        <v>4</v>
      </c>
      <c r="L7" s="52">
        <f t="shared" si="0"/>
        <v>0</v>
      </c>
      <c r="M7" s="52">
        <f t="shared" si="0"/>
        <v>0</v>
      </c>
      <c r="N7" s="52">
        <f t="shared" si="0"/>
        <v>0</v>
      </c>
      <c r="O7" s="52">
        <f t="shared" si="0"/>
        <v>0</v>
      </c>
      <c r="P7" s="52">
        <f>SUM(P$8:P$207)</f>
        <v>0</v>
      </c>
      <c r="Q7" s="52">
        <f>SUM(Q$8:Q$207)</f>
        <v>0</v>
      </c>
      <c r="R7" s="52">
        <f t="shared" si="0"/>
        <v>8</v>
      </c>
      <c r="S7" s="52">
        <f t="shared" si="0"/>
        <v>55</v>
      </c>
      <c r="T7" s="52">
        <f t="shared" si="0"/>
        <v>9</v>
      </c>
      <c r="U7" s="52">
        <f t="shared" si="0"/>
        <v>94</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2</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2</v>
      </c>
      <c r="BC7" s="52">
        <f>SUM(BD7:BH7)</f>
        <v>0</v>
      </c>
      <c r="BD7" s="52">
        <f>SUM(BD$8:BD$57)</f>
        <v>0</v>
      </c>
      <c r="BE7" s="52">
        <f>SUM(BE$8:BE$57)</f>
        <v>0</v>
      </c>
      <c r="BF7" s="52">
        <f>SUM(BF$8:BF$57)</f>
        <v>0</v>
      </c>
      <c r="BG7" s="52">
        <f>SUM(BG$8:BG$57)</f>
        <v>0</v>
      </c>
      <c r="BH7" s="52">
        <f>SUM(BH$8:BH$57)</f>
        <v>0</v>
      </c>
      <c r="BI7" s="52">
        <f>SUM(BJ7:BN7)</f>
        <v>2</v>
      </c>
      <c r="BJ7" s="52">
        <f>SUM(BJ$8:BJ$57)</f>
        <v>0</v>
      </c>
      <c r="BK7" s="52">
        <f>SUM(BK$8:BK$57)</f>
        <v>2</v>
      </c>
      <c r="BL7" s="52">
        <f>SUM(BL$8:BL$57)</f>
        <v>0</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6</v>
      </c>
      <c r="CH7" s="52">
        <f t="shared" si="1"/>
        <v>3</v>
      </c>
      <c r="CI7" s="52">
        <f t="shared" si="1"/>
        <v>3</v>
      </c>
      <c r="CJ7" s="52">
        <f t="shared" si="1"/>
        <v>0</v>
      </c>
      <c r="CK7" s="52">
        <f t="shared" si="1"/>
        <v>3</v>
      </c>
      <c r="CL7" s="52">
        <f t="shared" si="1"/>
        <v>4</v>
      </c>
      <c r="CM7" s="52">
        <f t="shared" si="1"/>
        <v>0</v>
      </c>
      <c r="CN7" s="52">
        <f t="shared" si="1"/>
        <v>0</v>
      </c>
      <c r="CO7" s="52">
        <f t="shared" si="1"/>
        <v>0</v>
      </c>
      <c r="CP7" s="52">
        <f t="shared" si="1"/>
        <v>14</v>
      </c>
      <c r="CQ7" s="75" t="s">
        <v>125</v>
      </c>
      <c r="CR7" s="75" t="s">
        <v>125</v>
      </c>
      <c r="CS7" s="52">
        <f>SUM(CS$8:CS$57)</f>
        <v>2</v>
      </c>
      <c r="CT7" s="75" t="s">
        <v>125</v>
      </c>
      <c r="CU7" s="75" t="s">
        <v>125</v>
      </c>
      <c r="CV7" s="52">
        <f>SUM(CV$8:CV$57)</f>
        <v>2</v>
      </c>
      <c r="CW7" s="75" t="s">
        <v>125</v>
      </c>
      <c r="CX7" s="75" t="s">
        <v>125</v>
      </c>
      <c r="CY7" s="52">
        <f>SUM(CY$8:CY$57)</f>
        <v>0</v>
      </c>
      <c r="CZ7" s="75" t="s">
        <v>125</v>
      </c>
      <c r="DA7" s="75" t="s">
        <v>125</v>
      </c>
      <c r="DB7" s="52">
        <f>SUM(DB$8:DB$57)</f>
        <v>4</v>
      </c>
      <c r="DC7" s="75" t="s">
        <v>125</v>
      </c>
      <c r="DD7" s="75" t="s">
        <v>125</v>
      </c>
      <c r="DE7" s="52">
        <f t="shared" ref="DE7:DJ7" si="2">SUM(DE$8:DE$57)</f>
        <v>5</v>
      </c>
      <c r="DF7" s="52">
        <f t="shared" si="2"/>
        <v>20</v>
      </c>
      <c r="DG7" s="52">
        <f t="shared" si="2"/>
        <v>0</v>
      </c>
      <c r="DH7" s="52">
        <f t="shared" si="2"/>
        <v>0</v>
      </c>
      <c r="DI7" s="52">
        <f t="shared" si="2"/>
        <v>3</v>
      </c>
      <c r="DJ7" s="52">
        <f t="shared" si="2"/>
        <v>14</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34</v>
      </c>
      <c r="FL7" s="52">
        <f t="shared" si="0"/>
        <v>308</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187</v>
      </c>
      <c r="C8" s="47" t="s">
        <v>188</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5</v>
      </c>
      <c r="CH8" s="48">
        <v>3</v>
      </c>
      <c r="CI8" s="48">
        <v>2</v>
      </c>
      <c r="CJ8" s="48">
        <v>0</v>
      </c>
      <c r="CK8" s="48">
        <v>2</v>
      </c>
      <c r="CL8" s="48">
        <v>2</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5</v>
      </c>
      <c r="DF8" s="48">
        <v>16</v>
      </c>
      <c r="DG8" s="48">
        <v>0</v>
      </c>
      <c r="DH8" s="48">
        <v>0</v>
      </c>
      <c r="DI8" s="48">
        <v>3</v>
      </c>
      <c r="DJ8" s="48">
        <v>4</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4</v>
      </c>
      <c r="FL8" s="48">
        <v>40</v>
      </c>
      <c r="FM8" s="48">
        <v>0</v>
      </c>
      <c r="FN8" s="48">
        <v>0</v>
      </c>
      <c r="FO8" s="48">
        <v>0</v>
      </c>
      <c r="FP8" s="48">
        <v>0</v>
      </c>
      <c r="FQ8" s="48">
        <v>0</v>
      </c>
      <c r="FR8" s="48">
        <v>0</v>
      </c>
      <c r="FS8" s="48">
        <v>0</v>
      </c>
      <c r="FT8" s="48">
        <v>0</v>
      </c>
      <c r="FU8" s="48">
        <v>0</v>
      </c>
      <c r="FV8" s="48">
        <v>0</v>
      </c>
    </row>
    <row r="9" spans="1:178" ht="13.5" customHeight="1">
      <c r="A9" s="45" t="s">
        <v>127</v>
      </c>
      <c r="B9" s="46" t="s">
        <v>190</v>
      </c>
      <c r="C9" s="47" t="s">
        <v>191</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1</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5</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6</v>
      </c>
      <c r="FL9" s="48">
        <v>55</v>
      </c>
      <c r="FM9" s="48">
        <v>0</v>
      </c>
      <c r="FN9" s="48">
        <v>0</v>
      </c>
      <c r="FO9" s="48">
        <v>0</v>
      </c>
      <c r="FP9" s="48">
        <v>0</v>
      </c>
      <c r="FQ9" s="48">
        <v>0</v>
      </c>
      <c r="FR9" s="48">
        <v>0</v>
      </c>
      <c r="FS9" s="48">
        <v>0</v>
      </c>
      <c r="FT9" s="48">
        <v>0</v>
      </c>
      <c r="FU9" s="48">
        <v>0</v>
      </c>
      <c r="FV9" s="48">
        <v>0</v>
      </c>
    </row>
    <row r="10" spans="1:178" ht="13.5" customHeight="1">
      <c r="A10" s="45" t="s">
        <v>127</v>
      </c>
      <c r="B10" s="46" t="s">
        <v>192</v>
      </c>
      <c r="C10" s="47" t="s">
        <v>193</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12</v>
      </c>
      <c r="FL10" s="48">
        <v>118</v>
      </c>
      <c r="FM10" s="48">
        <v>0</v>
      </c>
      <c r="FN10" s="48">
        <v>0</v>
      </c>
      <c r="FO10" s="48">
        <v>0</v>
      </c>
      <c r="FP10" s="48">
        <v>0</v>
      </c>
      <c r="FQ10" s="48">
        <v>0</v>
      </c>
      <c r="FR10" s="48">
        <v>0</v>
      </c>
      <c r="FS10" s="48">
        <v>0</v>
      </c>
      <c r="FT10" s="48">
        <v>0</v>
      </c>
      <c r="FU10" s="48">
        <v>0</v>
      </c>
      <c r="FV10" s="48">
        <v>0</v>
      </c>
    </row>
    <row r="11" spans="1:178" ht="13.5" customHeight="1">
      <c r="A11" s="45" t="s">
        <v>127</v>
      </c>
      <c r="B11" s="46" t="s">
        <v>194</v>
      </c>
      <c r="C11" s="47" t="s">
        <v>195</v>
      </c>
      <c r="D11" s="48">
        <v>0</v>
      </c>
      <c r="E11" s="48">
        <v>0</v>
      </c>
      <c r="F11" s="48">
        <v>0</v>
      </c>
      <c r="G11" s="48">
        <v>0</v>
      </c>
      <c r="H11" s="48">
        <v>0</v>
      </c>
      <c r="I11" s="48">
        <v>0</v>
      </c>
      <c r="J11" s="48">
        <v>1</v>
      </c>
      <c r="K11" s="48">
        <v>2</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1</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1</v>
      </c>
      <c r="BC11" s="48">
        <f>SUM(BD11:BH11)</f>
        <v>0</v>
      </c>
      <c r="BD11" s="48">
        <v>0</v>
      </c>
      <c r="BE11" s="48">
        <v>0</v>
      </c>
      <c r="BF11" s="48">
        <v>0</v>
      </c>
      <c r="BG11" s="48">
        <v>0</v>
      </c>
      <c r="BH11" s="48">
        <v>0</v>
      </c>
      <c r="BI11" s="48">
        <f>SUM(BJ11:BN11)</f>
        <v>1</v>
      </c>
      <c r="BJ11" s="48">
        <v>0</v>
      </c>
      <c r="BK11" s="48">
        <v>1</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3</v>
      </c>
      <c r="CQ11" s="73" t="s">
        <v>139</v>
      </c>
      <c r="CR11" s="73" t="s">
        <v>139</v>
      </c>
      <c r="CS11" s="48">
        <v>0</v>
      </c>
      <c r="CT11" s="73" t="s">
        <v>139</v>
      </c>
      <c r="CU11" s="73" t="s">
        <v>139</v>
      </c>
      <c r="CV11" s="48">
        <v>1</v>
      </c>
      <c r="CW11" s="73" t="s">
        <v>139</v>
      </c>
      <c r="CX11" s="73" t="s">
        <v>139</v>
      </c>
      <c r="CY11" s="48">
        <v>0</v>
      </c>
      <c r="CZ11" s="73" t="s">
        <v>139</v>
      </c>
      <c r="DA11" s="73" t="s">
        <v>139</v>
      </c>
      <c r="DB11" s="48">
        <v>2</v>
      </c>
      <c r="DC11" s="73" t="s">
        <v>139</v>
      </c>
      <c r="DD11" s="73" t="s">
        <v>139</v>
      </c>
      <c r="DE11" s="48">
        <v>0</v>
      </c>
      <c r="DF11" s="48">
        <v>0</v>
      </c>
      <c r="DG11" s="48">
        <v>0</v>
      </c>
      <c r="DH11" s="48">
        <v>0</v>
      </c>
      <c r="DI11" s="48">
        <v>0</v>
      </c>
      <c r="DJ11" s="48">
        <v>0</v>
      </c>
      <c r="DK11" s="48" t="s">
        <v>196</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197</v>
      </c>
      <c r="C12" s="47" t="s">
        <v>198</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5</v>
      </c>
      <c r="FL12" s="48">
        <v>41</v>
      </c>
      <c r="FM12" s="48">
        <v>0</v>
      </c>
      <c r="FN12" s="48">
        <v>0</v>
      </c>
      <c r="FO12" s="48">
        <v>0</v>
      </c>
      <c r="FP12" s="48">
        <v>0</v>
      </c>
      <c r="FQ12" s="48">
        <v>0</v>
      </c>
      <c r="FR12" s="48">
        <v>0</v>
      </c>
      <c r="FS12" s="48">
        <v>0</v>
      </c>
      <c r="FT12" s="48">
        <v>0</v>
      </c>
      <c r="FU12" s="48">
        <v>0</v>
      </c>
      <c r="FV12" s="48">
        <v>0</v>
      </c>
    </row>
    <row r="13" spans="1:178" ht="13.5" customHeight="1">
      <c r="A13" s="45" t="s">
        <v>127</v>
      </c>
      <c r="B13" s="46" t="s">
        <v>199</v>
      </c>
      <c r="C13" s="47" t="s">
        <v>200</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5</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7</v>
      </c>
      <c r="FL13" s="48">
        <v>54</v>
      </c>
      <c r="FM13" s="48">
        <v>0</v>
      </c>
      <c r="FN13" s="48">
        <v>0</v>
      </c>
      <c r="FO13" s="48">
        <v>0</v>
      </c>
      <c r="FP13" s="48">
        <v>0</v>
      </c>
      <c r="FQ13" s="48">
        <v>0</v>
      </c>
      <c r="FR13" s="48">
        <v>0</v>
      </c>
      <c r="FS13" s="48">
        <v>0</v>
      </c>
      <c r="FT13" s="48">
        <v>0</v>
      </c>
      <c r="FU13" s="48">
        <v>0</v>
      </c>
      <c r="FV13" s="48">
        <v>0</v>
      </c>
    </row>
    <row r="14" spans="1:178" ht="13.5" customHeight="1">
      <c r="A14" s="45" t="s">
        <v>127</v>
      </c>
      <c r="B14" s="46" t="s">
        <v>201</v>
      </c>
      <c r="C14" s="47" t="s">
        <v>202</v>
      </c>
      <c r="D14" s="48">
        <v>0</v>
      </c>
      <c r="E14" s="48">
        <v>0</v>
      </c>
      <c r="F14" s="48">
        <v>0</v>
      </c>
      <c r="G14" s="48">
        <v>0</v>
      </c>
      <c r="H14" s="48"/>
      <c r="I14" s="48">
        <v>0</v>
      </c>
      <c r="J14" s="48">
        <v>1</v>
      </c>
      <c r="K14" s="48">
        <v>2</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1</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1</v>
      </c>
      <c r="BC14" s="48">
        <f>SUM(BD14:BH14)</f>
        <v>0</v>
      </c>
      <c r="BD14" s="48">
        <v>0</v>
      </c>
      <c r="BE14" s="48">
        <v>0</v>
      </c>
      <c r="BF14" s="48">
        <v>0</v>
      </c>
      <c r="BG14" s="48">
        <v>0</v>
      </c>
      <c r="BH14" s="48">
        <v>0</v>
      </c>
      <c r="BI14" s="48">
        <f>SUM(BJ14:BN14)</f>
        <v>1</v>
      </c>
      <c r="BJ14" s="48">
        <v>0</v>
      </c>
      <c r="BK14" s="48">
        <v>1</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1</v>
      </c>
      <c r="CH14" s="48">
        <v>0</v>
      </c>
      <c r="CI14" s="48">
        <v>0</v>
      </c>
      <c r="CJ14" s="48">
        <v>0</v>
      </c>
      <c r="CK14" s="48">
        <v>0</v>
      </c>
      <c r="CL14" s="48">
        <v>0</v>
      </c>
      <c r="CM14" s="48">
        <v>0</v>
      </c>
      <c r="CN14" s="48">
        <v>0</v>
      </c>
      <c r="CO14" s="48">
        <v>0</v>
      </c>
      <c r="CP14" s="48">
        <v>2</v>
      </c>
      <c r="CQ14" s="73" t="s">
        <v>139</v>
      </c>
      <c r="CR14" s="73" t="s">
        <v>139</v>
      </c>
      <c r="CS14" s="48">
        <v>1</v>
      </c>
      <c r="CT14" s="73" t="s">
        <v>139</v>
      </c>
      <c r="CU14" s="73" t="s">
        <v>139</v>
      </c>
      <c r="CV14" s="48">
        <v>1</v>
      </c>
      <c r="CW14" s="73" t="s">
        <v>139</v>
      </c>
      <c r="CX14" s="73" t="s">
        <v>139</v>
      </c>
      <c r="CY14" s="48">
        <v>0</v>
      </c>
      <c r="CZ14" s="73" t="s">
        <v>139</v>
      </c>
      <c r="DA14" s="73" t="s">
        <v>139</v>
      </c>
      <c r="DB14" s="48">
        <v>1</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203</v>
      </c>
      <c r="C15" s="47" t="s">
        <v>204</v>
      </c>
      <c r="D15" s="48">
        <v>0</v>
      </c>
      <c r="E15" s="48">
        <v>0</v>
      </c>
      <c r="F15" s="48">
        <v>0</v>
      </c>
      <c r="G15" s="48">
        <v>0</v>
      </c>
      <c r="H15" s="48">
        <v>0</v>
      </c>
      <c r="I15" s="48">
        <v>0</v>
      </c>
      <c r="J15" s="48">
        <v>0</v>
      </c>
      <c r="K15" s="48">
        <v>0</v>
      </c>
      <c r="L15" s="48">
        <v>0</v>
      </c>
      <c r="M15" s="48">
        <v>0</v>
      </c>
      <c r="N15" s="48">
        <v>0</v>
      </c>
      <c r="O15" s="48">
        <v>0</v>
      </c>
      <c r="P15" s="48">
        <v>0</v>
      </c>
      <c r="Q15" s="48">
        <v>0</v>
      </c>
      <c r="R15" s="48">
        <v>3</v>
      </c>
      <c r="S15" s="48">
        <v>23</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1</v>
      </c>
      <c r="CL15" s="48">
        <v>1</v>
      </c>
      <c r="CM15" s="48">
        <v>0</v>
      </c>
      <c r="CN15" s="48">
        <v>0</v>
      </c>
      <c r="CO15" s="48">
        <v>0</v>
      </c>
      <c r="CP15" s="48">
        <v>0</v>
      </c>
      <c r="CQ15" s="73" t="s">
        <v>139</v>
      </c>
      <c r="CR15" s="73" t="s">
        <v>139</v>
      </c>
      <c r="CS15" s="48">
        <v>0</v>
      </c>
      <c r="CT15" s="73" t="s">
        <v>139</v>
      </c>
      <c r="CU15" s="73" t="s">
        <v>139</v>
      </c>
      <c r="CV15" s="48">
        <v>0</v>
      </c>
      <c r="CW15" s="73" t="s">
        <v>139</v>
      </c>
      <c r="CX15" s="73" t="s">
        <v>139</v>
      </c>
      <c r="CY15" s="48">
        <v>0</v>
      </c>
      <c r="CZ15" s="73" t="s">
        <v>139</v>
      </c>
      <c r="DA15" s="73" t="s">
        <v>139</v>
      </c>
      <c r="DB15" s="48">
        <v>0</v>
      </c>
      <c r="DC15" s="73" t="s">
        <v>139</v>
      </c>
      <c r="DD15" s="73" t="s">
        <v>139</v>
      </c>
      <c r="DE15" s="48">
        <v>0</v>
      </c>
      <c r="DF15" s="48">
        <v>0</v>
      </c>
      <c r="DG15" s="48">
        <v>0</v>
      </c>
      <c r="DH15" s="48">
        <v>0</v>
      </c>
      <c r="DI15" s="48">
        <v>0</v>
      </c>
      <c r="DJ15" s="48">
        <v>0</v>
      </c>
      <c r="DK15" s="48" t="s">
        <v>139</v>
      </c>
      <c r="DL15" s="48">
        <v>0</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205</v>
      </c>
      <c r="C16" s="47" t="s">
        <v>206</v>
      </c>
      <c r="D16" s="48">
        <v>0</v>
      </c>
      <c r="E16" s="48">
        <v>0</v>
      </c>
      <c r="F16" s="48">
        <v>0</v>
      </c>
      <c r="G16" s="48">
        <v>0</v>
      </c>
      <c r="H16" s="48">
        <v>0</v>
      </c>
      <c r="I16" s="48">
        <v>0</v>
      </c>
      <c r="J16" s="48">
        <v>0</v>
      </c>
      <c r="K16" s="48">
        <v>0</v>
      </c>
      <c r="L16" s="48">
        <v>0</v>
      </c>
      <c r="M16" s="48">
        <v>0</v>
      </c>
      <c r="N16" s="48">
        <v>0</v>
      </c>
      <c r="O16" s="48">
        <v>0</v>
      </c>
      <c r="P16" s="48">
        <v>0</v>
      </c>
      <c r="Q16" s="48">
        <v>0</v>
      </c>
      <c r="R16" s="48">
        <v>5</v>
      </c>
      <c r="S16" s="48">
        <v>32</v>
      </c>
      <c r="T16" s="48">
        <v>9</v>
      </c>
      <c r="U16" s="48">
        <v>94</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1</v>
      </c>
      <c r="CJ16" s="48">
        <v>0</v>
      </c>
      <c r="CK16" s="48">
        <v>0</v>
      </c>
      <c r="CL16" s="48">
        <v>1</v>
      </c>
      <c r="CM16" s="48">
        <v>0</v>
      </c>
      <c r="CN16" s="48">
        <v>0</v>
      </c>
      <c r="CO16" s="48">
        <v>0</v>
      </c>
      <c r="CP16" s="48">
        <v>8</v>
      </c>
      <c r="CQ16" s="73" t="s">
        <v>139</v>
      </c>
      <c r="CR16" s="73" t="s">
        <v>139</v>
      </c>
      <c r="CS16" s="48">
        <v>1</v>
      </c>
      <c r="CT16" s="73" t="s">
        <v>139</v>
      </c>
      <c r="CU16" s="73" t="s">
        <v>139</v>
      </c>
      <c r="CV16" s="48">
        <v>0</v>
      </c>
      <c r="CW16" s="73" t="s">
        <v>139</v>
      </c>
      <c r="CX16" s="73" t="s">
        <v>139</v>
      </c>
      <c r="CY16" s="48">
        <v>0</v>
      </c>
      <c r="CZ16" s="73" t="s">
        <v>139</v>
      </c>
      <c r="DA16" s="73" t="s">
        <v>139</v>
      </c>
      <c r="DB16" s="48">
        <v>1</v>
      </c>
      <c r="DC16" s="73" t="s">
        <v>139</v>
      </c>
      <c r="DD16" s="73" t="s">
        <v>139</v>
      </c>
      <c r="DE16" s="48">
        <v>0</v>
      </c>
      <c r="DF16" s="48">
        <v>4</v>
      </c>
      <c r="DG16" s="48">
        <v>0</v>
      </c>
      <c r="DH16" s="48">
        <v>0</v>
      </c>
      <c r="DI16" s="48">
        <v>0</v>
      </c>
      <c r="DJ16" s="48">
        <v>0</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6">
    <sortCondition ref="A8:A16"/>
    <sortCondition ref="B8:B16"/>
    <sortCondition ref="C8:C16"/>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佐賀県</v>
      </c>
      <c r="B7" s="51" t="str">
        <f>組合状況!B7</f>
        <v>41000</v>
      </c>
      <c r="C7" s="50" t="s">
        <v>52</v>
      </c>
      <c r="D7" s="52">
        <f>SUM(E7:G7)</f>
        <v>237</v>
      </c>
      <c r="E7" s="52">
        <f>SUM(E$8:E$207)</f>
        <v>165</v>
      </c>
      <c r="F7" s="52">
        <f>SUM(F$8:F$207)</f>
        <v>60</v>
      </c>
      <c r="G7" s="52">
        <f>SUM(G$8:G$207)</f>
        <v>12</v>
      </c>
      <c r="H7" s="52">
        <f>SUM(I7:K7)</f>
        <v>319</v>
      </c>
      <c r="I7" s="52">
        <f>SUM(I$8:I$207)</f>
        <v>297</v>
      </c>
      <c r="J7" s="52">
        <f>SUM(J$8:J$207)</f>
        <v>21</v>
      </c>
      <c r="K7" s="52">
        <f>SUM(K$8:K$207)</f>
        <v>1</v>
      </c>
      <c r="L7" s="52">
        <f>SUM(M7:O7)</f>
        <v>97</v>
      </c>
      <c r="M7" s="52">
        <f>SUM(M$8:M$207)</f>
        <v>80</v>
      </c>
      <c r="N7" s="52">
        <f>SUM(N$8:N$207)</f>
        <v>15</v>
      </c>
      <c r="O7" s="52">
        <f>SUM(O$8:O$207)</f>
        <v>2</v>
      </c>
      <c r="P7" s="52">
        <f>SUM(Q7:S7)</f>
        <v>60</v>
      </c>
      <c r="Q7" s="52">
        <f>SUM(Q$8:Q$207)</f>
        <v>58</v>
      </c>
      <c r="R7" s="52">
        <f>SUM(R$8:R$207)</f>
        <v>2</v>
      </c>
      <c r="S7" s="52">
        <f>SUM(S$8:S$207)</f>
        <v>0</v>
      </c>
    </row>
    <row r="8" spans="1:19" ht="13.5" customHeight="1">
      <c r="A8" s="45" t="s">
        <v>127</v>
      </c>
      <c r="B8" s="46" t="s">
        <v>137</v>
      </c>
      <c r="C8" s="47" t="s">
        <v>138</v>
      </c>
      <c r="D8" s="48">
        <f>SUM(E8:G8)</f>
        <v>73</v>
      </c>
      <c r="E8" s="48">
        <v>69</v>
      </c>
      <c r="F8" s="48">
        <v>4</v>
      </c>
      <c r="G8" s="48">
        <v>0</v>
      </c>
      <c r="H8" s="48">
        <f>SUM(I8:K8)</f>
        <v>45</v>
      </c>
      <c r="I8" s="48">
        <v>40</v>
      </c>
      <c r="J8" s="48">
        <v>5</v>
      </c>
      <c r="K8" s="48">
        <v>0</v>
      </c>
      <c r="L8" s="48">
        <f>SUM(M8:O8)</f>
        <v>16</v>
      </c>
      <c r="M8" s="48">
        <v>14</v>
      </c>
      <c r="N8" s="48">
        <v>2</v>
      </c>
      <c r="O8" s="48">
        <v>0</v>
      </c>
      <c r="P8" s="48">
        <f>SUM(Q8:S8)</f>
        <v>9</v>
      </c>
      <c r="Q8" s="48">
        <v>9</v>
      </c>
      <c r="R8" s="48">
        <v>0</v>
      </c>
      <c r="S8" s="48">
        <v>0</v>
      </c>
    </row>
    <row r="9" spans="1:19" ht="13.5" customHeight="1">
      <c r="A9" s="45" t="s">
        <v>127</v>
      </c>
      <c r="B9" s="46" t="s">
        <v>141</v>
      </c>
      <c r="C9" s="47" t="s">
        <v>142</v>
      </c>
      <c r="D9" s="48">
        <f>SUM(E9:G9)</f>
        <v>33</v>
      </c>
      <c r="E9" s="48">
        <v>23</v>
      </c>
      <c r="F9" s="48">
        <v>5</v>
      </c>
      <c r="G9" s="48">
        <v>5</v>
      </c>
      <c r="H9" s="48">
        <f>SUM(I9:K9)</f>
        <v>37</v>
      </c>
      <c r="I9" s="48">
        <v>30</v>
      </c>
      <c r="J9" s="48">
        <v>7</v>
      </c>
      <c r="K9" s="48">
        <v>0</v>
      </c>
      <c r="L9" s="48">
        <f>SUM(M9:O9)</f>
        <v>64</v>
      </c>
      <c r="M9" s="48">
        <v>56</v>
      </c>
      <c r="N9" s="48">
        <v>8</v>
      </c>
      <c r="O9" s="48">
        <v>0</v>
      </c>
      <c r="P9" s="48">
        <f>SUM(Q9:S9)</f>
        <v>9</v>
      </c>
      <c r="Q9" s="48">
        <v>9</v>
      </c>
      <c r="R9" s="48">
        <v>0</v>
      </c>
      <c r="S9" s="48">
        <v>0</v>
      </c>
    </row>
    <row r="10" spans="1:19" ht="13.5" customHeight="1">
      <c r="A10" s="45" t="s">
        <v>127</v>
      </c>
      <c r="B10" s="46" t="s">
        <v>143</v>
      </c>
      <c r="C10" s="47" t="s">
        <v>144</v>
      </c>
      <c r="D10" s="48">
        <f>SUM(E10:G10)</f>
        <v>5</v>
      </c>
      <c r="E10" s="48">
        <v>5</v>
      </c>
      <c r="F10" s="48">
        <v>0</v>
      </c>
      <c r="G10" s="48">
        <v>0</v>
      </c>
      <c r="H10" s="48">
        <f>SUM(I10:K10)</f>
        <v>31</v>
      </c>
      <c r="I10" s="48">
        <v>27</v>
      </c>
      <c r="J10" s="48">
        <v>3</v>
      </c>
      <c r="K10" s="48">
        <v>1</v>
      </c>
      <c r="L10" s="48">
        <f>SUM(M10:O10)</f>
        <v>0</v>
      </c>
      <c r="M10" s="48">
        <v>0</v>
      </c>
      <c r="N10" s="48">
        <v>0</v>
      </c>
      <c r="O10" s="48">
        <v>0</v>
      </c>
      <c r="P10" s="48">
        <f>SUM(Q10:S10)</f>
        <v>1</v>
      </c>
      <c r="Q10" s="48">
        <v>1</v>
      </c>
      <c r="R10" s="48">
        <v>0</v>
      </c>
      <c r="S10" s="48">
        <v>0</v>
      </c>
    </row>
    <row r="11" spans="1:19" ht="13.5" customHeight="1">
      <c r="A11" s="45" t="s">
        <v>127</v>
      </c>
      <c r="B11" s="46" t="s">
        <v>147</v>
      </c>
      <c r="C11" s="47" t="s">
        <v>148</v>
      </c>
      <c r="D11" s="48">
        <f>SUM(E11:G11)</f>
        <v>14</v>
      </c>
      <c r="E11" s="48">
        <v>7</v>
      </c>
      <c r="F11" s="48">
        <v>5</v>
      </c>
      <c r="G11" s="48">
        <v>2</v>
      </c>
      <c r="H11" s="48">
        <f>SUM(I11:K11)</f>
        <v>4</v>
      </c>
      <c r="I11" s="48">
        <v>4</v>
      </c>
      <c r="J11" s="48">
        <v>0</v>
      </c>
      <c r="K11" s="48">
        <v>0</v>
      </c>
      <c r="L11" s="48">
        <f>SUM(M11:O11)</f>
        <v>4</v>
      </c>
      <c r="M11" s="48">
        <v>1</v>
      </c>
      <c r="N11" s="48">
        <v>1</v>
      </c>
      <c r="O11" s="48">
        <v>2</v>
      </c>
      <c r="P11" s="48">
        <f>SUM(Q11:S11)</f>
        <v>1</v>
      </c>
      <c r="Q11" s="48">
        <v>1</v>
      </c>
      <c r="R11" s="48">
        <v>0</v>
      </c>
      <c r="S11" s="48">
        <v>0</v>
      </c>
    </row>
    <row r="12" spans="1:19" ht="13.5" customHeight="1">
      <c r="A12" s="45" t="s">
        <v>127</v>
      </c>
      <c r="B12" s="46" t="s">
        <v>149</v>
      </c>
      <c r="C12" s="47" t="s">
        <v>150</v>
      </c>
      <c r="D12" s="48">
        <f>SUM(E12:G12)</f>
        <v>10</v>
      </c>
      <c r="E12" s="48">
        <v>6</v>
      </c>
      <c r="F12" s="48">
        <v>4</v>
      </c>
      <c r="G12" s="48">
        <v>0</v>
      </c>
      <c r="H12" s="48">
        <f>SUM(I12:K12)</f>
        <v>41</v>
      </c>
      <c r="I12" s="48">
        <v>41</v>
      </c>
      <c r="J12" s="48">
        <v>0</v>
      </c>
      <c r="K12" s="48">
        <v>0</v>
      </c>
      <c r="L12" s="48">
        <f>SUM(M12:O12)</f>
        <v>2</v>
      </c>
      <c r="M12" s="48">
        <v>1</v>
      </c>
      <c r="N12" s="48">
        <v>1</v>
      </c>
      <c r="O12" s="48">
        <v>0</v>
      </c>
      <c r="P12" s="48">
        <f>SUM(Q12:S12)</f>
        <v>3</v>
      </c>
      <c r="Q12" s="48">
        <v>3</v>
      </c>
      <c r="R12" s="48">
        <v>0</v>
      </c>
      <c r="S12" s="48">
        <v>0</v>
      </c>
    </row>
    <row r="13" spans="1:19" ht="13.5" customHeight="1">
      <c r="A13" s="45" t="s">
        <v>127</v>
      </c>
      <c r="B13" s="46" t="s">
        <v>151</v>
      </c>
      <c r="C13" s="47" t="s">
        <v>152</v>
      </c>
      <c r="D13" s="48">
        <f>SUM(E13:G13)</f>
        <v>10</v>
      </c>
      <c r="E13" s="48">
        <v>7</v>
      </c>
      <c r="F13" s="48">
        <v>3</v>
      </c>
      <c r="G13" s="48">
        <v>0</v>
      </c>
      <c r="H13" s="48">
        <f>SUM(I13:K13)</f>
        <v>13</v>
      </c>
      <c r="I13" s="48">
        <v>11</v>
      </c>
      <c r="J13" s="48">
        <v>2</v>
      </c>
      <c r="K13" s="48">
        <v>0</v>
      </c>
      <c r="L13" s="48">
        <f>SUM(M13:O13)</f>
        <v>4</v>
      </c>
      <c r="M13" s="48">
        <v>2</v>
      </c>
      <c r="N13" s="48">
        <v>2</v>
      </c>
      <c r="O13" s="48">
        <v>0</v>
      </c>
      <c r="P13" s="48">
        <f>SUM(Q13:S13)</f>
        <v>4</v>
      </c>
      <c r="Q13" s="48">
        <v>4</v>
      </c>
      <c r="R13" s="48">
        <v>0</v>
      </c>
      <c r="S13" s="48">
        <v>0</v>
      </c>
    </row>
    <row r="14" spans="1:19" ht="13.5" customHeight="1">
      <c r="A14" s="45" t="s">
        <v>127</v>
      </c>
      <c r="B14" s="46" t="s">
        <v>153</v>
      </c>
      <c r="C14" s="47" t="s">
        <v>154</v>
      </c>
      <c r="D14" s="48">
        <f>SUM(E14:G14)</f>
        <v>1</v>
      </c>
      <c r="E14" s="48">
        <v>1</v>
      </c>
      <c r="F14" s="48">
        <v>0</v>
      </c>
      <c r="G14" s="48">
        <v>0</v>
      </c>
      <c r="H14" s="48">
        <f>SUM(I14:K14)</f>
        <v>4</v>
      </c>
      <c r="I14" s="48">
        <v>4</v>
      </c>
      <c r="J14" s="48">
        <v>0</v>
      </c>
      <c r="K14" s="48">
        <v>0</v>
      </c>
      <c r="L14" s="48">
        <f>SUM(M14:O14)</f>
        <v>0</v>
      </c>
      <c r="M14" s="48">
        <v>0</v>
      </c>
      <c r="N14" s="48">
        <v>0</v>
      </c>
      <c r="O14" s="48">
        <v>0</v>
      </c>
      <c r="P14" s="48">
        <f>SUM(Q14:S14)</f>
        <v>3</v>
      </c>
      <c r="Q14" s="48">
        <v>3</v>
      </c>
      <c r="R14" s="48">
        <v>0</v>
      </c>
      <c r="S14" s="48">
        <v>0</v>
      </c>
    </row>
    <row r="15" spans="1:19" ht="13.5" customHeight="1">
      <c r="A15" s="45" t="s">
        <v>127</v>
      </c>
      <c r="B15" s="46" t="s">
        <v>155</v>
      </c>
      <c r="C15" s="47" t="s">
        <v>156</v>
      </c>
      <c r="D15" s="48">
        <f>SUM(E15:G15)</f>
        <v>24</v>
      </c>
      <c r="E15" s="48">
        <v>11</v>
      </c>
      <c r="F15" s="48">
        <v>10</v>
      </c>
      <c r="G15" s="48">
        <v>3</v>
      </c>
      <c r="H15" s="48">
        <f>SUM(I15:K15)</f>
        <v>19</v>
      </c>
      <c r="I15" s="48">
        <v>19</v>
      </c>
      <c r="J15" s="48">
        <v>0</v>
      </c>
      <c r="K15" s="48">
        <v>0</v>
      </c>
      <c r="L15" s="48">
        <f>SUM(M15:O15)</f>
        <v>0</v>
      </c>
      <c r="M15" s="48">
        <v>0</v>
      </c>
      <c r="N15" s="48">
        <v>0</v>
      </c>
      <c r="O15" s="48">
        <v>0</v>
      </c>
      <c r="P15" s="48">
        <f>SUM(Q15:S15)</f>
        <v>3</v>
      </c>
      <c r="Q15" s="48">
        <v>3</v>
      </c>
      <c r="R15" s="48">
        <v>0</v>
      </c>
      <c r="S15" s="48">
        <v>0</v>
      </c>
    </row>
    <row r="16" spans="1:19" ht="13.5" customHeight="1">
      <c r="A16" s="45" t="s">
        <v>127</v>
      </c>
      <c r="B16" s="46" t="s">
        <v>157</v>
      </c>
      <c r="C16" s="47" t="s">
        <v>158</v>
      </c>
      <c r="D16" s="48">
        <f>SUM(E16:G16)</f>
        <v>6</v>
      </c>
      <c r="E16" s="48">
        <v>2</v>
      </c>
      <c r="F16" s="48">
        <v>4</v>
      </c>
      <c r="G16" s="48">
        <v>0</v>
      </c>
      <c r="H16" s="48">
        <f>SUM(I16:K16)</f>
        <v>8</v>
      </c>
      <c r="I16" s="48">
        <v>6</v>
      </c>
      <c r="J16" s="48">
        <v>2</v>
      </c>
      <c r="K16" s="48">
        <v>0</v>
      </c>
      <c r="L16" s="48">
        <f>SUM(M16:O16)</f>
        <v>3</v>
      </c>
      <c r="M16" s="48">
        <v>3</v>
      </c>
      <c r="N16" s="48">
        <v>0</v>
      </c>
      <c r="O16" s="48">
        <v>0</v>
      </c>
      <c r="P16" s="48">
        <f>SUM(Q16:S16)</f>
        <v>3</v>
      </c>
      <c r="Q16" s="48">
        <v>3</v>
      </c>
      <c r="R16" s="48">
        <v>0</v>
      </c>
      <c r="S16" s="48">
        <v>0</v>
      </c>
    </row>
    <row r="17" spans="1:19" ht="13.5" customHeight="1">
      <c r="A17" s="45" t="s">
        <v>127</v>
      </c>
      <c r="B17" s="46" t="s">
        <v>159</v>
      </c>
      <c r="C17" s="47" t="s">
        <v>160</v>
      </c>
      <c r="D17" s="48">
        <f>SUM(E17:G17)</f>
        <v>4</v>
      </c>
      <c r="E17" s="48">
        <v>4</v>
      </c>
      <c r="F17" s="48">
        <v>0</v>
      </c>
      <c r="G17" s="48">
        <v>0</v>
      </c>
      <c r="H17" s="48">
        <f>SUM(I17:K17)</f>
        <v>34</v>
      </c>
      <c r="I17" s="48">
        <v>34</v>
      </c>
      <c r="J17" s="48">
        <v>0</v>
      </c>
      <c r="K17" s="48">
        <v>0</v>
      </c>
      <c r="L17" s="48">
        <f>SUM(M17:O17)</f>
        <v>0</v>
      </c>
      <c r="M17" s="48">
        <v>0</v>
      </c>
      <c r="N17" s="48">
        <v>0</v>
      </c>
      <c r="O17" s="48">
        <v>0</v>
      </c>
      <c r="P17" s="48">
        <f>SUM(Q17:S17)</f>
        <v>3</v>
      </c>
      <c r="Q17" s="48">
        <v>3</v>
      </c>
      <c r="R17" s="48">
        <v>0</v>
      </c>
      <c r="S17" s="48">
        <v>0</v>
      </c>
    </row>
    <row r="18" spans="1:19" ht="13.5" customHeight="1">
      <c r="A18" s="45" t="s">
        <v>127</v>
      </c>
      <c r="B18" s="46" t="s">
        <v>165</v>
      </c>
      <c r="C18" s="47" t="s">
        <v>166</v>
      </c>
      <c r="D18" s="48">
        <f>SUM(E18:G18)</f>
        <v>9</v>
      </c>
      <c r="E18" s="48">
        <v>5</v>
      </c>
      <c r="F18" s="48">
        <v>2</v>
      </c>
      <c r="G18" s="48">
        <v>2</v>
      </c>
      <c r="H18" s="48">
        <f>SUM(I18:K18)</f>
        <v>26</v>
      </c>
      <c r="I18" s="48">
        <v>26</v>
      </c>
      <c r="J18" s="48">
        <v>0</v>
      </c>
      <c r="K18" s="48">
        <v>0</v>
      </c>
      <c r="L18" s="48">
        <f>SUM(M18:O18)</f>
        <v>0</v>
      </c>
      <c r="M18" s="48">
        <v>0</v>
      </c>
      <c r="N18" s="48">
        <v>0</v>
      </c>
      <c r="O18" s="48">
        <v>0</v>
      </c>
      <c r="P18" s="48">
        <f>SUM(Q18:S18)</f>
        <v>2</v>
      </c>
      <c r="Q18" s="48">
        <v>2</v>
      </c>
      <c r="R18" s="48">
        <v>0</v>
      </c>
      <c r="S18" s="48">
        <v>0</v>
      </c>
    </row>
    <row r="19" spans="1:19" ht="13.5" customHeight="1">
      <c r="A19" s="45" t="s">
        <v>127</v>
      </c>
      <c r="B19" s="46" t="s">
        <v>168</v>
      </c>
      <c r="C19" s="47" t="s">
        <v>169</v>
      </c>
      <c r="D19" s="48">
        <f>SUM(E19:G19)</f>
        <v>6</v>
      </c>
      <c r="E19" s="48">
        <v>4</v>
      </c>
      <c r="F19" s="48">
        <v>2</v>
      </c>
      <c r="G19" s="48">
        <v>0</v>
      </c>
      <c r="H19" s="48">
        <f>SUM(I19:K19)</f>
        <v>7</v>
      </c>
      <c r="I19" s="48">
        <v>7</v>
      </c>
      <c r="J19" s="48">
        <v>0</v>
      </c>
      <c r="K19" s="48">
        <v>0</v>
      </c>
      <c r="L19" s="48">
        <f>SUM(M19:O19)</f>
        <v>1</v>
      </c>
      <c r="M19" s="48">
        <v>1</v>
      </c>
      <c r="N19" s="48">
        <v>0</v>
      </c>
      <c r="O19" s="48">
        <v>0</v>
      </c>
      <c r="P19" s="48">
        <f>SUM(Q19:S19)</f>
        <v>1</v>
      </c>
      <c r="Q19" s="48">
        <v>1</v>
      </c>
      <c r="R19" s="48">
        <v>0</v>
      </c>
      <c r="S19" s="48">
        <v>0</v>
      </c>
    </row>
    <row r="20" spans="1:19" ht="13.5" customHeight="1">
      <c r="A20" s="45" t="s">
        <v>127</v>
      </c>
      <c r="B20" s="46" t="s">
        <v>170</v>
      </c>
      <c r="C20" s="47" t="s">
        <v>171</v>
      </c>
      <c r="D20" s="48">
        <f>SUM(E20:G20)</f>
        <v>2</v>
      </c>
      <c r="E20" s="48">
        <v>1</v>
      </c>
      <c r="F20" s="48">
        <v>1</v>
      </c>
      <c r="G20" s="48">
        <v>0</v>
      </c>
      <c r="H20" s="48">
        <f>SUM(I20:K20)</f>
        <v>6</v>
      </c>
      <c r="I20" s="48">
        <v>6</v>
      </c>
      <c r="J20" s="48">
        <v>0</v>
      </c>
      <c r="K20" s="48">
        <v>0</v>
      </c>
      <c r="L20" s="48">
        <f>SUM(M20:O20)</f>
        <v>0</v>
      </c>
      <c r="M20" s="48">
        <v>0</v>
      </c>
      <c r="N20" s="48">
        <v>0</v>
      </c>
      <c r="O20" s="48">
        <v>0</v>
      </c>
      <c r="P20" s="48">
        <f>SUM(Q20:S20)</f>
        <v>1</v>
      </c>
      <c r="Q20" s="48">
        <v>1</v>
      </c>
      <c r="R20" s="48">
        <v>0</v>
      </c>
      <c r="S20" s="48">
        <v>0</v>
      </c>
    </row>
    <row r="21" spans="1:19" ht="13.5" customHeight="1">
      <c r="A21" s="45" t="s">
        <v>127</v>
      </c>
      <c r="B21" s="46" t="s">
        <v>172</v>
      </c>
      <c r="C21" s="47" t="s">
        <v>173</v>
      </c>
      <c r="D21" s="48">
        <f>SUM(E21:G21)</f>
        <v>2</v>
      </c>
      <c r="E21" s="48">
        <v>2</v>
      </c>
      <c r="F21" s="48">
        <v>0</v>
      </c>
      <c r="G21" s="48">
        <v>0</v>
      </c>
      <c r="H21" s="48">
        <f>SUM(I21:K21)</f>
        <v>14</v>
      </c>
      <c r="I21" s="48">
        <v>14</v>
      </c>
      <c r="J21" s="48">
        <v>0</v>
      </c>
      <c r="K21" s="48">
        <v>0</v>
      </c>
      <c r="L21" s="48">
        <f>SUM(M21:O21)</f>
        <v>0</v>
      </c>
      <c r="M21" s="48">
        <v>0</v>
      </c>
      <c r="N21" s="48">
        <v>0</v>
      </c>
      <c r="O21" s="48">
        <v>0</v>
      </c>
      <c r="P21" s="48">
        <f>SUM(Q21:S21)</f>
        <v>1</v>
      </c>
      <c r="Q21" s="48">
        <v>1</v>
      </c>
      <c r="R21" s="48">
        <v>0</v>
      </c>
      <c r="S21" s="48">
        <v>0</v>
      </c>
    </row>
    <row r="22" spans="1:19" ht="13.5" customHeight="1">
      <c r="A22" s="45" t="s">
        <v>127</v>
      </c>
      <c r="B22" s="46" t="s">
        <v>174</v>
      </c>
      <c r="C22" s="47" t="s">
        <v>175</v>
      </c>
      <c r="D22" s="48">
        <f>SUM(E22:G22)</f>
        <v>4</v>
      </c>
      <c r="E22" s="48">
        <v>2</v>
      </c>
      <c r="F22" s="48">
        <v>2</v>
      </c>
      <c r="G22" s="48">
        <v>0</v>
      </c>
      <c r="H22" s="48">
        <f>SUM(I22:K22)</f>
        <v>5</v>
      </c>
      <c r="I22" s="48">
        <v>5</v>
      </c>
      <c r="J22" s="48">
        <v>0</v>
      </c>
      <c r="K22" s="48">
        <v>0</v>
      </c>
      <c r="L22" s="48">
        <f>SUM(M22:O22)</f>
        <v>0</v>
      </c>
      <c r="M22" s="48">
        <v>0</v>
      </c>
      <c r="N22" s="48">
        <v>0</v>
      </c>
      <c r="O22" s="48">
        <v>0</v>
      </c>
      <c r="P22" s="48">
        <f>SUM(Q22:S22)</f>
        <v>1</v>
      </c>
      <c r="Q22" s="48">
        <v>1</v>
      </c>
      <c r="R22" s="48">
        <v>0</v>
      </c>
      <c r="S22" s="48">
        <v>0</v>
      </c>
    </row>
    <row r="23" spans="1:19" ht="13.5" customHeight="1">
      <c r="A23" s="45" t="s">
        <v>127</v>
      </c>
      <c r="B23" s="46" t="s">
        <v>176</v>
      </c>
      <c r="C23" s="47" t="s">
        <v>177</v>
      </c>
      <c r="D23" s="48">
        <f>SUM(E23:G23)</f>
        <v>5</v>
      </c>
      <c r="E23" s="48">
        <v>3</v>
      </c>
      <c r="F23" s="48">
        <v>2</v>
      </c>
      <c r="G23" s="48">
        <v>0</v>
      </c>
      <c r="H23" s="48">
        <f>SUM(I23:K23)</f>
        <v>6</v>
      </c>
      <c r="I23" s="48">
        <v>6</v>
      </c>
      <c r="J23" s="48">
        <v>0</v>
      </c>
      <c r="K23" s="48">
        <v>0</v>
      </c>
      <c r="L23" s="48">
        <f>SUM(M23:O23)</f>
        <v>2</v>
      </c>
      <c r="M23" s="48">
        <v>1</v>
      </c>
      <c r="N23" s="48">
        <v>1</v>
      </c>
      <c r="O23" s="48">
        <v>0</v>
      </c>
      <c r="P23" s="48">
        <f>SUM(Q23:S23)</f>
        <v>3</v>
      </c>
      <c r="Q23" s="48">
        <v>1</v>
      </c>
      <c r="R23" s="48">
        <v>2</v>
      </c>
      <c r="S23" s="48">
        <v>0</v>
      </c>
    </row>
    <row r="24" spans="1:19" ht="13.5" customHeight="1">
      <c r="A24" s="45" t="s">
        <v>127</v>
      </c>
      <c r="B24" s="46" t="s">
        <v>178</v>
      </c>
      <c r="C24" s="47" t="s">
        <v>179</v>
      </c>
      <c r="D24" s="48">
        <f>SUM(E24:G24)</f>
        <v>7</v>
      </c>
      <c r="E24" s="48">
        <v>3</v>
      </c>
      <c r="F24" s="48">
        <v>4</v>
      </c>
      <c r="G24" s="48">
        <v>0</v>
      </c>
      <c r="H24" s="48">
        <f>SUM(I24:K24)</f>
        <v>4</v>
      </c>
      <c r="I24" s="48">
        <v>4</v>
      </c>
      <c r="J24" s="48">
        <v>0</v>
      </c>
      <c r="K24" s="48">
        <v>0</v>
      </c>
      <c r="L24" s="48">
        <f>SUM(M24:O24)</f>
        <v>0</v>
      </c>
      <c r="M24" s="48">
        <v>0</v>
      </c>
      <c r="N24" s="48">
        <v>0</v>
      </c>
      <c r="O24" s="48">
        <v>0</v>
      </c>
      <c r="P24" s="48">
        <f>SUM(Q24:S24)</f>
        <v>4</v>
      </c>
      <c r="Q24" s="48">
        <v>4</v>
      </c>
      <c r="R24" s="48">
        <v>0</v>
      </c>
      <c r="S24" s="48">
        <v>0</v>
      </c>
    </row>
    <row r="25" spans="1:19" ht="13.5" customHeight="1">
      <c r="A25" s="45" t="s">
        <v>127</v>
      </c>
      <c r="B25" s="46" t="s">
        <v>180</v>
      </c>
      <c r="C25" s="47" t="s">
        <v>181</v>
      </c>
      <c r="D25" s="48">
        <f>SUM(E25:G25)</f>
        <v>7</v>
      </c>
      <c r="E25" s="48">
        <v>2</v>
      </c>
      <c r="F25" s="48">
        <v>5</v>
      </c>
      <c r="G25" s="48">
        <v>0</v>
      </c>
      <c r="H25" s="48">
        <f>SUM(I25:K25)</f>
        <v>4</v>
      </c>
      <c r="I25" s="48">
        <v>3</v>
      </c>
      <c r="J25" s="48">
        <v>1</v>
      </c>
      <c r="K25" s="48">
        <v>0</v>
      </c>
      <c r="L25" s="48">
        <f>SUM(M25:O25)</f>
        <v>1</v>
      </c>
      <c r="M25" s="48">
        <v>1</v>
      </c>
      <c r="N25" s="48">
        <v>0</v>
      </c>
      <c r="O25" s="48">
        <v>0</v>
      </c>
      <c r="P25" s="48">
        <f>SUM(Q25:S25)</f>
        <v>2</v>
      </c>
      <c r="Q25" s="48">
        <v>2</v>
      </c>
      <c r="R25" s="48">
        <v>0</v>
      </c>
      <c r="S25" s="48">
        <v>0</v>
      </c>
    </row>
    <row r="26" spans="1:19" ht="13.5" customHeight="1">
      <c r="A26" s="45" t="s">
        <v>127</v>
      </c>
      <c r="B26" s="46" t="s">
        <v>183</v>
      </c>
      <c r="C26" s="47" t="s">
        <v>184</v>
      </c>
      <c r="D26" s="48">
        <f>SUM(E26:G26)</f>
        <v>12</v>
      </c>
      <c r="E26" s="48">
        <v>7</v>
      </c>
      <c r="F26" s="48">
        <v>5</v>
      </c>
      <c r="G26" s="48">
        <v>0</v>
      </c>
      <c r="H26" s="48">
        <f>SUM(I26:K26)</f>
        <v>10</v>
      </c>
      <c r="I26" s="48">
        <v>9</v>
      </c>
      <c r="J26" s="48">
        <v>1</v>
      </c>
      <c r="K26" s="48">
        <v>0</v>
      </c>
      <c r="L26" s="48">
        <f>SUM(M26:O26)</f>
        <v>0</v>
      </c>
      <c r="M26" s="48">
        <v>0</v>
      </c>
      <c r="N26" s="48">
        <v>0</v>
      </c>
      <c r="O26" s="48">
        <v>0</v>
      </c>
      <c r="P26" s="48">
        <f>SUM(Q26:S26)</f>
        <v>3</v>
      </c>
      <c r="Q26" s="48">
        <v>3</v>
      </c>
      <c r="R26" s="48">
        <v>0</v>
      </c>
      <c r="S26" s="48">
        <v>0</v>
      </c>
    </row>
    <row r="27" spans="1:19" ht="13.5" customHeight="1">
      <c r="A27" s="45" t="s">
        <v>127</v>
      </c>
      <c r="B27" s="46" t="s">
        <v>185</v>
      </c>
      <c r="C27" s="47" t="s">
        <v>186</v>
      </c>
      <c r="D27" s="48">
        <f>SUM(E27:G27)</f>
        <v>3</v>
      </c>
      <c r="E27" s="48">
        <v>1</v>
      </c>
      <c r="F27" s="48">
        <v>2</v>
      </c>
      <c r="G27" s="48">
        <v>0</v>
      </c>
      <c r="H27" s="48">
        <f>SUM(I27:K27)</f>
        <v>1</v>
      </c>
      <c r="I27" s="48">
        <v>1</v>
      </c>
      <c r="J27" s="48">
        <v>0</v>
      </c>
      <c r="K27" s="48">
        <v>0</v>
      </c>
      <c r="L27" s="48">
        <f>SUM(M27:O27)</f>
        <v>0</v>
      </c>
      <c r="M27" s="48">
        <v>0</v>
      </c>
      <c r="N27" s="48">
        <v>0</v>
      </c>
      <c r="O27" s="48">
        <v>0</v>
      </c>
      <c r="P27" s="48">
        <f>SUM(Q27:S27)</f>
        <v>3</v>
      </c>
      <c r="Q27" s="48">
        <v>3</v>
      </c>
      <c r="R27" s="48">
        <v>0</v>
      </c>
      <c r="S27" s="48">
        <v>0</v>
      </c>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7">
    <sortCondition ref="A8:A27"/>
    <sortCondition ref="B8:B27"/>
    <sortCondition ref="C8:C27"/>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佐賀県</v>
      </c>
      <c r="B7" s="51" t="str">
        <f>組合状況!B7</f>
        <v>41000</v>
      </c>
      <c r="C7" s="50" t="s">
        <v>52</v>
      </c>
      <c r="D7" s="52">
        <f>SUM(E7:G7)</f>
        <v>17</v>
      </c>
      <c r="E7" s="52">
        <f>SUM(E$8:E$57)</f>
        <v>8</v>
      </c>
      <c r="F7" s="52">
        <f>SUM(F$8:F$57)</f>
        <v>8</v>
      </c>
      <c r="G7" s="52">
        <f>SUM(G$8:G$57)</f>
        <v>1</v>
      </c>
      <c r="H7" s="52">
        <f>SUM(I7:K7)</f>
        <v>0</v>
      </c>
      <c r="I7" s="52">
        <f>SUM(I$8:I$57)</f>
        <v>0</v>
      </c>
      <c r="J7" s="52">
        <f>SUM(J$8:J$57)</f>
        <v>0</v>
      </c>
      <c r="K7" s="52">
        <f>SUM(K$8:K$57)</f>
        <v>0</v>
      </c>
      <c r="L7" s="52">
        <f>SUM(M7:O7)</f>
        <v>23</v>
      </c>
      <c r="M7" s="52">
        <f>SUM(M$8:M$57)</f>
        <v>8</v>
      </c>
      <c r="N7" s="52">
        <f>SUM(N$8:N$57)</f>
        <v>14</v>
      </c>
      <c r="O7" s="52">
        <f>SUM(O$8:O$57)</f>
        <v>1</v>
      </c>
      <c r="P7" s="52">
        <f>SUM(Q7:S7)</f>
        <v>0</v>
      </c>
      <c r="Q7" s="52">
        <f>SUM(Q$8:Q$57)</f>
        <v>0</v>
      </c>
      <c r="R7" s="52">
        <f>SUM(R$8:R$57)</f>
        <v>0</v>
      </c>
      <c r="S7" s="52">
        <f>SUM(S$8:S$57)</f>
        <v>0</v>
      </c>
    </row>
    <row r="8" spans="1:19" ht="13.5" customHeight="1">
      <c r="A8" s="45" t="s">
        <v>127</v>
      </c>
      <c r="B8" s="46" t="s">
        <v>187</v>
      </c>
      <c r="C8" s="47" t="s">
        <v>188</v>
      </c>
      <c r="D8" s="48">
        <f>SUM(E8:G8)</f>
        <v>0</v>
      </c>
      <c r="E8" s="48">
        <v>0</v>
      </c>
      <c r="F8" s="48">
        <v>0</v>
      </c>
      <c r="G8" s="48">
        <v>0</v>
      </c>
      <c r="H8" s="48">
        <f>SUM(I8:K8)</f>
        <v>0</v>
      </c>
      <c r="I8" s="48">
        <v>0</v>
      </c>
      <c r="J8" s="48">
        <v>0</v>
      </c>
      <c r="K8" s="48">
        <v>0</v>
      </c>
      <c r="L8" s="48">
        <f>SUM(M8:O8)</f>
        <v>3</v>
      </c>
      <c r="M8" s="48">
        <v>1</v>
      </c>
      <c r="N8" s="48">
        <v>2</v>
      </c>
      <c r="O8" s="48">
        <v>0</v>
      </c>
      <c r="P8" s="48">
        <f>SUM(Q8:S8)</f>
        <v>0</v>
      </c>
      <c r="Q8" s="48">
        <v>0</v>
      </c>
      <c r="R8" s="48">
        <v>0</v>
      </c>
      <c r="S8" s="48">
        <v>0</v>
      </c>
    </row>
    <row r="9" spans="1:19" ht="13.5" customHeight="1">
      <c r="A9" s="45" t="s">
        <v>127</v>
      </c>
      <c r="B9" s="46" t="s">
        <v>190</v>
      </c>
      <c r="C9" s="47" t="s">
        <v>191</v>
      </c>
      <c r="D9" s="48">
        <f>SUM(E9:G9)</f>
        <v>0</v>
      </c>
      <c r="E9" s="48">
        <v>0</v>
      </c>
      <c r="F9" s="48">
        <v>0</v>
      </c>
      <c r="G9" s="48">
        <v>0</v>
      </c>
      <c r="H9" s="48">
        <f>SUM(I9:K9)</f>
        <v>0</v>
      </c>
      <c r="I9" s="48">
        <v>0</v>
      </c>
      <c r="J9" s="48">
        <v>0</v>
      </c>
      <c r="K9" s="48">
        <v>0</v>
      </c>
      <c r="L9" s="48">
        <f>SUM(M9:O9)</f>
        <v>6</v>
      </c>
      <c r="M9" s="48">
        <v>3</v>
      </c>
      <c r="N9" s="48">
        <v>3</v>
      </c>
      <c r="O9" s="48">
        <v>0</v>
      </c>
      <c r="P9" s="48">
        <f>SUM(Q9:S9)</f>
        <v>0</v>
      </c>
      <c r="Q9" s="48">
        <v>0</v>
      </c>
      <c r="R9" s="48">
        <v>0</v>
      </c>
      <c r="S9" s="48">
        <v>0</v>
      </c>
    </row>
    <row r="10" spans="1:19" ht="13.5" customHeight="1">
      <c r="A10" s="45" t="s">
        <v>127</v>
      </c>
      <c r="B10" s="46" t="s">
        <v>192</v>
      </c>
      <c r="C10" s="47" t="s">
        <v>193</v>
      </c>
      <c r="D10" s="48">
        <f>SUM(E10:G10)</f>
        <v>0</v>
      </c>
      <c r="E10" s="48">
        <v>0</v>
      </c>
      <c r="F10" s="48">
        <v>0</v>
      </c>
      <c r="G10" s="48">
        <v>0</v>
      </c>
      <c r="H10" s="48">
        <f>SUM(I10:K10)</f>
        <v>0</v>
      </c>
      <c r="I10" s="48">
        <v>0</v>
      </c>
      <c r="J10" s="48">
        <v>0</v>
      </c>
      <c r="K10" s="48">
        <v>0</v>
      </c>
      <c r="L10" s="48">
        <f>SUM(M10:O10)</f>
        <v>5</v>
      </c>
      <c r="M10" s="48">
        <v>0</v>
      </c>
      <c r="N10" s="48">
        <v>5</v>
      </c>
      <c r="O10" s="48">
        <v>0</v>
      </c>
      <c r="P10" s="48">
        <f>SUM(Q10:S10)</f>
        <v>0</v>
      </c>
      <c r="Q10" s="48">
        <v>0</v>
      </c>
      <c r="R10" s="48">
        <v>0</v>
      </c>
      <c r="S10" s="48">
        <v>0</v>
      </c>
    </row>
    <row r="11" spans="1:19" ht="13.5" customHeight="1">
      <c r="A11" s="45" t="s">
        <v>127</v>
      </c>
      <c r="B11" s="46" t="s">
        <v>194</v>
      </c>
      <c r="C11" s="47" t="s">
        <v>195</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197</v>
      </c>
      <c r="C12" s="47" t="s">
        <v>198</v>
      </c>
      <c r="D12" s="48">
        <f>SUM(E12:G12)</f>
        <v>0</v>
      </c>
      <c r="E12" s="48">
        <v>0</v>
      </c>
      <c r="F12" s="48">
        <v>0</v>
      </c>
      <c r="G12" s="48">
        <v>0</v>
      </c>
      <c r="H12" s="48">
        <f>SUM(I12:K12)</f>
        <v>0</v>
      </c>
      <c r="I12" s="48">
        <v>0</v>
      </c>
      <c r="J12" s="48">
        <v>0</v>
      </c>
      <c r="K12" s="48">
        <v>0</v>
      </c>
      <c r="L12" s="48">
        <f>SUM(M12:O12)</f>
        <v>4</v>
      </c>
      <c r="M12" s="48">
        <v>2</v>
      </c>
      <c r="N12" s="48">
        <v>2</v>
      </c>
      <c r="O12" s="48">
        <v>0</v>
      </c>
      <c r="P12" s="48">
        <f>SUM(Q12:S12)</f>
        <v>0</v>
      </c>
      <c r="Q12" s="48">
        <v>0</v>
      </c>
      <c r="R12" s="48">
        <v>0</v>
      </c>
      <c r="S12" s="48">
        <v>0</v>
      </c>
    </row>
    <row r="13" spans="1:19" ht="13.5" customHeight="1">
      <c r="A13" s="45" t="s">
        <v>127</v>
      </c>
      <c r="B13" s="46" t="s">
        <v>199</v>
      </c>
      <c r="C13" s="47" t="s">
        <v>200</v>
      </c>
      <c r="D13" s="48">
        <f>SUM(E13:G13)</f>
        <v>0</v>
      </c>
      <c r="E13" s="48">
        <v>0</v>
      </c>
      <c r="F13" s="48">
        <v>0</v>
      </c>
      <c r="G13" s="48">
        <v>0</v>
      </c>
      <c r="H13" s="48">
        <f>SUM(I13:K13)</f>
        <v>0</v>
      </c>
      <c r="I13" s="48">
        <v>0</v>
      </c>
      <c r="J13" s="48">
        <v>0</v>
      </c>
      <c r="K13" s="48">
        <v>0</v>
      </c>
      <c r="L13" s="48">
        <f>SUM(M13:O13)</f>
        <v>5</v>
      </c>
      <c r="M13" s="48">
        <v>2</v>
      </c>
      <c r="N13" s="48">
        <v>2</v>
      </c>
      <c r="O13" s="48">
        <v>1</v>
      </c>
      <c r="P13" s="48">
        <f>SUM(Q13:S13)</f>
        <v>0</v>
      </c>
      <c r="Q13" s="48">
        <v>0</v>
      </c>
      <c r="R13" s="48">
        <v>0</v>
      </c>
      <c r="S13" s="48">
        <v>0</v>
      </c>
    </row>
    <row r="14" spans="1:19" ht="13.5" customHeight="1">
      <c r="A14" s="45" t="s">
        <v>127</v>
      </c>
      <c r="B14" s="46" t="s">
        <v>201</v>
      </c>
      <c r="C14" s="47" t="s">
        <v>202</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203</v>
      </c>
      <c r="C15" s="47" t="s">
        <v>204</v>
      </c>
      <c r="D15" s="48">
        <f>SUM(E15:G15)</f>
        <v>3</v>
      </c>
      <c r="E15" s="48">
        <v>2</v>
      </c>
      <c r="F15" s="48">
        <v>0</v>
      </c>
      <c r="G15" s="48">
        <v>1</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205</v>
      </c>
      <c r="C16" s="47" t="s">
        <v>206</v>
      </c>
      <c r="D16" s="48">
        <f>SUM(E16:G16)</f>
        <v>14</v>
      </c>
      <c r="E16" s="48">
        <v>6</v>
      </c>
      <c r="F16" s="48">
        <v>8</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6">
    <sortCondition ref="A8:A16"/>
    <sortCondition ref="B8:B16"/>
    <sortCondition ref="C8:C1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佐賀県</v>
      </c>
      <c r="B7" s="51" t="str">
        <f>組合状況!B7</f>
        <v>41000</v>
      </c>
      <c r="C7" s="50" t="s">
        <v>52</v>
      </c>
      <c r="D7" s="52">
        <f t="shared" ref="D7:J7" si="0">SUM(D$8:D$207)</f>
        <v>177</v>
      </c>
      <c r="E7" s="52">
        <f t="shared" si="0"/>
        <v>141</v>
      </c>
      <c r="F7" s="52">
        <f t="shared" si="0"/>
        <v>50</v>
      </c>
      <c r="G7" s="52">
        <f t="shared" si="0"/>
        <v>2028</v>
      </c>
      <c r="H7" s="52">
        <f t="shared" si="0"/>
        <v>1850</v>
      </c>
      <c r="I7" s="52">
        <f t="shared" si="0"/>
        <v>413</v>
      </c>
      <c r="J7" s="52">
        <f t="shared" si="0"/>
        <v>50</v>
      </c>
    </row>
    <row r="8" spans="1:10" ht="13.5" customHeight="1">
      <c r="A8" s="45" t="s">
        <v>127</v>
      </c>
      <c r="B8" s="46" t="s">
        <v>137</v>
      </c>
      <c r="C8" s="47" t="s">
        <v>138</v>
      </c>
      <c r="D8" s="48">
        <v>45</v>
      </c>
      <c r="E8" s="48">
        <v>39</v>
      </c>
      <c r="F8" s="48">
        <v>7</v>
      </c>
      <c r="G8" s="48">
        <v>521</v>
      </c>
      <c r="H8" s="48">
        <v>468</v>
      </c>
      <c r="I8" s="48">
        <v>164</v>
      </c>
      <c r="J8" s="48">
        <v>0</v>
      </c>
    </row>
    <row r="9" spans="1:10" ht="13.5" customHeight="1">
      <c r="A9" s="45" t="s">
        <v>127</v>
      </c>
      <c r="B9" s="46" t="s">
        <v>141</v>
      </c>
      <c r="C9" s="47" t="s">
        <v>142</v>
      </c>
      <c r="D9" s="48">
        <v>32</v>
      </c>
      <c r="E9" s="48">
        <v>26</v>
      </c>
      <c r="F9" s="48">
        <v>12</v>
      </c>
      <c r="G9" s="48">
        <v>310</v>
      </c>
      <c r="H9" s="48">
        <v>294</v>
      </c>
      <c r="I9" s="48">
        <v>60</v>
      </c>
      <c r="J9" s="48">
        <v>13</v>
      </c>
    </row>
    <row r="10" spans="1:10" ht="13.5" customHeight="1">
      <c r="A10" s="45" t="s">
        <v>127</v>
      </c>
      <c r="B10" s="46" t="s">
        <v>143</v>
      </c>
      <c r="C10" s="47" t="s">
        <v>144</v>
      </c>
      <c r="D10" s="48">
        <v>7</v>
      </c>
      <c r="E10" s="48">
        <v>7</v>
      </c>
      <c r="F10" s="48">
        <v>1</v>
      </c>
      <c r="G10" s="48">
        <v>127</v>
      </c>
      <c r="H10" s="48">
        <v>96</v>
      </c>
      <c r="I10" s="48">
        <v>31</v>
      </c>
      <c r="J10" s="48">
        <v>4</v>
      </c>
    </row>
    <row r="11" spans="1:10" ht="13.5" customHeight="1">
      <c r="A11" s="45" t="s">
        <v>127</v>
      </c>
      <c r="B11" s="46" t="s">
        <v>147</v>
      </c>
      <c r="C11" s="47" t="s">
        <v>148</v>
      </c>
      <c r="D11" s="48">
        <v>4</v>
      </c>
      <c r="E11" s="48">
        <v>3</v>
      </c>
      <c r="F11" s="48">
        <v>1</v>
      </c>
      <c r="G11" s="48">
        <v>92</v>
      </c>
      <c r="H11" s="48">
        <v>62</v>
      </c>
      <c r="I11" s="48">
        <v>30</v>
      </c>
      <c r="J11" s="48">
        <v>0</v>
      </c>
    </row>
    <row r="12" spans="1:10" ht="13.5" customHeight="1">
      <c r="A12" s="45" t="s">
        <v>127</v>
      </c>
      <c r="B12" s="46" t="s">
        <v>149</v>
      </c>
      <c r="C12" s="47" t="s">
        <v>150</v>
      </c>
      <c r="D12" s="48">
        <v>10</v>
      </c>
      <c r="E12" s="48">
        <v>8</v>
      </c>
      <c r="F12" s="48">
        <v>2</v>
      </c>
      <c r="G12" s="48">
        <v>114</v>
      </c>
      <c r="H12" s="48">
        <v>91</v>
      </c>
      <c r="I12" s="48">
        <v>23</v>
      </c>
      <c r="J12" s="48">
        <v>0</v>
      </c>
    </row>
    <row r="13" spans="1:10" ht="13.5" customHeight="1">
      <c r="A13" s="45" t="s">
        <v>127</v>
      </c>
      <c r="B13" s="46" t="s">
        <v>151</v>
      </c>
      <c r="C13" s="47" t="s">
        <v>152</v>
      </c>
      <c r="D13" s="48">
        <v>14</v>
      </c>
      <c r="E13" s="48">
        <v>11</v>
      </c>
      <c r="F13" s="48">
        <v>4</v>
      </c>
      <c r="G13" s="48">
        <v>194</v>
      </c>
      <c r="H13" s="48">
        <v>194</v>
      </c>
      <c r="I13" s="48">
        <v>0</v>
      </c>
      <c r="J13" s="48">
        <v>0</v>
      </c>
    </row>
    <row r="14" spans="1:10" ht="13.5" customHeight="1">
      <c r="A14" s="45" t="s">
        <v>127</v>
      </c>
      <c r="B14" s="46" t="s">
        <v>153</v>
      </c>
      <c r="C14" s="47" t="s">
        <v>154</v>
      </c>
      <c r="D14" s="48">
        <v>8</v>
      </c>
      <c r="E14" s="48">
        <v>5</v>
      </c>
      <c r="F14" s="48">
        <v>3</v>
      </c>
      <c r="G14" s="48">
        <v>94</v>
      </c>
      <c r="H14" s="48">
        <v>94</v>
      </c>
      <c r="I14" s="48">
        <v>26</v>
      </c>
      <c r="J14" s="48">
        <v>0</v>
      </c>
    </row>
    <row r="15" spans="1:10" ht="13.5" customHeight="1">
      <c r="A15" s="45" t="s">
        <v>127</v>
      </c>
      <c r="B15" s="46" t="s">
        <v>155</v>
      </c>
      <c r="C15" s="47" t="s">
        <v>156</v>
      </c>
      <c r="D15" s="48">
        <v>7</v>
      </c>
      <c r="E15" s="48">
        <v>7</v>
      </c>
      <c r="F15" s="48">
        <v>2</v>
      </c>
      <c r="G15" s="48">
        <v>142</v>
      </c>
      <c r="H15" s="48">
        <v>142</v>
      </c>
      <c r="I15" s="48">
        <v>0</v>
      </c>
      <c r="J15" s="48">
        <v>0</v>
      </c>
    </row>
    <row r="16" spans="1:10" ht="13.5" customHeight="1">
      <c r="A16" s="45" t="s">
        <v>127</v>
      </c>
      <c r="B16" s="46" t="s">
        <v>157</v>
      </c>
      <c r="C16" s="47" t="s">
        <v>158</v>
      </c>
      <c r="D16" s="48">
        <v>7</v>
      </c>
      <c r="E16" s="48">
        <v>5</v>
      </c>
      <c r="F16" s="48">
        <v>3</v>
      </c>
      <c r="G16" s="48">
        <v>72</v>
      </c>
      <c r="H16" s="48">
        <v>66</v>
      </c>
      <c r="I16" s="48">
        <v>6</v>
      </c>
      <c r="J16" s="48">
        <v>0</v>
      </c>
    </row>
    <row r="17" spans="1:10" ht="13.5" customHeight="1">
      <c r="A17" s="45" t="s">
        <v>127</v>
      </c>
      <c r="B17" s="46" t="s">
        <v>159</v>
      </c>
      <c r="C17" s="47" t="s">
        <v>160</v>
      </c>
      <c r="D17" s="48">
        <v>6</v>
      </c>
      <c r="E17" s="48">
        <v>3</v>
      </c>
      <c r="F17" s="48">
        <v>3</v>
      </c>
      <c r="G17" s="48">
        <v>83</v>
      </c>
      <c r="H17" s="48">
        <v>83</v>
      </c>
      <c r="I17" s="48">
        <v>0</v>
      </c>
      <c r="J17" s="48">
        <v>0</v>
      </c>
    </row>
    <row r="18" spans="1:10" ht="13.5" customHeight="1">
      <c r="A18" s="45" t="s">
        <v>127</v>
      </c>
      <c r="B18" s="46" t="s">
        <v>165</v>
      </c>
      <c r="C18" s="47" t="s">
        <v>166</v>
      </c>
      <c r="D18" s="48">
        <v>4</v>
      </c>
      <c r="E18" s="48">
        <v>4</v>
      </c>
      <c r="F18" s="48">
        <v>0</v>
      </c>
      <c r="G18" s="48">
        <v>43</v>
      </c>
      <c r="H18" s="48">
        <v>43</v>
      </c>
      <c r="I18" s="48">
        <v>33</v>
      </c>
      <c r="J18" s="48">
        <v>33</v>
      </c>
    </row>
    <row r="19" spans="1:10" ht="13.5" customHeight="1">
      <c r="A19" s="45" t="s">
        <v>127</v>
      </c>
      <c r="B19" s="46" t="s">
        <v>168</v>
      </c>
      <c r="C19" s="47" t="s">
        <v>169</v>
      </c>
      <c r="D19" s="48">
        <v>2</v>
      </c>
      <c r="E19" s="48">
        <v>2</v>
      </c>
      <c r="F19" s="48">
        <v>1</v>
      </c>
      <c r="G19" s="48">
        <v>31</v>
      </c>
      <c r="H19" s="48">
        <v>31</v>
      </c>
      <c r="I19" s="48">
        <v>0</v>
      </c>
      <c r="J19" s="48">
        <v>0</v>
      </c>
    </row>
    <row r="20" spans="1:10" ht="13.5" customHeight="1">
      <c r="A20" s="45" t="s">
        <v>127</v>
      </c>
      <c r="B20" s="46" t="s">
        <v>170</v>
      </c>
      <c r="C20" s="47" t="s">
        <v>171</v>
      </c>
      <c r="D20" s="48">
        <v>1</v>
      </c>
      <c r="E20" s="48">
        <v>1</v>
      </c>
      <c r="F20" s="48">
        <v>0</v>
      </c>
      <c r="G20" s="48">
        <v>3</v>
      </c>
      <c r="H20" s="48">
        <v>3</v>
      </c>
      <c r="I20" s="48">
        <v>0</v>
      </c>
      <c r="J20" s="48">
        <v>0</v>
      </c>
    </row>
    <row r="21" spans="1:10" ht="13.5" customHeight="1">
      <c r="A21" s="45" t="s">
        <v>127</v>
      </c>
      <c r="B21" s="46" t="s">
        <v>172</v>
      </c>
      <c r="C21" s="47" t="s">
        <v>173</v>
      </c>
      <c r="D21" s="48">
        <v>6</v>
      </c>
      <c r="E21" s="48">
        <v>5</v>
      </c>
      <c r="F21" s="48">
        <v>1</v>
      </c>
      <c r="G21" s="48">
        <v>15</v>
      </c>
      <c r="H21" s="48">
        <v>15</v>
      </c>
      <c r="I21" s="48">
        <v>0</v>
      </c>
      <c r="J21" s="48">
        <v>0</v>
      </c>
    </row>
    <row r="22" spans="1:10" ht="13.5" customHeight="1">
      <c r="A22" s="45" t="s">
        <v>127</v>
      </c>
      <c r="B22" s="46" t="s">
        <v>174</v>
      </c>
      <c r="C22" s="47" t="s">
        <v>175</v>
      </c>
      <c r="D22" s="48">
        <v>3</v>
      </c>
      <c r="E22" s="48">
        <v>2</v>
      </c>
      <c r="F22" s="48">
        <v>1</v>
      </c>
      <c r="G22" s="48">
        <v>24</v>
      </c>
      <c r="H22" s="48">
        <v>24</v>
      </c>
      <c r="I22" s="48">
        <v>0</v>
      </c>
      <c r="J22" s="48">
        <v>0</v>
      </c>
    </row>
    <row r="23" spans="1:10" ht="13.5" customHeight="1">
      <c r="A23" s="45" t="s">
        <v>127</v>
      </c>
      <c r="B23" s="46" t="s">
        <v>176</v>
      </c>
      <c r="C23" s="47" t="s">
        <v>177</v>
      </c>
      <c r="D23" s="48">
        <v>6</v>
      </c>
      <c r="E23" s="48">
        <v>4</v>
      </c>
      <c r="F23" s="48">
        <v>3</v>
      </c>
      <c r="G23" s="48">
        <v>60</v>
      </c>
      <c r="H23" s="48">
        <v>54</v>
      </c>
      <c r="I23" s="48">
        <v>6</v>
      </c>
      <c r="J23" s="48">
        <v>0</v>
      </c>
    </row>
    <row r="24" spans="1:10" ht="13.5" customHeight="1">
      <c r="A24" s="45" t="s">
        <v>127</v>
      </c>
      <c r="B24" s="46" t="s">
        <v>178</v>
      </c>
      <c r="C24" s="47" t="s">
        <v>179</v>
      </c>
      <c r="D24" s="48">
        <v>2</v>
      </c>
      <c r="E24" s="48">
        <v>1</v>
      </c>
      <c r="F24" s="48">
        <v>1</v>
      </c>
      <c r="G24" s="48">
        <v>16</v>
      </c>
      <c r="H24" s="48">
        <v>16</v>
      </c>
      <c r="I24" s="48">
        <v>0</v>
      </c>
      <c r="J24" s="48">
        <v>0</v>
      </c>
    </row>
    <row r="25" spans="1:10" ht="13.5" customHeight="1">
      <c r="A25" s="45" t="s">
        <v>127</v>
      </c>
      <c r="B25" s="46" t="s">
        <v>180</v>
      </c>
      <c r="C25" s="47" t="s">
        <v>181</v>
      </c>
      <c r="D25" s="48">
        <v>3</v>
      </c>
      <c r="E25" s="48">
        <v>2</v>
      </c>
      <c r="F25" s="48">
        <v>1</v>
      </c>
      <c r="G25" s="48">
        <v>9</v>
      </c>
      <c r="H25" s="48">
        <v>9</v>
      </c>
      <c r="I25" s="48">
        <v>0</v>
      </c>
      <c r="J25" s="48">
        <v>0</v>
      </c>
    </row>
    <row r="26" spans="1:10" ht="13.5" customHeight="1">
      <c r="A26" s="45" t="s">
        <v>127</v>
      </c>
      <c r="B26" s="46" t="s">
        <v>183</v>
      </c>
      <c r="C26" s="47" t="s">
        <v>184</v>
      </c>
      <c r="D26" s="48">
        <v>7</v>
      </c>
      <c r="E26" s="48">
        <v>5</v>
      </c>
      <c r="F26" s="48">
        <v>2</v>
      </c>
      <c r="G26" s="48">
        <v>46</v>
      </c>
      <c r="H26" s="48">
        <v>33</v>
      </c>
      <c r="I26" s="48">
        <v>21</v>
      </c>
      <c r="J26" s="48">
        <v>0</v>
      </c>
    </row>
    <row r="27" spans="1:10" ht="13.5" customHeight="1">
      <c r="A27" s="45" t="s">
        <v>127</v>
      </c>
      <c r="B27" s="46" t="s">
        <v>185</v>
      </c>
      <c r="C27" s="47" t="s">
        <v>186</v>
      </c>
      <c r="D27" s="48">
        <v>3</v>
      </c>
      <c r="E27" s="48">
        <v>1</v>
      </c>
      <c r="F27" s="48">
        <v>2</v>
      </c>
      <c r="G27" s="48">
        <v>32</v>
      </c>
      <c r="H27" s="48">
        <v>32</v>
      </c>
      <c r="I27" s="48">
        <v>13</v>
      </c>
      <c r="J27" s="48">
        <v>0</v>
      </c>
    </row>
    <row r="28" spans="1:10" ht="13.5" customHeight="1">
      <c r="A28" s="45"/>
      <c r="B28" s="46"/>
      <c r="C28" s="47"/>
      <c r="D28" s="48"/>
      <c r="E28" s="48"/>
      <c r="F28" s="48"/>
      <c r="G28" s="48"/>
      <c r="H28" s="48"/>
      <c r="I28" s="48"/>
      <c r="J28" s="48"/>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7">
    <sortCondition ref="A8:A27"/>
    <sortCondition ref="B8:B27"/>
    <sortCondition ref="C8:C27"/>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9517F6-F760-4C8F-A3C9-E8C14680253F}"/>
</file>

<file path=customXml/itemProps2.xml><?xml version="1.0" encoding="utf-8"?>
<ds:datastoreItem xmlns:ds="http://schemas.openxmlformats.org/officeDocument/2006/customXml" ds:itemID="{D85C33AB-1D32-4DC2-8020-28B29192F868}"/>
</file>

<file path=customXml/itemProps3.xml><?xml version="1.0" encoding="utf-8"?>
<ds:datastoreItem xmlns:ds="http://schemas.openxmlformats.org/officeDocument/2006/customXml" ds:itemID="{64A12CB7-5222-4F9A-A002-5FACE75CEA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2025-12-16T03:14:16Z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