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37香川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'委託許可件数（市町村）'!$A$6:$S$23</definedName>
    <definedName name="_xlnm._FilterDatabase" localSheetId="6" hidden="1">'委託許可件数（組合）'!$A$6:$S$12</definedName>
    <definedName name="_xlnm._FilterDatabase" localSheetId="3" hidden="1">'収集運搬機材（市町村）'!$A$6:$KM$23</definedName>
    <definedName name="_xlnm._FilterDatabase" localSheetId="4" hidden="1">'収集運搬機材（組合）'!$A$6:$FV$12</definedName>
    <definedName name="_xlnm._FilterDatabase" localSheetId="7" hidden="1">処理業者と従業員数!$A$6:$J$23</definedName>
    <definedName name="_xlnm._FilterDatabase" localSheetId="0" hidden="1">組合状況!$A$6:$CD$24</definedName>
    <definedName name="_xlnm._FilterDatabase" localSheetId="1" hidden="1">'廃棄物処理従事職員数（市町村）'!$A$6:$AD$23</definedName>
    <definedName name="_xlnm._FilterDatabase" localSheetId="2" hidden="1">'廃棄物処理従事職員数（組合）'!$A$6:$AD$12</definedName>
    <definedName name="_xlnm.Print_Area" localSheetId="5">'委託許可件数（市町村）'!$2:$24</definedName>
    <definedName name="_xlnm.Print_Area" localSheetId="6">'委託許可件数（組合）'!$2:$13</definedName>
    <definedName name="_xlnm.Print_Area" localSheetId="3">'収集運搬機材（市町村）'!$2:$24</definedName>
    <definedName name="_xlnm.Print_Area" localSheetId="4">'収集運搬機材（組合）'!$2:$13</definedName>
    <definedName name="_xlnm.Print_Area" localSheetId="7">処理業者と従業員数!$2:$24</definedName>
    <definedName name="_xlnm.Print_Area" localSheetId="0">組合状況!$2:$13</definedName>
    <definedName name="_xlnm.Print_Area" localSheetId="1">'廃棄物処理従事職員数（市町村）'!$2:$24</definedName>
    <definedName name="_xlnm.Print_Area" localSheetId="2">'廃棄物処理従事職員数（組合）'!$2:$13</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L8" i="7"/>
  <c r="L9" i="7"/>
  <c r="L10" i="7"/>
  <c r="L11" i="7"/>
  <c r="L12" i="7"/>
  <c r="L13" i="7"/>
  <c r="H8" i="7"/>
  <c r="H9" i="7"/>
  <c r="H10" i="7"/>
  <c r="H11" i="7"/>
  <c r="H12" i="7"/>
  <c r="H13" i="7"/>
  <c r="D8" i="7"/>
  <c r="D9" i="7"/>
  <c r="D10" i="7"/>
  <c r="D11" i="7"/>
  <c r="D12" i="7"/>
  <c r="D13" i="7"/>
  <c r="P8" i="6"/>
  <c r="P9" i="6"/>
  <c r="P10" i="6"/>
  <c r="P11" i="6"/>
  <c r="P12" i="6"/>
  <c r="P13" i="6"/>
  <c r="P14" i="6"/>
  <c r="P15" i="6"/>
  <c r="P16" i="6"/>
  <c r="P17" i="6"/>
  <c r="P18" i="6"/>
  <c r="P19" i="6"/>
  <c r="P20" i="6"/>
  <c r="P21" i="6"/>
  <c r="P22" i="6"/>
  <c r="P23" i="6"/>
  <c r="P24" i="6"/>
  <c r="L8" i="6"/>
  <c r="L9" i="6"/>
  <c r="L10" i="6"/>
  <c r="L11" i="6"/>
  <c r="L12" i="6"/>
  <c r="L13" i="6"/>
  <c r="L14" i="6"/>
  <c r="L15" i="6"/>
  <c r="L16" i="6"/>
  <c r="L17" i="6"/>
  <c r="L18" i="6"/>
  <c r="L19" i="6"/>
  <c r="L20" i="6"/>
  <c r="L21" i="6"/>
  <c r="L22" i="6"/>
  <c r="L23" i="6"/>
  <c r="L24" i="6"/>
  <c r="H8" i="6"/>
  <c r="H9" i="6"/>
  <c r="H10" i="6"/>
  <c r="H11" i="6"/>
  <c r="H12" i="6"/>
  <c r="H13" i="6"/>
  <c r="H14" i="6"/>
  <c r="H15" i="6"/>
  <c r="H16" i="6"/>
  <c r="H17" i="6"/>
  <c r="H18" i="6"/>
  <c r="H19" i="6"/>
  <c r="H20" i="6"/>
  <c r="H21" i="6"/>
  <c r="H22" i="6"/>
  <c r="H23" i="6"/>
  <c r="H24" i="6"/>
  <c r="D8" i="6"/>
  <c r="D9" i="6"/>
  <c r="D10" i="6"/>
  <c r="D11" i="6"/>
  <c r="D12" i="6"/>
  <c r="D13" i="6"/>
  <c r="D14" i="6"/>
  <c r="D15" i="6"/>
  <c r="D16" i="6"/>
  <c r="D17" i="6"/>
  <c r="D18" i="6"/>
  <c r="D19" i="6"/>
  <c r="D20" i="6"/>
  <c r="D21" i="6"/>
  <c r="D22" i="6"/>
  <c r="D23" i="6"/>
  <c r="D24" i="6"/>
  <c r="CA8" i="5"/>
  <c r="CA9" i="5"/>
  <c r="CA10" i="5"/>
  <c r="CA11" i="5"/>
  <c r="CA12" i="5"/>
  <c r="CA13" i="5"/>
  <c r="BU8" i="5"/>
  <c r="BU9" i="5"/>
  <c r="BU10" i="5"/>
  <c r="BU11" i="5"/>
  <c r="BU12" i="5"/>
  <c r="BU13" i="5"/>
  <c r="BO8" i="5"/>
  <c r="BO9" i="5"/>
  <c r="BO10" i="5"/>
  <c r="BO11" i="5"/>
  <c r="BO12" i="5"/>
  <c r="BO13" i="5"/>
  <c r="BI8" i="5"/>
  <c r="BI9" i="5"/>
  <c r="BI10" i="5"/>
  <c r="BI11" i="5"/>
  <c r="BI12" i="5"/>
  <c r="BI13" i="5"/>
  <c r="BC8" i="5"/>
  <c r="BC9" i="5"/>
  <c r="BC10" i="5"/>
  <c r="BB10" i="5" s="1"/>
  <c r="BC11" i="5"/>
  <c r="BC12" i="5"/>
  <c r="BC13" i="5"/>
  <c r="BB8" i="5"/>
  <c r="BB9" i="5"/>
  <c r="BB11" i="5"/>
  <c r="BB12" i="5"/>
  <c r="BB13" i="5"/>
  <c r="AV8" i="5"/>
  <c r="AV9" i="5"/>
  <c r="AV10" i="5"/>
  <c r="AV11" i="5"/>
  <c r="AV12" i="5"/>
  <c r="AV13" i="5"/>
  <c r="AP8" i="5"/>
  <c r="AP9" i="5"/>
  <c r="AP10" i="5"/>
  <c r="AP11" i="5"/>
  <c r="AP12" i="5"/>
  <c r="AP13" i="5"/>
  <c r="AJ8" i="5"/>
  <c r="AJ9" i="5"/>
  <c r="AJ10" i="5"/>
  <c r="AJ11" i="5"/>
  <c r="AJ12" i="5"/>
  <c r="AJ13" i="5"/>
  <c r="AI8" i="5"/>
  <c r="AI9" i="5"/>
  <c r="AI10" i="5"/>
  <c r="AI11" i="5"/>
  <c r="AI12" i="5"/>
  <c r="AI13" i="5"/>
  <c r="AH8" i="5"/>
  <c r="AH9" i="5"/>
  <c r="AH11" i="5"/>
  <c r="AH12" i="5"/>
  <c r="AH13" i="5"/>
  <c r="DZ8" i="4"/>
  <c r="DZ9" i="4"/>
  <c r="DZ10" i="4"/>
  <c r="DZ11" i="4"/>
  <c r="DZ12" i="4"/>
  <c r="DZ13" i="4"/>
  <c r="DZ14" i="4"/>
  <c r="DZ15" i="4"/>
  <c r="DZ16" i="4"/>
  <c r="DZ17" i="4"/>
  <c r="DZ18" i="4"/>
  <c r="DZ19" i="4"/>
  <c r="DZ20" i="4"/>
  <c r="DZ21" i="4"/>
  <c r="DZ22" i="4"/>
  <c r="DZ23" i="4"/>
  <c r="DZ24" i="4"/>
  <c r="DT8" i="4"/>
  <c r="DT9" i="4"/>
  <c r="DT10" i="4"/>
  <c r="DT11" i="4"/>
  <c r="DA11" i="4" s="1"/>
  <c r="DT12" i="4"/>
  <c r="DT13" i="4"/>
  <c r="DT14" i="4"/>
  <c r="DT15" i="4"/>
  <c r="DT16" i="4"/>
  <c r="DT17" i="4"/>
  <c r="DA17" i="4" s="1"/>
  <c r="DT18" i="4"/>
  <c r="DT19" i="4"/>
  <c r="DT20" i="4"/>
  <c r="DT21" i="4"/>
  <c r="DT22" i="4"/>
  <c r="DT23" i="4"/>
  <c r="DA23" i="4" s="1"/>
  <c r="DT24" i="4"/>
  <c r="DN8" i="4"/>
  <c r="DN9" i="4"/>
  <c r="DN10" i="4"/>
  <c r="DN11" i="4"/>
  <c r="DN12" i="4"/>
  <c r="DA12" i="4" s="1"/>
  <c r="DN13" i="4"/>
  <c r="DN14" i="4"/>
  <c r="DN15" i="4"/>
  <c r="DN16" i="4"/>
  <c r="DN17" i="4"/>
  <c r="DN18" i="4"/>
  <c r="DA18" i="4" s="1"/>
  <c r="DN19" i="4"/>
  <c r="DN20" i="4"/>
  <c r="DN21" i="4"/>
  <c r="DN22" i="4"/>
  <c r="DN23" i="4"/>
  <c r="DN24" i="4"/>
  <c r="DA24" i="4" s="1"/>
  <c r="DH8" i="4"/>
  <c r="DH9" i="4"/>
  <c r="DH10" i="4"/>
  <c r="DH11" i="4"/>
  <c r="DH12" i="4"/>
  <c r="DH13" i="4"/>
  <c r="DA13" i="4" s="1"/>
  <c r="DH14" i="4"/>
  <c r="DH15" i="4"/>
  <c r="DH16" i="4"/>
  <c r="DH17" i="4"/>
  <c r="DH18" i="4"/>
  <c r="DH19" i="4"/>
  <c r="DA19" i="4" s="1"/>
  <c r="DH20" i="4"/>
  <c r="DH21" i="4"/>
  <c r="DH22" i="4"/>
  <c r="DH23" i="4"/>
  <c r="DH24" i="4"/>
  <c r="DB8" i="4"/>
  <c r="DA8" i="4" s="1"/>
  <c r="DB9" i="4"/>
  <c r="DB10" i="4"/>
  <c r="DA10" i="4" s="1"/>
  <c r="DB11" i="4"/>
  <c r="DB12" i="4"/>
  <c r="DB13" i="4"/>
  <c r="DB14" i="4"/>
  <c r="DA14" i="4" s="1"/>
  <c r="DB15" i="4"/>
  <c r="DB16" i="4"/>
  <c r="DA16" i="4" s="1"/>
  <c r="DB17" i="4"/>
  <c r="DB18" i="4"/>
  <c r="DB19" i="4"/>
  <c r="DB20" i="4"/>
  <c r="DA20" i="4" s="1"/>
  <c r="DB21" i="4"/>
  <c r="DB22" i="4"/>
  <c r="DA22" i="4" s="1"/>
  <c r="DB23" i="4"/>
  <c r="DB24" i="4"/>
  <c r="DA9" i="4"/>
  <c r="DA15" i="4"/>
  <c r="DA21" i="4"/>
  <c r="CU8" i="4"/>
  <c r="CU9" i="4"/>
  <c r="CU10" i="4"/>
  <c r="CH10" i="4" s="1"/>
  <c r="CU11" i="4"/>
  <c r="CU12" i="4"/>
  <c r="CU13" i="4"/>
  <c r="CU14" i="4"/>
  <c r="CU15" i="4"/>
  <c r="CU16" i="4"/>
  <c r="CH16" i="4" s="1"/>
  <c r="CU17" i="4"/>
  <c r="CU18" i="4"/>
  <c r="CU19" i="4"/>
  <c r="CU20" i="4"/>
  <c r="CU21" i="4"/>
  <c r="CU22" i="4"/>
  <c r="CH22" i="4" s="1"/>
  <c r="CU23" i="4"/>
  <c r="CU24" i="4"/>
  <c r="CO8" i="4"/>
  <c r="CO9" i="4"/>
  <c r="CO10" i="4"/>
  <c r="CO11" i="4"/>
  <c r="CH11" i="4" s="1"/>
  <c r="CO12" i="4"/>
  <c r="CO13" i="4"/>
  <c r="CO14" i="4"/>
  <c r="CO15" i="4"/>
  <c r="CO16" i="4"/>
  <c r="CO17" i="4"/>
  <c r="CH17" i="4" s="1"/>
  <c r="CO18" i="4"/>
  <c r="CO19" i="4"/>
  <c r="CO20" i="4"/>
  <c r="CO21" i="4"/>
  <c r="CO22" i="4"/>
  <c r="CO23" i="4"/>
  <c r="CH23" i="4" s="1"/>
  <c r="CO24" i="4"/>
  <c r="CI8" i="4"/>
  <c r="CH8" i="4" s="1"/>
  <c r="CI9" i="4"/>
  <c r="CI10" i="4"/>
  <c r="CI11" i="4"/>
  <c r="CI12" i="4"/>
  <c r="CH12" i="4" s="1"/>
  <c r="CI13" i="4"/>
  <c r="CI14" i="4"/>
  <c r="CH14" i="4" s="1"/>
  <c r="CG14" i="4" s="1"/>
  <c r="CI15" i="4"/>
  <c r="CI16" i="4"/>
  <c r="CI17" i="4"/>
  <c r="CI18" i="4"/>
  <c r="CH18" i="4" s="1"/>
  <c r="CI19" i="4"/>
  <c r="CI20" i="4"/>
  <c r="CH20" i="4" s="1"/>
  <c r="CG20" i="4" s="1"/>
  <c r="CI21" i="4"/>
  <c r="CI22" i="4"/>
  <c r="CI23" i="4"/>
  <c r="CI24" i="4"/>
  <c r="CH24" i="4" s="1"/>
  <c r="CH9" i="4"/>
  <c r="CG9" i="4" s="1"/>
  <c r="CH13" i="4"/>
  <c r="CG13" i="4" s="1"/>
  <c r="CH15" i="4"/>
  <c r="CG15" i="4" s="1"/>
  <c r="CH19" i="4"/>
  <c r="CG19" i="4" s="1"/>
  <c r="CH21" i="4"/>
  <c r="CG21" i="4" s="1"/>
  <c r="CA8" i="4"/>
  <c r="CA9" i="4"/>
  <c r="CA10" i="4"/>
  <c r="CA11" i="4"/>
  <c r="CA12" i="4"/>
  <c r="CA13" i="4"/>
  <c r="CA14" i="4"/>
  <c r="CA15" i="4"/>
  <c r="CA16" i="4"/>
  <c r="CA17" i="4"/>
  <c r="CA18" i="4"/>
  <c r="CA19" i="4"/>
  <c r="CA20" i="4"/>
  <c r="CA21" i="4"/>
  <c r="CA22" i="4"/>
  <c r="CA23" i="4"/>
  <c r="CA24" i="4"/>
  <c r="BU8" i="4"/>
  <c r="BU9" i="4"/>
  <c r="BU10" i="4"/>
  <c r="BB10" i="4" s="1"/>
  <c r="BU11" i="4"/>
  <c r="BU12" i="4"/>
  <c r="BU13" i="4"/>
  <c r="BU14" i="4"/>
  <c r="BU15" i="4"/>
  <c r="BU16" i="4"/>
  <c r="BB16" i="4" s="1"/>
  <c r="BU17" i="4"/>
  <c r="BU18" i="4"/>
  <c r="BU19" i="4"/>
  <c r="BU20" i="4"/>
  <c r="BU21" i="4"/>
  <c r="BU22" i="4"/>
  <c r="BB22" i="4" s="1"/>
  <c r="BU23" i="4"/>
  <c r="BU24" i="4"/>
  <c r="BO8" i="4"/>
  <c r="BO9" i="4"/>
  <c r="BO10" i="4"/>
  <c r="BO11" i="4"/>
  <c r="BB11" i="4" s="1"/>
  <c r="BO12" i="4"/>
  <c r="BO13" i="4"/>
  <c r="BO14" i="4"/>
  <c r="BO15" i="4"/>
  <c r="BO16" i="4"/>
  <c r="BO17" i="4"/>
  <c r="BB17" i="4" s="1"/>
  <c r="BO18" i="4"/>
  <c r="BO19" i="4"/>
  <c r="BO20" i="4"/>
  <c r="BO21" i="4"/>
  <c r="BO22" i="4"/>
  <c r="BO23" i="4"/>
  <c r="BB23" i="4" s="1"/>
  <c r="BO24" i="4"/>
  <c r="BI8" i="4"/>
  <c r="BI9" i="4"/>
  <c r="BI10" i="4"/>
  <c r="BI11" i="4"/>
  <c r="BI12" i="4"/>
  <c r="BB12" i="4" s="1"/>
  <c r="BI13" i="4"/>
  <c r="BI14" i="4"/>
  <c r="BI15" i="4"/>
  <c r="BI16" i="4"/>
  <c r="BI17" i="4"/>
  <c r="BI18" i="4"/>
  <c r="BB18" i="4" s="1"/>
  <c r="BI19" i="4"/>
  <c r="BI20" i="4"/>
  <c r="BI21" i="4"/>
  <c r="BI22" i="4"/>
  <c r="BI23" i="4"/>
  <c r="BI24" i="4"/>
  <c r="BB24" i="4" s="1"/>
  <c r="BC8" i="4"/>
  <c r="BC9" i="4"/>
  <c r="BB9" i="4" s="1"/>
  <c r="BC10" i="4"/>
  <c r="BC11" i="4"/>
  <c r="BC12" i="4"/>
  <c r="BC13" i="4"/>
  <c r="BB13" i="4" s="1"/>
  <c r="BC14" i="4"/>
  <c r="BC15" i="4"/>
  <c r="BB15" i="4" s="1"/>
  <c r="BC16" i="4"/>
  <c r="BC17" i="4"/>
  <c r="BC18" i="4"/>
  <c r="BC19" i="4"/>
  <c r="BB19" i="4" s="1"/>
  <c r="BC20" i="4"/>
  <c r="BC21" i="4"/>
  <c r="BB21" i="4" s="1"/>
  <c r="BC22" i="4"/>
  <c r="BC23" i="4"/>
  <c r="BC24" i="4"/>
  <c r="BB8" i="4"/>
  <c r="BB14" i="4"/>
  <c r="BB20" i="4"/>
  <c r="AV8" i="4"/>
  <c r="AV9" i="4"/>
  <c r="AI9" i="4" s="1"/>
  <c r="AV10" i="4"/>
  <c r="AV11" i="4"/>
  <c r="AV12" i="4"/>
  <c r="AV13" i="4"/>
  <c r="AV14" i="4"/>
  <c r="AV15" i="4"/>
  <c r="AI15" i="4" s="1"/>
  <c r="AV16" i="4"/>
  <c r="AV17" i="4"/>
  <c r="AV18" i="4"/>
  <c r="AV19" i="4"/>
  <c r="AV20" i="4"/>
  <c r="AV21" i="4"/>
  <c r="AI21" i="4" s="1"/>
  <c r="AV22" i="4"/>
  <c r="AV23" i="4"/>
  <c r="AV24" i="4"/>
  <c r="AP8" i="4"/>
  <c r="AP9" i="4"/>
  <c r="AP10" i="4"/>
  <c r="AI10" i="4" s="1"/>
  <c r="AP11" i="4"/>
  <c r="AP12" i="4"/>
  <c r="AP13" i="4"/>
  <c r="AP14" i="4"/>
  <c r="AP15" i="4"/>
  <c r="AP16" i="4"/>
  <c r="AI16" i="4" s="1"/>
  <c r="AP17" i="4"/>
  <c r="AP18" i="4"/>
  <c r="AP19" i="4"/>
  <c r="AP20" i="4"/>
  <c r="AP21" i="4"/>
  <c r="AP22" i="4"/>
  <c r="AP23" i="4"/>
  <c r="AP24" i="4"/>
  <c r="AJ8" i="4"/>
  <c r="AJ9" i="4"/>
  <c r="AJ10" i="4"/>
  <c r="AJ11" i="4"/>
  <c r="AI11" i="4" s="1"/>
  <c r="AJ12" i="4"/>
  <c r="AJ13" i="4"/>
  <c r="AI13" i="4" s="1"/>
  <c r="AH13" i="4" s="1"/>
  <c r="AJ14" i="4"/>
  <c r="AJ15" i="4"/>
  <c r="AJ16" i="4"/>
  <c r="AJ17" i="4"/>
  <c r="AI17" i="4" s="1"/>
  <c r="AJ18" i="4"/>
  <c r="AJ19" i="4"/>
  <c r="AI19" i="4" s="1"/>
  <c r="AH19" i="4" s="1"/>
  <c r="AJ20" i="4"/>
  <c r="AJ21" i="4"/>
  <c r="AJ22" i="4"/>
  <c r="AI22" i="4" s="1"/>
  <c r="AH22" i="4" s="1"/>
  <c r="AJ23" i="4"/>
  <c r="AI23" i="4" s="1"/>
  <c r="AJ24" i="4"/>
  <c r="AI8" i="4"/>
  <c r="AH8" i="4" s="1"/>
  <c r="AI12" i="4"/>
  <c r="AH12" i="4" s="1"/>
  <c r="AI14" i="4"/>
  <c r="AH14" i="4" s="1"/>
  <c r="AI18" i="4"/>
  <c r="AH18" i="4" s="1"/>
  <c r="AI20" i="4"/>
  <c r="AH20" i="4" s="1"/>
  <c r="AI24" i="4"/>
  <c r="AD8" i="3"/>
  <c r="AD9" i="3"/>
  <c r="AD10" i="3"/>
  <c r="AD11" i="3"/>
  <c r="AD12" i="3"/>
  <c r="AD13" i="3"/>
  <c r="AC8" i="3"/>
  <c r="AC9" i="3"/>
  <c r="AC10" i="3"/>
  <c r="AC11" i="3"/>
  <c r="AC12" i="3"/>
  <c r="AC13" i="3"/>
  <c r="AB8" i="3"/>
  <c r="AB9" i="3"/>
  <c r="AB10" i="3"/>
  <c r="AB11" i="3"/>
  <c r="AB12" i="3"/>
  <c r="AB13" i="3"/>
  <c r="AA8" i="3"/>
  <c r="AA9" i="3"/>
  <c r="AA10" i="3"/>
  <c r="AA11" i="3"/>
  <c r="AA12" i="3"/>
  <c r="AA13" i="3"/>
  <c r="Y8" i="3"/>
  <c r="Y9" i="3"/>
  <c r="Y10" i="3"/>
  <c r="Y11" i="3"/>
  <c r="Y12" i="3"/>
  <c r="Y13" i="3"/>
  <c r="X8" i="3"/>
  <c r="X9" i="3"/>
  <c r="X10" i="3"/>
  <c r="X11" i="3"/>
  <c r="X12" i="3"/>
  <c r="X13" i="3"/>
  <c r="Q8" i="3"/>
  <c r="Z8" i="3" s="1"/>
  <c r="Q9" i="3"/>
  <c r="Z9" i="3" s="1"/>
  <c r="Q10" i="3"/>
  <c r="Z10" i="3" s="1"/>
  <c r="Q11" i="3"/>
  <c r="Z11" i="3" s="1"/>
  <c r="Q12" i="3"/>
  <c r="Z12" i="3" s="1"/>
  <c r="Q13" i="3"/>
  <c r="Z13" i="3" s="1"/>
  <c r="N8" i="3"/>
  <c r="W8" i="3" s="1"/>
  <c r="N9" i="3"/>
  <c r="W9" i="3" s="1"/>
  <c r="N10" i="3"/>
  <c r="W10" i="3" s="1"/>
  <c r="N11" i="3"/>
  <c r="W11" i="3" s="1"/>
  <c r="N12" i="3"/>
  <c r="W12" i="3" s="1"/>
  <c r="N13" i="3"/>
  <c r="W13" i="3" s="1"/>
  <c r="M9" i="3"/>
  <c r="V9" i="3" s="1"/>
  <c r="M10" i="3"/>
  <c r="V10" i="3" s="1"/>
  <c r="M11" i="3"/>
  <c r="V11" i="3" s="1"/>
  <c r="M12" i="3"/>
  <c r="V12" i="3" s="1"/>
  <c r="M13" i="3"/>
  <c r="V13" i="3" s="1"/>
  <c r="H8" i="3"/>
  <c r="H9" i="3"/>
  <c r="H10" i="3"/>
  <c r="H11" i="3"/>
  <c r="H12" i="3"/>
  <c r="H13" i="3"/>
  <c r="E8" i="3"/>
  <c r="E9" i="3"/>
  <c r="E10" i="3"/>
  <c r="E11" i="3"/>
  <c r="E12" i="3"/>
  <c r="E13" i="3"/>
  <c r="D8" i="3"/>
  <c r="D9" i="3"/>
  <c r="D10" i="3"/>
  <c r="D11" i="3"/>
  <c r="D12" i="3"/>
  <c r="D13" i="3"/>
  <c r="AD8" i="2"/>
  <c r="AD9" i="2"/>
  <c r="AD10" i="2"/>
  <c r="AD11" i="2"/>
  <c r="AD12" i="2"/>
  <c r="AD13" i="2"/>
  <c r="AD14" i="2"/>
  <c r="AD15" i="2"/>
  <c r="AD16" i="2"/>
  <c r="AD17" i="2"/>
  <c r="AD18" i="2"/>
  <c r="AD19" i="2"/>
  <c r="AD20" i="2"/>
  <c r="AD21" i="2"/>
  <c r="AD22" i="2"/>
  <c r="AD23" i="2"/>
  <c r="AD24" i="2"/>
  <c r="AC8" i="2"/>
  <c r="AC9" i="2"/>
  <c r="AC10" i="2"/>
  <c r="AC11" i="2"/>
  <c r="AC12" i="2"/>
  <c r="AC13" i="2"/>
  <c r="AC14" i="2"/>
  <c r="AC15" i="2"/>
  <c r="AC16" i="2"/>
  <c r="AC17" i="2"/>
  <c r="AC18" i="2"/>
  <c r="AC19" i="2"/>
  <c r="AC20" i="2"/>
  <c r="AC21" i="2"/>
  <c r="AC22" i="2"/>
  <c r="AC23" i="2"/>
  <c r="AC24" i="2"/>
  <c r="AB8" i="2"/>
  <c r="AB9" i="2"/>
  <c r="AB10" i="2"/>
  <c r="AB11" i="2"/>
  <c r="AB12" i="2"/>
  <c r="AB13" i="2"/>
  <c r="AB14" i="2"/>
  <c r="AB15" i="2"/>
  <c r="AB16" i="2"/>
  <c r="AB17" i="2"/>
  <c r="AB18" i="2"/>
  <c r="AB19" i="2"/>
  <c r="AB20" i="2"/>
  <c r="AB21" i="2"/>
  <c r="AB22" i="2"/>
  <c r="AB23" i="2"/>
  <c r="AB24" i="2"/>
  <c r="AA8" i="2"/>
  <c r="AA9" i="2"/>
  <c r="AA10" i="2"/>
  <c r="AA11" i="2"/>
  <c r="AA12" i="2"/>
  <c r="AA13" i="2"/>
  <c r="AA14" i="2"/>
  <c r="AA15" i="2"/>
  <c r="AA16" i="2"/>
  <c r="AA17" i="2"/>
  <c r="AA18" i="2"/>
  <c r="AA19" i="2"/>
  <c r="AA20" i="2"/>
  <c r="AA21" i="2"/>
  <c r="AA22" i="2"/>
  <c r="AA23" i="2"/>
  <c r="AA24" i="2"/>
  <c r="Z12" i="2"/>
  <c r="Z18" i="2"/>
  <c r="Z24" i="2"/>
  <c r="Y8" i="2"/>
  <c r="Y9" i="2"/>
  <c r="Y10" i="2"/>
  <c r="Y11" i="2"/>
  <c r="Y12" i="2"/>
  <c r="Y13" i="2"/>
  <c r="Y14" i="2"/>
  <c r="Y15" i="2"/>
  <c r="Y16" i="2"/>
  <c r="Y17" i="2"/>
  <c r="Y18" i="2"/>
  <c r="Y19" i="2"/>
  <c r="Y20" i="2"/>
  <c r="Y21" i="2"/>
  <c r="Y22" i="2"/>
  <c r="Y23" i="2"/>
  <c r="Y24" i="2"/>
  <c r="X8" i="2"/>
  <c r="X9" i="2"/>
  <c r="X10" i="2"/>
  <c r="X11" i="2"/>
  <c r="X12" i="2"/>
  <c r="X13" i="2"/>
  <c r="X14" i="2"/>
  <c r="X15" i="2"/>
  <c r="X16" i="2"/>
  <c r="X17" i="2"/>
  <c r="X18" i="2"/>
  <c r="X19" i="2"/>
  <c r="X20" i="2"/>
  <c r="X21" i="2"/>
  <c r="X22" i="2"/>
  <c r="X23" i="2"/>
  <c r="X24" i="2"/>
  <c r="Q8" i="2"/>
  <c r="M8" i="2" s="1"/>
  <c r="Q9" i="2"/>
  <c r="Z9" i="2" s="1"/>
  <c r="Q10" i="2"/>
  <c r="M10" i="2" s="1"/>
  <c r="V10" i="2" s="1"/>
  <c r="Q11" i="2"/>
  <c r="M11" i="2" s="1"/>
  <c r="Q12" i="2"/>
  <c r="Q13" i="2"/>
  <c r="Z13" i="2" s="1"/>
  <c r="Q14" i="2"/>
  <c r="M14" i="2" s="1"/>
  <c r="V14" i="2" s="1"/>
  <c r="Q15" i="2"/>
  <c r="M15" i="2" s="1"/>
  <c r="Q16" i="2"/>
  <c r="M16" i="2" s="1"/>
  <c r="V16" i="2" s="1"/>
  <c r="Q17" i="2"/>
  <c r="M17" i="2" s="1"/>
  <c r="Q18" i="2"/>
  <c r="Q19" i="2"/>
  <c r="Z19" i="2" s="1"/>
  <c r="Q20" i="2"/>
  <c r="M20" i="2" s="1"/>
  <c r="Q21" i="2"/>
  <c r="Z21" i="2" s="1"/>
  <c r="Q22" i="2"/>
  <c r="Z22" i="2" s="1"/>
  <c r="Q23" i="2"/>
  <c r="M23" i="2" s="1"/>
  <c r="Q24" i="2"/>
  <c r="N8" i="2"/>
  <c r="N9" i="2"/>
  <c r="N10" i="2"/>
  <c r="W10" i="2" s="1"/>
  <c r="N11" i="2"/>
  <c r="W11" i="2" s="1"/>
  <c r="N12" i="2"/>
  <c r="W12" i="2" s="1"/>
  <c r="N13" i="2"/>
  <c r="N14" i="2"/>
  <c r="N15" i="2"/>
  <c r="N16" i="2"/>
  <c r="W16" i="2" s="1"/>
  <c r="N17" i="2"/>
  <c r="W17" i="2" s="1"/>
  <c r="N18" i="2"/>
  <c r="W18" i="2" s="1"/>
  <c r="N19" i="2"/>
  <c r="N20" i="2"/>
  <c r="N21" i="2"/>
  <c r="N22" i="2"/>
  <c r="W22" i="2" s="1"/>
  <c r="N23" i="2"/>
  <c r="W23" i="2" s="1"/>
  <c r="N24" i="2"/>
  <c r="W24" i="2" s="1"/>
  <c r="M13" i="2"/>
  <c r="M19" i="2"/>
  <c r="H8" i="2"/>
  <c r="D8" i="2" s="1"/>
  <c r="H9" i="2"/>
  <c r="H10" i="2"/>
  <c r="H11" i="2"/>
  <c r="D11" i="2" s="1"/>
  <c r="H12" i="2"/>
  <c r="D12" i="2" s="1"/>
  <c r="H13" i="2"/>
  <c r="D13" i="2" s="1"/>
  <c r="H14" i="2"/>
  <c r="D14" i="2" s="1"/>
  <c r="H15" i="2"/>
  <c r="H16" i="2"/>
  <c r="H17" i="2"/>
  <c r="D17" i="2" s="1"/>
  <c r="H18" i="2"/>
  <c r="D18" i="2" s="1"/>
  <c r="H19" i="2"/>
  <c r="D19" i="2" s="1"/>
  <c r="H20" i="2"/>
  <c r="D20" i="2" s="1"/>
  <c r="H21" i="2"/>
  <c r="H22" i="2"/>
  <c r="H23" i="2"/>
  <c r="D23" i="2" s="1"/>
  <c r="H24" i="2"/>
  <c r="D24" i="2" s="1"/>
  <c r="E8" i="2"/>
  <c r="W8" i="2" s="1"/>
  <c r="E9" i="2"/>
  <c r="D9" i="2" s="1"/>
  <c r="E10" i="2"/>
  <c r="E11" i="2"/>
  <c r="E12" i="2"/>
  <c r="E13" i="2"/>
  <c r="W13" i="2" s="1"/>
  <c r="E14" i="2"/>
  <c r="W14" i="2" s="1"/>
  <c r="E15" i="2"/>
  <c r="W15" i="2" s="1"/>
  <c r="E16" i="2"/>
  <c r="E17" i="2"/>
  <c r="E18" i="2"/>
  <c r="E19" i="2"/>
  <c r="W19" i="2" s="1"/>
  <c r="E20" i="2"/>
  <c r="W20" i="2" s="1"/>
  <c r="E21" i="2"/>
  <c r="D21" i="2" s="1"/>
  <c r="E22" i="2"/>
  <c r="E23" i="2"/>
  <c r="E24" i="2"/>
  <c r="D10" i="2"/>
  <c r="D16" i="2"/>
  <c r="D22" i="2"/>
  <c r="V8" i="2" l="1"/>
  <c r="V19" i="2"/>
  <c r="CG8" i="4"/>
  <c r="V13" i="2"/>
  <c r="V23" i="2"/>
  <c r="V17" i="2"/>
  <c r="V11" i="2"/>
  <c r="AH24" i="4"/>
  <c r="CG24" i="4"/>
  <c r="CG18" i="4"/>
  <c r="CG12" i="4"/>
  <c r="CG23" i="4"/>
  <c r="CG17" i="4"/>
  <c r="CG11" i="4"/>
  <c r="CG22" i="4"/>
  <c r="CG16" i="4"/>
  <c r="CG10" i="4"/>
  <c r="AH23" i="4"/>
  <c r="AH17" i="4"/>
  <c r="AH11" i="4"/>
  <c r="AH16" i="4"/>
  <c r="AH10" i="4"/>
  <c r="AH21" i="4"/>
  <c r="AH15" i="4"/>
  <c r="AH9" i="4"/>
  <c r="AH10" i="5"/>
  <c r="V20" i="2"/>
  <c r="D15" i="2"/>
  <c r="V15" i="2" s="1"/>
  <c r="M22" i="2"/>
  <c r="V22" i="2" s="1"/>
  <c r="M21" i="2"/>
  <c r="V21" i="2" s="1"/>
  <c r="M9" i="2"/>
  <c r="V9" i="2" s="1"/>
  <c r="Z20" i="2"/>
  <c r="Z14" i="2"/>
  <c r="Z8" i="2"/>
  <c r="W9" i="2"/>
  <c r="M8" i="3"/>
  <c r="V8" i="3" s="1"/>
  <c r="M24" i="2"/>
  <c r="V24" i="2" s="1"/>
  <c r="M18" i="2"/>
  <c r="V18" i="2" s="1"/>
  <c r="M12" i="2"/>
  <c r="V12" i="2" s="1"/>
  <c r="Z23" i="2"/>
  <c r="Z17" i="2"/>
  <c r="Z11" i="2"/>
  <c r="W21" i="2"/>
  <c r="Z16" i="2"/>
  <c r="Z10" i="2"/>
  <c r="Z15"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s="1"/>
  <c r="CF7" i="4" l="1"/>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2" l="1"/>
  <c r="V7" i="3"/>
</calcChain>
</file>

<file path=xl/sharedStrings.xml><?xml version="1.0" encoding="utf-8"?>
<sst xmlns="http://schemas.openxmlformats.org/spreadsheetml/2006/main" count="2681" uniqueCount="191">
  <si>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</si>
  <si>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</si>
  <si>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</si>
  <si>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</si>
  <si>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</si>
  <si>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</si>
  <si>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</si>
  <si>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</si>
  <si>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</si>
  <si>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</si>
  <si>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</si>
  <si>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</si>
  <si>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</si>
  <si>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</si>
  <si>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</si>
  <si>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</si>
  <si>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</si>
  <si>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</si>
  <si>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</si>
  <si>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</si>
  <si>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</si>
  <si>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</si>
  <si>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</si>
  <si>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</si>
  <si>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</si>
  <si>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</si>
  <si>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</si>
  <si>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</si>
  <si>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</si>
  <si>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</si>
  <si>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</si>
  <si>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</si>
  <si>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</si>
  <si>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</si>
  <si>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</si>
  <si>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</si>
  <si>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</si>
  <si>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</si>
  <si>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</si>
  <si>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</si>
  <si>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</si>
  <si>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</si>
  <si>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</si>
  <si>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</si>
  <si>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</si>
  <si>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</si>
  <si>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</si>
  <si>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</si>
  <si>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</si>
  <si>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</si>
  <si>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</si>
  <si>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</si>
  <si>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</si>
  <si>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</si>
  <si>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</si>
  <si>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</si>
  <si>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</si>
  <si>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</si>
  <si>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</si>
  <si>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</si>
  <si>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</si>
  <si>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</si>
  <si>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</si>
  <si>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</si>
  <si>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</si>
  <si>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</si>
  <si>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</si>
  <si>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</si>
  <si>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</si>
  <si>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</si>
  <si>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</si>
  <si>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</si>
  <si>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</si>
  <si>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</si>
  <si>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</si>
  <si>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</si>
  <si>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</si>
  <si>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</si>
  <si>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</si>
  <si>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</si>
  <si>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</si>
  <si>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</si>
  <si>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</si>
  <si>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</si>
  <si>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</si>
  <si>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</si>
  <si>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</si>
  <si>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</si>
  <si>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</si>
  <si>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</si>
  <si>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</si>
  <si>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</si>
  <si>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</si>
  <si>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</si>
  <si>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</si>
  <si>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</si>
  <si>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</si>
  <si>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</si>
  <si>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</si>
  <si>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</si>
  <si>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</si>
  <si>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</si>
  <si>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</si>
  <si>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</si>
  <si>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</si>
  <si>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</si>
  <si>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</si>
  <si>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</si>
  <si>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</si>
  <si>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</si>
  <si>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</si>
  <si>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</si>
  <si>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</si>
  <si>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</si>
  <si>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</si>
  <si>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</si>
  <si>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</si>
  <si>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</si>
  <si>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</si>
  <si>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</si>
  <si>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</si>
  <si>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</si>
  <si>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</si>
  <si>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</si>
  <si>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</si>
  <si>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</si>
  <si>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</si>
  <si>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香川県</t>
  </si>
  <si>
    <t>37000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</si>
  <si>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</si>
  <si>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</si>
  <si>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</si>
  <si>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</si>
  <si>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</si>
  <si>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</si>
  <si>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</si>
  <si>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</si>
  <si>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37201</t>
  </si>
  <si>
    <t>高松市</t>
  </si>
  <si>
    <t>-</t>
  </si>
  <si>
    <t/>
  </si>
  <si>
    <t>37202</t>
  </si>
  <si>
    <t>丸亀市</t>
  </si>
  <si>
    <t>37203</t>
  </si>
  <si>
    <t>坂出市</t>
  </si>
  <si>
    <t>37204</t>
  </si>
  <si>
    <t>善通寺市</t>
  </si>
  <si>
    <t>37205</t>
  </si>
  <si>
    <t>観音寺市</t>
  </si>
  <si>
    <t>37206</t>
  </si>
  <si>
    <t>さぬき市</t>
  </si>
  <si>
    <t>37207</t>
  </si>
  <si>
    <t>東かがわ市</t>
  </si>
  <si>
    <t>37208</t>
  </si>
  <si>
    <t>三豊市</t>
  </si>
  <si>
    <t>キャブオーバー</t>
  </si>
  <si>
    <t>コンテナ車</t>
  </si>
  <si>
    <t>バン</t>
  </si>
  <si>
    <t>トラック</t>
  </si>
  <si>
    <t>37322</t>
  </si>
  <si>
    <t>土庄町</t>
  </si>
  <si>
    <t>37324</t>
  </si>
  <si>
    <t>小豆島町</t>
  </si>
  <si>
    <t>37341</t>
  </si>
  <si>
    <t>三木町</t>
  </si>
  <si>
    <t>37364</t>
  </si>
  <si>
    <t>直島町</t>
  </si>
  <si>
    <t>37386</t>
  </si>
  <si>
    <t>宇多津町</t>
  </si>
  <si>
    <t>37387</t>
  </si>
  <si>
    <t>綾川町</t>
  </si>
  <si>
    <t>清掃車</t>
  </si>
  <si>
    <t>37403</t>
  </si>
  <si>
    <t>琴平町</t>
  </si>
  <si>
    <t>37404</t>
  </si>
  <si>
    <t>多度津町</t>
  </si>
  <si>
    <t>37406</t>
  </si>
  <si>
    <t>まんのう町</t>
  </si>
  <si>
    <t>37858</t>
  </si>
  <si>
    <t>大川広域行政組合</t>
  </si>
  <si>
    <t>○</t>
  </si>
  <si>
    <t>37864</t>
  </si>
  <si>
    <t>三観広域行政組合</t>
  </si>
  <si>
    <t>37866</t>
  </si>
  <si>
    <t>小豆地区広域行政事務組合</t>
  </si>
  <si>
    <t>37867</t>
  </si>
  <si>
    <t>中讃広域行政事務組合</t>
  </si>
  <si>
    <t>37869</t>
  </si>
  <si>
    <t>坂出、宇多津広域行政事務組合</t>
  </si>
  <si>
    <t>37882</t>
  </si>
  <si>
    <t>香川県東部清掃施設組合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</si>
</sst>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0</v>
      </c>
      <c r="F7" s="53">
        <f t="shared" si="0"/>
        <v>4</v>
      </c>
      <c r="G7" s="53">
        <f t="shared" si="0"/>
        <v>2</v>
      </c>
      <c r="H7" s="53">
        <f t="shared" si="0"/>
        <v>0</v>
      </c>
      <c r="I7" s="53">
        <f t="shared" si="0"/>
        <v>0</v>
      </c>
      <c r="J7" s="53">
        <f t="shared" si="0"/>
        <v>1</v>
      </c>
      <c r="K7" s="53">
        <f t="shared" si="0"/>
        <v>0</v>
      </c>
      <c r="L7" s="53">
        <f t="shared" si="0"/>
        <v>1</v>
      </c>
      <c r="M7" s="53">
        <f t="shared" si="0"/>
        <v>3</v>
      </c>
      <c r="N7" s="53">
        <f t="shared" si="0"/>
        <v>0</v>
      </c>
      <c r="O7" s="53">
        <f t="shared" si="0"/>
        <v>3</v>
      </c>
      <c r="P7" s="53">
        <f t="shared" si="0"/>
        <v>0</v>
      </c>
      <c r="Q7" s="53">
        <f t="shared" si="0"/>
        <v>0</v>
      </c>
      <c r="R7" s="53">
        <f t="shared" si="0"/>
        <v>1</v>
      </c>
      <c r="S7" s="53">
        <f t="shared" si="0"/>
        <v>0</v>
      </c>
      <c r="T7" s="53">
        <f t="shared" si="0"/>
        <v>1</v>
      </c>
      <c r="U7" s="53">
        <f>COUNTIF(U$8:U$57,"&lt;&gt;")</f>
        <v>6</v>
      </c>
      <c r="V7" s="53">
        <f>50-(COUNTBLANK(V$8:V$57))</f>
        <v>6</v>
      </c>
      <c r="W7" s="53">
        <f t="shared" ref="W7:AY7" si="1">COUNTIF(W$8:W$57,"&lt;&gt;")</f>
        <v>6</v>
      </c>
      <c r="X7" s="53">
        <f>50-(COUNTBLANK(X$8:X$57))</f>
        <v>6</v>
      </c>
      <c r="Y7" s="53">
        <f t="shared" si="1"/>
        <v>6</v>
      </c>
      <c r="Z7" s="53">
        <f>50-(COUNTBLANK(Z$8:Z$57))</f>
        <v>2</v>
      </c>
      <c r="AA7" s="53">
        <f t="shared" si="1"/>
        <v>2</v>
      </c>
      <c r="AB7" s="53">
        <f>50-(COUNTBLANK(AB$8:AB$57))</f>
        <v>1</v>
      </c>
      <c r="AC7" s="53">
        <f t="shared" si="1"/>
        <v>1</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178</v>
      </c>
      <c r="C8" s="47" t="s">
        <v>179</v>
      </c>
      <c r="D8" s="47" t="s">
        <v>180</v>
      </c>
      <c r="E8" s="47"/>
      <c r="F8" s="47"/>
      <c r="G8" s="47"/>
      <c r="H8" s="47"/>
      <c r="I8" s="47"/>
      <c r="J8" s="47"/>
      <c r="K8" s="47"/>
      <c r="L8" s="47"/>
      <c r="M8" s="47"/>
      <c r="N8" s="47"/>
      <c r="O8" s="47" t="s">
        <v>180</v>
      </c>
      <c r="P8" s="47"/>
      <c r="Q8" s="47"/>
      <c r="R8" s="47" t="s">
        <v>180</v>
      </c>
      <c r="S8" s="47"/>
      <c r="T8" s="47"/>
      <c r="U8" s="47">
        <v>2</v>
      </c>
      <c r="V8" s="49" t="s">
        <v>149</v>
      </c>
      <c r="W8" s="47" t="s">
        <v>150</v>
      </c>
      <c r="X8" s="49" t="s">
        <v>151</v>
      </c>
      <c r="Y8" s="47" t="s">
        <v>152</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181</v>
      </c>
      <c r="C9" s="47" t="s">
        <v>182</v>
      </c>
      <c r="D9" s="47"/>
      <c r="E9" s="47"/>
      <c r="F9" s="47"/>
      <c r="G9" s="47" t="s">
        <v>180</v>
      </c>
      <c r="H9" s="47"/>
      <c r="I9" s="47"/>
      <c r="J9" s="47"/>
      <c r="K9" s="47"/>
      <c r="L9" s="47" t="s">
        <v>180</v>
      </c>
      <c r="M9" s="47" t="s">
        <v>180</v>
      </c>
      <c r="N9" s="47"/>
      <c r="O9" s="47"/>
      <c r="P9" s="47"/>
      <c r="Q9" s="47"/>
      <c r="R9" s="47"/>
      <c r="S9" s="47"/>
      <c r="T9" s="47"/>
      <c r="U9" s="47">
        <v>2</v>
      </c>
      <c r="V9" s="49" t="s">
        <v>147</v>
      </c>
      <c r="W9" s="47" t="s">
        <v>148</v>
      </c>
      <c r="X9" s="49" t="s">
        <v>153</v>
      </c>
      <c r="Y9" s="47" t="s">
        <v>154</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183</v>
      </c>
      <c r="C10" s="47" t="s">
        <v>184</v>
      </c>
      <c r="D10" s="47"/>
      <c r="E10" s="47"/>
      <c r="F10" s="47" t="s">
        <v>180</v>
      </c>
      <c r="G10" s="47"/>
      <c r="H10" s="47"/>
      <c r="I10" s="47"/>
      <c r="J10" s="47"/>
      <c r="K10" s="47"/>
      <c r="L10" s="47"/>
      <c r="M10" s="47" t="s">
        <v>180</v>
      </c>
      <c r="N10" s="47"/>
      <c r="O10" s="47"/>
      <c r="P10" s="47"/>
      <c r="Q10" s="47"/>
      <c r="R10" s="47"/>
      <c r="S10" s="47"/>
      <c r="T10" s="47"/>
      <c r="U10" s="47">
        <v>2</v>
      </c>
      <c r="V10" s="49" t="s">
        <v>159</v>
      </c>
      <c r="W10" s="47" t="s">
        <v>160</v>
      </c>
      <c r="X10" s="49" t="s">
        <v>161</v>
      </c>
      <c r="Y10" s="47" t="s">
        <v>162</v>
      </c>
      <c r="Z10" s="49" t="s">
        <v>140</v>
      </c>
      <c r="AA10" s="47"/>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185</v>
      </c>
      <c r="C11" s="47" t="s">
        <v>186</v>
      </c>
      <c r="D11" s="47"/>
      <c r="E11" s="47"/>
      <c r="F11" s="47" t="s">
        <v>180</v>
      </c>
      <c r="G11" s="47" t="s">
        <v>180</v>
      </c>
      <c r="H11" s="47"/>
      <c r="I11" s="47"/>
      <c r="J11" s="47"/>
      <c r="K11" s="47"/>
      <c r="L11" s="47"/>
      <c r="M11" s="47"/>
      <c r="N11" s="47"/>
      <c r="O11" s="47" t="s">
        <v>180</v>
      </c>
      <c r="P11" s="47"/>
      <c r="Q11" s="47"/>
      <c r="R11" s="47"/>
      <c r="S11" s="47"/>
      <c r="T11" s="47" t="s">
        <v>180</v>
      </c>
      <c r="U11" s="47">
        <v>5</v>
      </c>
      <c r="V11" s="49" t="s">
        <v>141</v>
      </c>
      <c r="W11" s="47" t="s">
        <v>142</v>
      </c>
      <c r="X11" s="49" t="s">
        <v>145</v>
      </c>
      <c r="Y11" s="47" t="s">
        <v>146</v>
      </c>
      <c r="Z11" s="49" t="s">
        <v>172</v>
      </c>
      <c r="AA11" s="47" t="s">
        <v>173</v>
      </c>
      <c r="AB11" s="49" t="s">
        <v>174</v>
      </c>
      <c r="AC11" s="47" t="s">
        <v>175</v>
      </c>
      <c r="AD11" s="49" t="s">
        <v>176</v>
      </c>
      <c r="AE11" s="47" t="s">
        <v>177</v>
      </c>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187</v>
      </c>
      <c r="C12" s="47" t="s">
        <v>188</v>
      </c>
      <c r="D12" s="47"/>
      <c r="E12" s="47"/>
      <c r="F12" s="47" t="s">
        <v>180</v>
      </c>
      <c r="G12" s="47"/>
      <c r="H12" s="47"/>
      <c r="I12" s="47"/>
      <c r="J12" s="47"/>
      <c r="K12" s="47"/>
      <c r="L12" s="47"/>
      <c r="M12" s="47"/>
      <c r="N12" s="47"/>
      <c r="O12" s="47" t="s">
        <v>180</v>
      </c>
      <c r="P12" s="47"/>
      <c r="Q12" s="47"/>
      <c r="R12" s="47"/>
      <c r="S12" s="47"/>
      <c r="T12" s="47"/>
      <c r="U12" s="47">
        <v>2</v>
      </c>
      <c r="V12" s="49" t="s">
        <v>143</v>
      </c>
      <c r="W12" s="47" t="s">
        <v>144</v>
      </c>
      <c r="X12" s="49" t="s">
        <v>167</v>
      </c>
      <c r="Y12" s="47" t="s">
        <v>168</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189</v>
      </c>
      <c r="C13" s="47" t="s">
        <v>190</v>
      </c>
      <c r="D13" s="47"/>
      <c r="E13" s="47"/>
      <c r="F13" s="47" t="s">
        <v>180</v>
      </c>
      <c r="G13" s="47"/>
      <c r="H13" s="47"/>
      <c r="I13" s="47"/>
      <c r="J13" s="47" t="s">
        <v>180</v>
      </c>
      <c r="K13" s="47"/>
      <c r="L13" s="47"/>
      <c r="M13" s="47" t="s">
        <v>180</v>
      </c>
      <c r="N13" s="47"/>
      <c r="O13" s="47"/>
      <c r="P13" s="47"/>
      <c r="Q13" s="47"/>
      <c r="R13" s="47"/>
      <c r="S13" s="47"/>
      <c r="T13" s="47"/>
      <c r="U13" s="47">
        <v>3</v>
      </c>
      <c r="V13" s="49" t="s">
        <v>149</v>
      </c>
      <c r="W13" s="47" t="s">
        <v>150</v>
      </c>
      <c r="X13" s="49" t="s">
        <v>151</v>
      </c>
      <c r="Y13" s="47" t="s">
        <v>152</v>
      </c>
      <c r="Z13" s="49" t="s">
        <v>163</v>
      </c>
      <c r="AA13" s="47" t="s">
        <v>164</v>
      </c>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3">
    <sortCondition ref="A8:A13"/>
    <sortCondition ref="B8:B13"/>
    <sortCondition ref="C8:C13"/>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2" man="1"/>
    <brk id="41" min="1" max="12" man="1"/>
    <brk id="51" min="1" max="12" man="1"/>
    <brk id="61" min="1" max="12" man="1"/>
    <brk id="71" min="1" max="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香川県</v>
      </c>
      <c r="B7" s="51" t="str">
        <f>組合状況!B7</f>
        <v>37000</v>
      </c>
      <c r="C7" s="50" t="s">
        <v>52</v>
      </c>
      <c r="D7" s="52">
        <f>SUM(E7,+H7)</f>
        <v>375</v>
      </c>
      <c r="E7" s="52">
        <f>SUM(F7:G7)</f>
        <v>134</v>
      </c>
      <c r="F7" s="52">
        <f>SUM(F$8:F$207)</f>
        <v>99</v>
      </c>
      <c r="G7" s="52">
        <f>SUM(G$8:G$207)</f>
        <v>35</v>
      </c>
      <c r="H7" s="52">
        <f>SUM(I7:L7)</f>
        <v>241</v>
      </c>
      <c r="I7" s="52">
        <f>SUM(I$8:I$207)</f>
        <v>182</v>
      </c>
      <c r="J7" s="52">
        <f>SUM(J$8:J$207)</f>
        <v>39</v>
      </c>
      <c r="K7" s="52">
        <f>SUM(K$8:K$207)</f>
        <v>9</v>
      </c>
      <c r="L7" s="52">
        <f>SUM(L$8:L$207)</f>
        <v>11</v>
      </c>
      <c r="M7" s="52">
        <f>SUM(N7,+Q7)</f>
        <v>62</v>
      </c>
      <c r="N7" s="52">
        <f>SUM(O7:P7)</f>
        <v>29</v>
      </c>
      <c r="O7" s="52">
        <f>SUM(O$8:O$207)</f>
        <v>25</v>
      </c>
      <c r="P7" s="52">
        <f>SUM(P$8:P$207)</f>
        <v>4</v>
      </c>
      <c r="Q7" s="52">
        <f>SUM(R7:U7)</f>
        <v>33</v>
      </c>
      <c r="R7" s="52">
        <f>SUM(R$8:R$207)</f>
        <v>31</v>
      </c>
      <c r="S7" s="52">
        <f>SUM(S$8:S$207)</f>
        <v>2</v>
      </c>
      <c r="T7" s="52">
        <f>SUM(T$8:T$207)</f>
        <v>0</v>
      </c>
      <c r="U7" s="52">
        <f>SUM(U$8:U$207)</f>
        <v>0</v>
      </c>
      <c r="V7" s="52">
        <f t="shared" ref="V7:AD7" si="0">SUM(D7,+M7)</f>
        <v>437</v>
      </c>
      <c r="W7" s="52">
        <f t="shared" si="0"/>
        <v>163</v>
      </c>
      <c r="X7" s="52">
        <f t="shared" si="0"/>
        <v>124</v>
      </c>
      <c r="Y7" s="52">
        <f t="shared" si="0"/>
        <v>39</v>
      </c>
      <c r="Z7" s="52">
        <f t="shared" si="0"/>
        <v>274</v>
      </c>
      <c r="AA7" s="52">
        <f t="shared" si="0"/>
        <v>213</v>
      </c>
      <c r="AB7" s="52">
        <f t="shared" si="0"/>
        <v>41</v>
      </c>
      <c r="AC7" s="52">
        <f t="shared" si="0"/>
        <v>9</v>
      </c>
      <c r="AD7" s="52">
        <f t="shared" si="0"/>
        <v>11</v>
      </c>
    </row>
    <row r="8" spans="1:30" ht="13.5" customHeight="1">
      <c r="A8" s="45" t="s">
        <v>127</v>
      </c>
      <c r="B8" s="46" t="s">
        <v>137</v>
      </c>
      <c r="C8" s="47" t="s">
        <v>138</v>
      </c>
      <c r="D8" s="48">
        <f>SUM(E8,+H8)</f>
        <v>145</v>
      </c>
      <c r="E8" s="48">
        <f>SUM(F8:G8)</f>
        <v>64</v>
      </c>
      <c r="F8" s="48">
        <v>29</v>
      </c>
      <c r="G8" s="48">
        <v>35</v>
      </c>
      <c r="H8" s="48">
        <f>SUM(I8:L8)</f>
        <v>81</v>
      </c>
      <c r="I8" s="48">
        <v>58</v>
      </c>
      <c r="J8" s="48">
        <v>18</v>
      </c>
      <c r="K8" s="48">
        <v>5</v>
      </c>
      <c r="L8" s="48">
        <v>0</v>
      </c>
      <c r="M8" s="48">
        <f>SUM(N8,+Q8)</f>
        <v>3</v>
      </c>
      <c r="N8" s="48">
        <f>SUM(O8:P8)</f>
        <v>3</v>
      </c>
      <c r="O8" s="48">
        <v>1</v>
      </c>
      <c r="P8" s="48">
        <v>2</v>
      </c>
      <c r="Q8" s="48">
        <f>SUM(R8:U8)</f>
        <v>0</v>
      </c>
      <c r="R8" s="48">
        <v>0</v>
      </c>
      <c r="S8" s="48">
        <v>0</v>
      </c>
      <c r="T8" s="48">
        <v>0</v>
      </c>
      <c r="U8" s="48">
        <v>0</v>
      </c>
      <c r="V8" s="48">
        <f>SUM(D8,+M8)</f>
        <v>148</v>
      </c>
      <c r="W8" s="48">
        <f>SUM(E8,+N8)</f>
        <v>67</v>
      </c>
      <c r="X8" s="48">
        <f>SUM(F8,+O8)</f>
        <v>30</v>
      </c>
      <c r="Y8" s="48">
        <f>SUM(G8,+P8)</f>
        <v>37</v>
      </c>
      <c r="Z8" s="48">
        <f>SUM(H8,+Q8)</f>
        <v>81</v>
      </c>
      <c r="AA8" s="48">
        <f>SUM(I8,+R8)</f>
        <v>58</v>
      </c>
      <c r="AB8" s="48">
        <f>SUM(J8,+S8)</f>
        <v>18</v>
      </c>
      <c r="AC8" s="48">
        <f>SUM(K8,+T8)</f>
        <v>5</v>
      </c>
      <c r="AD8" s="48">
        <f>SUM(L8,+U8)</f>
        <v>0</v>
      </c>
    </row>
    <row r="9" spans="1:30" ht="13.5" customHeight="1">
      <c r="A9" s="45" t="s">
        <v>127</v>
      </c>
      <c r="B9" s="46" t="s">
        <v>141</v>
      </c>
      <c r="C9" s="47" t="s">
        <v>142</v>
      </c>
      <c r="D9" s="48">
        <f>SUM(E9,+H9)</f>
        <v>63</v>
      </c>
      <c r="E9" s="48">
        <f>SUM(F9:G9)</f>
        <v>9</v>
      </c>
      <c r="F9" s="48">
        <v>9</v>
      </c>
      <c r="G9" s="48">
        <v>0</v>
      </c>
      <c r="H9" s="48">
        <f>SUM(I9:L9)</f>
        <v>54</v>
      </c>
      <c r="I9" s="48">
        <v>43</v>
      </c>
      <c r="J9" s="48">
        <v>9</v>
      </c>
      <c r="K9" s="48">
        <v>0</v>
      </c>
      <c r="L9" s="48">
        <v>2</v>
      </c>
      <c r="M9" s="48">
        <f>SUM(N9,+Q9)</f>
        <v>6</v>
      </c>
      <c r="N9" s="48">
        <f>SUM(O9:P9)</f>
        <v>2</v>
      </c>
      <c r="O9" s="48">
        <v>2</v>
      </c>
      <c r="P9" s="48">
        <v>0</v>
      </c>
      <c r="Q9" s="48">
        <f>SUM(R9:U9)</f>
        <v>4</v>
      </c>
      <c r="R9" s="48">
        <v>4</v>
      </c>
      <c r="S9" s="48">
        <v>0</v>
      </c>
      <c r="T9" s="48">
        <v>0</v>
      </c>
      <c r="U9" s="48">
        <v>0</v>
      </c>
      <c r="V9" s="48">
        <f>SUM(D9,+M9)</f>
        <v>69</v>
      </c>
      <c r="W9" s="48">
        <f>SUM(E9,+N9)</f>
        <v>11</v>
      </c>
      <c r="X9" s="48">
        <f>SUM(F9,+O9)</f>
        <v>11</v>
      </c>
      <c r="Y9" s="48">
        <f>SUM(G9,+P9)</f>
        <v>0</v>
      </c>
      <c r="Z9" s="48">
        <f>SUM(H9,+Q9)</f>
        <v>58</v>
      </c>
      <c r="AA9" s="48">
        <f>SUM(I9,+R9)</f>
        <v>47</v>
      </c>
      <c r="AB9" s="48">
        <f>SUM(J9,+S9)</f>
        <v>9</v>
      </c>
      <c r="AC9" s="48">
        <f>SUM(K9,+T9)</f>
        <v>0</v>
      </c>
      <c r="AD9" s="48">
        <f>SUM(L9,+U9)</f>
        <v>2</v>
      </c>
    </row>
    <row r="10" spans="1:30" ht="13.5" customHeight="1">
      <c r="A10" s="45" t="s">
        <v>127</v>
      </c>
      <c r="B10" s="46" t="s">
        <v>143</v>
      </c>
      <c r="C10" s="47" t="s">
        <v>144</v>
      </c>
      <c r="D10" s="48">
        <f>SUM(E10,+H10)</f>
        <v>49</v>
      </c>
      <c r="E10" s="48">
        <f>SUM(F10:G10)</f>
        <v>16</v>
      </c>
      <c r="F10" s="48">
        <v>16</v>
      </c>
      <c r="G10" s="48">
        <v>0</v>
      </c>
      <c r="H10" s="48">
        <f>SUM(I10:L10)</f>
        <v>33</v>
      </c>
      <c r="I10" s="48">
        <v>30</v>
      </c>
      <c r="J10" s="48">
        <v>0</v>
      </c>
      <c r="K10" s="48">
        <v>2</v>
      </c>
      <c r="L10" s="48">
        <v>1</v>
      </c>
      <c r="M10" s="48">
        <f>SUM(N10,+Q10)</f>
        <v>18</v>
      </c>
      <c r="N10" s="48">
        <f>SUM(O10:P10)</f>
        <v>3</v>
      </c>
      <c r="O10" s="48">
        <v>3</v>
      </c>
      <c r="P10" s="48">
        <v>0</v>
      </c>
      <c r="Q10" s="48">
        <f>SUM(R10:U10)</f>
        <v>15</v>
      </c>
      <c r="R10" s="48">
        <v>15</v>
      </c>
      <c r="S10" s="48">
        <v>0</v>
      </c>
      <c r="T10" s="48">
        <v>0</v>
      </c>
      <c r="U10" s="48">
        <v>0</v>
      </c>
      <c r="V10" s="48">
        <f>SUM(D10,+M10)</f>
        <v>67</v>
      </c>
      <c r="W10" s="48">
        <f>SUM(E10,+N10)</f>
        <v>19</v>
      </c>
      <c r="X10" s="48">
        <f>SUM(F10,+O10)</f>
        <v>19</v>
      </c>
      <c r="Y10" s="48">
        <f>SUM(G10,+P10)</f>
        <v>0</v>
      </c>
      <c r="Z10" s="48">
        <f>SUM(H10,+Q10)</f>
        <v>48</v>
      </c>
      <c r="AA10" s="48">
        <f>SUM(I10,+R10)</f>
        <v>45</v>
      </c>
      <c r="AB10" s="48">
        <f>SUM(J10,+S10)</f>
        <v>0</v>
      </c>
      <c r="AC10" s="48">
        <f>SUM(K10,+T10)</f>
        <v>2</v>
      </c>
      <c r="AD10" s="48">
        <f>SUM(L10,+U10)</f>
        <v>1</v>
      </c>
    </row>
    <row r="11" spans="1:30" ht="13.5" customHeight="1">
      <c r="A11" s="45" t="s">
        <v>127</v>
      </c>
      <c r="B11" s="46" t="s">
        <v>145</v>
      </c>
      <c r="C11" s="47" t="s">
        <v>146</v>
      </c>
      <c r="D11" s="48">
        <f>SUM(E11,+H11)</f>
        <v>18</v>
      </c>
      <c r="E11" s="48">
        <f>SUM(F11:G11)</f>
        <v>11</v>
      </c>
      <c r="F11" s="48">
        <v>11</v>
      </c>
      <c r="G11" s="48">
        <v>0</v>
      </c>
      <c r="H11" s="48">
        <f>SUM(I11:L11)</f>
        <v>7</v>
      </c>
      <c r="I11" s="48">
        <v>0</v>
      </c>
      <c r="J11" s="48">
        <v>7</v>
      </c>
      <c r="K11" s="48">
        <v>0</v>
      </c>
      <c r="L11" s="48">
        <v>0</v>
      </c>
      <c r="M11" s="48">
        <f>SUM(N11,+Q11)</f>
        <v>0</v>
      </c>
      <c r="N11" s="48">
        <f>SUM(O11:P11)</f>
        <v>0</v>
      </c>
      <c r="O11" s="48">
        <v>0</v>
      </c>
      <c r="P11" s="48">
        <v>0</v>
      </c>
      <c r="Q11" s="48">
        <f>SUM(R11:U11)</f>
        <v>0</v>
      </c>
      <c r="R11" s="48">
        <v>0</v>
      </c>
      <c r="S11" s="48">
        <v>0</v>
      </c>
      <c r="T11" s="48">
        <v>0</v>
      </c>
      <c r="U11" s="48">
        <v>0</v>
      </c>
      <c r="V11" s="48">
        <f>SUM(D11,+M11)</f>
        <v>18</v>
      </c>
      <c r="W11" s="48">
        <f>SUM(E11,+N11)</f>
        <v>11</v>
      </c>
      <c r="X11" s="48">
        <f>SUM(F11,+O11)</f>
        <v>11</v>
      </c>
      <c r="Y11" s="48">
        <f>SUM(G11,+P11)</f>
        <v>0</v>
      </c>
      <c r="Z11" s="48">
        <f>SUM(H11,+Q11)</f>
        <v>7</v>
      </c>
      <c r="AA11" s="48">
        <f>SUM(I11,+R11)</f>
        <v>0</v>
      </c>
      <c r="AB11" s="48">
        <f>SUM(J11,+S11)</f>
        <v>7</v>
      </c>
      <c r="AC11" s="48">
        <f>SUM(K11,+T11)</f>
        <v>0</v>
      </c>
      <c r="AD11" s="48">
        <f>SUM(L11,+U11)</f>
        <v>0</v>
      </c>
    </row>
    <row r="12" spans="1:30" ht="13.5" customHeight="1">
      <c r="A12" s="45" t="s">
        <v>127</v>
      </c>
      <c r="B12" s="46" t="s">
        <v>147</v>
      </c>
      <c r="C12" s="47" t="s">
        <v>148</v>
      </c>
      <c r="D12" s="48">
        <f>SUM(E12,+H12)</f>
        <v>19</v>
      </c>
      <c r="E12" s="48">
        <f>SUM(F12:G12)</f>
        <v>6</v>
      </c>
      <c r="F12" s="48">
        <v>6</v>
      </c>
      <c r="G12" s="48">
        <v>0</v>
      </c>
      <c r="H12" s="48">
        <f>SUM(I12:L12)</f>
        <v>13</v>
      </c>
      <c r="I12" s="48">
        <v>12</v>
      </c>
      <c r="J12" s="48">
        <v>0</v>
      </c>
      <c r="K12" s="48">
        <v>0</v>
      </c>
      <c r="L12" s="48">
        <v>1</v>
      </c>
      <c r="M12" s="48">
        <f>SUM(N12,+Q12)</f>
        <v>7</v>
      </c>
      <c r="N12" s="48">
        <f>SUM(O12:P12)</f>
        <v>4</v>
      </c>
      <c r="O12" s="48">
        <v>4</v>
      </c>
      <c r="P12" s="48">
        <v>0</v>
      </c>
      <c r="Q12" s="48">
        <f>SUM(R12:U12)</f>
        <v>3</v>
      </c>
      <c r="R12" s="48">
        <v>1</v>
      </c>
      <c r="S12" s="48">
        <v>2</v>
      </c>
      <c r="T12" s="48">
        <v>0</v>
      </c>
      <c r="U12" s="48">
        <v>0</v>
      </c>
      <c r="V12" s="48">
        <f>SUM(D12,+M12)</f>
        <v>26</v>
      </c>
      <c r="W12" s="48">
        <f>SUM(E12,+N12)</f>
        <v>10</v>
      </c>
      <c r="X12" s="48">
        <f>SUM(F12,+O12)</f>
        <v>10</v>
      </c>
      <c r="Y12" s="48">
        <f>SUM(G12,+P12)</f>
        <v>0</v>
      </c>
      <c r="Z12" s="48">
        <f>SUM(H12,+Q12)</f>
        <v>16</v>
      </c>
      <c r="AA12" s="48">
        <f>SUM(I12,+R12)</f>
        <v>13</v>
      </c>
      <c r="AB12" s="48">
        <f>SUM(J12,+S12)</f>
        <v>2</v>
      </c>
      <c r="AC12" s="48">
        <f>SUM(K12,+T12)</f>
        <v>0</v>
      </c>
      <c r="AD12" s="48">
        <f>SUM(L12,+U12)</f>
        <v>1</v>
      </c>
    </row>
    <row r="13" spans="1:30" ht="13.5" customHeight="1">
      <c r="A13" s="45" t="s">
        <v>127</v>
      </c>
      <c r="B13" s="46" t="s">
        <v>149</v>
      </c>
      <c r="C13" s="47" t="s">
        <v>150</v>
      </c>
      <c r="D13" s="48">
        <f>SUM(E13,+H13)</f>
        <v>2</v>
      </c>
      <c r="E13" s="48">
        <f>SUM(F13:G13)</f>
        <v>2</v>
      </c>
      <c r="F13" s="48">
        <v>2</v>
      </c>
      <c r="G13" s="48">
        <v>0</v>
      </c>
      <c r="H13" s="48">
        <f>SUM(I13:L13)</f>
        <v>0</v>
      </c>
      <c r="I13" s="48">
        <v>0</v>
      </c>
      <c r="J13" s="48">
        <v>0</v>
      </c>
      <c r="K13" s="48">
        <v>0</v>
      </c>
      <c r="L13" s="48">
        <v>0</v>
      </c>
      <c r="M13" s="48">
        <f>SUM(N13,+Q13)</f>
        <v>1</v>
      </c>
      <c r="N13" s="48">
        <f>SUM(O13:P13)</f>
        <v>1</v>
      </c>
      <c r="O13" s="48">
        <v>1</v>
      </c>
      <c r="P13" s="48">
        <v>0</v>
      </c>
      <c r="Q13" s="48">
        <f>SUM(R13:U13)</f>
        <v>0</v>
      </c>
      <c r="R13" s="48">
        <v>0</v>
      </c>
      <c r="S13" s="48">
        <v>0</v>
      </c>
      <c r="T13" s="48">
        <v>0</v>
      </c>
      <c r="U13" s="48">
        <v>0</v>
      </c>
      <c r="V13" s="48">
        <f>SUM(D13,+M13)</f>
        <v>3</v>
      </c>
      <c r="W13" s="48">
        <f>SUM(E13,+N13)</f>
        <v>3</v>
      </c>
      <c r="X13" s="48">
        <f>SUM(F13,+O13)</f>
        <v>3</v>
      </c>
      <c r="Y13" s="48">
        <f>SUM(G13,+P13)</f>
        <v>0</v>
      </c>
      <c r="Z13" s="48">
        <f>SUM(H13,+Q13)</f>
        <v>0</v>
      </c>
      <c r="AA13" s="48">
        <f>SUM(I13,+R13)</f>
        <v>0</v>
      </c>
      <c r="AB13" s="48">
        <f>SUM(J13,+S13)</f>
        <v>0</v>
      </c>
      <c r="AC13" s="48">
        <f>SUM(K13,+T13)</f>
        <v>0</v>
      </c>
      <c r="AD13" s="48">
        <f>SUM(L13,+U13)</f>
        <v>0</v>
      </c>
    </row>
    <row r="14" spans="1:30" ht="13.5" customHeight="1">
      <c r="A14" s="45" t="s">
        <v>127</v>
      </c>
      <c r="B14" s="46" t="s">
        <v>151</v>
      </c>
      <c r="C14" s="47" t="s">
        <v>152</v>
      </c>
      <c r="D14" s="48">
        <f>SUM(E14,+H14)</f>
        <v>6</v>
      </c>
      <c r="E14" s="48">
        <f>SUM(F14:G14)</f>
        <v>1</v>
      </c>
      <c r="F14" s="48">
        <v>1</v>
      </c>
      <c r="G14" s="48">
        <v>0</v>
      </c>
      <c r="H14" s="48">
        <f>SUM(I14:L14)</f>
        <v>5</v>
      </c>
      <c r="I14" s="48">
        <v>0</v>
      </c>
      <c r="J14" s="48">
        <v>2</v>
      </c>
      <c r="K14" s="48">
        <v>0</v>
      </c>
      <c r="L14" s="48">
        <v>3</v>
      </c>
      <c r="M14" s="48">
        <f>SUM(N14,+Q14)</f>
        <v>1</v>
      </c>
      <c r="N14" s="48">
        <f>SUM(O14:P14)</f>
        <v>1</v>
      </c>
      <c r="O14" s="48">
        <v>1</v>
      </c>
      <c r="P14" s="48">
        <v>0</v>
      </c>
      <c r="Q14" s="48">
        <f>SUM(R14:U14)</f>
        <v>0</v>
      </c>
      <c r="R14" s="48">
        <v>0</v>
      </c>
      <c r="S14" s="48">
        <v>0</v>
      </c>
      <c r="T14" s="48">
        <v>0</v>
      </c>
      <c r="U14" s="48">
        <v>0</v>
      </c>
      <c r="V14" s="48">
        <f>SUM(D14,+M14)</f>
        <v>7</v>
      </c>
      <c r="W14" s="48">
        <f>SUM(E14,+N14)</f>
        <v>2</v>
      </c>
      <c r="X14" s="48">
        <f>SUM(F14,+O14)</f>
        <v>2</v>
      </c>
      <c r="Y14" s="48">
        <f>SUM(G14,+P14)</f>
        <v>0</v>
      </c>
      <c r="Z14" s="48">
        <f>SUM(H14,+Q14)</f>
        <v>5</v>
      </c>
      <c r="AA14" s="48">
        <f>SUM(I14,+R14)</f>
        <v>0</v>
      </c>
      <c r="AB14" s="48">
        <f>SUM(J14,+S14)</f>
        <v>2</v>
      </c>
      <c r="AC14" s="48">
        <f>SUM(K14,+T14)</f>
        <v>0</v>
      </c>
      <c r="AD14" s="48">
        <f>SUM(L14,+U14)</f>
        <v>3</v>
      </c>
    </row>
    <row r="15" spans="1:30" ht="13.5" customHeight="1">
      <c r="A15" s="45" t="s">
        <v>127</v>
      </c>
      <c r="B15" s="46" t="s">
        <v>153</v>
      </c>
      <c r="C15" s="47" t="s">
        <v>154</v>
      </c>
      <c r="D15" s="48">
        <f>SUM(E15,+H15)</f>
        <v>3</v>
      </c>
      <c r="E15" s="48">
        <f>SUM(F15:G15)</f>
        <v>3</v>
      </c>
      <c r="F15" s="48">
        <v>3</v>
      </c>
      <c r="G15" s="48">
        <v>0</v>
      </c>
      <c r="H15" s="48">
        <f>SUM(I15:L15)</f>
        <v>0</v>
      </c>
      <c r="I15" s="48">
        <v>0</v>
      </c>
      <c r="J15" s="48">
        <v>0</v>
      </c>
      <c r="K15" s="48">
        <v>0</v>
      </c>
      <c r="L15" s="48">
        <v>0</v>
      </c>
      <c r="M15" s="48">
        <f>SUM(N15,+Q15)</f>
        <v>2</v>
      </c>
      <c r="N15" s="48">
        <f>SUM(O15:P15)</f>
        <v>2</v>
      </c>
      <c r="O15" s="48">
        <v>2</v>
      </c>
      <c r="P15" s="48">
        <v>0</v>
      </c>
      <c r="Q15" s="48">
        <f>SUM(R15:U15)</f>
        <v>0</v>
      </c>
      <c r="R15" s="48">
        <v>0</v>
      </c>
      <c r="S15" s="48">
        <v>0</v>
      </c>
      <c r="T15" s="48">
        <v>0</v>
      </c>
      <c r="U15" s="48">
        <v>0</v>
      </c>
      <c r="V15" s="48">
        <f>SUM(D15,+M15)</f>
        <v>5</v>
      </c>
      <c r="W15" s="48">
        <f>SUM(E15,+N15)</f>
        <v>5</v>
      </c>
      <c r="X15" s="48">
        <f>SUM(F15,+O15)</f>
        <v>5</v>
      </c>
      <c r="Y15" s="48">
        <f>SUM(G15,+P15)</f>
        <v>0</v>
      </c>
      <c r="Z15" s="48">
        <f>SUM(H15,+Q15)</f>
        <v>0</v>
      </c>
      <c r="AA15" s="48">
        <f>SUM(I15,+R15)</f>
        <v>0</v>
      </c>
      <c r="AB15" s="48">
        <f>SUM(J15,+S15)</f>
        <v>0</v>
      </c>
      <c r="AC15" s="48">
        <f>SUM(K15,+T15)</f>
        <v>0</v>
      </c>
      <c r="AD15" s="48">
        <f>SUM(L15,+U15)</f>
        <v>0</v>
      </c>
    </row>
    <row r="16" spans="1:30" ht="13.5" customHeight="1">
      <c r="A16" s="45" t="s">
        <v>127</v>
      </c>
      <c r="B16" s="46" t="s">
        <v>159</v>
      </c>
      <c r="C16" s="47" t="s">
        <v>160</v>
      </c>
      <c r="D16" s="48">
        <f>SUM(E16,+H16)</f>
        <v>13</v>
      </c>
      <c r="E16" s="48">
        <f>SUM(F16:G16)</f>
        <v>3</v>
      </c>
      <c r="F16" s="48">
        <v>3</v>
      </c>
      <c r="G16" s="48">
        <v>0</v>
      </c>
      <c r="H16" s="48">
        <f>SUM(I16:L16)</f>
        <v>10</v>
      </c>
      <c r="I16" s="48">
        <v>6</v>
      </c>
      <c r="J16" s="48">
        <v>0</v>
      </c>
      <c r="K16" s="48">
        <v>0</v>
      </c>
      <c r="L16" s="48">
        <v>4</v>
      </c>
      <c r="M16" s="48">
        <f>SUM(N16,+Q16)</f>
        <v>4</v>
      </c>
      <c r="N16" s="48">
        <f>SUM(O16:P16)</f>
        <v>4</v>
      </c>
      <c r="O16" s="48">
        <v>2</v>
      </c>
      <c r="P16" s="48">
        <v>2</v>
      </c>
      <c r="Q16" s="48">
        <f>SUM(R16:U16)</f>
        <v>0</v>
      </c>
      <c r="R16" s="48">
        <v>0</v>
      </c>
      <c r="S16" s="48">
        <v>0</v>
      </c>
      <c r="T16" s="48">
        <v>0</v>
      </c>
      <c r="U16" s="48">
        <v>0</v>
      </c>
      <c r="V16" s="48">
        <f>SUM(D16,+M16)</f>
        <v>17</v>
      </c>
      <c r="W16" s="48">
        <f>SUM(E16,+N16)</f>
        <v>7</v>
      </c>
      <c r="X16" s="48">
        <f>SUM(F16,+O16)</f>
        <v>5</v>
      </c>
      <c r="Y16" s="48">
        <f>SUM(G16,+P16)</f>
        <v>2</v>
      </c>
      <c r="Z16" s="48">
        <f>SUM(H16,+Q16)</f>
        <v>10</v>
      </c>
      <c r="AA16" s="48">
        <f>SUM(I16,+R16)</f>
        <v>6</v>
      </c>
      <c r="AB16" s="48">
        <f>SUM(J16,+S16)</f>
        <v>0</v>
      </c>
      <c r="AC16" s="48">
        <f>SUM(K16,+T16)</f>
        <v>0</v>
      </c>
      <c r="AD16" s="48">
        <f>SUM(L16,+U16)</f>
        <v>4</v>
      </c>
    </row>
    <row r="17" spans="1:30" ht="13.5" customHeight="1">
      <c r="A17" s="45" t="s">
        <v>127</v>
      </c>
      <c r="B17" s="46" t="s">
        <v>161</v>
      </c>
      <c r="C17" s="47" t="s">
        <v>162</v>
      </c>
      <c r="D17" s="48">
        <f>SUM(E17,+H17)</f>
        <v>3</v>
      </c>
      <c r="E17" s="48">
        <f>SUM(F17:G17)</f>
        <v>2</v>
      </c>
      <c r="F17" s="48">
        <v>2</v>
      </c>
      <c r="G17" s="48">
        <v>0</v>
      </c>
      <c r="H17" s="48">
        <f>SUM(I17:L17)</f>
        <v>1</v>
      </c>
      <c r="I17" s="48">
        <v>0</v>
      </c>
      <c r="J17" s="48">
        <v>0</v>
      </c>
      <c r="K17" s="48">
        <v>1</v>
      </c>
      <c r="L17" s="48">
        <v>0</v>
      </c>
      <c r="M17" s="48">
        <f>SUM(N17,+Q17)</f>
        <v>7</v>
      </c>
      <c r="N17" s="48">
        <f>SUM(O17:P17)</f>
        <v>0</v>
      </c>
      <c r="O17" s="48">
        <v>0</v>
      </c>
      <c r="P17" s="48">
        <v>0</v>
      </c>
      <c r="Q17" s="48">
        <f>SUM(R17:U17)</f>
        <v>7</v>
      </c>
      <c r="R17" s="48">
        <v>7</v>
      </c>
      <c r="S17" s="48">
        <v>0</v>
      </c>
      <c r="T17" s="48">
        <v>0</v>
      </c>
      <c r="U17" s="48">
        <v>0</v>
      </c>
      <c r="V17" s="48">
        <f>SUM(D17,+M17)</f>
        <v>10</v>
      </c>
      <c r="W17" s="48">
        <f>SUM(E17,+N17)</f>
        <v>2</v>
      </c>
      <c r="X17" s="48">
        <f>SUM(F17,+O17)</f>
        <v>2</v>
      </c>
      <c r="Y17" s="48">
        <f>SUM(G17,+P17)</f>
        <v>0</v>
      </c>
      <c r="Z17" s="48">
        <f>SUM(H17,+Q17)</f>
        <v>8</v>
      </c>
      <c r="AA17" s="48">
        <f>SUM(I17,+R17)</f>
        <v>7</v>
      </c>
      <c r="AB17" s="48">
        <f>SUM(J17,+S17)</f>
        <v>0</v>
      </c>
      <c r="AC17" s="48">
        <f>SUM(K17,+T17)</f>
        <v>1</v>
      </c>
      <c r="AD17" s="48">
        <f>SUM(L17,+U17)</f>
        <v>0</v>
      </c>
    </row>
    <row r="18" spans="1:30" ht="13.5" customHeight="1">
      <c r="A18" s="45" t="s">
        <v>127</v>
      </c>
      <c r="B18" s="46" t="s">
        <v>163</v>
      </c>
      <c r="C18" s="47" t="s">
        <v>164</v>
      </c>
      <c r="D18" s="48">
        <f>SUM(E18,+H18)</f>
        <v>6</v>
      </c>
      <c r="E18" s="48">
        <f>SUM(F18:G18)</f>
        <v>2</v>
      </c>
      <c r="F18" s="48">
        <v>2</v>
      </c>
      <c r="G18" s="48">
        <v>0</v>
      </c>
      <c r="H18" s="48">
        <f>SUM(I18:L18)</f>
        <v>4</v>
      </c>
      <c r="I18" s="48">
        <v>4</v>
      </c>
      <c r="J18" s="48">
        <v>0</v>
      </c>
      <c r="K18" s="48">
        <v>0</v>
      </c>
      <c r="L18" s="48">
        <v>0</v>
      </c>
      <c r="M18" s="48">
        <f>SUM(N18,+Q18)</f>
        <v>2</v>
      </c>
      <c r="N18" s="48">
        <f>SUM(O18:P18)</f>
        <v>2</v>
      </c>
      <c r="O18" s="48">
        <v>2</v>
      </c>
      <c r="P18" s="48">
        <v>0</v>
      </c>
      <c r="Q18" s="48">
        <f>SUM(R18:U18)</f>
        <v>0</v>
      </c>
      <c r="R18" s="48">
        <v>0</v>
      </c>
      <c r="S18" s="48">
        <v>0</v>
      </c>
      <c r="T18" s="48">
        <v>0</v>
      </c>
      <c r="U18" s="48">
        <v>0</v>
      </c>
      <c r="V18" s="48">
        <f>SUM(D18,+M18)</f>
        <v>8</v>
      </c>
      <c r="W18" s="48">
        <f>SUM(E18,+N18)</f>
        <v>4</v>
      </c>
      <c r="X18" s="48">
        <f>SUM(F18,+O18)</f>
        <v>4</v>
      </c>
      <c r="Y18" s="48">
        <f>SUM(G18,+P18)</f>
        <v>0</v>
      </c>
      <c r="Z18" s="48">
        <f>SUM(H18,+Q18)</f>
        <v>4</v>
      </c>
      <c r="AA18" s="48">
        <f>SUM(I18,+R18)</f>
        <v>4</v>
      </c>
      <c r="AB18" s="48">
        <f>SUM(J18,+S18)</f>
        <v>0</v>
      </c>
      <c r="AC18" s="48">
        <f>SUM(K18,+T18)</f>
        <v>0</v>
      </c>
      <c r="AD18" s="48">
        <f>SUM(L18,+U18)</f>
        <v>0</v>
      </c>
    </row>
    <row r="19" spans="1:30" ht="13.5" customHeight="1">
      <c r="A19" s="45" t="s">
        <v>127</v>
      </c>
      <c r="B19" s="46" t="s">
        <v>165</v>
      </c>
      <c r="C19" s="47" t="s">
        <v>166</v>
      </c>
      <c r="D19" s="48">
        <f>SUM(E19,+H19)</f>
        <v>1</v>
      </c>
      <c r="E19" s="48">
        <f>SUM(F19:G19)</f>
        <v>1</v>
      </c>
      <c r="F19" s="48">
        <v>1</v>
      </c>
      <c r="G19" s="48">
        <v>0</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2</v>
      </c>
      <c r="W19" s="48">
        <f>SUM(E19,+N19)</f>
        <v>2</v>
      </c>
      <c r="X19" s="48">
        <f>SUM(F19,+O19)</f>
        <v>2</v>
      </c>
      <c r="Y19" s="48">
        <f>SUM(G19,+P19)</f>
        <v>0</v>
      </c>
      <c r="Z19" s="48">
        <f>SUM(H19,+Q19)</f>
        <v>0</v>
      </c>
      <c r="AA19" s="48">
        <f>SUM(I19,+R19)</f>
        <v>0</v>
      </c>
      <c r="AB19" s="48">
        <f>SUM(J19,+S19)</f>
        <v>0</v>
      </c>
      <c r="AC19" s="48">
        <f>SUM(K19,+T19)</f>
        <v>0</v>
      </c>
      <c r="AD19" s="48">
        <f>SUM(L19,+U19)</f>
        <v>0</v>
      </c>
    </row>
    <row r="20" spans="1:30" ht="13.5" customHeight="1">
      <c r="A20" s="45" t="s">
        <v>127</v>
      </c>
      <c r="B20" s="46" t="s">
        <v>167</v>
      </c>
      <c r="C20" s="47" t="s">
        <v>168</v>
      </c>
      <c r="D20" s="48">
        <f>SUM(E20,+H20)</f>
        <v>16</v>
      </c>
      <c r="E20" s="48">
        <f>SUM(F20:G20)</f>
        <v>4</v>
      </c>
      <c r="F20" s="48">
        <v>4</v>
      </c>
      <c r="G20" s="48">
        <v>0</v>
      </c>
      <c r="H20" s="48">
        <f>SUM(I20:L20)</f>
        <v>12</v>
      </c>
      <c r="I20" s="48">
        <v>12</v>
      </c>
      <c r="J20" s="48">
        <v>0</v>
      </c>
      <c r="K20" s="48">
        <v>0</v>
      </c>
      <c r="L20" s="48">
        <v>0</v>
      </c>
      <c r="M20" s="48">
        <f>SUM(N20,+Q20)</f>
        <v>5</v>
      </c>
      <c r="N20" s="48">
        <f>SUM(O20:P20)</f>
        <v>1</v>
      </c>
      <c r="O20" s="48">
        <v>1</v>
      </c>
      <c r="P20" s="48">
        <v>0</v>
      </c>
      <c r="Q20" s="48">
        <f>SUM(R20:U20)</f>
        <v>4</v>
      </c>
      <c r="R20" s="48">
        <v>4</v>
      </c>
      <c r="S20" s="48">
        <v>0</v>
      </c>
      <c r="T20" s="48">
        <v>0</v>
      </c>
      <c r="U20" s="48">
        <v>0</v>
      </c>
      <c r="V20" s="48">
        <f>SUM(D20,+M20)</f>
        <v>21</v>
      </c>
      <c r="W20" s="48">
        <f>SUM(E20,+N20)</f>
        <v>5</v>
      </c>
      <c r="X20" s="48">
        <f>SUM(F20,+O20)</f>
        <v>5</v>
      </c>
      <c r="Y20" s="48">
        <f>SUM(G20,+P20)</f>
        <v>0</v>
      </c>
      <c r="Z20" s="48">
        <f>SUM(H20,+Q20)</f>
        <v>16</v>
      </c>
      <c r="AA20" s="48">
        <f>SUM(I20,+R20)</f>
        <v>16</v>
      </c>
      <c r="AB20" s="48">
        <f>SUM(J20,+S20)</f>
        <v>0</v>
      </c>
      <c r="AC20" s="48">
        <f>SUM(K20,+T20)</f>
        <v>0</v>
      </c>
      <c r="AD20" s="48">
        <f>SUM(L20,+U20)</f>
        <v>0</v>
      </c>
    </row>
    <row r="21" spans="1:30" ht="13.5" customHeight="1">
      <c r="A21" s="45" t="s">
        <v>127</v>
      </c>
      <c r="B21" s="46" t="s">
        <v>169</v>
      </c>
      <c r="C21" s="47" t="s">
        <v>170</v>
      </c>
      <c r="D21" s="48">
        <f>SUM(E21,+H21)</f>
        <v>2</v>
      </c>
      <c r="E21" s="48">
        <f>SUM(F21:G21)</f>
        <v>1</v>
      </c>
      <c r="F21" s="48">
        <v>1</v>
      </c>
      <c r="G21" s="48">
        <v>0</v>
      </c>
      <c r="H21" s="48">
        <f>SUM(I21:L21)</f>
        <v>1</v>
      </c>
      <c r="I21" s="48">
        <v>0</v>
      </c>
      <c r="J21" s="48">
        <v>0</v>
      </c>
      <c r="K21" s="48">
        <v>1</v>
      </c>
      <c r="L21" s="48">
        <v>0</v>
      </c>
      <c r="M21" s="48">
        <f>SUM(N21,+Q21)</f>
        <v>1</v>
      </c>
      <c r="N21" s="48">
        <f>SUM(O21:P21)</f>
        <v>1</v>
      </c>
      <c r="O21" s="48">
        <v>1</v>
      </c>
      <c r="P21" s="48">
        <v>0</v>
      </c>
      <c r="Q21" s="48">
        <f>SUM(R21:U21)</f>
        <v>0</v>
      </c>
      <c r="R21" s="48">
        <v>0</v>
      </c>
      <c r="S21" s="48">
        <v>0</v>
      </c>
      <c r="T21" s="48">
        <v>0</v>
      </c>
      <c r="U21" s="48">
        <v>0</v>
      </c>
      <c r="V21" s="48">
        <f>SUM(D21,+M21)</f>
        <v>3</v>
      </c>
      <c r="W21" s="48">
        <f>SUM(E21,+N21)</f>
        <v>2</v>
      </c>
      <c r="X21" s="48">
        <f>SUM(F21,+O21)</f>
        <v>2</v>
      </c>
      <c r="Y21" s="48">
        <f>SUM(G21,+P21)</f>
        <v>0</v>
      </c>
      <c r="Z21" s="48">
        <f>SUM(H21,+Q21)</f>
        <v>1</v>
      </c>
      <c r="AA21" s="48">
        <f>SUM(I21,+R21)</f>
        <v>0</v>
      </c>
      <c r="AB21" s="48">
        <f>SUM(J21,+S21)</f>
        <v>0</v>
      </c>
      <c r="AC21" s="48">
        <f>SUM(K21,+T21)</f>
        <v>1</v>
      </c>
      <c r="AD21" s="48">
        <f>SUM(L21,+U21)</f>
        <v>0</v>
      </c>
    </row>
    <row r="22" spans="1:30" ht="13.5" customHeight="1">
      <c r="A22" s="45" t="s">
        <v>127</v>
      </c>
      <c r="B22" s="46" t="s">
        <v>172</v>
      </c>
      <c r="C22" s="47" t="s">
        <v>173</v>
      </c>
      <c r="D22" s="48">
        <f>SUM(E22,+H22)</f>
        <v>13</v>
      </c>
      <c r="E22" s="48">
        <f>SUM(F22:G22)</f>
        <v>1</v>
      </c>
      <c r="F22" s="48">
        <v>1</v>
      </c>
      <c r="G22" s="48">
        <v>0</v>
      </c>
      <c r="H22" s="48">
        <f>SUM(I22:L22)</f>
        <v>12</v>
      </c>
      <c r="I22" s="48">
        <v>12</v>
      </c>
      <c r="J22" s="48">
        <v>0</v>
      </c>
      <c r="K22" s="48">
        <v>0</v>
      </c>
      <c r="L22" s="48">
        <v>0</v>
      </c>
      <c r="M22" s="48">
        <f>SUM(N22,+Q22)</f>
        <v>1</v>
      </c>
      <c r="N22" s="48">
        <f>SUM(O22:P22)</f>
        <v>1</v>
      </c>
      <c r="O22" s="48">
        <v>1</v>
      </c>
      <c r="P22" s="48">
        <v>0</v>
      </c>
      <c r="Q22" s="48">
        <f>SUM(R22:U22)</f>
        <v>0</v>
      </c>
      <c r="R22" s="48">
        <v>0</v>
      </c>
      <c r="S22" s="48">
        <v>0</v>
      </c>
      <c r="T22" s="48">
        <v>0</v>
      </c>
      <c r="U22" s="48">
        <v>0</v>
      </c>
      <c r="V22" s="48">
        <f>SUM(D22,+M22)</f>
        <v>14</v>
      </c>
      <c r="W22" s="48">
        <f>SUM(E22,+N22)</f>
        <v>2</v>
      </c>
      <c r="X22" s="48">
        <f>SUM(F22,+O22)</f>
        <v>2</v>
      </c>
      <c r="Y22" s="48">
        <f>SUM(G22,+P22)</f>
        <v>0</v>
      </c>
      <c r="Z22" s="48">
        <f>SUM(H22,+Q22)</f>
        <v>12</v>
      </c>
      <c r="AA22" s="48">
        <f>SUM(I22,+R22)</f>
        <v>12</v>
      </c>
      <c r="AB22" s="48">
        <f>SUM(J22,+S22)</f>
        <v>0</v>
      </c>
      <c r="AC22" s="48">
        <f>SUM(K22,+T22)</f>
        <v>0</v>
      </c>
      <c r="AD22" s="48">
        <f>SUM(L22,+U22)</f>
        <v>0</v>
      </c>
    </row>
    <row r="23" spans="1:30" ht="13.5" customHeight="1">
      <c r="A23" s="45" t="s">
        <v>127</v>
      </c>
      <c r="B23" s="46" t="s">
        <v>174</v>
      </c>
      <c r="C23" s="47" t="s">
        <v>175</v>
      </c>
      <c r="D23" s="48">
        <f>SUM(E23,+H23)</f>
        <v>6</v>
      </c>
      <c r="E23" s="48">
        <f>SUM(F23:G23)</f>
        <v>4</v>
      </c>
      <c r="F23" s="48">
        <v>4</v>
      </c>
      <c r="G23" s="48">
        <v>0</v>
      </c>
      <c r="H23" s="48">
        <f>SUM(I23:L23)</f>
        <v>2</v>
      </c>
      <c r="I23" s="48">
        <v>2</v>
      </c>
      <c r="J23" s="48">
        <v>0</v>
      </c>
      <c r="K23" s="48">
        <v>0</v>
      </c>
      <c r="L23" s="48">
        <v>0</v>
      </c>
      <c r="M23" s="48">
        <f>SUM(N23,+Q23)</f>
        <v>1</v>
      </c>
      <c r="N23" s="48">
        <f>SUM(O23:P23)</f>
        <v>1</v>
      </c>
      <c r="O23" s="48">
        <v>1</v>
      </c>
      <c r="P23" s="48">
        <v>0</v>
      </c>
      <c r="Q23" s="48">
        <f>SUM(R23:U23)</f>
        <v>0</v>
      </c>
      <c r="R23" s="48">
        <v>0</v>
      </c>
      <c r="S23" s="48">
        <v>0</v>
      </c>
      <c r="T23" s="48">
        <v>0</v>
      </c>
      <c r="U23" s="48">
        <v>0</v>
      </c>
      <c r="V23" s="48">
        <f>SUM(D23,+M23)</f>
        <v>7</v>
      </c>
      <c r="W23" s="48">
        <f>SUM(E23,+N23)</f>
        <v>5</v>
      </c>
      <c r="X23" s="48">
        <f>SUM(F23,+O23)</f>
        <v>5</v>
      </c>
      <c r="Y23" s="48">
        <f>SUM(G23,+P23)</f>
        <v>0</v>
      </c>
      <c r="Z23" s="48">
        <f>SUM(H23,+Q23)</f>
        <v>2</v>
      </c>
      <c r="AA23" s="48">
        <f>SUM(I23,+R23)</f>
        <v>2</v>
      </c>
      <c r="AB23" s="48">
        <f>SUM(J23,+S23)</f>
        <v>0</v>
      </c>
      <c r="AC23" s="48">
        <f>SUM(K23,+T23)</f>
        <v>0</v>
      </c>
      <c r="AD23" s="48">
        <f>SUM(L23,+U23)</f>
        <v>0</v>
      </c>
    </row>
    <row r="24" spans="1:30" ht="13.5" customHeight="1">
      <c r="A24" s="45" t="s">
        <v>127</v>
      </c>
      <c r="B24" s="46" t="s">
        <v>176</v>
      </c>
      <c r="C24" s="47" t="s">
        <v>177</v>
      </c>
      <c r="D24" s="48">
        <f>SUM(E24,+H24)</f>
        <v>10</v>
      </c>
      <c r="E24" s="48">
        <f>SUM(F24:G24)</f>
        <v>4</v>
      </c>
      <c r="F24" s="48">
        <v>4</v>
      </c>
      <c r="G24" s="48">
        <v>0</v>
      </c>
      <c r="H24" s="48">
        <f>SUM(I24:L24)</f>
        <v>6</v>
      </c>
      <c r="I24" s="48">
        <v>3</v>
      </c>
      <c r="J24" s="48">
        <v>3</v>
      </c>
      <c r="K24" s="48">
        <v>0</v>
      </c>
      <c r="L24" s="48">
        <v>0</v>
      </c>
      <c r="M24" s="48">
        <f>SUM(N24,+Q24)</f>
        <v>2</v>
      </c>
      <c r="N24" s="48">
        <f>SUM(O24:P24)</f>
        <v>2</v>
      </c>
      <c r="O24" s="48">
        <v>2</v>
      </c>
      <c r="P24" s="48">
        <v>0</v>
      </c>
      <c r="Q24" s="48">
        <f>SUM(R24:U24)</f>
        <v>0</v>
      </c>
      <c r="R24" s="48">
        <v>0</v>
      </c>
      <c r="S24" s="48">
        <v>0</v>
      </c>
      <c r="T24" s="48">
        <v>0</v>
      </c>
      <c r="U24" s="48">
        <v>0</v>
      </c>
      <c r="V24" s="48">
        <f>SUM(D24,+M24)</f>
        <v>12</v>
      </c>
      <c r="W24" s="48">
        <f>SUM(E24,+N24)</f>
        <v>6</v>
      </c>
      <c r="X24" s="48">
        <f>SUM(F24,+O24)</f>
        <v>6</v>
      </c>
      <c r="Y24" s="48">
        <f>SUM(G24,+P24)</f>
        <v>0</v>
      </c>
      <c r="Z24" s="48">
        <f>SUM(H24,+Q24)</f>
        <v>6</v>
      </c>
      <c r="AA24" s="48">
        <f>SUM(I24,+R24)</f>
        <v>3</v>
      </c>
      <c r="AB24" s="48">
        <f>SUM(J24,+S24)</f>
        <v>3</v>
      </c>
      <c r="AC24" s="48">
        <f>SUM(K24,+T24)</f>
        <v>0</v>
      </c>
      <c r="AD24" s="48">
        <f>SUM(L24,+U24)</f>
        <v>0</v>
      </c>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4">
    <sortCondition ref="A8:A24"/>
    <sortCondition ref="B8:B24"/>
    <sortCondition ref="C8:C2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3" man="1"/>
    <brk id="21" min="1"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香川県</v>
      </c>
      <c r="B7" s="51" t="str">
        <f>組合状況!B7</f>
        <v>37000</v>
      </c>
      <c r="C7" s="50" t="s">
        <v>52</v>
      </c>
      <c r="D7" s="52">
        <f>SUM(E7,+H7)</f>
        <v>62</v>
      </c>
      <c r="E7" s="52">
        <f>SUM(F7:G7)</f>
        <v>34</v>
      </c>
      <c r="F7" s="52">
        <f>SUM(F$8:F$57)</f>
        <v>32</v>
      </c>
      <c r="G7" s="52">
        <f>SUM(G$8:G$57)</f>
        <v>2</v>
      </c>
      <c r="H7" s="52">
        <f>SUM(I7:L7)</f>
        <v>28</v>
      </c>
      <c r="I7" s="52">
        <f>SUM(I$8:I$57)</f>
        <v>1</v>
      </c>
      <c r="J7" s="52">
        <f>SUM(J$8:J$57)</f>
        <v>26</v>
      </c>
      <c r="K7" s="52">
        <f>SUM(K$8:K$57)</f>
        <v>1</v>
      </c>
      <c r="L7" s="52">
        <f>SUM(L$8:L$57)</f>
        <v>0</v>
      </c>
      <c r="M7" s="52">
        <f>SUM(N7,+Q7)</f>
        <v>16</v>
      </c>
      <c r="N7" s="52">
        <f>SUM(O7:P7)</f>
        <v>8</v>
      </c>
      <c r="O7" s="52">
        <f>SUM(O$8:O$57)</f>
        <v>8</v>
      </c>
      <c r="P7" s="52">
        <f>SUM(P$8:P$57)</f>
        <v>0</v>
      </c>
      <c r="Q7" s="52">
        <f>SUM(R7:U7)</f>
        <v>8</v>
      </c>
      <c r="R7" s="52">
        <f>SUM(R$8:R$57)</f>
        <v>0</v>
      </c>
      <c r="S7" s="52">
        <f>SUM(S$8:S$57)</f>
        <v>8</v>
      </c>
      <c r="T7" s="52">
        <f>SUM(T$8:T$57)</f>
        <v>0</v>
      </c>
      <c r="U7" s="52">
        <f>SUM(U$8:U$57)</f>
        <v>0</v>
      </c>
      <c r="V7" s="52">
        <f t="shared" ref="V7:AD7" si="0">SUM(D7,+M7)</f>
        <v>78</v>
      </c>
      <c r="W7" s="52">
        <f t="shared" si="0"/>
        <v>42</v>
      </c>
      <c r="X7" s="52">
        <f t="shared" si="0"/>
        <v>40</v>
      </c>
      <c r="Y7" s="52">
        <f t="shared" si="0"/>
        <v>2</v>
      </c>
      <c r="Z7" s="52">
        <f t="shared" si="0"/>
        <v>36</v>
      </c>
      <c r="AA7" s="52">
        <f t="shared" si="0"/>
        <v>1</v>
      </c>
      <c r="AB7" s="52">
        <f t="shared" si="0"/>
        <v>34</v>
      </c>
      <c r="AC7" s="52">
        <f t="shared" si="0"/>
        <v>1</v>
      </c>
      <c r="AD7" s="52">
        <f t="shared" si="0"/>
        <v>0</v>
      </c>
    </row>
    <row r="8" spans="1:30" ht="13.5" customHeight="1">
      <c r="A8" s="45" t="s">
        <v>127</v>
      </c>
      <c r="B8" s="46" t="s">
        <v>178</v>
      </c>
      <c r="C8" s="47" t="s">
        <v>179</v>
      </c>
      <c r="D8" s="48">
        <f>SUM(E8,+H8)</f>
        <v>0</v>
      </c>
      <c r="E8" s="48">
        <f>SUM(F8:G8)</f>
        <v>0</v>
      </c>
      <c r="F8" s="48">
        <v>0</v>
      </c>
      <c r="G8" s="48">
        <v>0</v>
      </c>
      <c r="H8" s="48">
        <f>SUM(I8:L8)</f>
        <v>0</v>
      </c>
      <c r="I8" s="48">
        <v>0</v>
      </c>
      <c r="J8" s="48">
        <v>0</v>
      </c>
      <c r="K8" s="48">
        <v>0</v>
      </c>
      <c r="L8" s="48">
        <v>0</v>
      </c>
      <c r="M8" s="48">
        <f>SUM(N8,+Q8)</f>
        <v>4</v>
      </c>
      <c r="N8" s="48">
        <f>SUM(O8:P8)</f>
        <v>4</v>
      </c>
      <c r="O8" s="48">
        <v>4</v>
      </c>
      <c r="P8" s="48">
        <v>0</v>
      </c>
      <c r="Q8" s="48">
        <f>SUM(R8:U8)</f>
        <v>0</v>
      </c>
      <c r="R8" s="48">
        <v>0</v>
      </c>
      <c r="S8" s="48">
        <v>0</v>
      </c>
      <c r="T8" s="48">
        <v>0</v>
      </c>
      <c r="U8" s="48">
        <v>0</v>
      </c>
      <c r="V8" s="48">
        <f>SUM(D8,+M8)</f>
        <v>4</v>
      </c>
      <c r="W8" s="48">
        <f>SUM(E8,+N8)</f>
        <v>4</v>
      </c>
      <c r="X8" s="48">
        <f>SUM(F8,+O8)</f>
        <v>4</v>
      </c>
      <c r="Y8" s="48">
        <f>SUM(G8,+P8)</f>
        <v>0</v>
      </c>
      <c r="Z8" s="48">
        <f>SUM(H8,+Q8)</f>
        <v>0</v>
      </c>
      <c r="AA8" s="48">
        <f>SUM(I8,+R8)</f>
        <v>0</v>
      </c>
      <c r="AB8" s="48">
        <f>SUM(J8,+S8)</f>
        <v>0</v>
      </c>
      <c r="AC8" s="48">
        <f>SUM(K8,+T8)</f>
        <v>0</v>
      </c>
      <c r="AD8" s="48">
        <f>SUM(L8,+U8)</f>
        <v>0</v>
      </c>
    </row>
    <row r="9" spans="1:30" ht="13.5" customHeight="1">
      <c r="A9" s="45" t="s">
        <v>127</v>
      </c>
      <c r="B9" s="46" t="s">
        <v>181</v>
      </c>
      <c r="C9" s="47" t="s">
        <v>182</v>
      </c>
      <c r="D9" s="48">
        <f>SUM(E9,+H9)</f>
        <v>1</v>
      </c>
      <c r="E9" s="48">
        <f>SUM(F9:G9)</f>
        <v>1</v>
      </c>
      <c r="F9" s="48">
        <v>1</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1</v>
      </c>
      <c r="W9" s="48">
        <f>SUM(E9,+N9)</f>
        <v>1</v>
      </c>
      <c r="X9" s="48">
        <f>SUM(F9,+O9)</f>
        <v>1</v>
      </c>
      <c r="Y9" s="48">
        <f>SUM(G9,+P9)</f>
        <v>0</v>
      </c>
      <c r="Z9" s="48">
        <f>SUM(H9,+Q9)</f>
        <v>0</v>
      </c>
      <c r="AA9" s="48">
        <f>SUM(I9,+R9)</f>
        <v>0</v>
      </c>
      <c r="AB9" s="48">
        <f>SUM(J9,+S9)</f>
        <v>0</v>
      </c>
      <c r="AC9" s="48">
        <f>SUM(K9,+T9)</f>
        <v>0</v>
      </c>
      <c r="AD9" s="48">
        <f>SUM(L9,+U9)</f>
        <v>0</v>
      </c>
    </row>
    <row r="10" spans="1:30" ht="13.5" customHeight="1">
      <c r="A10" s="45" t="s">
        <v>127</v>
      </c>
      <c r="B10" s="46" t="s">
        <v>183</v>
      </c>
      <c r="C10" s="47" t="s">
        <v>184</v>
      </c>
      <c r="D10" s="48">
        <f>SUM(E10,+H10)</f>
        <v>17</v>
      </c>
      <c r="E10" s="48">
        <f>SUM(F10:G10)</f>
        <v>2</v>
      </c>
      <c r="F10" s="48">
        <v>2</v>
      </c>
      <c r="G10" s="48">
        <v>0</v>
      </c>
      <c r="H10" s="48">
        <f>SUM(I10:L10)</f>
        <v>15</v>
      </c>
      <c r="I10" s="48">
        <v>0</v>
      </c>
      <c r="J10" s="48">
        <v>15</v>
      </c>
      <c r="K10" s="48">
        <v>0</v>
      </c>
      <c r="L10" s="48">
        <v>0</v>
      </c>
      <c r="M10" s="48">
        <f>SUM(N10,+Q10)</f>
        <v>0</v>
      </c>
      <c r="N10" s="48">
        <f>SUM(O10:P10)</f>
        <v>0</v>
      </c>
      <c r="O10" s="48">
        <v>0</v>
      </c>
      <c r="P10" s="48">
        <v>0</v>
      </c>
      <c r="Q10" s="48">
        <f>SUM(R10:U10)</f>
        <v>0</v>
      </c>
      <c r="R10" s="48">
        <v>0</v>
      </c>
      <c r="S10" s="48">
        <v>0</v>
      </c>
      <c r="T10" s="48">
        <v>0</v>
      </c>
      <c r="U10" s="48">
        <v>0</v>
      </c>
      <c r="V10" s="48">
        <f>SUM(D10,+M10)</f>
        <v>17</v>
      </c>
      <c r="W10" s="48">
        <f>SUM(E10,+N10)</f>
        <v>2</v>
      </c>
      <c r="X10" s="48">
        <f>SUM(F10,+O10)</f>
        <v>2</v>
      </c>
      <c r="Y10" s="48">
        <f>SUM(G10,+P10)</f>
        <v>0</v>
      </c>
      <c r="Z10" s="48">
        <f>SUM(H10,+Q10)</f>
        <v>15</v>
      </c>
      <c r="AA10" s="48">
        <f>SUM(I10,+R10)</f>
        <v>0</v>
      </c>
      <c r="AB10" s="48">
        <f>SUM(J10,+S10)</f>
        <v>15</v>
      </c>
      <c r="AC10" s="48">
        <f>SUM(K10,+T10)</f>
        <v>0</v>
      </c>
      <c r="AD10" s="48">
        <f>SUM(L10,+U10)</f>
        <v>0</v>
      </c>
    </row>
    <row r="11" spans="1:30" ht="13.5" customHeight="1">
      <c r="A11" s="45" t="s">
        <v>127</v>
      </c>
      <c r="B11" s="46" t="s">
        <v>185</v>
      </c>
      <c r="C11" s="47" t="s">
        <v>186</v>
      </c>
      <c r="D11" s="48">
        <f>SUM(E11,+H11)</f>
        <v>24</v>
      </c>
      <c r="E11" s="48">
        <f>SUM(F11:G11)</f>
        <v>16</v>
      </c>
      <c r="F11" s="48">
        <v>16</v>
      </c>
      <c r="G11" s="48">
        <v>0</v>
      </c>
      <c r="H11" s="48">
        <f>SUM(I11:L11)</f>
        <v>8</v>
      </c>
      <c r="I11" s="48">
        <v>0</v>
      </c>
      <c r="J11" s="48">
        <v>7</v>
      </c>
      <c r="K11" s="48">
        <v>1</v>
      </c>
      <c r="L11" s="48">
        <v>0</v>
      </c>
      <c r="M11" s="48">
        <f>SUM(N11,+Q11)</f>
        <v>11</v>
      </c>
      <c r="N11" s="48">
        <f>SUM(O11:P11)</f>
        <v>3</v>
      </c>
      <c r="O11" s="48">
        <v>3</v>
      </c>
      <c r="P11" s="48">
        <v>0</v>
      </c>
      <c r="Q11" s="48">
        <f>SUM(R11:U11)</f>
        <v>8</v>
      </c>
      <c r="R11" s="48">
        <v>0</v>
      </c>
      <c r="S11" s="48">
        <v>8</v>
      </c>
      <c r="T11" s="48">
        <v>0</v>
      </c>
      <c r="U11" s="48">
        <v>0</v>
      </c>
      <c r="V11" s="48">
        <f>SUM(D11,+M11)</f>
        <v>35</v>
      </c>
      <c r="W11" s="48">
        <f>SUM(E11,+N11)</f>
        <v>19</v>
      </c>
      <c r="X11" s="48">
        <f>SUM(F11,+O11)</f>
        <v>19</v>
      </c>
      <c r="Y11" s="48">
        <f>SUM(G11,+P11)</f>
        <v>0</v>
      </c>
      <c r="Z11" s="48">
        <f>SUM(H11,+Q11)</f>
        <v>16</v>
      </c>
      <c r="AA11" s="48">
        <f>SUM(I11,+R11)</f>
        <v>0</v>
      </c>
      <c r="AB11" s="48">
        <f>SUM(J11,+S11)</f>
        <v>15</v>
      </c>
      <c r="AC11" s="48">
        <f>SUM(K11,+T11)</f>
        <v>1</v>
      </c>
      <c r="AD11" s="48">
        <f>SUM(L11,+U11)</f>
        <v>0</v>
      </c>
    </row>
    <row r="12" spans="1:30" ht="13.5" customHeight="1">
      <c r="A12" s="45" t="s">
        <v>127</v>
      </c>
      <c r="B12" s="46" t="s">
        <v>187</v>
      </c>
      <c r="C12" s="47" t="s">
        <v>188</v>
      </c>
      <c r="D12" s="48">
        <f>SUM(E12,+H12)</f>
        <v>5</v>
      </c>
      <c r="E12" s="48">
        <f>SUM(F12:G12)</f>
        <v>1</v>
      </c>
      <c r="F12" s="48">
        <v>1</v>
      </c>
      <c r="G12" s="48">
        <v>0</v>
      </c>
      <c r="H12" s="48">
        <f>SUM(I12:L12)</f>
        <v>4</v>
      </c>
      <c r="I12" s="48">
        <v>0</v>
      </c>
      <c r="J12" s="48">
        <v>4</v>
      </c>
      <c r="K12" s="48">
        <v>0</v>
      </c>
      <c r="L12" s="48">
        <v>0</v>
      </c>
      <c r="M12" s="48">
        <f>SUM(N12,+Q12)</f>
        <v>1</v>
      </c>
      <c r="N12" s="48">
        <f>SUM(O12:P12)</f>
        <v>1</v>
      </c>
      <c r="O12" s="48">
        <v>1</v>
      </c>
      <c r="P12" s="48">
        <v>0</v>
      </c>
      <c r="Q12" s="48">
        <f>SUM(R12:U12)</f>
        <v>0</v>
      </c>
      <c r="R12" s="48">
        <v>0</v>
      </c>
      <c r="S12" s="48">
        <v>0</v>
      </c>
      <c r="T12" s="48">
        <v>0</v>
      </c>
      <c r="U12" s="48">
        <v>0</v>
      </c>
      <c r="V12" s="48">
        <f>SUM(D12,+M12)</f>
        <v>6</v>
      </c>
      <c r="W12" s="48">
        <f>SUM(E12,+N12)</f>
        <v>2</v>
      </c>
      <c r="X12" s="48">
        <f>SUM(F12,+O12)</f>
        <v>2</v>
      </c>
      <c r="Y12" s="48">
        <f>SUM(G12,+P12)</f>
        <v>0</v>
      </c>
      <c r="Z12" s="48">
        <f>SUM(H12,+Q12)</f>
        <v>4</v>
      </c>
      <c r="AA12" s="48">
        <f>SUM(I12,+R12)</f>
        <v>0</v>
      </c>
      <c r="AB12" s="48">
        <f>SUM(J12,+S12)</f>
        <v>4</v>
      </c>
      <c r="AC12" s="48">
        <f>SUM(K12,+T12)</f>
        <v>0</v>
      </c>
      <c r="AD12" s="48">
        <f>SUM(L12,+U12)</f>
        <v>0</v>
      </c>
    </row>
    <row r="13" spans="1:30" ht="13.5" customHeight="1">
      <c r="A13" s="45" t="s">
        <v>127</v>
      </c>
      <c r="B13" s="46" t="s">
        <v>189</v>
      </c>
      <c r="C13" s="47" t="s">
        <v>190</v>
      </c>
      <c r="D13" s="48">
        <f>SUM(E13,+H13)</f>
        <v>15</v>
      </c>
      <c r="E13" s="48">
        <f>SUM(F13:G13)</f>
        <v>14</v>
      </c>
      <c r="F13" s="48">
        <v>12</v>
      </c>
      <c r="G13" s="48">
        <v>2</v>
      </c>
      <c r="H13" s="48">
        <f>SUM(I13:L13)</f>
        <v>1</v>
      </c>
      <c r="I13" s="48">
        <v>1</v>
      </c>
      <c r="J13" s="48">
        <v>0</v>
      </c>
      <c r="K13" s="48">
        <v>0</v>
      </c>
      <c r="L13" s="48">
        <v>0</v>
      </c>
      <c r="M13" s="48">
        <f>SUM(N13,+Q13)</f>
        <v>0</v>
      </c>
      <c r="N13" s="48">
        <f>SUM(O13:P13)</f>
        <v>0</v>
      </c>
      <c r="O13" s="48">
        <v>0</v>
      </c>
      <c r="P13" s="48">
        <v>0</v>
      </c>
      <c r="Q13" s="48">
        <f>SUM(R13:U13)</f>
        <v>0</v>
      </c>
      <c r="R13" s="48">
        <v>0</v>
      </c>
      <c r="S13" s="48">
        <v>0</v>
      </c>
      <c r="T13" s="48">
        <v>0</v>
      </c>
      <c r="U13" s="48">
        <v>0</v>
      </c>
      <c r="V13" s="48">
        <f>SUM(D13,+M13)</f>
        <v>15</v>
      </c>
      <c r="W13" s="48">
        <f>SUM(E13,+N13)</f>
        <v>14</v>
      </c>
      <c r="X13" s="48">
        <f>SUM(F13,+O13)</f>
        <v>12</v>
      </c>
      <c r="Y13" s="48">
        <f>SUM(G13,+P13)</f>
        <v>2</v>
      </c>
      <c r="Z13" s="48">
        <f>SUM(H13,+Q13)</f>
        <v>1</v>
      </c>
      <c r="AA13" s="48">
        <f>SUM(I13,+R13)</f>
        <v>1</v>
      </c>
      <c r="AB13" s="48">
        <f>SUM(J13,+S13)</f>
        <v>0</v>
      </c>
      <c r="AC13" s="48">
        <f>SUM(K13,+T13)</f>
        <v>0</v>
      </c>
      <c r="AD13" s="48">
        <f>SUM(L13,+U13)</f>
        <v>0</v>
      </c>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3">
    <sortCondition ref="A8:A13"/>
    <sortCondition ref="B8:B13"/>
    <sortCondition ref="C8:C13"/>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2" man="1"/>
    <brk id="21" min="1" max="1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香川県</v>
      </c>
      <c r="B7" s="51" t="str">
        <f>組合状況!B7</f>
        <v>37000</v>
      </c>
      <c r="C7" s="50" t="s">
        <v>52</v>
      </c>
      <c r="D7" s="52">
        <f t="shared" ref="D7:KM7" si="0">SUM(D$8:D$207)</f>
        <v>179</v>
      </c>
      <c r="E7" s="52">
        <f t="shared" si="0"/>
        <v>330</v>
      </c>
      <c r="F7" s="52">
        <f>SUM(F$8:F$207)</f>
        <v>0</v>
      </c>
      <c r="G7" s="52">
        <f>SUM(G$8:G$207)</f>
        <v>0</v>
      </c>
      <c r="H7" s="52">
        <f t="shared" si="0"/>
        <v>25</v>
      </c>
      <c r="I7" s="52">
        <f t="shared" si="0"/>
        <v>51</v>
      </c>
      <c r="J7" s="52">
        <f t="shared" si="0"/>
        <v>12</v>
      </c>
      <c r="K7" s="52">
        <f t="shared" si="0"/>
        <v>31</v>
      </c>
      <c r="L7" s="52">
        <f t="shared" si="0"/>
        <v>0</v>
      </c>
      <c r="M7" s="52">
        <f t="shared" si="0"/>
        <v>0</v>
      </c>
      <c r="N7" s="52">
        <f t="shared" si="0"/>
        <v>433</v>
      </c>
      <c r="O7" s="52">
        <f t="shared" si="0"/>
        <v>1327</v>
      </c>
      <c r="P7" s="52">
        <f>SUM(P$8:P$207)</f>
        <v>0</v>
      </c>
      <c r="Q7" s="52">
        <f>SUM(Q$8:Q$207)</f>
        <v>0</v>
      </c>
      <c r="R7" s="52">
        <f t="shared" si="0"/>
        <v>33</v>
      </c>
      <c r="S7" s="52">
        <f t="shared" si="0"/>
        <v>238</v>
      </c>
      <c r="T7" s="52">
        <f t="shared" si="0"/>
        <v>6</v>
      </c>
      <c r="U7" s="52">
        <f t="shared" si="0"/>
        <v>47</v>
      </c>
      <c r="V7" s="52">
        <f t="shared" si="0"/>
        <v>2</v>
      </c>
      <c r="W7" s="52">
        <f t="shared" si="0"/>
        <v>24</v>
      </c>
      <c r="X7" s="52">
        <f t="shared" si="0"/>
        <v>1447</v>
      </c>
      <c r="Y7" s="52">
        <f t="shared" si="0"/>
        <v>4576</v>
      </c>
      <c r="Z7" s="52">
        <f>SUM(Z$8:Z$207)</f>
        <v>0</v>
      </c>
      <c r="AA7" s="52">
        <f>SUM(AA$8:AA$207)</f>
        <v>0</v>
      </c>
      <c r="AB7" s="52">
        <f t="shared" si="0"/>
        <v>92</v>
      </c>
      <c r="AC7" s="52">
        <f t="shared" si="0"/>
        <v>415</v>
      </c>
      <c r="AD7" s="52">
        <f t="shared" si="0"/>
        <v>17</v>
      </c>
      <c r="AE7" s="52">
        <f t="shared" si="0"/>
        <v>74</v>
      </c>
      <c r="AF7" s="52">
        <f t="shared" si="0"/>
        <v>0</v>
      </c>
      <c r="AG7" s="52">
        <f t="shared" si="0"/>
        <v>0</v>
      </c>
      <c r="AH7" s="60">
        <f>AI7+BB7</f>
        <v>216</v>
      </c>
      <c r="AI7" s="60">
        <f>AJ7+AP7+AV7</f>
        <v>179</v>
      </c>
      <c r="AJ7" s="60">
        <f>SUM(AK7:AO7)</f>
        <v>94</v>
      </c>
      <c r="AK7" s="60">
        <f t="shared" si="0"/>
        <v>9</v>
      </c>
      <c r="AL7" s="60">
        <f t="shared" si="0"/>
        <v>74</v>
      </c>
      <c r="AM7" s="60">
        <f t="shared" si="0"/>
        <v>9</v>
      </c>
      <c r="AN7" s="60">
        <f t="shared" si="0"/>
        <v>2</v>
      </c>
      <c r="AO7" s="60">
        <f t="shared" si="0"/>
        <v>0</v>
      </c>
      <c r="AP7" s="60">
        <f>SUM(AQ7:AU7)</f>
        <v>23</v>
      </c>
      <c r="AQ7" s="60">
        <f t="shared" si="0"/>
        <v>3</v>
      </c>
      <c r="AR7" s="60">
        <f t="shared" si="0"/>
        <v>18</v>
      </c>
      <c r="AS7" s="60">
        <f t="shared" si="0"/>
        <v>2</v>
      </c>
      <c r="AT7" s="60">
        <f t="shared" si="0"/>
        <v>0</v>
      </c>
      <c r="AU7" s="60">
        <f t="shared" si="0"/>
        <v>0</v>
      </c>
      <c r="AV7" s="60">
        <f>SUM(AW7:BA7)</f>
        <v>62</v>
      </c>
      <c r="AW7" s="60">
        <f t="shared" si="0"/>
        <v>41</v>
      </c>
      <c r="AX7" s="60">
        <f t="shared" si="0"/>
        <v>18</v>
      </c>
      <c r="AY7" s="60">
        <f t="shared" si="0"/>
        <v>3</v>
      </c>
      <c r="AZ7" s="60">
        <f t="shared" si="0"/>
        <v>0</v>
      </c>
      <c r="BA7" s="60">
        <f t="shared" si="0"/>
        <v>0</v>
      </c>
      <c r="BB7" s="60">
        <f>BC7+BI7+BO7+BU7+CA7</f>
        <v>37</v>
      </c>
      <c r="BC7" s="60">
        <f>SUM(BD7:BH7)</f>
        <v>8</v>
      </c>
      <c r="BD7" s="60">
        <f t="shared" si="0"/>
        <v>0</v>
      </c>
      <c r="BE7" s="60">
        <f t="shared" si="0"/>
        <v>7</v>
      </c>
      <c r="BF7" s="60">
        <f t="shared" si="0"/>
        <v>1</v>
      </c>
      <c r="BG7" s="60">
        <f t="shared" si="0"/>
        <v>0</v>
      </c>
      <c r="BH7" s="60">
        <f t="shared" si="0"/>
        <v>0</v>
      </c>
      <c r="BI7" s="60">
        <f>SUM(BJ7:BN7)</f>
        <v>18</v>
      </c>
      <c r="BJ7" s="60">
        <f t="shared" si="0"/>
        <v>1</v>
      </c>
      <c r="BK7" s="60">
        <f t="shared" si="0"/>
        <v>13</v>
      </c>
      <c r="BL7" s="60">
        <f t="shared" si="0"/>
        <v>3</v>
      </c>
      <c r="BM7" s="60">
        <f t="shared" si="0"/>
        <v>1</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11</v>
      </c>
      <c r="CB7" s="60">
        <f t="shared" si="0"/>
        <v>9</v>
      </c>
      <c r="CC7" s="60">
        <f t="shared" si="0"/>
        <v>1</v>
      </c>
      <c r="CD7" s="60">
        <f t="shared" si="0"/>
        <v>1</v>
      </c>
      <c r="CE7" s="60">
        <f t="shared" si="0"/>
        <v>0</v>
      </c>
      <c r="CF7" s="60">
        <f t="shared" si="0"/>
        <v>0</v>
      </c>
      <c r="CG7" s="60">
        <f>CH7+DA7</f>
        <v>57</v>
      </c>
      <c r="CH7" s="60">
        <f>CI7+CO7+CU7</f>
        <v>52</v>
      </c>
      <c r="CI7" s="60">
        <f>SUM(CJ7:CN7)</f>
        <v>46</v>
      </c>
      <c r="CJ7" s="60">
        <f t="shared" si="0"/>
        <v>0</v>
      </c>
      <c r="CK7" s="60">
        <f t="shared" si="0"/>
        <v>46</v>
      </c>
      <c r="CL7" s="60">
        <f t="shared" si="0"/>
        <v>0</v>
      </c>
      <c r="CM7" s="60">
        <f t="shared" si="0"/>
        <v>0</v>
      </c>
      <c r="CN7" s="60">
        <f t="shared" si="0"/>
        <v>0</v>
      </c>
      <c r="CO7" s="60">
        <f>SUM(CP7:CT7)</f>
        <v>0</v>
      </c>
      <c r="CP7" s="60">
        <f t="shared" si="0"/>
        <v>0</v>
      </c>
      <c r="CQ7" s="60">
        <f t="shared" si="0"/>
        <v>0</v>
      </c>
      <c r="CR7" s="60">
        <f t="shared" si="0"/>
        <v>0</v>
      </c>
      <c r="CS7" s="60">
        <f t="shared" si="0"/>
        <v>0</v>
      </c>
      <c r="CT7" s="60">
        <f t="shared" si="0"/>
        <v>0</v>
      </c>
      <c r="CU7" s="60">
        <f>SUM(CV7:CZ7)</f>
        <v>6</v>
      </c>
      <c r="CV7" s="60">
        <f t="shared" si="0"/>
        <v>3</v>
      </c>
      <c r="CW7" s="60">
        <f t="shared" si="0"/>
        <v>3</v>
      </c>
      <c r="CX7" s="60">
        <f t="shared" si="0"/>
        <v>0</v>
      </c>
      <c r="CY7" s="60">
        <f t="shared" si="0"/>
        <v>0</v>
      </c>
      <c r="CZ7" s="60">
        <f t="shared" si="0"/>
        <v>0</v>
      </c>
      <c r="DA7" s="60">
        <f>DB7+DH7+DN7+DT7+DZ7</f>
        <v>5</v>
      </c>
      <c r="DB7" s="60">
        <f>SUM(DC7:DG7)</f>
        <v>5</v>
      </c>
      <c r="DC7" s="60">
        <f t="shared" si="0"/>
        <v>5</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19</v>
      </c>
      <c r="EG7" s="60">
        <f t="shared" si="0"/>
        <v>45</v>
      </c>
      <c r="EH7" s="60">
        <f t="shared" si="0"/>
        <v>15</v>
      </c>
      <c r="EI7" s="60">
        <f t="shared" si="0"/>
        <v>3</v>
      </c>
      <c r="EJ7" s="60">
        <f t="shared" si="0"/>
        <v>69</v>
      </c>
      <c r="EK7" s="60">
        <f t="shared" si="0"/>
        <v>36</v>
      </c>
      <c r="EL7" s="60">
        <f t="shared" si="0"/>
        <v>0</v>
      </c>
      <c r="EM7" s="60">
        <f t="shared" si="0"/>
        <v>2</v>
      </c>
      <c r="EN7" s="60">
        <f t="shared" si="0"/>
        <v>0</v>
      </c>
      <c r="EO7" s="60">
        <f t="shared" si="0"/>
        <v>10</v>
      </c>
      <c r="EP7" s="72" t="s">
        <v>125</v>
      </c>
      <c r="EQ7" s="72" t="s">
        <v>125</v>
      </c>
      <c r="ER7" s="60">
        <f t="shared" si="0"/>
        <v>2</v>
      </c>
      <c r="ES7" s="72" t="s">
        <v>125</v>
      </c>
      <c r="ET7" s="72" t="s">
        <v>125</v>
      </c>
      <c r="EU7" s="60">
        <f t="shared" si="0"/>
        <v>0</v>
      </c>
      <c r="EV7" s="72" t="s">
        <v>125</v>
      </c>
      <c r="EW7" s="72" t="s">
        <v>125</v>
      </c>
      <c r="EX7" s="60">
        <f t="shared" si="0"/>
        <v>0</v>
      </c>
      <c r="EY7" s="72" t="s">
        <v>125</v>
      </c>
      <c r="EZ7" s="72" t="s">
        <v>125</v>
      </c>
      <c r="FA7" s="60">
        <f t="shared" si="0"/>
        <v>2</v>
      </c>
      <c r="FB7" s="72" t="s">
        <v>125</v>
      </c>
      <c r="FC7" s="72" t="s">
        <v>125</v>
      </c>
      <c r="FD7" s="60">
        <f t="shared" si="0"/>
        <v>31</v>
      </c>
      <c r="FE7" s="60">
        <f t="shared" si="0"/>
        <v>248</v>
      </c>
      <c r="FF7" s="60">
        <f t="shared" si="0"/>
        <v>5</v>
      </c>
      <c r="FG7" s="60">
        <f t="shared" si="0"/>
        <v>28</v>
      </c>
      <c r="FH7" s="60">
        <f t="shared" si="0"/>
        <v>27</v>
      </c>
      <c r="FI7" s="60">
        <f t="shared" si="0"/>
        <v>20</v>
      </c>
      <c r="FJ7" s="60" t="s">
        <v>113</v>
      </c>
      <c r="FK7" s="60">
        <f t="shared" si="0"/>
        <v>2</v>
      </c>
      <c r="FL7" s="60">
        <f t="shared" si="0"/>
        <v>6</v>
      </c>
      <c r="FM7" s="60">
        <f t="shared" si="0"/>
        <v>6</v>
      </c>
      <c r="FN7" s="60" t="s">
        <v>113</v>
      </c>
      <c r="FO7" s="60">
        <f t="shared" si="0"/>
        <v>0</v>
      </c>
      <c r="FP7" s="60">
        <f t="shared" si="0"/>
        <v>3</v>
      </c>
      <c r="FQ7" s="60">
        <f t="shared" si="0"/>
        <v>1</v>
      </c>
      <c r="FR7" s="60" t="s">
        <v>113</v>
      </c>
      <c r="FS7" s="60">
        <f t="shared" si="0"/>
        <v>2</v>
      </c>
      <c r="FT7" s="60">
        <f t="shared" si="0"/>
        <v>2</v>
      </c>
      <c r="FU7" s="60">
        <f t="shared" si="0"/>
        <v>0</v>
      </c>
      <c r="FV7" s="60" t="s">
        <v>113</v>
      </c>
      <c r="FW7" s="60">
        <f t="shared" si="0"/>
        <v>2</v>
      </c>
      <c r="FX7" s="60">
        <f t="shared" si="0"/>
        <v>1</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0</v>
      </c>
      <c r="GZ7" s="60">
        <f t="shared" si="0"/>
        <v>0</v>
      </c>
      <c r="HA7" s="60">
        <f t="shared" si="0"/>
        <v>0</v>
      </c>
      <c r="HB7" s="60">
        <f t="shared" si="0"/>
        <v>0</v>
      </c>
      <c r="HC7" s="60">
        <f t="shared" si="0"/>
        <v>0</v>
      </c>
      <c r="HD7" s="60">
        <f t="shared" si="0"/>
        <v>0</v>
      </c>
      <c r="HE7" s="60">
        <f t="shared" si="0"/>
        <v>0</v>
      </c>
      <c r="HF7" s="60">
        <f t="shared" si="0"/>
        <v>0</v>
      </c>
      <c r="HG7" s="60">
        <f t="shared" si="0"/>
        <v>1</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0</v>
      </c>
      <c r="HW7" s="60">
        <f t="shared" si="0"/>
        <v>4</v>
      </c>
      <c r="HX7" s="60">
        <f t="shared" si="0"/>
        <v>0</v>
      </c>
      <c r="HY7" s="60">
        <f t="shared" si="0"/>
        <v>0</v>
      </c>
      <c r="HZ7" s="60">
        <f t="shared" si="0"/>
        <v>1</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35</v>
      </c>
      <c r="JQ7" s="52">
        <f t="shared" si="0"/>
        <v>103</v>
      </c>
      <c r="JR7" s="52">
        <f t="shared" si="0"/>
        <v>0</v>
      </c>
      <c r="JS7" s="52">
        <f t="shared" si="0"/>
        <v>0</v>
      </c>
      <c r="JT7" s="52">
        <f t="shared" si="0"/>
        <v>1</v>
      </c>
      <c r="JU7" s="52">
        <f t="shared" si="0"/>
        <v>9</v>
      </c>
      <c r="JV7" s="52">
        <f t="shared" si="0"/>
        <v>0</v>
      </c>
      <c r="JW7" s="52">
        <f t="shared" si="0"/>
        <v>0</v>
      </c>
      <c r="JX7" s="52">
        <f t="shared" si="0"/>
        <v>69</v>
      </c>
      <c r="JY7" s="52">
        <f t="shared" si="0"/>
        <v>228</v>
      </c>
      <c r="JZ7" s="52">
        <f t="shared" si="0"/>
        <v>1</v>
      </c>
      <c r="KA7" s="52">
        <f t="shared" si="0"/>
        <v>3</v>
      </c>
      <c r="KB7" s="52">
        <f t="shared" si="0"/>
        <v>18</v>
      </c>
      <c r="KC7" s="52">
        <f t="shared" si="0"/>
        <v>158</v>
      </c>
      <c r="KD7" s="52">
        <f t="shared" si="0"/>
        <v>0</v>
      </c>
      <c r="KE7" s="52">
        <f t="shared" si="0"/>
        <v>0</v>
      </c>
      <c r="KF7" s="52">
        <f t="shared" si="0"/>
        <v>267</v>
      </c>
      <c r="KG7" s="52">
        <f t="shared" si="0"/>
        <v>891</v>
      </c>
      <c r="KH7" s="52">
        <f t="shared" si="0"/>
        <v>2</v>
      </c>
      <c r="KI7" s="52">
        <f t="shared" si="0"/>
        <v>1</v>
      </c>
      <c r="KJ7" s="52">
        <f t="shared" si="0"/>
        <v>3</v>
      </c>
      <c r="KK7" s="52">
        <f t="shared" si="0"/>
        <v>27</v>
      </c>
      <c r="KL7" s="52">
        <f t="shared" si="0"/>
        <v>1</v>
      </c>
      <c r="KM7" s="52">
        <f t="shared" si="0"/>
        <v>2</v>
      </c>
    </row>
    <row r="8" spans="1:299" ht="13.5" customHeight="1">
      <c r="A8" s="45" t="s">
        <v>127</v>
      </c>
      <c r="B8" s="46" t="s">
        <v>137</v>
      </c>
      <c r="C8" s="47" t="s">
        <v>138</v>
      </c>
      <c r="D8" s="48">
        <v>47</v>
      </c>
      <c r="E8" s="48">
        <v>70</v>
      </c>
      <c r="F8" s="48">
        <v>0</v>
      </c>
      <c r="G8" s="48">
        <v>0</v>
      </c>
      <c r="H8" s="48">
        <v>0</v>
      </c>
      <c r="I8" s="48">
        <v>0</v>
      </c>
      <c r="J8" s="48">
        <v>0</v>
      </c>
      <c r="K8" s="48">
        <v>0</v>
      </c>
      <c r="L8" s="48">
        <v>0</v>
      </c>
      <c r="M8" s="48">
        <v>0</v>
      </c>
      <c r="N8" s="48">
        <v>176</v>
      </c>
      <c r="O8" s="48">
        <v>443</v>
      </c>
      <c r="P8" s="48">
        <v>0</v>
      </c>
      <c r="Q8" s="48">
        <v>0</v>
      </c>
      <c r="R8" s="48">
        <v>0</v>
      </c>
      <c r="S8" s="48">
        <v>0</v>
      </c>
      <c r="T8" s="48">
        <v>0</v>
      </c>
      <c r="U8" s="48">
        <v>0</v>
      </c>
      <c r="V8" s="48">
        <v>0</v>
      </c>
      <c r="W8" s="48">
        <v>0</v>
      </c>
      <c r="X8" s="48">
        <v>592</v>
      </c>
      <c r="Y8" s="48">
        <v>1503</v>
      </c>
      <c r="Z8" s="48">
        <v>0</v>
      </c>
      <c r="AA8" s="48">
        <v>0</v>
      </c>
      <c r="AB8" s="48">
        <v>0</v>
      </c>
      <c r="AC8" s="48">
        <v>0</v>
      </c>
      <c r="AD8" s="48">
        <v>0</v>
      </c>
      <c r="AE8" s="48">
        <v>0</v>
      </c>
      <c r="AF8" s="48">
        <v>0</v>
      </c>
      <c r="AG8" s="48">
        <v>0</v>
      </c>
      <c r="AH8" s="48">
        <f>AI8+BB8</f>
        <v>47</v>
      </c>
      <c r="AI8" s="48">
        <f>AJ8+AP8+AV8</f>
        <v>47</v>
      </c>
      <c r="AJ8" s="48">
        <f>SUM(AK8:AO8)</f>
        <v>15</v>
      </c>
      <c r="AK8" s="48">
        <v>4</v>
      </c>
      <c r="AL8" s="48">
        <v>5</v>
      </c>
      <c r="AM8" s="48">
        <v>4</v>
      </c>
      <c r="AN8" s="48">
        <v>2</v>
      </c>
      <c r="AO8" s="48">
        <v>0</v>
      </c>
      <c r="AP8" s="48">
        <f>SUM(AQ8:AU8)</f>
        <v>3</v>
      </c>
      <c r="AQ8" s="48">
        <v>3</v>
      </c>
      <c r="AR8" s="48">
        <v>0</v>
      </c>
      <c r="AS8" s="48">
        <v>0</v>
      </c>
      <c r="AT8" s="48">
        <v>0</v>
      </c>
      <c r="AU8" s="48">
        <v>0</v>
      </c>
      <c r="AV8" s="48">
        <f>SUM(AW8:BA8)</f>
        <v>29</v>
      </c>
      <c r="AW8" s="48">
        <v>21</v>
      </c>
      <c r="AX8" s="48">
        <v>7</v>
      </c>
      <c r="AY8" s="48">
        <v>1</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0</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9</v>
      </c>
      <c r="KC8" s="48">
        <v>69</v>
      </c>
      <c r="KD8" s="48">
        <v>0</v>
      </c>
      <c r="KE8" s="48">
        <v>0</v>
      </c>
      <c r="KF8" s="48">
        <v>54</v>
      </c>
      <c r="KG8" s="48">
        <v>175</v>
      </c>
      <c r="KH8" s="48">
        <v>2</v>
      </c>
      <c r="KI8" s="48">
        <v>1</v>
      </c>
      <c r="KJ8" s="48">
        <v>0</v>
      </c>
      <c r="KK8" s="48">
        <v>0</v>
      </c>
      <c r="KL8" s="48">
        <v>0</v>
      </c>
      <c r="KM8" s="48">
        <v>0</v>
      </c>
    </row>
    <row r="9" spans="1:299" ht="13.5" customHeight="1">
      <c r="A9" s="45" t="s">
        <v>127</v>
      </c>
      <c r="B9" s="46" t="s">
        <v>141</v>
      </c>
      <c r="C9" s="47" t="s">
        <v>142</v>
      </c>
      <c r="D9" s="48">
        <v>43</v>
      </c>
      <c r="E9" s="48">
        <v>86</v>
      </c>
      <c r="F9" s="48">
        <v>0</v>
      </c>
      <c r="G9" s="48">
        <v>0</v>
      </c>
      <c r="H9" s="48">
        <v>14</v>
      </c>
      <c r="I9" s="48">
        <v>28</v>
      </c>
      <c r="J9" s="48">
        <v>1</v>
      </c>
      <c r="K9" s="48">
        <v>8</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58</v>
      </c>
      <c r="AI9" s="48">
        <f>AJ9+AP9+AV9</f>
        <v>43</v>
      </c>
      <c r="AJ9" s="48">
        <f>SUM(AK9:AO9)</f>
        <v>43</v>
      </c>
      <c r="AK9" s="48"/>
      <c r="AL9" s="48">
        <v>43</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15</v>
      </c>
      <c r="BC9" s="48">
        <f>SUM(BD9:BH9)</f>
        <v>3</v>
      </c>
      <c r="BD9" s="48"/>
      <c r="BE9" s="48">
        <v>2</v>
      </c>
      <c r="BF9" s="48">
        <v>1</v>
      </c>
      <c r="BG9" s="48">
        <v>0</v>
      </c>
      <c r="BH9" s="48">
        <v>0</v>
      </c>
      <c r="BI9" s="48">
        <f>SUM(BJ9:BN9)</f>
        <v>5</v>
      </c>
      <c r="BJ9" s="48">
        <v>0</v>
      </c>
      <c r="BK9" s="48">
        <v>4</v>
      </c>
      <c r="BL9" s="48">
        <v>0</v>
      </c>
      <c r="BM9" s="48">
        <v>1</v>
      </c>
      <c r="BN9" s="48">
        <v>0</v>
      </c>
      <c r="BO9" s="48">
        <f>SUM(BP9:BT9)</f>
        <v>0</v>
      </c>
      <c r="BP9" s="48">
        <v>0</v>
      </c>
      <c r="BQ9" s="48">
        <v>0</v>
      </c>
      <c r="BR9" s="48">
        <v>0</v>
      </c>
      <c r="BS9" s="48">
        <v>0</v>
      </c>
      <c r="BT9" s="48">
        <v>0</v>
      </c>
      <c r="BU9" s="48">
        <f>SUM(BV9:BZ9)</f>
        <v>0</v>
      </c>
      <c r="BV9" s="48">
        <v>0</v>
      </c>
      <c r="BW9" s="48">
        <v>0</v>
      </c>
      <c r="BX9" s="48">
        <v>0</v>
      </c>
      <c r="BY9" s="48">
        <v>0</v>
      </c>
      <c r="BZ9" s="48">
        <v>0</v>
      </c>
      <c r="CA9" s="48">
        <f>SUM(CB9:CF9)</f>
        <v>7</v>
      </c>
      <c r="CB9" s="48">
        <v>7</v>
      </c>
      <c r="CC9" s="48">
        <v>0</v>
      </c>
      <c r="CD9" s="48">
        <v>0</v>
      </c>
      <c r="CE9" s="48">
        <v>0</v>
      </c>
      <c r="CF9" s="48">
        <v>0</v>
      </c>
      <c r="CG9" s="48">
        <f>CH9+DA9</f>
        <v>48</v>
      </c>
      <c r="CH9" s="48">
        <f>CI9+CO9+CU9</f>
        <v>43</v>
      </c>
      <c r="CI9" s="48">
        <f>SUM(CJ9:CN9)</f>
        <v>43</v>
      </c>
      <c r="CJ9" s="48">
        <v>0</v>
      </c>
      <c r="CK9" s="48">
        <v>43</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5</v>
      </c>
      <c r="DB9" s="48">
        <f>SUM(DC9:DG9)</f>
        <v>5</v>
      </c>
      <c r="DC9" s="48">
        <v>5</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1</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0</v>
      </c>
      <c r="FE9" s="48">
        <v>0</v>
      </c>
      <c r="FF9" s="48">
        <v>0</v>
      </c>
      <c r="FG9" s="48">
        <v>0</v>
      </c>
      <c r="FH9" s="48">
        <v>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1</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14</v>
      </c>
      <c r="JQ9" s="48">
        <v>61</v>
      </c>
      <c r="JR9" s="48">
        <v>0</v>
      </c>
      <c r="JS9" s="48">
        <v>0</v>
      </c>
      <c r="JT9" s="48">
        <v>0</v>
      </c>
      <c r="JU9" s="48">
        <v>0</v>
      </c>
      <c r="JV9" s="48">
        <v>0</v>
      </c>
      <c r="JW9" s="48">
        <v>0</v>
      </c>
      <c r="JX9" s="48">
        <v>0</v>
      </c>
      <c r="JY9" s="48">
        <v>0</v>
      </c>
      <c r="JZ9" s="48">
        <v>0</v>
      </c>
      <c r="KA9" s="48">
        <v>0</v>
      </c>
      <c r="KB9" s="48">
        <v>0</v>
      </c>
      <c r="KC9" s="48">
        <v>0</v>
      </c>
      <c r="KD9" s="48">
        <v>0</v>
      </c>
      <c r="KE9" s="48">
        <v>0</v>
      </c>
      <c r="KF9" s="48">
        <v>0</v>
      </c>
      <c r="KG9" s="48">
        <v>0</v>
      </c>
      <c r="KH9" s="48">
        <v>0</v>
      </c>
      <c r="KI9" s="48">
        <v>0</v>
      </c>
      <c r="KJ9" s="48">
        <v>0</v>
      </c>
      <c r="KK9" s="48">
        <v>0</v>
      </c>
      <c r="KL9" s="48">
        <v>0</v>
      </c>
      <c r="KM9" s="48">
        <v>0</v>
      </c>
    </row>
    <row r="10" spans="1:299" ht="13.5" customHeight="1">
      <c r="A10" s="45" t="s">
        <v>127</v>
      </c>
      <c r="B10" s="46" t="s">
        <v>143</v>
      </c>
      <c r="C10" s="47" t="s">
        <v>144</v>
      </c>
      <c r="D10" s="48">
        <v>21</v>
      </c>
      <c r="E10" s="48">
        <v>37</v>
      </c>
      <c r="F10" s="48">
        <v>0</v>
      </c>
      <c r="G10" s="48">
        <v>0</v>
      </c>
      <c r="H10" s="48">
        <v>0</v>
      </c>
      <c r="I10" s="48">
        <v>0</v>
      </c>
      <c r="J10" s="48">
        <v>2</v>
      </c>
      <c r="K10" s="48">
        <v>7</v>
      </c>
      <c r="L10" s="48">
        <v>0</v>
      </c>
      <c r="M10" s="48">
        <v>0</v>
      </c>
      <c r="N10" s="48">
        <v>6</v>
      </c>
      <c r="O10" s="48">
        <v>12</v>
      </c>
      <c r="P10" s="48">
        <v>0</v>
      </c>
      <c r="Q10" s="48">
        <v>0</v>
      </c>
      <c r="R10" s="48">
        <v>0</v>
      </c>
      <c r="S10" s="48">
        <v>0</v>
      </c>
      <c r="T10" s="48">
        <v>0</v>
      </c>
      <c r="U10" s="48">
        <v>0</v>
      </c>
      <c r="V10" s="48">
        <v>0</v>
      </c>
      <c r="W10" s="48">
        <v>0</v>
      </c>
      <c r="X10" s="48">
        <v>57</v>
      </c>
      <c r="Y10" s="48">
        <v>255</v>
      </c>
      <c r="Z10" s="48">
        <v>0</v>
      </c>
      <c r="AA10" s="48">
        <v>0</v>
      </c>
      <c r="AB10" s="48">
        <v>0</v>
      </c>
      <c r="AC10" s="48">
        <v>0</v>
      </c>
      <c r="AD10" s="48">
        <v>0</v>
      </c>
      <c r="AE10" s="48">
        <v>0</v>
      </c>
      <c r="AF10" s="48">
        <v>0</v>
      </c>
      <c r="AG10" s="48">
        <v>0</v>
      </c>
      <c r="AH10" s="48">
        <f>AI10+BB10</f>
        <v>23</v>
      </c>
      <c r="AI10" s="48">
        <f>AJ10+AP10+AV10</f>
        <v>21</v>
      </c>
      <c r="AJ10" s="48">
        <f>SUM(AK10:AO10)</f>
        <v>5</v>
      </c>
      <c r="AK10" s="48">
        <v>0</v>
      </c>
      <c r="AL10" s="48">
        <v>5</v>
      </c>
      <c r="AM10" s="48">
        <v>0</v>
      </c>
      <c r="AN10" s="48">
        <v>0</v>
      </c>
      <c r="AO10" s="48">
        <v>0</v>
      </c>
      <c r="AP10" s="48">
        <f>SUM(AQ10:AU10)</f>
        <v>7</v>
      </c>
      <c r="AQ10" s="48">
        <v>0</v>
      </c>
      <c r="AR10" s="48">
        <v>7</v>
      </c>
      <c r="AS10" s="48">
        <v>0</v>
      </c>
      <c r="AT10" s="48">
        <v>0</v>
      </c>
      <c r="AU10" s="48">
        <v>0</v>
      </c>
      <c r="AV10" s="48">
        <f>SUM(AW10:BA10)</f>
        <v>9</v>
      </c>
      <c r="AW10" s="48">
        <v>5</v>
      </c>
      <c r="AX10" s="48">
        <v>4</v>
      </c>
      <c r="AY10" s="48">
        <v>0</v>
      </c>
      <c r="AZ10" s="48">
        <v>0</v>
      </c>
      <c r="BA10" s="48">
        <v>0</v>
      </c>
      <c r="BB10" s="48">
        <f>BC10+BI10+BO10+BU10+CA10</f>
        <v>2</v>
      </c>
      <c r="BC10" s="48">
        <f>SUM(BD10:BH10)</f>
        <v>0</v>
      </c>
      <c r="BD10" s="48">
        <v>0</v>
      </c>
      <c r="BE10" s="48">
        <v>0</v>
      </c>
      <c r="BF10" s="48">
        <v>0</v>
      </c>
      <c r="BG10" s="48">
        <v>0</v>
      </c>
      <c r="BH10" s="48">
        <v>0</v>
      </c>
      <c r="BI10" s="48">
        <f>SUM(BJ10:BN10)</f>
        <v>2</v>
      </c>
      <c r="BJ10" s="48">
        <v>0</v>
      </c>
      <c r="BK10" s="48">
        <v>0</v>
      </c>
      <c r="BL10" s="48">
        <v>2</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4</v>
      </c>
      <c r="CH10" s="48">
        <f>CI10+CO10+CU10</f>
        <v>4</v>
      </c>
      <c r="CI10" s="48">
        <f>SUM(CJ10:CN10)</f>
        <v>3</v>
      </c>
      <c r="CJ10" s="48">
        <v>0</v>
      </c>
      <c r="CK10" s="48">
        <v>3</v>
      </c>
      <c r="CL10" s="48">
        <v>0</v>
      </c>
      <c r="CM10" s="48">
        <v>0</v>
      </c>
      <c r="CN10" s="48">
        <v>0</v>
      </c>
      <c r="CO10" s="48">
        <f>SUM(CP10:CT10)</f>
        <v>0</v>
      </c>
      <c r="CP10" s="48">
        <v>0</v>
      </c>
      <c r="CQ10" s="48">
        <v>0</v>
      </c>
      <c r="CR10" s="48">
        <v>0</v>
      </c>
      <c r="CS10" s="48">
        <v>0</v>
      </c>
      <c r="CT10" s="48">
        <v>0</v>
      </c>
      <c r="CU10" s="48">
        <f>SUM(CV10:CZ10)</f>
        <v>1</v>
      </c>
      <c r="CV10" s="48">
        <v>0</v>
      </c>
      <c r="CW10" s="48">
        <v>1</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2</v>
      </c>
      <c r="EP10" s="73" t="s">
        <v>139</v>
      </c>
      <c r="EQ10" s="73" t="s">
        <v>139</v>
      </c>
      <c r="ER10" s="48">
        <v>2</v>
      </c>
      <c r="ES10" s="73" t="s">
        <v>139</v>
      </c>
      <c r="ET10" s="73" t="s">
        <v>139</v>
      </c>
      <c r="EU10" s="48">
        <v>0</v>
      </c>
      <c r="EV10" s="73" t="s">
        <v>139</v>
      </c>
      <c r="EW10" s="73" t="s">
        <v>139</v>
      </c>
      <c r="EX10" s="48">
        <v>0</v>
      </c>
      <c r="EY10" s="73" t="s">
        <v>139</v>
      </c>
      <c r="EZ10" s="73" t="s">
        <v>139</v>
      </c>
      <c r="FA10" s="48">
        <v>2</v>
      </c>
      <c r="FB10" s="73" t="s">
        <v>139</v>
      </c>
      <c r="FC10" s="73" t="s">
        <v>139</v>
      </c>
      <c r="FD10" s="48">
        <v>5</v>
      </c>
      <c r="FE10" s="48">
        <v>18</v>
      </c>
      <c r="FF10" s="48">
        <v>0</v>
      </c>
      <c r="FG10" s="48">
        <v>9</v>
      </c>
      <c r="FH10" s="48">
        <v>3</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4</v>
      </c>
      <c r="HX10" s="48">
        <v>0</v>
      </c>
      <c r="HY10" s="48">
        <v>0</v>
      </c>
      <c r="HZ10" s="48">
        <v>1</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12</v>
      </c>
      <c r="JQ10" s="48">
        <v>26</v>
      </c>
      <c r="JR10" s="48">
        <v>0</v>
      </c>
      <c r="JS10" s="48">
        <v>0</v>
      </c>
      <c r="JT10" s="48">
        <v>0</v>
      </c>
      <c r="JU10" s="48">
        <v>0</v>
      </c>
      <c r="JV10" s="48">
        <v>0</v>
      </c>
      <c r="JW10" s="48">
        <v>0</v>
      </c>
      <c r="JX10" s="48">
        <v>0</v>
      </c>
      <c r="JY10" s="48">
        <v>0</v>
      </c>
      <c r="JZ10" s="48">
        <v>0</v>
      </c>
      <c r="KA10" s="48">
        <v>0</v>
      </c>
      <c r="KB10" s="48">
        <v>0</v>
      </c>
      <c r="KC10" s="48">
        <v>0</v>
      </c>
      <c r="KD10" s="48">
        <v>0</v>
      </c>
      <c r="KE10" s="48">
        <v>0</v>
      </c>
      <c r="KF10" s="48">
        <v>18</v>
      </c>
      <c r="KG10" s="48">
        <v>76</v>
      </c>
      <c r="KH10" s="48">
        <v>0</v>
      </c>
      <c r="KI10" s="48">
        <v>0</v>
      </c>
      <c r="KJ10" s="48">
        <v>0</v>
      </c>
      <c r="KK10" s="48">
        <v>0</v>
      </c>
      <c r="KL10" s="48">
        <v>0</v>
      </c>
      <c r="KM10" s="48">
        <v>0</v>
      </c>
    </row>
    <row r="11" spans="1:299" ht="13.5" customHeight="1">
      <c r="A11" s="45" t="s">
        <v>127</v>
      </c>
      <c r="B11" s="46" t="s">
        <v>145</v>
      </c>
      <c r="C11" s="47" t="s">
        <v>146</v>
      </c>
      <c r="D11" s="48">
        <v>18</v>
      </c>
      <c r="E11" s="48">
        <v>44</v>
      </c>
      <c r="F11" s="48">
        <v>0</v>
      </c>
      <c r="G11" s="48">
        <v>0</v>
      </c>
      <c r="H11" s="48">
        <v>1</v>
      </c>
      <c r="I11" s="48">
        <v>3</v>
      </c>
      <c r="J11" s="48">
        <v>0</v>
      </c>
      <c r="K11" s="48">
        <v>0</v>
      </c>
      <c r="L11" s="48">
        <v>0</v>
      </c>
      <c r="M11" s="48">
        <v>0</v>
      </c>
      <c r="N11" s="48">
        <v>0</v>
      </c>
      <c r="O11" s="48">
        <v>0</v>
      </c>
      <c r="P11" s="48">
        <v>0</v>
      </c>
      <c r="Q11" s="48">
        <v>0</v>
      </c>
      <c r="R11" s="48">
        <v>0</v>
      </c>
      <c r="S11" s="48">
        <v>0</v>
      </c>
      <c r="T11" s="48">
        <v>0</v>
      </c>
      <c r="U11" s="48">
        <v>0</v>
      </c>
      <c r="V11" s="48">
        <v>0</v>
      </c>
      <c r="W11" s="48">
        <v>0</v>
      </c>
      <c r="X11" s="48">
        <v>78</v>
      </c>
      <c r="Y11" s="48">
        <v>209</v>
      </c>
      <c r="Z11" s="48">
        <v>0</v>
      </c>
      <c r="AA11" s="48">
        <v>0</v>
      </c>
      <c r="AB11" s="48">
        <v>0</v>
      </c>
      <c r="AC11" s="48">
        <v>0</v>
      </c>
      <c r="AD11" s="48">
        <v>0</v>
      </c>
      <c r="AE11" s="48">
        <v>0</v>
      </c>
      <c r="AF11" s="48">
        <v>0</v>
      </c>
      <c r="AG11" s="48">
        <v>0</v>
      </c>
      <c r="AH11" s="48">
        <f>AI11+BB11</f>
        <v>19</v>
      </c>
      <c r="AI11" s="48">
        <f>AJ11+AP11+AV11</f>
        <v>18</v>
      </c>
      <c r="AJ11" s="48">
        <f>SUM(AK11:AO11)</f>
        <v>9</v>
      </c>
      <c r="AK11" s="48">
        <v>2</v>
      </c>
      <c r="AL11" s="48">
        <v>7</v>
      </c>
      <c r="AM11" s="48">
        <v>0</v>
      </c>
      <c r="AN11" s="48">
        <v>0</v>
      </c>
      <c r="AO11" s="48">
        <v>0</v>
      </c>
      <c r="AP11" s="48">
        <f>SUM(AQ11:AU11)</f>
        <v>3</v>
      </c>
      <c r="AQ11" s="48">
        <v>0</v>
      </c>
      <c r="AR11" s="48">
        <v>1</v>
      </c>
      <c r="AS11" s="48">
        <v>2</v>
      </c>
      <c r="AT11" s="48">
        <v>0</v>
      </c>
      <c r="AU11" s="48">
        <v>0</v>
      </c>
      <c r="AV11" s="48">
        <f>SUM(AW11:BA11)</f>
        <v>6</v>
      </c>
      <c r="AW11" s="48">
        <v>4</v>
      </c>
      <c r="AX11" s="48">
        <v>2</v>
      </c>
      <c r="AY11" s="48">
        <v>0</v>
      </c>
      <c r="AZ11" s="48">
        <v>0</v>
      </c>
      <c r="BA11" s="48">
        <v>0</v>
      </c>
      <c r="BB11" s="48">
        <f>BC11+BI11+BO11+BU11+CA11</f>
        <v>1</v>
      </c>
      <c r="BC11" s="48">
        <f>SUM(BD11:BH11)</f>
        <v>0</v>
      </c>
      <c r="BD11" s="48">
        <v>0</v>
      </c>
      <c r="BE11" s="48">
        <v>0</v>
      </c>
      <c r="BF11" s="48">
        <v>0</v>
      </c>
      <c r="BG11" s="48">
        <v>0</v>
      </c>
      <c r="BH11" s="48">
        <v>0</v>
      </c>
      <c r="BI11" s="48">
        <f>SUM(BJ11:BN11)</f>
        <v>1</v>
      </c>
      <c r="BJ11" s="48">
        <v>0</v>
      </c>
      <c r="BK11" s="48">
        <v>1</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4</v>
      </c>
      <c r="EP11" s="73" t="s">
        <v>139</v>
      </c>
      <c r="EQ11" s="73" t="s">
        <v>139</v>
      </c>
      <c r="ER11" s="48">
        <v>0</v>
      </c>
      <c r="ES11" s="73" t="s">
        <v>139</v>
      </c>
      <c r="ET11" s="73" t="s">
        <v>139</v>
      </c>
      <c r="EU11" s="48">
        <v>0</v>
      </c>
      <c r="EV11" s="73" t="s">
        <v>139</v>
      </c>
      <c r="EW11" s="73" t="s">
        <v>139</v>
      </c>
      <c r="EX11" s="48">
        <v>0</v>
      </c>
      <c r="EY11" s="73" t="s">
        <v>139</v>
      </c>
      <c r="EZ11" s="73" t="s">
        <v>139</v>
      </c>
      <c r="FA11" s="48">
        <v>0</v>
      </c>
      <c r="FB11" s="73" t="s">
        <v>139</v>
      </c>
      <c r="FC11" s="73" t="s">
        <v>139</v>
      </c>
      <c r="FD11" s="48">
        <v>0</v>
      </c>
      <c r="FE11" s="48">
        <v>0</v>
      </c>
      <c r="FF11" s="48">
        <v>0</v>
      </c>
      <c r="FG11" s="48">
        <v>0</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5</v>
      </c>
      <c r="JY11" s="48">
        <v>13</v>
      </c>
      <c r="JZ11" s="48">
        <v>0</v>
      </c>
      <c r="KA11" s="48">
        <v>0</v>
      </c>
      <c r="KB11" s="48">
        <v>1</v>
      </c>
      <c r="KC11" s="48">
        <v>10</v>
      </c>
      <c r="KD11" s="48">
        <v>0</v>
      </c>
      <c r="KE11" s="48">
        <v>0</v>
      </c>
      <c r="KF11" s="48">
        <v>27</v>
      </c>
      <c r="KG11" s="48">
        <v>76</v>
      </c>
      <c r="KH11" s="48">
        <v>0</v>
      </c>
      <c r="KI11" s="48">
        <v>0</v>
      </c>
      <c r="KJ11" s="48">
        <v>3</v>
      </c>
      <c r="KK11" s="48">
        <v>27</v>
      </c>
      <c r="KL11" s="48">
        <v>0</v>
      </c>
      <c r="KM11" s="48">
        <v>0</v>
      </c>
    </row>
    <row r="12" spans="1:299" ht="13.5" customHeight="1">
      <c r="A12" s="45" t="s">
        <v>127</v>
      </c>
      <c r="B12" s="46" t="s">
        <v>147</v>
      </c>
      <c r="C12" s="47" t="s">
        <v>148</v>
      </c>
      <c r="D12" s="48">
        <v>10</v>
      </c>
      <c r="E12" s="48">
        <v>23</v>
      </c>
      <c r="F12" s="48">
        <v>0</v>
      </c>
      <c r="G12" s="48">
        <v>0</v>
      </c>
      <c r="H12" s="48">
        <v>0</v>
      </c>
      <c r="I12" s="48">
        <v>0</v>
      </c>
      <c r="J12" s="48">
        <v>0</v>
      </c>
      <c r="K12" s="48">
        <v>0</v>
      </c>
      <c r="L12" s="48">
        <v>0</v>
      </c>
      <c r="M12" s="48">
        <v>0</v>
      </c>
      <c r="N12" s="48">
        <v>14</v>
      </c>
      <c r="O12" s="48">
        <v>42</v>
      </c>
      <c r="P12" s="48">
        <v>0</v>
      </c>
      <c r="Q12" s="48">
        <v>0</v>
      </c>
      <c r="R12" s="48">
        <v>6</v>
      </c>
      <c r="S12" s="48">
        <v>61</v>
      </c>
      <c r="T12" s="48">
        <v>0</v>
      </c>
      <c r="U12" s="48">
        <v>0</v>
      </c>
      <c r="V12" s="48">
        <v>0</v>
      </c>
      <c r="W12" s="48">
        <v>0</v>
      </c>
      <c r="X12" s="48">
        <v>98</v>
      </c>
      <c r="Y12" s="48">
        <v>551</v>
      </c>
      <c r="Z12" s="48">
        <v>0</v>
      </c>
      <c r="AA12" s="48">
        <v>0</v>
      </c>
      <c r="AB12" s="48">
        <v>0</v>
      </c>
      <c r="AC12" s="48">
        <v>0</v>
      </c>
      <c r="AD12" s="48">
        <v>0</v>
      </c>
      <c r="AE12" s="48">
        <v>0</v>
      </c>
      <c r="AF12" s="48">
        <v>0</v>
      </c>
      <c r="AG12" s="48">
        <v>0</v>
      </c>
      <c r="AH12" s="48">
        <f>AI12+BB12</f>
        <v>10</v>
      </c>
      <c r="AI12" s="48">
        <f>AJ12+AP12+AV12</f>
        <v>10</v>
      </c>
      <c r="AJ12" s="48">
        <f>SUM(AK12:AO12)</f>
        <v>7</v>
      </c>
      <c r="AK12" s="48">
        <v>0</v>
      </c>
      <c r="AL12" s="48">
        <v>4</v>
      </c>
      <c r="AM12" s="48">
        <v>3</v>
      </c>
      <c r="AN12" s="48">
        <v>0</v>
      </c>
      <c r="AO12" s="48">
        <v>0</v>
      </c>
      <c r="AP12" s="48">
        <f>SUM(AQ12:AU12)</f>
        <v>1</v>
      </c>
      <c r="AQ12" s="48">
        <v>0</v>
      </c>
      <c r="AR12" s="48">
        <v>1</v>
      </c>
      <c r="AS12" s="48">
        <v>0</v>
      </c>
      <c r="AT12" s="48">
        <v>0</v>
      </c>
      <c r="AU12" s="48">
        <v>0</v>
      </c>
      <c r="AV12" s="48">
        <f>SUM(AW12:BA12)</f>
        <v>2</v>
      </c>
      <c r="AW12" s="48">
        <v>2</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2</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1</v>
      </c>
      <c r="JQ12" s="48">
        <v>1</v>
      </c>
      <c r="JR12" s="48">
        <v>0</v>
      </c>
      <c r="JS12" s="48">
        <v>0</v>
      </c>
      <c r="JT12" s="48">
        <v>0</v>
      </c>
      <c r="JU12" s="48">
        <v>0</v>
      </c>
      <c r="JV12" s="48">
        <v>0</v>
      </c>
      <c r="JW12" s="48">
        <v>0</v>
      </c>
      <c r="JX12" s="48">
        <v>10</v>
      </c>
      <c r="JY12" s="48">
        <v>22</v>
      </c>
      <c r="JZ12" s="48">
        <v>0</v>
      </c>
      <c r="KA12" s="48">
        <v>0</v>
      </c>
      <c r="KB12" s="48">
        <v>4</v>
      </c>
      <c r="KC12" s="48">
        <v>40</v>
      </c>
      <c r="KD12" s="48">
        <v>0</v>
      </c>
      <c r="KE12" s="48">
        <v>0</v>
      </c>
      <c r="KF12" s="48">
        <v>14</v>
      </c>
      <c r="KG12" s="48">
        <v>39</v>
      </c>
      <c r="KH12" s="48">
        <v>0</v>
      </c>
      <c r="KI12" s="48">
        <v>0</v>
      </c>
      <c r="KJ12" s="48">
        <v>0</v>
      </c>
      <c r="KK12" s="48">
        <v>0</v>
      </c>
      <c r="KL12" s="48">
        <v>0</v>
      </c>
      <c r="KM12" s="48">
        <v>0</v>
      </c>
    </row>
    <row r="13" spans="1:299" ht="13.5" customHeight="1">
      <c r="A13" s="45" t="s">
        <v>127</v>
      </c>
      <c r="B13" s="46" t="s">
        <v>149</v>
      </c>
      <c r="C13" s="47" t="s">
        <v>150</v>
      </c>
      <c r="D13" s="48">
        <v>5</v>
      </c>
      <c r="E13" s="48">
        <v>7</v>
      </c>
      <c r="F13" s="48">
        <v>0</v>
      </c>
      <c r="G13" s="48">
        <v>0</v>
      </c>
      <c r="H13" s="48">
        <v>0</v>
      </c>
      <c r="I13" s="48">
        <v>0</v>
      </c>
      <c r="J13" s="48">
        <v>0</v>
      </c>
      <c r="K13" s="48">
        <v>0</v>
      </c>
      <c r="L13" s="48">
        <v>0</v>
      </c>
      <c r="M13" s="48">
        <v>0</v>
      </c>
      <c r="N13" s="48">
        <v>60</v>
      </c>
      <c r="O13" s="48">
        <v>150</v>
      </c>
      <c r="P13" s="48">
        <v>0</v>
      </c>
      <c r="Q13" s="48">
        <v>0</v>
      </c>
      <c r="R13" s="48">
        <v>0</v>
      </c>
      <c r="S13" s="48">
        <v>0</v>
      </c>
      <c r="T13" s="48">
        <v>0</v>
      </c>
      <c r="U13" s="48">
        <v>0</v>
      </c>
      <c r="V13" s="48">
        <v>0</v>
      </c>
      <c r="W13" s="48">
        <v>0</v>
      </c>
      <c r="X13" s="48">
        <v>104</v>
      </c>
      <c r="Y13" s="48">
        <v>304</v>
      </c>
      <c r="Z13" s="48">
        <v>0</v>
      </c>
      <c r="AA13" s="48">
        <v>0</v>
      </c>
      <c r="AB13" s="48">
        <v>0</v>
      </c>
      <c r="AC13" s="48">
        <v>0</v>
      </c>
      <c r="AD13" s="48">
        <v>0</v>
      </c>
      <c r="AE13" s="48">
        <v>0</v>
      </c>
      <c r="AF13" s="48">
        <v>0</v>
      </c>
      <c r="AG13" s="48">
        <v>0</v>
      </c>
      <c r="AH13" s="48">
        <f>AI13+BB13</f>
        <v>5</v>
      </c>
      <c r="AI13" s="48">
        <f>AJ13+AP13+AV13</f>
        <v>5</v>
      </c>
      <c r="AJ13" s="48">
        <f>SUM(AK13:AO13)</f>
        <v>0</v>
      </c>
      <c r="AK13" s="48">
        <v>0</v>
      </c>
      <c r="AL13" s="48">
        <v>0</v>
      </c>
      <c r="AM13" s="48">
        <v>0</v>
      </c>
      <c r="AN13" s="48">
        <v>0</v>
      </c>
      <c r="AO13" s="48">
        <v>0</v>
      </c>
      <c r="AP13" s="48">
        <f>SUM(AQ13:AU13)</f>
        <v>0</v>
      </c>
      <c r="AQ13" s="48">
        <v>0</v>
      </c>
      <c r="AR13" s="48">
        <v>0</v>
      </c>
      <c r="AS13" s="48">
        <v>0</v>
      </c>
      <c r="AT13" s="48">
        <v>0</v>
      </c>
      <c r="AU13" s="48">
        <v>0</v>
      </c>
      <c r="AV13" s="48">
        <f>SUM(AW13:BA13)</f>
        <v>5</v>
      </c>
      <c r="AW13" s="48">
        <v>3</v>
      </c>
      <c r="AX13" s="48">
        <v>2</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5</v>
      </c>
      <c r="CH13" s="48">
        <f>CI13+CO13+CU13</f>
        <v>5</v>
      </c>
      <c r="CI13" s="48">
        <f>SUM(CJ13:CN13)</f>
        <v>0</v>
      </c>
      <c r="CJ13" s="48">
        <v>0</v>
      </c>
      <c r="CK13" s="48">
        <v>0</v>
      </c>
      <c r="CL13" s="48">
        <v>0</v>
      </c>
      <c r="CM13" s="48">
        <v>0</v>
      </c>
      <c r="CN13" s="48">
        <v>0</v>
      </c>
      <c r="CO13" s="48">
        <f>SUM(CP13:CT13)</f>
        <v>0</v>
      </c>
      <c r="CP13" s="48">
        <v>0</v>
      </c>
      <c r="CQ13" s="48">
        <v>0</v>
      </c>
      <c r="CR13" s="48">
        <v>0</v>
      </c>
      <c r="CS13" s="48">
        <v>0</v>
      </c>
      <c r="CT13" s="48">
        <v>0</v>
      </c>
      <c r="CU13" s="48">
        <f>SUM(CV13:CZ13)</f>
        <v>5</v>
      </c>
      <c r="CV13" s="48">
        <v>3</v>
      </c>
      <c r="CW13" s="48">
        <v>2</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7</v>
      </c>
      <c r="EG13" s="48">
        <v>15</v>
      </c>
      <c r="EH13" s="48">
        <v>0</v>
      </c>
      <c r="EI13" s="48">
        <v>2</v>
      </c>
      <c r="EJ13" s="48">
        <v>26</v>
      </c>
      <c r="EK13" s="48">
        <v>6</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12</v>
      </c>
      <c r="FE13" s="48">
        <v>68</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15</v>
      </c>
      <c r="JY13" s="48">
        <v>75</v>
      </c>
      <c r="JZ13" s="48">
        <v>0</v>
      </c>
      <c r="KA13" s="48">
        <v>0</v>
      </c>
      <c r="KB13" s="48">
        <v>0</v>
      </c>
      <c r="KC13" s="48">
        <v>0</v>
      </c>
      <c r="KD13" s="48">
        <v>0</v>
      </c>
      <c r="KE13" s="48">
        <v>0</v>
      </c>
      <c r="KF13" s="48">
        <v>0</v>
      </c>
      <c r="KG13" s="48">
        <v>0</v>
      </c>
      <c r="KH13" s="48">
        <v>0</v>
      </c>
      <c r="KI13" s="48">
        <v>0</v>
      </c>
      <c r="KJ13" s="48">
        <v>0</v>
      </c>
      <c r="KK13" s="48">
        <v>0</v>
      </c>
      <c r="KL13" s="48">
        <v>0</v>
      </c>
      <c r="KM13" s="48">
        <v>0</v>
      </c>
    </row>
    <row r="14" spans="1:299" ht="13.5" customHeight="1">
      <c r="A14" s="45" t="s">
        <v>127</v>
      </c>
      <c r="B14" s="46" t="s">
        <v>151</v>
      </c>
      <c r="C14" s="47" t="s">
        <v>152</v>
      </c>
      <c r="D14" s="48">
        <v>0</v>
      </c>
      <c r="E14" s="48">
        <v>0</v>
      </c>
      <c r="F14" s="48">
        <v>0</v>
      </c>
      <c r="G14" s="48">
        <v>0</v>
      </c>
      <c r="H14" s="48">
        <v>0</v>
      </c>
      <c r="I14" s="48">
        <v>0</v>
      </c>
      <c r="J14" s="48">
        <v>0</v>
      </c>
      <c r="K14" s="48">
        <v>0</v>
      </c>
      <c r="L14" s="48">
        <v>0</v>
      </c>
      <c r="M14" s="48">
        <v>0</v>
      </c>
      <c r="N14" s="48">
        <v>43</v>
      </c>
      <c r="O14" s="48">
        <v>89</v>
      </c>
      <c r="P14" s="48">
        <v>0</v>
      </c>
      <c r="Q14" s="48">
        <v>0</v>
      </c>
      <c r="R14" s="48">
        <v>2</v>
      </c>
      <c r="S14" s="48">
        <v>7</v>
      </c>
      <c r="T14" s="48">
        <v>0</v>
      </c>
      <c r="U14" s="48">
        <v>0</v>
      </c>
      <c r="V14" s="48">
        <v>0</v>
      </c>
      <c r="W14" s="48">
        <v>0</v>
      </c>
      <c r="X14" s="48">
        <v>91</v>
      </c>
      <c r="Y14" s="48">
        <v>209</v>
      </c>
      <c r="Z14" s="48">
        <v>0</v>
      </c>
      <c r="AA14" s="48">
        <v>0</v>
      </c>
      <c r="AB14" s="48">
        <v>21</v>
      </c>
      <c r="AC14" s="48">
        <v>87</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9</v>
      </c>
      <c r="JY14" s="48">
        <v>28</v>
      </c>
      <c r="JZ14" s="48">
        <v>1</v>
      </c>
      <c r="KA14" s="48">
        <v>3</v>
      </c>
      <c r="KB14" s="48">
        <v>4</v>
      </c>
      <c r="KC14" s="48">
        <v>39</v>
      </c>
      <c r="KD14" s="48">
        <v>0</v>
      </c>
      <c r="KE14" s="48">
        <v>0</v>
      </c>
      <c r="KF14" s="48">
        <v>0</v>
      </c>
      <c r="KG14" s="48">
        <v>0</v>
      </c>
      <c r="KH14" s="48">
        <v>0</v>
      </c>
      <c r="KI14" s="48">
        <v>0</v>
      </c>
      <c r="KJ14" s="48">
        <v>0</v>
      </c>
      <c r="KK14" s="48">
        <v>0</v>
      </c>
      <c r="KL14" s="48">
        <v>0</v>
      </c>
      <c r="KM14" s="48">
        <v>0</v>
      </c>
    </row>
    <row r="15" spans="1:299" ht="13.5" customHeight="1">
      <c r="A15" s="45" t="s">
        <v>127</v>
      </c>
      <c r="B15" s="46" t="s">
        <v>153</v>
      </c>
      <c r="C15" s="47" t="s">
        <v>154</v>
      </c>
      <c r="D15" s="48">
        <v>0</v>
      </c>
      <c r="E15" s="48">
        <v>0</v>
      </c>
      <c r="F15" s="48">
        <v>0</v>
      </c>
      <c r="G15" s="48">
        <v>0</v>
      </c>
      <c r="H15" s="48">
        <v>0</v>
      </c>
      <c r="I15" s="48">
        <v>0</v>
      </c>
      <c r="J15" s="48">
        <v>0</v>
      </c>
      <c r="K15" s="48">
        <v>0</v>
      </c>
      <c r="L15" s="48">
        <v>0</v>
      </c>
      <c r="M15" s="48">
        <v>0</v>
      </c>
      <c r="N15" s="48">
        <v>24</v>
      </c>
      <c r="O15" s="48">
        <v>55</v>
      </c>
      <c r="P15" s="48">
        <v>0</v>
      </c>
      <c r="Q15" s="48">
        <v>0</v>
      </c>
      <c r="R15" s="48">
        <v>13</v>
      </c>
      <c r="S15" s="48">
        <v>130</v>
      </c>
      <c r="T15" s="48">
        <v>3</v>
      </c>
      <c r="U15" s="48">
        <v>40</v>
      </c>
      <c r="V15" s="48">
        <v>2</v>
      </c>
      <c r="W15" s="48">
        <v>24</v>
      </c>
      <c r="X15" s="48">
        <v>84</v>
      </c>
      <c r="Y15" s="48">
        <v>313</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13</v>
      </c>
      <c r="EK15" s="48">
        <v>9</v>
      </c>
      <c r="EL15" s="48">
        <v>0</v>
      </c>
      <c r="EM15" s="48">
        <v>2</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6</v>
      </c>
      <c r="FE15" s="48">
        <v>31</v>
      </c>
      <c r="FF15" s="48">
        <v>1</v>
      </c>
      <c r="FG15" s="48">
        <v>0</v>
      </c>
      <c r="FH15" s="48">
        <v>0</v>
      </c>
      <c r="FI15" s="48">
        <v>0</v>
      </c>
      <c r="FJ15" s="48" t="s">
        <v>155</v>
      </c>
      <c r="FK15" s="48">
        <v>2</v>
      </c>
      <c r="FL15" s="48">
        <v>5</v>
      </c>
      <c r="FM15" s="48">
        <v>1</v>
      </c>
      <c r="FN15" s="48" t="s">
        <v>156</v>
      </c>
      <c r="FO15" s="48">
        <v>0</v>
      </c>
      <c r="FP15" s="48">
        <v>3</v>
      </c>
      <c r="FQ15" s="48">
        <v>1</v>
      </c>
      <c r="FR15" s="48" t="s">
        <v>157</v>
      </c>
      <c r="FS15" s="48">
        <v>2</v>
      </c>
      <c r="FT15" s="48">
        <v>2</v>
      </c>
      <c r="FU15" s="48">
        <v>0</v>
      </c>
      <c r="FV15" s="48" t="s">
        <v>158</v>
      </c>
      <c r="FW15" s="48">
        <v>2</v>
      </c>
      <c r="FX15" s="48">
        <v>1</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156</v>
      </c>
      <c r="IC15" s="48">
        <v>0</v>
      </c>
      <c r="ID15" s="48">
        <v>0</v>
      </c>
      <c r="IE15" s="48">
        <v>0</v>
      </c>
      <c r="IF15" s="48" t="s">
        <v>155</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45</v>
      </c>
      <c r="KG15" s="48">
        <v>161</v>
      </c>
      <c r="KH15" s="48">
        <v>0</v>
      </c>
      <c r="KI15" s="48">
        <v>0</v>
      </c>
      <c r="KJ15" s="48">
        <v>0</v>
      </c>
      <c r="KK15" s="48">
        <v>0</v>
      </c>
      <c r="KL15" s="48">
        <v>1</v>
      </c>
      <c r="KM15" s="48">
        <v>2</v>
      </c>
    </row>
    <row r="16" spans="1:299" ht="13.5" customHeight="1">
      <c r="A16" s="45" t="s">
        <v>127</v>
      </c>
      <c r="B16" s="46" t="s">
        <v>159</v>
      </c>
      <c r="C16" s="47" t="s">
        <v>160</v>
      </c>
      <c r="D16" s="48">
        <v>4</v>
      </c>
      <c r="E16" s="48">
        <v>10</v>
      </c>
      <c r="F16" s="48">
        <v>0</v>
      </c>
      <c r="G16" s="48">
        <v>0</v>
      </c>
      <c r="H16" s="48">
        <v>4</v>
      </c>
      <c r="I16" s="48">
        <v>6</v>
      </c>
      <c r="J16" s="48">
        <v>1</v>
      </c>
      <c r="K16" s="48">
        <v>3</v>
      </c>
      <c r="L16" s="48">
        <v>0</v>
      </c>
      <c r="M16" s="48">
        <v>0</v>
      </c>
      <c r="N16" s="48">
        <v>4</v>
      </c>
      <c r="O16" s="48">
        <v>9</v>
      </c>
      <c r="P16" s="48">
        <v>0</v>
      </c>
      <c r="Q16" s="48">
        <v>0</v>
      </c>
      <c r="R16" s="48">
        <v>9</v>
      </c>
      <c r="S16" s="48">
        <v>32</v>
      </c>
      <c r="T16" s="48">
        <v>0</v>
      </c>
      <c r="U16" s="48">
        <v>0</v>
      </c>
      <c r="V16" s="48">
        <v>0</v>
      </c>
      <c r="W16" s="48">
        <v>0</v>
      </c>
      <c r="X16" s="48">
        <v>7</v>
      </c>
      <c r="Y16" s="48">
        <v>22</v>
      </c>
      <c r="Z16" s="48">
        <v>0</v>
      </c>
      <c r="AA16" s="48">
        <v>0</v>
      </c>
      <c r="AB16" s="48">
        <v>13</v>
      </c>
      <c r="AC16" s="48">
        <v>39</v>
      </c>
      <c r="AD16" s="48">
        <v>14</v>
      </c>
      <c r="AE16" s="48">
        <v>62</v>
      </c>
      <c r="AF16" s="48">
        <v>0</v>
      </c>
      <c r="AG16" s="48">
        <v>0</v>
      </c>
      <c r="AH16" s="48">
        <f>AI16+BB16</f>
        <v>9</v>
      </c>
      <c r="AI16" s="48">
        <f>AJ16+AP16+AV16</f>
        <v>4</v>
      </c>
      <c r="AJ16" s="48">
        <f>SUM(AK16:AO16)</f>
        <v>4</v>
      </c>
      <c r="AK16" s="48">
        <v>0</v>
      </c>
      <c r="AL16" s="48">
        <v>3</v>
      </c>
      <c r="AM16" s="48">
        <v>1</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5</v>
      </c>
      <c r="BC16" s="48">
        <f>SUM(BD16:BH16)</f>
        <v>3</v>
      </c>
      <c r="BD16" s="48">
        <v>0</v>
      </c>
      <c r="BE16" s="48">
        <v>3</v>
      </c>
      <c r="BF16" s="48">
        <v>0</v>
      </c>
      <c r="BG16" s="48">
        <v>0</v>
      </c>
      <c r="BH16" s="48">
        <v>0</v>
      </c>
      <c r="BI16" s="48">
        <f>SUM(BJ16:BN16)</f>
        <v>1</v>
      </c>
      <c r="BJ16" s="48">
        <v>0</v>
      </c>
      <c r="BK16" s="48">
        <v>0</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1</v>
      </c>
      <c r="CB16" s="48">
        <v>1</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12</v>
      </c>
      <c r="EH16" s="48">
        <v>3</v>
      </c>
      <c r="EI16" s="48">
        <v>0</v>
      </c>
      <c r="EJ16" s="48">
        <v>2</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15</v>
      </c>
      <c r="FF16" s="48">
        <v>0</v>
      </c>
      <c r="FG16" s="48">
        <v>8</v>
      </c>
      <c r="FH16" s="48">
        <v>8</v>
      </c>
      <c r="FI16" s="48">
        <v>1</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1</v>
      </c>
      <c r="JQ16" s="48">
        <v>2</v>
      </c>
      <c r="JR16" s="48">
        <v>0</v>
      </c>
      <c r="JS16" s="48">
        <v>0</v>
      </c>
      <c r="JT16" s="48">
        <v>0</v>
      </c>
      <c r="JU16" s="48">
        <v>0</v>
      </c>
      <c r="JV16" s="48">
        <v>0</v>
      </c>
      <c r="JW16" s="48">
        <v>0</v>
      </c>
      <c r="JX16" s="48">
        <v>6</v>
      </c>
      <c r="JY16" s="48">
        <v>13</v>
      </c>
      <c r="JZ16" s="48">
        <v>0</v>
      </c>
      <c r="KA16" s="48">
        <v>0</v>
      </c>
      <c r="KB16" s="48">
        <v>0</v>
      </c>
      <c r="KC16" s="48">
        <v>0</v>
      </c>
      <c r="KD16" s="48">
        <v>0</v>
      </c>
      <c r="KE16" s="48">
        <v>0</v>
      </c>
      <c r="KF16" s="48">
        <v>10</v>
      </c>
      <c r="KG16" s="48">
        <v>34</v>
      </c>
      <c r="KH16" s="48">
        <v>0</v>
      </c>
      <c r="KI16" s="48">
        <v>0</v>
      </c>
      <c r="KJ16" s="48">
        <v>0</v>
      </c>
      <c r="KK16" s="48">
        <v>0</v>
      </c>
      <c r="KL16" s="48">
        <v>0</v>
      </c>
      <c r="KM16" s="48">
        <v>0</v>
      </c>
    </row>
    <row r="17" spans="1:299" ht="13.5" customHeight="1">
      <c r="A17" s="45" t="s">
        <v>127</v>
      </c>
      <c r="B17" s="46" t="s">
        <v>161</v>
      </c>
      <c r="C17" s="47" t="s">
        <v>162</v>
      </c>
      <c r="D17" s="48">
        <v>0</v>
      </c>
      <c r="E17" s="48">
        <v>0</v>
      </c>
      <c r="F17" s="48">
        <v>0</v>
      </c>
      <c r="G17" s="48">
        <v>0</v>
      </c>
      <c r="H17" s="48">
        <v>0</v>
      </c>
      <c r="I17" s="48">
        <v>0</v>
      </c>
      <c r="J17" s="48">
        <v>0</v>
      </c>
      <c r="K17" s="48">
        <v>0</v>
      </c>
      <c r="L17" s="48">
        <v>0</v>
      </c>
      <c r="M17" s="48">
        <v>0</v>
      </c>
      <c r="N17" s="48">
        <v>9</v>
      </c>
      <c r="O17" s="48">
        <v>21</v>
      </c>
      <c r="P17" s="48">
        <v>0</v>
      </c>
      <c r="Q17" s="48">
        <v>0</v>
      </c>
      <c r="R17" s="48">
        <v>0</v>
      </c>
      <c r="S17" s="48">
        <v>0</v>
      </c>
      <c r="T17" s="48">
        <v>1</v>
      </c>
      <c r="U17" s="48">
        <v>3</v>
      </c>
      <c r="V17" s="48">
        <v>0</v>
      </c>
      <c r="W17" s="48">
        <v>0</v>
      </c>
      <c r="X17" s="48">
        <v>5</v>
      </c>
      <c r="Y17" s="48">
        <v>16</v>
      </c>
      <c r="Z17" s="48">
        <v>0</v>
      </c>
      <c r="AA17" s="48">
        <v>0</v>
      </c>
      <c r="AB17" s="48">
        <v>9</v>
      </c>
      <c r="AC17" s="48">
        <v>29</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4</v>
      </c>
      <c r="JQ17" s="48">
        <v>7</v>
      </c>
      <c r="JR17" s="48">
        <v>0</v>
      </c>
      <c r="JS17" s="48">
        <v>0</v>
      </c>
      <c r="JT17" s="48">
        <v>0</v>
      </c>
      <c r="JU17" s="48">
        <v>0</v>
      </c>
      <c r="JV17" s="48">
        <v>0</v>
      </c>
      <c r="JW17" s="48">
        <v>0</v>
      </c>
      <c r="JX17" s="48">
        <v>0</v>
      </c>
      <c r="JY17" s="48">
        <v>0</v>
      </c>
      <c r="JZ17" s="48">
        <v>0</v>
      </c>
      <c r="KA17" s="48">
        <v>0</v>
      </c>
      <c r="KB17" s="48">
        <v>0</v>
      </c>
      <c r="KC17" s="48">
        <v>0</v>
      </c>
      <c r="KD17" s="48">
        <v>0</v>
      </c>
      <c r="KE17" s="48">
        <v>0</v>
      </c>
      <c r="KF17" s="48">
        <v>11</v>
      </c>
      <c r="KG17" s="48">
        <v>27</v>
      </c>
      <c r="KH17" s="48">
        <v>0</v>
      </c>
      <c r="KI17" s="48">
        <v>0</v>
      </c>
      <c r="KJ17" s="48">
        <v>0</v>
      </c>
      <c r="KK17" s="48">
        <v>0</v>
      </c>
      <c r="KL17" s="48">
        <v>0</v>
      </c>
      <c r="KM17" s="48">
        <v>0</v>
      </c>
    </row>
    <row r="18" spans="1:299" ht="13.5" customHeight="1">
      <c r="A18" s="45" t="s">
        <v>127</v>
      </c>
      <c r="B18" s="46" t="s">
        <v>163</v>
      </c>
      <c r="C18" s="47" t="s">
        <v>164</v>
      </c>
      <c r="D18" s="48">
        <v>2</v>
      </c>
      <c r="E18" s="48">
        <v>5</v>
      </c>
      <c r="F18" s="48">
        <v>0</v>
      </c>
      <c r="G18" s="48">
        <v>0</v>
      </c>
      <c r="H18" s="48">
        <v>0</v>
      </c>
      <c r="I18" s="48">
        <v>0</v>
      </c>
      <c r="J18" s="48">
        <v>3</v>
      </c>
      <c r="K18" s="48">
        <v>3</v>
      </c>
      <c r="L18" s="48">
        <v>0</v>
      </c>
      <c r="M18" s="48">
        <v>0</v>
      </c>
      <c r="N18" s="48">
        <v>6</v>
      </c>
      <c r="O18" s="48">
        <v>17</v>
      </c>
      <c r="P18" s="48">
        <v>0</v>
      </c>
      <c r="Q18" s="48">
        <v>0</v>
      </c>
      <c r="R18" s="48">
        <v>3</v>
      </c>
      <c r="S18" s="48">
        <v>8</v>
      </c>
      <c r="T18" s="48">
        <v>0</v>
      </c>
      <c r="U18" s="48">
        <v>0</v>
      </c>
      <c r="V18" s="48">
        <v>0</v>
      </c>
      <c r="W18" s="48">
        <v>0</v>
      </c>
      <c r="X18" s="48">
        <v>34</v>
      </c>
      <c r="Y18" s="48">
        <v>91</v>
      </c>
      <c r="Z18" s="48">
        <v>0</v>
      </c>
      <c r="AA18" s="48">
        <v>0</v>
      </c>
      <c r="AB18" s="48">
        <v>27</v>
      </c>
      <c r="AC18" s="48">
        <v>74</v>
      </c>
      <c r="AD18" s="48">
        <v>0</v>
      </c>
      <c r="AE18" s="48">
        <v>0</v>
      </c>
      <c r="AF18" s="48">
        <v>0</v>
      </c>
      <c r="AG18" s="48">
        <v>0</v>
      </c>
      <c r="AH18" s="48">
        <f>AI18+BB18</f>
        <v>5</v>
      </c>
      <c r="AI18" s="48">
        <f>AJ18+AP18+AV18</f>
        <v>2</v>
      </c>
      <c r="AJ18" s="48">
        <f>SUM(AK18:AO18)</f>
        <v>2</v>
      </c>
      <c r="AK18" s="48">
        <v>0</v>
      </c>
      <c r="AL18" s="48">
        <v>1</v>
      </c>
      <c r="AM18" s="48">
        <v>1</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3</v>
      </c>
      <c r="BC18" s="48">
        <f>SUM(BD18:BH18)</f>
        <v>0</v>
      </c>
      <c r="BD18" s="48">
        <v>0</v>
      </c>
      <c r="BE18" s="48">
        <v>0</v>
      </c>
      <c r="BF18" s="48">
        <v>0</v>
      </c>
      <c r="BG18" s="48">
        <v>0</v>
      </c>
      <c r="BH18" s="48">
        <v>0</v>
      </c>
      <c r="BI18" s="48">
        <f>SUM(BJ18:BN18)</f>
        <v>2</v>
      </c>
      <c r="BJ18" s="48">
        <v>1</v>
      </c>
      <c r="BK18" s="48">
        <v>1</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1</v>
      </c>
      <c r="CB18" s="48">
        <v>1</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5</v>
      </c>
      <c r="EG18" s="48">
        <v>6</v>
      </c>
      <c r="EH18" s="48">
        <v>0</v>
      </c>
      <c r="EI18" s="48">
        <v>1</v>
      </c>
      <c r="EJ18" s="48">
        <v>15</v>
      </c>
      <c r="EK18" s="48">
        <v>1</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6</v>
      </c>
      <c r="FE18" s="48">
        <v>33</v>
      </c>
      <c r="FF18" s="48">
        <v>0</v>
      </c>
      <c r="FG18" s="48">
        <v>2</v>
      </c>
      <c r="FH18" s="48">
        <v>3</v>
      </c>
      <c r="FI18" s="48">
        <v>16</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10</v>
      </c>
      <c r="JY18" s="48">
        <v>41</v>
      </c>
      <c r="JZ18" s="48">
        <v>0</v>
      </c>
      <c r="KA18" s="48">
        <v>0</v>
      </c>
      <c r="KB18" s="48">
        <v>0</v>
      </c>
      <c r="KC18" s="48">
        <v>0</v>
      </c>
      <c r="KD18" s="48">
        <v>0</v>
      </c>
      <c r="KE18" s="48">
        <v>0</v>
      </c>
      <c r="KF18" s="48">
        <v>11</v>
      </c>
      <c r="KG18" s="48">
        <v>39</v>
      </c>
      <c r="KH18" s="48">
        <v>0</v>
      </c>
      <c r="KI18" s="48">
        <v>0</v>
      </c>
      <c r="KJ18" s="48">
        <v>0</v>
      </c>
      <c r="KK18" s="48">
        <v>0</v>
      </c>
      <c r="KL18" s="48">
        <v>0</v>
      </c>
      <c r="KM18" s="48">
        <v>0</v>
      </c>
    </row>
    <row r="19" spans="1:299" ht="13.5" customHeight="1">
      <c r="A19" s="45" t="s">
        <v>127</v>
      </c>
      <c r="B19" s="46" t="s">
        <v>165</v>
      </c>
      <c r="C19" s="47" t="s">
        <v>166</v>
      </c>
      <c r="D19" s="48">
        <v>0</v>
      </c>
      <c r="E19" s="48">
        <v>0</v>
      </c>
      <c r="F19" s="48">
        <v>0</v>
      </c>
      <c r="G19" s="48">
        <v>0</v>
      </c>
      <c r="H19" s="48">
        <v>0</v>
      </c>
      <c r="I19" s="48">
        <v>0</v>
      </c>
      <c r="J19" s="48">
        <v>0</v>
      </c>
      <c r="K19" s="48">
        <v>0</v>
      </c>
      <c r="L19" s="48">
        <v>0</v>
      </c>
      <c r="M19" s="48">
        <v>0</v>
      </c>
      <c r="N19" s="48">
        <v>2</v>
      </c>
      <c r="O19" s="48">
        <v>4</v>
      </c>
      <c r="P19" s="48">
        <v>0</v>
      </c>
      <c r="Q19" s="48">
        <v>0</v>
      </c>
      <c r="R19" s="48">
        <v>0</v>
      </c>
      <c r="S19" s="48">
        <v>0</v>
      </c>
      <c r="T19" s="48">
        <v>2</v>
      </c>
      <c r="U19" s="48">
        <v>4</v>
      </c>
      <c r="V19" s="48">
        <v>0</v>
      </c>
      <c r="W19" s="48">
        <v>0</v>
      </c>
      <c r="X19" s="48">
        <v>8</v>
      </c>
      <c r="Y19" s="48">
        <v>19</v>
      </c>
      <c r="Z19" s="48">
        <v>0</v>
      </c>
      <c r="AA19" s="48">
        <v>0</v>
      </c>
      <c r="AB19" s="48">
        <v>22</v>
      </c>
      <c r="AC19" s="48">
        <v>186</v>
      </c>
      <c r="AD19" s="48">
        <v>3</v>
      </c>
      <c r="AE19" s="48">
        <v>12</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1</v>
      </c>
      <c r="JY19" s="48">
        <v>2</v>
      </c>
      <c r="JZ19" s="48">
        <v>0</v>
      </c>
      <c r="KA19" s="48">
        <v>0</v>
      </c>
      <c r="KB19" s="48">
        <v>0</v>
      </c>
      <c r="KC19" s="48">
        <v>0</v>
      </c>
      <c r="KD19" s="48">
        <v>0</v>
      </c>
      <c r="KE19" s="48">
        <v>0</v>
      </c>
      <c r="KF19" s="48">
        <v>14</v>
      </c>
      <c r="KG19" s="48">
        <v>39</v>
      </c>
      <c r="KH19" s="48">
        <v>0</v>
      </c>
      <c r="KI19" s="48">
        <v>0</v>
      </c>
      <c r="KJ19" s="48">
        <v>0</v>
      </c>
      <c r="KK19" s="48">
        <v>0</v>
      </c>
      <c r="KL19" s="48">
        <v>0</v>
      </c>
      <c r="KM19" s="48">
        <v>0</v>
      </c>
    </row>
    <row r="20" spans="1:299" ht="13.5" customHeight="1">
      <c r="A20" s="45" t="s">
        <v>127</v>
      </c>
      <c r="B20" s="46" t="s">
        <v>167</v>
      </c>
      <c r="C20" s="47" t="s">
        <v>168</v>
      </c>
      <c r="D20" s="48">
        <v>7</v>
      </c>
      <c r="E20" s="48">
        <v>14</v>
      </c>
      <c r="F20" s="48">
        <v>0</v>
      </c>
      <c r="G20" s="48">
        <v>0</v>
      </c>
      <c r="H20" s="48">
        <v>4</v>
      </c>
      <c r="I20" s="48">
        <v>8</v>
      </c>
      <c r="J20" s="48">
        <v>0</v>
      </c>
      <c r="K20" s="48">
        <v>0</v>
      </c>
      <c r="L20" s="48">
        <v>0</v>
      </c>
      <c r="M20" s="48">
        <v>0</v>
      </c>
      <c r="N20" s="48">
        <v>0</v>
      </c>
      <c r="O20" s="48">
        <v>0</v>
      </c>
      <c r="P20" s="48">
        <v>0</v>
      </c>
      <c r="Q20" s="48">
        <v>0</v>
      </c>
      <c r="R20" s="48">
        <v>0</v>
      </c>
      <c r="S20" s="48">
        <v>0</v>
      </c>
      <c r="T20" s="48">
        <v>0</v>
      </c>
      <c r="U20" s="48">
        <v>0</v>
      </c>
      <c r="V20" s="48">
        <v>0</v>
      </c>
      <c r="W20" s="48">
        <v>0</v>
      </c>
      <c r="X20" s="48">
        <v>41</v>
      </c>
      <c r="Y20" s="48">
        <v>97</v>
      </c>
      <c r="Z20" s="48">
        <v>0</v>
      </c>
      <c r="AA20" s="48">
        <v>0</v>
      </c>
      <c r="AB20" s="48">
        <v>0</v>
      </c>
      <c r="AC20" s="48">
        <v>0</v>
      </c>
      <c r="AD20" s="48">
        <v>0</v>
      </c>
      <c r="AE20" s="48">
        <v>0</v>
      </c>
      <c r="AF20" s="48">
        <v>0</v>
      </c>
      <c r="AG20" s="48">
        <v>0</v>
      </c>
      <c r="AH20" s="48">
        <f>AI20+BB20</f>
        <v>11</v>
      </c>
      <c r="AI20" s="48">
        <f>AJ20+AP20+AV20</f>
        <v>7</v>
      </c>
      <c r="AJ20" s="48">
        <f>SUM(AK20:AO20)</f>
        <v>0</v>
      </c>
      <c r="AK20" s="48">
        <v>0</v>
      </c>
      <c r="AL20" s="48">
        <v>0</v>
      </c>
      <c r="AM20" s="48">
        <v>0</v>
      </c>
      <c r="AN20" s="48">
        <v>0</v>
      </c>
      <c r="AO20" s="48">
        <v>0</v>
      </c>
      <c r="AP20" s="48">
        <f>SUM(AQ20:AU20)</f>
        <v>7</v>
      </c>
      <c r="AQ20" s="48">
        <v>0</v>
      </c>
      <c r="AR20" s="48">
        <v>7</v>
      </c>
      <c r="AS20" s="48">
        <v>0</v>
      </c>
      <c r="AT20" s="48">
        <v>0</v>
      </c>
      <c r="AU20" s="48">
        <v>0</v>
      </c>
      <c r="AV20" s="48">
        <f>SUM(AW20:BA20)</f>
        <v>0</v>
      </c>
      <c r="AW20" s="48">
        <v>0</v>
      </c>
      <c r="AX20" s="48">
        <v>0</v>
      </c>
      <c r="AY20" s="48">
        <v>0</v>
      </c>
      <c r="AZ20" s="48">
        <v>0</v>
      </c>
      <c r="BA20" s="48">
        <v>0</v>
      </c>
      <c r="BB20" s="48">
        <f>BC20+BI20+BO20+BU20+CA20</f>
        <v>4</v>
      </c>
      <c r="BC20" s="48">
        <f>SUM(BD20:BH20)</f>
        <v>2</v>
      </c>
      <c r="BD20" s="48">
        <v>0</v>
      </c>
      <c r="BE20" s="48">
        <v>2</v>
      </c>
      <c r="BF20" s="48">
        <v>0</v>
      </c>
      <c r="BG20" s="48">
        <v>0</v>
      </c>
      <c r="BH20" s="48">
        <v>0</v>
      </c>
      <c r="BI20" s="48">
        <f>SUM(BJ20:BN20)</f>
        <v>2</v>
      </c>
      <c r="BJ20" s="48">
        <v>0</v>
      </c>
      <c r="BK20" s="48">
        <v>2</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2</v>
      </c>
      <c r="JQ20" s="48">
        <v>4</v>
      </c>
      <c r="JR20" s="48">
        <v>0</v>
      </c>
      <c r="JS20" s="48">
        <v>0</v>
      </c>
      <c r="JT20" s="48">
        <v>0</v>
      </c>
      <c r="JU20" s="48">
        <v>0</v>
      </c>
      <c r="JV20" s="48">
        <v>0</v>
      </c>
      <c r="JW20" s="48">
        <v>0</v>
      </c>
      <c r="JX20" s="48">
        <v>0</v>
      </c>
      <c r="JY20" s="48">
        <v>0</v>
      </c>
      <c r="JZ20" s="48">
        <v>0</v>
      </c>
      <c r="KA20" s="48">
        <v>0</v>
      </c>
      <c r="KB20" s="48">
        <v>0</v>
      </c>
      <c r="KC20" s="48">
        <v>0</v>
      </c>
      <c r="KD20" s="48">
        <v>0</v>
      </c>
      <c r="KE20" s="48">
        <v>0</v>
      </c>
      <c r="KF20" s="48">
        <v>15</v>
      </c>
      <c r="KG20" s="48">
        <v>63</v>
      </c>
      <c r="KH20" s="48">
        <v>0</v>
      </c>
      <c r="KI20" s="48">
        <v>0</v>
      </c>
      <c r="KJ20" s="48">
        <v>0</v>
      </c>
      <c r="KK20" s="48">
        <v>0</v>
      </c>
      <c r="KL20" s="48">
        <v>0</v>
      </c>
      <c r="KM20" s="48">
        <v>0</v>
      </c>
    </row>
    <row r="21" spans="1:299" ht="13.5" customHeight="1">
      <c r="A21" s="45" t="s">
        <v>127</v>
      </c>
      <c r="B21" s="46" t="s">
        <v>169</v>
      </c>
      <c r="C21" s="47" t="s">
        <v>170</v>
      </c>
      <c r="D21" s="48">
        <v>0</v>
      </c>
      <c r="E21" s="48">
        <v>0</v>
      </c>
      <c r="F21" s="48">
        <v>0</v>
      </c>
      <c r="G21" s="48">
        <v>0</v>
      </c>
      <c r="H21" s="48">
        <v>0</v>
      </c>
      <c r="I21" s="48">
        <v>0</v>
      </c>
      <c r="J21" s="48">
        <v>0</v>
      </c>
      <c r="K21" s="48">
        <v>0</v>
      </c>
      <c r="L21" s="48">
        <v>0</v>
      </c>
      <c r="M21" s="48">
        <v>0</v>
      </c>
      <c r="N21" s="48">
        <v>80</v>
      </c>
      <c r="O21" s="48">
        <v>463</v>
      </c>
      <c r="P21" s="48">
        <v>0</v>
      </c>
      <c r="Q21" s="48">
        <v>0</v>
      </c>
      <c r="R21" s="48">
        <v>0</v>
      </c>
      <c r="S21" s="48">
        <v>0</v>
      </c>
      <c r="T21" s="48">
        <v>0</v>
      </c>
      <c r="U21" s="48">
        <v>0</v>
      </c>
      <c r="V21" s="48">
        <v>0</v>
      </c>
      <c r="W21" s="48">
        <v>0</v>
      </c>
      <c r="X21" s="48">
        <v>122</v>
      </c>
      <c r="Y21" s="48">
        <v>576</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1</v>
      </c>
      <c r="EG21" s="48">
        <v>2</v>
      </c>
      <c r="EH21" s="48">
        <v>9</v>
      </c>
      <c r="EI21" s="48">
        <v>0</v>
      </c>
      <c r="EJ21" s="48">
        <v>9</v>
      </c>
      <c r="EK21" s="48">
        <v>16</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49</v>
      </c>
      <c r="FF21" s="48">
        <v>1</v>
      </c>
      <c r="FG21" s="48">
        <v>0</v>
      </c>
      <c r="FH21" s="48">
        <v>0</v>
      </c>
      <c r="FI21" s="48">
        <v>0</v>
      </c>
      <c r="FJ21" s="48" t="s">
        <v>171</v>
      </c>
      <c r="FK21" s="48">
        <v>0</v>
      </c>
      <c r="FL21" s="48">
        <v>1</v>
      </c>
      <c r="FM21" s="48">
        <v>5</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19</v>
      </c>
      <c r="KG21" s="48">
        <v>61</v>
      </c>
      <c r="KH21" s="48">
        <v>0</v>
      </c>
      <c r="KI21" s="48">
        <v>0</v>
      </c>
      <c r="KJ21" s="48">
        <v>0</v>
      </c>
      <c r="KK21" s="48">
        <v>0</v>
      </c>
      <c r="KL21" s="48">
        <v>0</v>
      </c>
      <c r="KM21" s="48">
        <v>0</v>
      </c>
    </row>
    <row r="22" spans="1:299" ht="13.5" customHeight="1">
      <c r="A22" s="45" t="s">
        <v>127</v>
      </c>
      <c r="B22" s="46" t="s">
        <v>172</v>
      </c>
      <c r="C22" s="47" t="s">
        <v>173</v>
      </c>
      <c r="D22" s="48">
        <v>5</v>
      </c>
      <c r="E22" s="48">
        <v>7</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70</v>
      </c>
      <c r="Y22" s="48">
        <v>220</v>
      </c>
      <c r="Z22" s="48">
        <v>0</v>
      </c>
      <c r="AA22" s="48">
        <v>0</v>
      </c>
      <c r="AB22" s="48">
        <v>0</v>
      </c>
      <c r="AC22" s="48">
        <v>0</v>
      </c>
      <c r="AD22" s="48">
        <v>0</v>
      </c>
      <c r="AE22" s="48">
        <v>0</v>
      </c>
      <c r="AF22" s="48">
        <v>0</v>
      </c>
      <c r="AG22" s="48">
        <v>0</v>
      </c>
      <c r="AH22" s="48">
        <f>AI22+BB22</f>
        <v>5</v>
      </c>
      <c r="AI22" s="48">
        <f>AJ22+AP22+AV22</f>
        <v>5</v>
      </c>
      <c r="AJ22" s="48">
        <f>SUM(AK22:AO22)</f>
        <v>3</v>
      </c>
      <c r="AK22" s="48">
        <v>3</v>
      </c>
      <c r="AL22" s="48">
        <v>0</v>
      </c>
      <c r="AM22" s="48">
        <v>0</v>
      </c>
      <c r="AN22" s="48">
        <v>0</v>
      </c>
      <c r="AO22" s="48">
        <v>0</v>
      </c>
      <c r="AP22" s="48">
        <f>SUM(AQ22:AU22)</f>
        <v>0</v>
      </c>
      <c r="AQ22" s="48">
        <v>0</v>
      </c>
      <c r="AR22" s="48">
        <v>0</v>
      </c>
      <c r="AS22" s="48">
        <v>0</v>
      </c>
      <c r="AT22" s="48">
        <v>0</v>
      </c>
      <c r="AU22" s="48">
        <v>0</v>
      </c>
      <c r="AV22" s="48">
        <f>SUM(AW22:BA22)</f>
        <v>2</v>
      </c>
      <c r="AW22" s="48">
        <v>2</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1</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14</v>
      </c>
      <c r="KG22" s="48">
        <v>49</v>
      </c>
      <c r="KH22" s="48">
        <v>0</v>
      </c>
      <c r="KI22" s="48">
        <v>0</v>
      </c>
      <c r="KJ22" s="48">
        <v>0</v>
      </c>
      <c r="KK22" s="48">
        <v>0</v>
      </c>
      <c r="KL22" s="48">
        <v>0</v>
      </c>
      <c r="KM22" s="48">
        <v>0</v>
      </c>
    </row>
    <row r="23" spans="1:299" ht="13.5" customHeight="1">
      <c r="A23" s="45" t="s">
        <v>127</v>
      </c>
      <c r="B23" s="46" t="s">
        <v>174</v>
      </c>
      <c r="C23" s="47" t="s">
        <v>175</v>
      </c>
      <c r="D23" s="48">
        <v>6</v>
      </c>
      <c r="E23" s="48">
        <v>9</v>
      </c>
      <c r="F23" s="48">
        <v>0</v>
      </c>
      <c r="G23" s="48">
        <v>0</v>
      </c>
      <c r="H23" s="48">
        <v>0</v>
      </c>
      <c r="I23" s="48">
        <v>0</v>
      </c>
      <c r="J23" s="48">
        <v>5</v>
      </c>
      <c r="K23" s="48">
        <v>10</v>
      </c>
      <c r="L23" s="48">
        <v>0</v>
      </c>
      <c r="M23" s="48">
        <v>0</v>
      </c>
      <c r="N23" s="48">
        <v>3</v>
      </c>
      <c r="O23" s="48">
        <v>9</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11</v>
      </c>
      <c r="AI23" s="48">
        <f>AJ23+AP23+AV23</f>
        <v>6</v>
      </c>
      <c r="AJ23" s="48">
        <f>SUM(AK23:AO23)</f>
        <v>4</v>
      </c>
      <c r="AK23" s="48">
        <v>0</v>
      </c>
      <c r="AL23" s="48">
        <v>4</v>
      </c>
      <c r="AM23" s="48">
        <v>0</v>
      </c>
      <c r="AN23" s="48">
        <v>0</v>
      </c>
      <c r="AO23" s="48">
        <v>0</v>
      </c>
      <c r="AP23" s="48">
        <f>SUM(AQ23:AU23)</f>
        <v>2</v>
      </c>
      <c r="AQ23" s="48">
        <v>0</v>
      </c>
      <c r="AR23" s="48">
        <v>2</v>
      </c>
      <c r="AS23" s="48">
        <v>0</v>
      </c>
      <c r="AT23" s="48">
        <v>0</v>
      </c>
      <c r="AU23" s="48">
        <v>0</v>
      </c>
      <c r="AV23" s="48">
        <f>SUM(AW23:BA23)</f>
        <v>0</v>
      </c>
      <c r="AW23" s="48">
        <v>0</v>
      </c>
      <c r="AX23" s="48">
        <v>0</v>
      </c>
      <c r="AY23" s="48">
        <v>0</v>
      </c>
      <c r="AZ23" s="48">
        <v>0</v>
      </c>
      <c r="BA23" s="48">
        <v>0</v>
      </c>
      <c r="BB23" s="48">
        <f>BC23+BI23+BO23+BU23+CA23</f>
        <v>5</v>
      </c>
      <c r="BC23" s="48">
        <f>SUM(BD23:BH23)</f>
        <v>0</v>
      </c>
      <c r="BD23" s="48">
        <v>0</v>
      </c>
      <c r="BE23" s="48">
        <v>0</v>
      </c>
      <c r="BF23" s="48">
        <v>0</v>
      </c>
      <c r="BG23" s="48">
        <v>0</v>
      </c>
      <c r="BH23" s="48">
        <v>0</v>
      </c>
      <c r="BI23" s="48">
        <f>SUM(BJ23:BN23)</f>
        <v>5</v>
      </c>
      <c r="BJ23" s="48">
        <v>0</v>
      </c>
      <c r="BK23" s="48">
        <v>5</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5</v>
      </c>
      <c r="EH23" s="48">
        <v>0</v>
      </c>
      <c r="EI23" s="48">
        <v>0</v>
      </c>
      <c r="EJ23" s="48"/>
      <c r="EK23" s="48">
        <v>0</v>
      </c>
      <c r="EL23" s="48">
        <v>0</v>
      </c>
      <c r="EM23" s="48">
        <v>0</v>
      </c>
      <c r="EN23" s="48">
        <v>0</v>
      </c>
      <c r="EO23" s="48">
        <v>2</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5</v>
      </c>
      <c r="JY23" s="48">
        <v>12</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176</v>
      </c>
      <c r="C24" s="47" t="s">
        <v>177</v>
      </c>
      <c r="D24" s="48">
        <v>11</v>
      </c>
      <c r="E24" s="48">
        <v>18</v>
      </c>
      <c r="F24" s="48">
        <v>0</v>
      </c>
      <c r="G24" s="48">
        <v>0</v>
      </c>
      <c r="H24" s="48">
        <v>2</v>
      </c>
      <c r="I24" s="48">
        <v>6</v>
      </c>
      <c r="J24" s="48">
        <v>0</v>
      </c>
      <c r="K24" s="48">
        <v>0</v>
      </c>
      <c r="L24" s="48">
        <v>0</v>
      </c>
      <c r="M24" s="48">
        <v>0</v>
      </c>
      <c r="N24" s="48">
        <v>6</v>
      </c>
      <c r="O24" s="48">
        <v>13</v>
      </c>
      <c r="P24" s="48">
        <v>0</v>
      </c>
      <c r="Q24" s="48">
        <v>0</v>
      </c>
      <c r="R24" s="48">
        <v>0</v>
      </c>
      <c r="S24" s="48">
        <v>0</v>
      </c>
      <c r="T24" s="48">
        <v>0</v>
      </c>
      <c r="U24" s="48">
        <v>0</v>
      </c>
      <c r="V24" s="48">
        <v>0</v>
      </c>
      <c r="W24" s="48">
        <v>0</v>
      </c>
      <c r="X24" s="48">
        <v>56</v>
      </c>
      <c r="Y24" s="48">
        <v>191</v>
      </c>
      <c r="Z24" s="48">
        <v>0</v>
      </c>
      <c r="AA24" s="48">
        <v>0</v>
      </c>
      <c r="AB24" s="48">
        <v>0</v>
      </c>
      <c r="AC24" s="48">
        <v>0</v>
      </c>
      <c r="AD24" s="48">
        <v>0</v>
      </c>
      <c r="AE24" s="48">
        <v>0</v>
      </c>
      <c r="AF24" s="48">
        <v>0</v>
      </c>
      <c r="AG24" s="48">
        <v>0</v>
      </c>
      <c r="AH24" s="48">
        <f>AI24+BB24</f>
        <v>13</v>
      </c>
      <c r="AI24" s="48">
        <f>AJ24+AP24+AV24</f>
        <v>11</v>
      </c>
      <c r="AJ24" s="48">
        <f>SUM(AK24:AO24)</f>
        <v>2</v>
      </c>
      <c r="AK24" s="48">
        <v>0</v>
      </c>
      <c r="AL24" s="48">
        <v>2</v>
      </c>
      <c r="AM24" s="48">
        <v>0</v>
      </c>
      <c r="AN24" s="48">
        <v>0</v>
      </c>
      <c r="AO24" s="48">
        <v>0</v>
      </c>
      <c r="AP24" s="48">
        <f>SUM(AQ24:AU24)</f>
        <v>0</v>
      </c>
      <c r="AQ24" s="48">
        <v>0</v>
      </c>
      <c r="AR24" s="48">
        <v>0</v>
      </c>
      <c r="AS24" s="48">
        <v>0</v>
      </c>
      <c r="AT24" s="48">
        <v>0</v>
      </c>
      <c r="AU24" s="48">
        <v>0</v>
      </c>
      <c r="AV24" s="48">
        <f>SUM(AW24:BA24)</f>
        <v>9</v>
      </c>
      <c r="AW24" s="48">
        <v>4</v>
      </c>
      <c r="AX24" s="48">
        <v>3</v>
      </c>
      <c r="AY24" s="48">
        <v>2</v>
      </c>
      <c r="AZ24" s="48">
        <v>0</v>
      </c>
      <c r="BA24" s="48">
        <v>0</v>
      </c>
      <c r="BB24" s="48">
        <f>BC24+BI24+BO24+BU24+CA24</f>
        <v>2</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2</v>
      </c>
      <c r="CB24" s="48">
        <v>0</v>
      </c>
      <c r="CC24" s="48">
        <v>1</v>
      </c>
      <c r="CD24" s="48">
        <v>1</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3</v>
      </c>
      <c r="EG24" s="48">
        <v>5</v>
      </c>
      <c r="EH24" s="48">
        <v>3</v>
      </c>
      <c r="EI24" s="48">
        <v>0</v>
      </c>
      <c r="EJ24" s="48">
        <v>4</v>
      </c>
      <c r="EK24" s="48">
        <v>4</v>
      </c>
      <c r="EL24" s="48">
        <v>0</v>
      </c>
      <c r="EM24" s="48">
        <v>0</v>
      </c>
      <c r="EN24" s="48">
        <v>0</v>
      </c>
      <c r="EO24" s="48">
        <v>1</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2</v>
      </c>
      <c r="FE24" s="48">
        <v>34</v>
      </c>
      <c r="FF24" s="48">
        <v>3</v>
      </c>
      <c r="FG24" s="48">
        <v>9</v>
      </c>
      <c r="FH24" s="48">
        <v>13</v>
      </c>
      <c r="FI24" s="48">
        <v>3</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1</v>
      </c>
      <c r="JQ24" s="48">
        <v>2</v>
      </c>
      <c r="JR24" s="48">
        <v>0</v>
      </c>
      <c r="JS24" s="48">
        <v>0</v>
      </c>
      <c r="JT24" s="48">
        <v>1</v>
      </c>
      <c r="JU24" s="48">
        <v>9</v>
      </c>
      <c r="JV24" s="48">
        <v>0</v>
      </c>
      <c r="JW24" s="48">
        <v>0</v>
      </c>
      <c r="JX24" s="48">
        <v>8</v>
      </c>
      <c r="JY24" s="48">
        <v>22</v>
      </c>
      <c r="JZ24" s="48">
        <v>0</v>
      </c>
      <c r="KA24" s="48">
        <v>0</v>
      </c>
      <c r="KB24" s="48">
        <v>0</v>
      </c>
      <c r="KC24" s="48">
        <v>0</v>
      </c>
      <c r="KD24" s="48">
        <v>0</v>
      </c>
      <c r="KE24" s="48">
        <v>0</v>
      </c>
      <c r="KF24" s="48">
        <v>15</v>
      </c>
      <c r="KG24" s="48">
        <v>52</v>
      </c>
      <c r="KH24" s="48">
        <v>0</v>
      </c>
      <c r="KI24" s="48">
        <v>0</v>
      </c>
      <c r="KJ24" s="48">
        <v>0</v>
      </c>
      <c r="KK24" s="48">
        <v>0</v>
      </c>
      <c r="KL24" s="48">
        <v>0</v>
      </c>
      <c r="KM24" s="48">
        <v>0</v>
      </c>
    </row>
    <row r="25" spans="1:299"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73"/>
      <c r="EQ25" s="73"/>
      <c r="ER25" s="48"/>
      <c r="ES25" s="73"/>
      <c r="ET25" s="73"/>
      <c r="EU25" s="48"/>
      <c r="EV25" s="73"/>
      <c r="EW25" s="73"/>
      <c r="EX25" s="48"/>
      <c r="EY25" s="73"/>
      <c r="EZ25" s="73"/>
      <c r="FA25" s="48"/>
      <c r="FB25" s="73"/>
      <c r="FC25" s="73"/>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73"/>
      <c r="HI25" s="73"/>
      <c r="HJ25" s="48"/>
      <c r="HK25" s="73"/>
      <c r="HL25" s="73"/>
      <c r="HM25" s="48"/>
      <c r="HN25" s="73"/>
      <c r="HO25" s="73"/>
      <c r="HP25" s="48"/>
      <c r="HQ25" s="73"/>
      <c r="HR25" s="73"/>
      <c r="HS25" s="48"/>
      <c r="HT25" s="73"/>
      <c r="HU25" s="73"/>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c r="KJ25" s="48"/>
      <c r="KK25" s="48"/>
      <c r="KL25" s="48"/>
      <c r="KM25" s="48"/>
    </row>
    <row r="26" spans="1:299"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73"/>
      <c r="EQ26" s="73"/>
      <c r="ER26" s="48"/>
      <c r="ES26" s="73"/>
      <c r="ET26" s="73"/>
      <c r="EU26" s="48"/>
      <c r="EV26" s="73"/>
      <c r="EW26" s="73"/>
      <c r="EX26" s="48"/>
      <c r="EY26" s="73"/>
      <c r="EZ26" s="73"/>
      <c r="FA26" s="48"/>
      <c r="FB26" s="73"/>
      <c r="FC26" s="73"/>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73"/>
      <c r="HI26" s="73"/>
      <c r="HJ26" s="48"/>
      <c r="HK26" s="73"/>
      <c r="HL26" s="73"/>
      <c r="HM26" s="48"/>
      <c r="HN26" s="73"/>
      <c r="HO26" s="73"/>
      <c r="HP26" s="48"/>
      <c r="HQ26" s="73"/>
      <c r="HR26" s="73"/>
      <c r="HS26" s="48"/>
      <c r="HT26" s="73"/>
      <c r="HU26" s="73"/>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4">
    <sortCondition ref="A8:A24"/>
    <sortCondition ref="B8:B24"/>
    <sortCondition ref="C8:C24"/>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3" man="1"/>
    <brk id="283" min="1"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香川県</v>
      </c>
      <c r="B7" s="51" t="str">
        <f>組合状況!B7</f>
        <v>37000</v>
      </c>
      <c r="C7" s="50" t="s">
        <v>52</v>
      </c>
      <c r="D7" s="52">
        <f t="shared" ref="D7:FV7" si="0">SUM(D$8:D$57)</f>
        <v>0</v>
      </c>
      <c r="E7" s="52">
        <f t="shared" si="0"/>
        <v>0</v>
      </c>
      <c r="F7" s="52">
        <f>SUM(F$8:F$207)</f>
        <v>0</v>
      </c>
      <c r="G7" s="52">
        <f>SUM(G$8:G$207)</f>
        <v>0</v>
      </c>
      <c r="H7" s="52">
        <f t="shared" si="0"/>
        <v>2</v>
      </c>
      <c r="I7" s="52">
        <f t="shared" si="0"/>
        <v>17</v>
      </c>
      <c r="J7" s="52">
        <f t="shared" si="0"/>
        <v>2</v>
      </c>
      <c r="K7" s="52">
        <f t="shared" si="0"/>
        <v>8</v>
      </c>
      <c r="L7" s="52">
        <f t="shared" si="0"/>
        <v>0</v>
      </c>
      <c r="M7" s="52">
        <f t="shared" si="0"/>
        <v>0</v>
      </c>
      <c r="N7" s="52">
        <f t="shared" si="0"/>
        <v>0</v>
      </c>
      <c r="O7" s="52">
        <f t="shared" si="0"/>
        <v>0</v>
      </c>
      <c r="P7" s="52">
        <f>SUM(P$8:P$207)</f>
        <v>0</v>
      </c>
      <c r="Q7" s="52">
        <f>SUM(Q$8:Q$207)</f>
        <v>0</v>
      </c>
      <c r="R7" s="52">
        <f t="shared" si="0"/>
        <v>0</v>
      </c>
      <c r="S7" s="52">
        <f t="shared" si="0"/>
        <v>0</v>
      </c>
      <c r="T7" s="52">
        <f t="shared" si="0"/>
        <v>3</v>
      </c>
      <c r="U7" s="52">
        <f t="shared" si="0"/>
        <v>28</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4</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4</v>
      </c>
      <c r="BC7" s="52">
        <f>SUM(BD7:BH7)</f>
        <v>0</v>
      </c>
      <c r="BD7" s="52">
        <f>SUM(BD$8:BD$57)</f>
        <v>0</v>
      </c>
      <c r="BE7" s="52">
        <f>SUM(BE$8:BE$57)</f>
        <v>0</v>
      </c>
      <c r="BF7" s="52">
        <f>SUM(BF$8:BF$57)</f>
        <v>0</v>
      </c>
      <c r="BG7" s="52">
        <f>SUM(BG$8:BG$57)</f>
        <v>0</v>
      </c>
      <c r="BH7" s="52">
        <f>SUM(BH$8:BH$57)</f>
        <v>0</v>
      </c>
      <c r="BI7" s="52">
        <f>SUM(BJ7:BN7)</f>
        <v>2</v>
      </c>
      <c r="BJ7" s="52">
        <f>SUM(BJ$8:BJ$57)</f>
        <v>0</v>
      </c>
      <c r="BK7" s="52">
        <f>SUM(BK$8:BK$57)</f>
        <v>0</v>
      </c>
      <c r="BL7" s="52">
        <f>SUM(BL$8:BL$57)</f>
        <v>2</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2</v>
      </c>
      <c r="CB7" s="52">
        <f t="shared" ref="CB7:CP7" si="1">SUM(CB$8:CB$57)</f>
        <v>0</v>
      </c>
      <c r="CC7" s="52">
        <f t="shared" si="1"/>
        <v>0</v>
      </c>
      <c r="CD7" s="52">
        <f t="shared" si="1"/>
        <v>1</v>
      </c>
      <c r="CE7" s="52">
        <f t="shared" si="1"/>
        <v>0</v>
      </c>
      <c r="CF7" s="52">
        <f t="shared" si="1"/>
        <v>1</v>
      </c>
      <c r="CG7" s="52">
        <f t="shared" si="1"/>
        <v>3</v>
      </c>
      <c r="CH7" s="52">
        <f t="shared" si="1"/>
        <v>4</v>
      </c>
      <c r="CI7" s="52">
        <f t="shared" si="1"/>
        <v>0</v>
      </c>
      <c r="CJ7" s="52">
        <f t="shared" si="1"/>
        <v>0</v>
      </c>
      <c r="CK7" s="52">
        <f t="shared" si="1"/>
        <v>0</v>
      </c>
      <c r="CL7" s="52">
        <f t="shared" si="1"/>
        <v>0</v>
      </c>
      <c r="CM7" s="52">
        <f t="shared" si="1"/>
        <v>0</v>
      </c>
      <c r="CN7" s="52">
        <f t="shared" si="1"/>
        <v>0</v>
      </c>
      <c r="CO7" s="52">
        <f t="shared" si="1"/>
        <v>0</v>
      </c>
      <c r="CP7" s="52">
        <f t="shared" si="1"/>
        <v>7</v>
      </c>
      <c r="CQ7" s="75" t="s">
        <v>125</v>
      </c>
      <c r="CR7" s="75" t="s">
        <v>125</v>
      </c>
      <c r="CS7" s="52">
        <f>SUM(CS$8:CS$57)</f>
        <v>0</v>
      </c>
      <c r="CT7" s="75" t="s">
        <v>125</v>
      </c>
      <c r="CU7" s="75" t="s">
        <v>125</v>
      </c>
      <c r="CV7" s="52">
        <f>SUM(CV$8:CV$57)</f>
        <v>3</v>
      </c>
      <c r="CW7" s="75" t="s">
        <v>125</v>
      </c>
      <c r="CX7" s="75" t="s">
        <v>125</v>
      </c>
      <c r="CY7" s="52">
        <f>SUM(CY$8:CY$57)</f>
        <v>0</v>
      </c>
      <c r="CZ7" s="75" t="s">
        <v>125</v>
      </c>
      <c r="DA7" s="75" t="s">
        <v>125</v>
      </c>
      <c r="DB7" s="52">
        <f>SUM(DB$8:DB$57)</f>
        <v>2</v>
      </c>
      <c r="DC7" s="75" t="s">
        <v>125</v>
      </c>
      <c r="DD7" s="75" t="s">
        <v>125</v>
      </c>
      <c r="DE7" s="52">
        <f t="shared" ref="DE7:DJ7" si="2">SUM(DE$8:DE$57)</f>
        <v>0</v>
      </c>
      <c r="DF7" s="52">
        <f t="shared" si="2"/>
        <v>3</v>
      </c>
      <c r="DG7" s="52">
        <f t="shared" si="2"/>
        <v>0</v>
      </c>
      <c r="DH7" s="52">
        <f t="shared" si="2"/>
        <v>0</v>
      </c>
      <c r="DI7" s="52">
        <f t="shared" si="2"/>
        <v>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178</v>
      </c>
      <c r="C8" s="47" t="s">
        <v>179</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181</v>
      </c>
      <c r="C9" s="47" t="s">
        <v>182</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183</v>
      </c>
      <c r="C10" s="47" t="s">
        <v>184</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185</v>
      </c>
      <c r="C11" s="47" t="s">
        <v>186</v>
      </c>
      <c r="D11" s="48">
        <v>0</v>
      </c>
      <c r="E11" s="48">
        <v>0</v>
      </c>
      <c r="F11" s="48">
        <v>0</v>
      </c>
      <c r="G11" s="48">
        <v>0</v>
      </c>
      <c r="H11" s="48">
        <v>0</v>
      </c>
      <c r="I11" s="48">
        <v>0</v>
      </c>
      <c r="J11" s="48">
        <v>2</v>
      </c>
      <c r="K11" s="48">
        <v>8</v>
      </c>
      <c r="L11" s="48">
        <v>0</v>
      </c>
      <c r="M11" s="48">
        <v>0</v>
      </c>
      <c r="N11" s="48">
        <v>0</v>
      </c>
      <c r="O11" s="48">
        <v>0</v>
      </c>
      <c r="P11" s="48">
        <v>0</v>
      </c>
      <c r="Q11" s="48">
        <v>0</v>
      </c>
      <c r="R11" s="48">
        <v>0</v>
      </c>
      <c r="S11" s="48">
        <v>0</v>
      </c>
      <c r="T11" s="48">
        <v>3</v>
      </c>
      <c r="U11" s="48">
        <v>28</v>
      </c>
      <c r="V11" s="48">
        <v>0</v>
      </c>
      <c r="W11" s="48">
        <v>0</v>
      </c>
      <c r="X11" s="48">
        <v>0</v>
      </c>
      <c r="Y11" s="48">
        <v>0</v>
      </c>
      <c r="Z11" s="48">
        <v>0</v>
      </c>
      <c r="AA11" s="48">
        <v>0</v>
      </c>
      <c r="AB11" s="48">
        <v>0</v>
      </c>
      <c r="AC11" s="48">
        <v>0</v>
      </c>
      <c r="AD11" s="48">
        <v>0</v>
      </c>
      <c r="AE11" s="48">
        <v>0</v>
      </c>
      <c r="AF11" s="48">
        <v>0</v>
      </c>
      <c r="AG11" s="48">
        <v>0</v>
      </c>
      <c r="AH11" s="48">
        <f>AI11+BB11</f>
        <v>2</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2</v>
      </c>
      <c r="BC11" s="48">
        <f>SUM(BD11:BH11)</f>
        <v>0</v>
      </c>
      <c r="BD11" s="48">
        <v>0</v>
      </c>
      <c r="BE11" s="48">
        <v>0</v>
      </c>
      <c r="BF11" s="48">
        <v>0</v>
      </c>
      <c r="BG11" s="48">
        <v>0</v>
      </c>
      <c r="BH11" s="48">
        <v>0</v>
      </c>
      <c r="BI11" s="48">
        <f>SUM(BJ11:BN11)</f>
        <v>2</v>
      </c>
      <c r="BJ11" s="48">
        <v>0</v>
      </c>
      <c r="BK11" s="48">
        <v>0</v>
      </c>
      <c r="BL11" s="48">
        <v>2</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3</v>
      </c>
      <c r="CH11" s="48">
        <v>3</v>
      </c>
      <c r="CI11" s="48">
        <v>0</v>
      </c>
      <c r="CJ11" s="48">
        <v>0</v>
      </c>
      <c r="CK11" s="48">
        <v>0</v>
      </c>
      <c r="CL11" s="48">
        <v>0</v>
      </c>
      <c r="CM11" s="48">
        <v>0</v>
      </c>
      <c r="CN11" s="48">
        <v>0</v>
      </c>
      <c r="CO11" s="48">
        <v>0</v>
      </c>
      <c r="CP11" s="48">
        <v>5</v>
      </c>
      <c r="CQ11" s="73" t="s">
        <v>139</v>
      </c>
      <c r="CR11" s="73" t="s">
        <v>139</v>
      </c>
      <c r="CS11" s="48">
        <v>0</v>
      </c>
      <c r="CT11" s="73" t="s">
        <v>139</v>
      </c>
      <c r="CU11" s="73" t="s">
        <v>139</v>
      </c>
      <c r="CV11" s="48">
        <v>2</v>
      </c>
      <c r="CW11" s="73" t="s">
        <v>139</v>
      </c>
      <c r="CX11" s="73" t="s">
        <v>139</v>
      </c>
      <c r="CY11" s="48">
        <v>0</v>
      </c>
      <c r="CZ11" s="73" t="s">
        <v>139</v>
      </c>
      <c r="DA11" s="73" t="s">
        <v>139</v>
      </c>
      <c r="DB11" s="48">
        <v>2</v>
      </c>
      <c r="DC11" s="73" t="s">
        <v>139</v>
      </c>
      <c r="DD11" s="73" t="s">
        <v>139</v>
      </c>
      <c r="DE11" s="48">
        <v>0</v>
      </c>
      <c r="DF11" s="48">
        <v>3</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187</v>
      </c>
      <c r="C12" s="47" t="s">
        <v>188</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189</v>
      </c>
      <c r="C13" s="47" t="s">
        <v>190</v>
      </c>
      <c r="D13" s="48">
        <v>0</v>
      </c>
      <c r="E13" s="48">
        <v>0</v>
      </c>
      <c r="F13" s="48">
        <v>0</v>
      </c>
      <c r="G13" s="48">
        <v>0</v>
      </c>
      <c r="H13" s="48">
        <v>2</v>
      </c>
      <c r="I13" s="48">
        <v>17</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2</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2</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2</v>
      </c>
      <c r="CB13" s="48">
        <v>0</v>
      </c>
      <c r="CC13" s="48">
        <v>0</v>
      </c>
      <c r="CD13" s="48">
        <v>1</v>
      </c>
      <c r="CE13" s="48">
        <v>0</v>
      </c>
      <c r="CF13" s="48">
        <v>1</v>
      </c>
      <c r="CG13" s="48">
        <v>0</v>
      </c>
      <c r="CH13" s="48">
        <v>1</v>
      </c>
      <c r="CI13" s="48">
        <v>0</v>
      </c>
      <c r="CJ13" s="48">
        <v>0</v>
      </c>
      <c r="CK13" s="48">
        <v>0</v>
      </c>
      <c r="CL13" s="48">
        <v>0</v>
      </c>
      <c r="CM13" s="48">
        <v>0</v>
      </c>
      <c r="CN13" s="48">
        <v>0</v>
      </c>
      <c r="CO13" s="48">
        <v>0</v>
      </c>
      <c r="CP13" s="48">
        <v>2</v>
      </c>
      <c r="CQ13" s="73" t="s">
        <v>139</v>
      </c>
      <c r="CR13" s="73" t="s">
        <v>139</v>
      </c>
      <c r="CS13" s="48">
        <v>0</v>
      </c>
      <c r="CT13" s="73" t="s">
        <v>139</v>
      </c>
      <c r="CU13" s="73" t="s">
        <v>139</v>
      </c>
      <c r="CV13" s="48">
        <v>1</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3">
    <sortCondition ref="A8:A13"/>
    <sortCondition ref="B8:B13"/>
    <sortCondition ref="C8:C13"/>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香川県</v>
      </c>
      <c r="B7" s="51" t="str">
        <f>組合状況!B7</f>
        <v>37000</v>
      </c>
      <c r="C7" s="50" t="s">
        <v>52</v>
      </c>
      <c r="D7" s="52">
        <f>SUM(E7:G7)</f>
        <v>119</v>
      </c>
      <c r="E7" s="52">
        <f>SUM(E$8:E$207)</f>
        <v>85</v>
      </c>
      <c r="F7" s="52">
        <f>SUM(F$8:F$207)</f>
        <v>23</v>
      </c>
      <c r="G7" s="52">
        <f>SUM(G$8:G$207)</f>
        <v>11</v>
      </c>
      <c r="H7" s="52">
        <f>SUM(I7:K7)</f>
        <v>362</v>
      </c>
      <c r="I7" s="52">
        <f>SUM(I$8:I$207)</f>
        <v>328</v>
      </c>
      <c r="J7" s="52">
        <f>SUM(J$8:J$207)</f>
        <v>28</v>
      </c>
      <c r="K7" s="52">
        <f>SUM(K$8:K$207)</f>
        <v>6</v>
      </c>
      <c r="L7" s="52">
        <f>SUM(M7:O7)</f>
        <v>36</v>
      </c>
      <c r="M7" s="52">
        <f>SUM(M$8:M$207)</f>
        <v>32</v>
      </c>
      <c r="N7" s="52">
        <f>SUM(N$8:N$207)</f>
        <v>2</v>
      </c>
      <c r="O7" s="52">
        <f>SUM(O$8:O$207)</f>
        <v>2</v>
      </c>
      <c r="P7" s="52">
        <f>SUM(Q7:S7)</f>
        <v>78</v>
      </c>
      <c r="Q7" s="52">
        <f>SUM(Q$8:Q$207)</f>
        <v>78</v>
      </c>
      <c r="R7" s="52">
        <f>SUM(R$8:R$207)</f>
        <v>0</v>
      </c>
      <c r="S7" s="52">
        <f>SUM(S$8:S$207)</f>
        <v>0</v>
      </c>
    </row>
    <row r="8" spans="1:19" ht="13.5" customHeight="1">
      <c r="A8" s="45" t="s">
        <v>127</v>
      </c>
      <c r="B8" s="46" t="s">
        <v>137</v>
      </c>
      <c r="C8" s="47" t="s">
        <v>138</v>
      </c>
      <c r="D8" s="48">
        <f>SUM(E8:G8)</f>
        <v>26</v>
      </c>
      <c r="E8" s="48">
        <v>26</v>
      </c>
      <c r="F8" s="48">
        <v>0</v>
      </c>
      <c r="G8" s="48">
        <v>0</v>
      </c>
      <c r="H8" s="48">
        <f>SUM(I8:K8)</f>
        <v>113</v>
      </c>
      <c r="I8" s="48">
        <v>104</v>
      </c>
      <c r="J8" s="48">
        <v>9</v>
      </c>
      <c r="K8" s="48">
        <v>0</v>
      </c>
      <c r="L8" s="48">
        <f>SUM(M8:O8)</f>
        <v>11</v>
      </c>
      <c r="M8" s="48">
        <v>9</v>
      </c>
      <c r="N8" s="48">
        <v>1</v>
      </c>
      <c r="O8" s="48">
        <v>1</v>
      </c>
      <c r="P8" s="48">
        <f>SUM(Q8:S8)</f>
        <v>7</v>
      </c>
      <c r="Q8" s="48">
        <v>7</v>
      </c>
      <c r="R8" s="48">
        <v>0</v>
      </c>
      <c r="S8" s="48">
        <v>0</v>
      </c>
    </row>
    <row r="9" spans="1:19" ht="13.5" customHeight="1">
      <c r="A9" s="45" t="s">
        <v>127</v>
      </c>
      <c r="B9" s="46" t="s">
        <v>141</v>
      </c>
      <c r="C9" s="47" t="s">
        <v>142</v>
      </c>
      <c r="D9" s="48">
        <f>SUM(E9:G9)</f>
        <v>3</v>
      </c>
      <c r="E9" s="48">
        <v>3</v>
      </c>
      <c r="F9" s="48">
        <v>0</v>
      </c>
      <c r="G9" s="48">
        <v>0</v>
      </c>
      <c r="H9" s="48">
        <f>SUM(I9:K9)</f>
        <v>49</v>
      </c>
      <c r="I9" s="48">
        <v>46</v>
      </c>
      <c r="J9" s="48">
        <v>3</v>
      </c>
      <c r="K9" s="48">
        <v>0</v>
      </c>
      <c r="L9" s="48">
        <f>SUM(M9:O9)</f>
        <v>1</v>
      </c>
      <c r="M9" s="48">
        <v>1</v>
      </c>
      <c r="N9" s="48">
        <v>0</v>
      </c>
      <c r="O9" s="48">
        <v>0</v>
      </c>
      <c r="P9" s="48">
        <f>SUM(Q9:S9)</f>
        <v>14</v>
      </c>
      <c r="Q9" s="48">
        <v>14</v>
      </c>
      <c r="R9" s="48">
        <v>0</v>
      </c>
      <c r="S9" s="48">
        <v>0</v>
      </c>
    </row>
    <row r="10" spans="1:19" ht="13.5" customHeight="1">
      <c r="A10" s="45" t="s">
        <v>127</v>
      </c>
      <c r="B10" s="46" t="s">
        <v>143</v>
      </c>
      <c r="C10" s="47" t="s">
        <v>144</v>
      </c>
      <c r="D10" s="48">
        <f>SUM(E10:G10)</f>
        <v>3</v>
      </c>
      <c r="E10" s="48">
        <v>3</v>
      </c>
      <c r="F10" s="48">
        <v>0</v>
      </c>
      <c r="G10" s="48">
        <v>0</v>
      </c>
      <c r="H10" s="48">
        <f>SUM(I10:K10)</f>
        <v>10</v>
      </c>
      <c r="I10" s="48">
        <v>8</v>
      </c>
      <c r="J10" s="48">
        <v>2</v>
      </c>
      <c r="K10" s="48">
        <v>0</v>
      </c>
      <c r="L10" s="48">
        <f>SUM(M10:O10)</f>
        <v>0</v>
      </c>
      <c r="M10" s="48">
        <v>0</v>
      </c>
      <c r="N10" s="48">
        <v>0</v>
      </c>
      <c r="O10" s="48">
        <v>0</v>
      </c>
      <c r="P10" s="48">
        <f>SUM(Q10:S10)</f>
        <v>5</v>
      </c>
      <c r="Q10" s="48">
        <v>5</v>
      </c>
      <c r="R10" s="48">
        <v>0</v>
      </c>
      <c r="S10" s="48">
        <v>0</v>
      </c>
    </row>
    <row r="11" spans="1:19" ht="13.5" customHeight="1">
      <c r="A11" s="45" t="s">
        <v>127</v>
      </c>
      <c r="B11" s="46" t="s">
        <v>145</v>
      </c>
      <c r="C11" s="47" t="s">
        <v>146</v>
      </c>
      <c r="D11" s="48">
        <f>SUM(E11:G11)</f>
        <v>0</v>
      </c>
      <c r="E11" s="48">
        <v>0</v>
      </c>
      <c r="F11" s="48">
        <v>0</v>
      </c>
      <c r="G11" s="48">
        <v>0</v>
      </c>
      <c r="H11" s="48">
        <f>SUM(I11:K11)</f>
        <v>21</v>
      </c>
      <c r="I11" s="48">
        <v>21</v>
      </c>
      <c r="J11" s="48">
        <v>0</v>
      </c>
      <c r="K11" s="48">
        <v>0</v>
      </c>
      <c r="L11" s="48">
        <f>SUM(M11:O11)</f>
        <v>1</v>
      </c>
      <c r="M11" s="48">
        <v>1</v>
      </c>
      <c r="N11" s="48">
        <v>0</v>
      </c>
      <c r="O11" s="48">
        <v>0</v>
      </c>
      <c r="P11" s="48">
        <f>SUM(Q11:S11)</f>
        <v>9</v>
      </c>
      <c r="Q11" s="48">
        <v>9</v>
      </c>
      <c r="R11" s="48">
        <v>0</v>
      </c>
      <c r="S11" s="48">
        <v>0</v>
      </c>
    </row>
    <row r="12" spans="1:19" ht="13.5" customHeight="1">
      <c r="A12" s="45" t="s">
        <v>127</v>
      </c>
      <c r="B12" s="46" t="s">
        <v>147</v>
      </c>
      <c r="C12" s="47" t="s">
        <v>148</v>
      </c>
      <c r="D12" s="48">
        <f>SUM(E12:G12)</f>
        <v>9</v>
      </c>
      <c r="E12" s="48">
        <v>3</v>
      </c>
      <c r="F12" s="48">
        <v>5</v>
      </c>
      <c r="G12" s="48">
        <v>1</v>
      </c>
      <c r="H12" s="48">
        <f>SUM(I12:K12)</f>
        <v>16</v>
      </c>
      <c r="I12" s="48">
        <v>14</v>
      </c>
      <c r="J12" s="48">
        <v>2</v>
      </c>
      <c r="K12" s="48">
        <v>0</v>
      </c>
      <c r="L12" s="48">
        <f>SUM(M12:O12)</f>
        <v>6</v>
      </c>
      <c r="M12" s="48">
        <v>6</v>
      </c>
      <c r="N12" s="48">
        <v>0</v>
      </c>
      <c r="O12" s="48">
        <v>0</v>
      </c>
      <c r="P12" s="48">
        <f>SUM(Q12:S12)</f>
        <v>4</v>
      </c>
      <c r="Q12" s="48">
        <v>4</v>
      </c>
      <c r="R12" s="48">
        <v>0</v>
      </c>
      <c r="S12" s="48">
        <v>0</v>
      </c>
    </row>
    <row r="13" spans="1:19" ht="13.5" customHeight="1">
      <c r="A13" s="45" t="s">
        <v>127</v>
      </c>
      <c r="B13" s="46" t="s">
        <v>149</v>
      </c>
      <c r="C13" s="47" t="s">
        <v>150</v>
      </c>
      <c r="D13" s="48">
        <f>SUM(E13:G13)</f>
        <v>7</v>
      </c>
      <c r="E13" s="48">
        <v>7</v>
      </c>
      <c r="F13" s="48">
        <v>0</v>
      </c>
      <c r="G13" s="48">
        <v>0</v>
      </c>
      <c r="H13" s="48">
        <f>SUM(I13:K13)</f>
        <v>25</v>
      </c>
      <c r="I13" s="48">
        <v>25</v>
      </c>
      <c r="J13" s="48">
        <v>0</v>
      </c>
      <c r="K13" s="48">
        <v>0</v>
      </c>
      <c r="L13" s="48">
        <f>SUM(M13:O13)</f>
        <v>3</v>
      </c>
      <c r="M13" s="48">
        <v>3</v>
      </c>
      <c r="N13" s="48">
        <v>0</v>
      </c>
      <c r="O13" s="48">
        <v>0</v>
      </c>
      <c r="P13" s="48">
        <f>SUM(Q13:S13)</f>
        <v>3</v>
      </c>
      <c r="Q13" s="48">
        <v>3</v>
      </c>
      <c r="R13" s="48">
        <v>0</v>
      </c>
      <c r="S13" s="48">
        <v>0</v>
      </c>
    </row>
    <row r="14" spans="1:19" ht="13.5" customHeight="1">
      <c r="A14" s="45" t="s">
        <v>127</v>
      </c>
      <c r="B14" s="46" t="s">
        <v>151</v>
      </c>
      <c r="C14" s="47" t="s">
        <v>152</v>
      </c>
      <c r="D14" s="48">
        <f>SUM(E14:G14)</f>
        <v>10</v>
      </c>
      <c r="E14" s="48">
        <v>10</v>
      </c>
      <c r="F14" s="48">
        <v>0</v>
      </c>
      <c r="G14" s="48">
        <v>0</v>
      </c>
      <c r="H14" s="48">
        <f>SUM(I14:K14)</f>
        <v>21</v>
      </c>
      <c r="I14" s="48">
        <v>17</v>
      </c>
      <c r="J14" s="48">
        <v>0</v>
      </c>
      <c r="K14" s="48">
        <v>4</v>
      </c>
      <c r="L14" s="48">
        <f>SUM(M14:O14)</f>
        <v>3</v>
      </c>
      <c r="M14" s="48">
        <v>3</v>
      </c>
      <c r="N14" s="48">
        <v>0</v>
      </c>
      <c r="O14" s="48">
        <v>0</v>
      </c>
      <c r="P14" s="48">
        <f>SUM(Q14:S14)</f>
        <v>3</v>
      </c>
      <c r="Q14" s="48">
        <v>3</v>
      </c>
      <c r="R14" s="48">
        <v>0</v>
      </c>
      <c r="S14" s="48">
        <v>0</v>
      </c>
    </row>
    <row r="15" spans="1:19" ht="13.5" customHeight="1">
      <c r="A15" s="45" t="s">
        <v>127</v>
      </c>
      <c r="B15" s="46" t="s">
        <v>153</v>
      </c>
      <c r="C15" s="47" t="s">
        <v>154</v>
      </c>
      <c r="D15" s="48">
        <f>SUM(E15:G15)</f>
        <v>28</v>
      </c>
      <c r="E15" s="48">
        <v>14</v>
      </c>
      <c r="F15" s="48">
        <v>11</v>
      </c>
      <c r="G15" s="48">
        <v>3</v>
      </c>
      <c r="H15" s="48">
        <f>SUM(I15:K15)</f>
        <v>23</v>
      </c>
      <c r="I15" s="48">
        <v>18</v>
      </c>
      <c r="J15" s="48">
        <v>4</v>
      </c>
      <c r="K15" s="48">
        <v>1</v>
      </c>
      <c r="L15" s="48">
        <f>SUM(M15:O15)</f>
        <v>0</v>
      </c>
      <c r="M15" s="48">
        <v>0</v>
      </c>
      <c r="N15" s="48">
        <v>0</v>
      </c>
      <c r="O15" s="48">
        <v>0</v>
      </c>
      <c r="P15" s="48">
        <f>SUM(Q15:S15)</f>
        <v>10</v>
      </c>
      <c r="Q15" s="48">
        <v>10</v>
      </c>
      <c r="R15" s="48">
        <v>0</v>
      </c>
      <c r="S15" s="48">
        <v>0</v>
      </c>
    </row>
    <row r="16" spans="1:19" ht="13.5" customHeight="1">
      <c r="A16" s="45" t="s">
        <v>127</v>
      </c>
      <c r="B16" s="46" t="s">
        <v>159</v>
      </c>
      <c r="C16" s="47" t="s">
        <v>160</v>
      </c>
      <c r="D16" s="48">
        <f>SUM(E16:G16)</f>
        <v>2</v>
      </c>
      <c r="E16" s="48">
        <v>2</v>
      </c>
      <c r="F16" s="48">
        <v>0</v>
      </c>
      <c r="G16" s="48">
        <v>0</v>
      </c>
      <c r="H16" s="48">
        <f>SUM(I16:K16)</f>
        <v>5</v>
      </c>
      <c r="I16" s="48">
        <v>5</v>
      </c>
      <c r="J16" s="48">
        <v>0</v>
      </c>
      <c r="K16" s="48">
        <v>0</v>
      </c>
      <c r="L16" s="48">
        <f>SUM(M16:O16)</f>
        <v>3</v>
      </c>
      <c r="M16" s="48">
        <v>3</v>
      </c>
      <c r="N16" s="48">
        <v>0</v>
      </c>
      <c r="O16" s="48">
        <v>0</v>
      </c>
      <c r="P16" s="48">
        <f>SUM(Q16:S16)</f>
        <v>2</v>
      </c>
      <c r="Q16" s="48">
        <v>2</v>
      </c>
      <c r="R16" s="48">
        <v>0</v>
      </c>
      <c r="S16" s="48">
        <v>0</v>
      </c>
    </row>
    <row r="17" spans="1:19" ht="13.5" customHeight="1">
      <c r="A17" s="45" t="s">
        <v>127</v>
      </c>
      <c r="B17" s="46" t="s">
        <v>161</v>
      </c>
      <c r="C17" s="47" t="s">
        <v>162</v>
      </c>
      <c r="D17" s="48">
        <f>SUM(E17:G17)</f>
        <v>3</v>
      </c>
      <c r="E17" s="48">
        <v>3</v>
      </c>
      <c r="F17" s="48">
        <v>0</v>
      </c>
      <c r="G17" s="48">
        <v>0</v>
      </c>
      <c r="H17" s="48">
        <f>SUM(I17:K17)</f>
        <v>5</v>
      </c>
      <c r="I17" s="48">
        <v>3</v>
      </c>
      <c r="J17" s="48">
        <v>2</v>
      </c>
      <c r="K17" s="48">
        <v>0</v>
      </c>
      <c r="L17" s="48">
        <f>SUM(M17:O17)</f>
        <v>0</v>
      </c>
      <c r="M17" s="48">
        <v>0</v>
      </c>
      <c r="N17" s="48">
        <v>0</v>
      </c>
      <c r="O17" s="48">
        <v>0</v>
      </c>
      <c r="P17" s="48">
        <f>SUM(Q17:S17)</f>
        <v>4</v>
      </c>
      <c r="Q17" s="48">
        <v>4</v>
      </c>
      <c r="R17" s="48">
        <v>0</v>
      </c>
      <c r="S17" s="48">
        <v>0</v>
      </c>
    </row>
    <row r="18" spans="1:19" ht="13.5" customHeight="1">
      <c r="A18" s="45" t="s">
        <v>127</v>
      </c>
      <c r="B18" s="46" t="s">
        <v>163</v>
      </c>
      <c r="C18" s="47" t="s">
        <v>164</v>
      </c>
      <c r="D18" s="48">
        <f>SUM(E18:G18)</f>
        <v>2</v>
      </c>
      <c r="E18" s="48">
        <v>2</v>
      </c>
      <c r="F18" s="48">
        <v>0</v>
      </c>
      <c r="G18" s="48">
        <v>0</v>
      </c>
      <c r="H18" s="48">
        <f>SUM(I18:K18)</f>
        <v>17</v>
      </c>
      <c r="I18" s="48">
        <v>15</v>
      </c>
      <c r="J18" s="48">
        <v>2</v>
      </c>
      <c r="K18" s="48">
        <v>0</v>
      </c>
      <c r="L18" s="48">
        <f>SUM(M18:O18)</f>
        <v>1</v>
      </c>
      <c r="M18" s="48">
        <v>1</v>
      </c>
      <c r="N18" s="48">
        <v>0</v>
      </c>
      <c r="O18" s="48">
        <v>0</v>
      </c>
      <c r="P18" s="48">
        <f>SUM(Q18:S18)</f>
        <v>2</v>
      </c>
      <c r="Q18" s="48">
        <v>2</v>
      </c>
      <c r="R18" s="48">
        <v>0</v>
      </c>
      <c r="S18" s="48">
        <v>0</v>
      </c>
    </row>
    <row r="19" spans="1:19" ht="13.5" customHeight="1">
      <c r="A19" s="45" t="s">
        <v>127</v>
      </c>
      <c r="B19" s="46" t="s">
        <v>165</v>
      </c>
      <c r="C19" s="47" t="s">
        <v>166</v>
      </c>
      <c r="D19" s="48">
        <f>SUM(E19:G19)</f>
        <v>3</v>
      </c>
      <c r="E19" s="48">
        <v>1</v>
      </c>
      <c r="F19" s="48">
        <v>2</v>
      </c>
      <c r="G19" s="48">
        <v>0</v>
      </c>
      <c r="H19" s="48">
        <f>SUM(I19:K19)</f>
        <v>8</v>
      </c>
      <c r="I19" s="48">
        <v>7</v>
      </c>
      <c r="J19" s="48">
        <v>1</v>
      </c>
      <c r="K19" s="48">
        <v>0</v>
      </c>
      <c r="L19" s="48">
        <f>SUM(M19:O19)</f>
        <v>2</v>
      </c>
      <c r="M19" s="48">
        <v>1</v>
      </c>
      <c r="N19" s="48">
        <v>1</v>
      </c>
      <c r="O19" s="48">
        <v>0</v>
      </c>
      <c r="P19" s="48">
        <f>SUM(Q19:S19)</f>
        <v>3</v>
      </c>
      <c r="Q19" s="48">
        <v>3</v>
      </c>
      <c r="R19" s="48">
        <v>0</v>
      </c>
      <c r="S19" s="48">
        <v>0</v>
      </c>
    </row>
    <row r="20" spans="1:19" ht="13.5" customHeight="1">
      <c r="A20" s="45" t="s">
        <v>127</v>
      </c>
      <c r="B20" s="46" t="s">
        <v>167</v>
      </c>
      <c r="C20" s="47" t="s">
        <v>168</v>
      </c>
      <c r="D20" s="48">
        <f>SUM(E20:G20)</f>
        <v>6</v>
      </c>
      <c r="E20" s="48">
        <v>0</v>
      </c>
      <c r="F20" s="48">
        <v>4</v>
      </c>
      <c r="G20" s="48">
        <v>2</v>
      </c>
      <c r="H20" s="48">
        <f>SUM(I20:K20)</f>
        <v>7</v>
      </c>
      <c r="I20" s="48">
        <v>7</v>
      </c>
      <c r="J20" s="48">
        <v>0</v>
      </c>
      <c r="K20" s="48">
        <v>0</v>
      </c>
      <c r="L20" s="48">
        <f>SUM(M20:O20)</f>
        <v>0</v>
      </c>
      <c r="M20" s="48">
        <v>0</v>
      </c>
      <c r="N20" s="48">
        <v>0</v>
      </c>
      <c r="O20" s="48">
        <v>0</v>
      </c>
      <c r="P20" s="48">
        <f>SUM(Q20:S20)</f>
        <v>3</v>
      </c>
      <c r="Q20" s="48">
        <v>3</v>
      </c>
      <c r="R20" s="48">
        <v>0</v>
      </c>
      <c r="S20" s="48">
        <v>0</v>
      </c>
    </row>
    <row r="21" spans="1:19" ht="13.5" customHeight="1">
      <c r="A21" s="45" t="s">
        <v>127</v>
      </c>
      <c r="B21" s="46" t="s">
        <v>169</v>
      </c>
      <c r="C21" s="47" t="s">
        <v>170</v>
      </c>
      <c r="D21" s="48">
        <f>SUM(E21:G21)</f>
        <v>13</v>
      </c>
      <c r="E21" s="48">
        <v>9</v>
      </c>
      <c r="F21" s="48">
        <v>1</v>
      </c>
      <c r="G21" s="48">
        <v>3</v>
      </c>
      <c r="H21" s="48">
        <f>SUM(I21:K21)</f>
        <v>15</v>
      </c>
      <c r="I21" s="48">
        <v>13</v>
      </c>
      <c r="J21" s="48">
        <v>1</v>
      </c>
      <c r="K21" s="48">
        <v>1</v>
      </c>
      <c r="L21" s="48">
        <f>SUM(M21:O21)</f>
        <v>0</v>
      </c>
      <c r="M21" s="48">
        <v>0</v>
      </c>
      <c r="N21" s="48">
        <v>0</v>
      </c>
      <c r="O21" s="48">
        <v>0</v>
      </c>
      <c r="P21" s="48">
        <f>SUM(Q21:S21)</f>
        <v>3</v>
      </c>
      <c r="Q21" s="48">
        <v>3</v>
      </c>
      <c r="R21" s="48">
        <v>0</v>
      </c>
      <c r="S21" s="48">
        <v>0</v>
      </c>
    </row>
    <row r="22" spans="1:19" ht="13.5" customHeight="1">
      <c r="A22" s="45" t="s">
        <v>127</v>
      </c>
      <c r="B22" s="46" t="s">
        <v>172</v>
      </c>
      <c r="C22" s="47" t="s">
        <v>173</v>
      </c>
      <c r="D22" s="48">
        <f>SUM(E22:G22)</f>
        <v>2</v>
      </c>
      <c r="E22" s="48">
        <v>0</v>
      </c>
      <c r="F22" s="48">
        <v>0</v>
      </c>
      <c r="G22" s="48">
        <v>2</v>
      </c>
      <c r="H22" s="48">
        <f>SUM(I22:K22)</f>
        <v>0</v>
      </c>
      <c r="I22" s="48">
        <v>0</v>
      </c>
      <c r="J22" s="48">
        <v>0</v>
      </c>
      <c r="K22" s="48">
        <v>0</v>
      </c>
      <c r="L22" s="48">
        <f>SUM(M22:O22)</f>
        <v>1</v>
      </c>
      <c r="M22" s="48">
        <v>0</v>
      </c>
      <c r="N22" s="48">
        <v>0</v>
      </c>
      <c r="O22" s="48">
        <v>1</v>
      </c>
      <c r="P22" s="48">
        <f>SUM(Q22:S22)</f>
        <v>0</v>
      </c>
      <c r="Q22" s="48">
        <v>0</v>
      </c>
      <c r="R22" s="48">
        <v>0</v>
      </c>
      <c r="S22" s="48">
        <v>0</v>
      </c>
    </row>
    <row r="23" spans="1:19" ht="13.5" customHeight="1">
      <c r="A23" s="45" t="s">
        <v>127</v>
      </c>
      <c r="B23" s="46" t="s">
        <v>174</v>
      </c>
      <c r="C23" s="47" t="s">
        <v>175</v>
      </c>
      <c r="D23" s="48">
        <f>SUM(E23:G23)</f>
        <v>1</v>
      </c>
      <c r="E23" s="48">
        <v>1</v>
      </c>
      <c r="F23" s="48">
        <v>0</v>
      </c>
      <c r="G23" s="48">
        <v>0</v>
      </c>
      <c r="H23" s="48">
        <f>SUM(I23:K23)</f>
        <v>9</v>
      </c>
      <c r="I23" s="48">
        <v>9</v>
      </c>
      <c r="J23" s="48">
        <v>0</v>
      </c>
      <c r="K23" s="48">
        <v>0</v>
      </c>
      <c r="L23" s="48">
        <f>SUM(M23:O23)</f>
        <v>2</v>
      </c>
      <c r="M23" s="48">
        <v>2</v>
      </c>
      <c r="N23" s="48">
        <v>0</v>
      </c>
      <c r="O23" s="48">
        <v>0</v>
      </c>
      <c r="P23" s="48">
        <f>SUM(Q23:S23)</f>
        <v>0</v>
      </c>
      <c r="Q23" s="48">
        <v>0</v>
      </c>
      <c r="R23" s="48">
        <v>0</v>
      </c>
      <c r="S23" s="48">
        <v>0</v>
      </c>
    </row>
    <row r="24" spans="1:19" ht="13.5" customHeight="1">
      <c r="A24" s="45" t="s">
        <v>127</v>
      </c>
      <c r="B24" s="46" t="s">
        <v>176</v>
      </c>
      <c r="C24" s="47" t="s">
        <v>177</v>
      </c>
      <c r="D24" s="48">
        <f>SUM(E24:G24)</f>
        <v>1</v>
      </c>
      <c r="E24" s="48">
        <v>1</v>
      </c>
      <c r="F24" s="48">
        <v>0</v>
      </c>
      <c r="G24" s="48">
        <v>0</v>
      </c>
      <c r="H24" s="48">
        <f>SUM(I24:K24)</f>
        <v>18</v>
      </c>
      <c r="I24" s="48">
        <v>16</v>
      </c>
      <c r="J24" s="48">
        <v>2</v>
      </c>
      <c r="K24" s="48">
        <v>0</v>
      </c>
      <c r="L24" s="48">
        <f>SUM(M24:O24)</f>
        <v>2</v>
      </c>
      <c r="M24" s="48">
        <v>2</v>
      </c>
      <c r="N24" s="48">
        <v>0</v>
      </c>
      <c r="O24" s="48">
        <v>0</v>
      </c>
      <c r="P24" s="48">
        <f>SUM(Q24:S24)</f>
        <v>6</v>
      </c>
      <c r="Q24" s="48">
        <v>6</v>
      </c>
      <c r="R24" s="48">
        <v>0</v>
      </c>
      <c r="S24" s="48">
        <v>0</v>
      </c>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4">
    <sortCondition ref="A8:A24"/>
    <sortCondition ref="B8:B24"/>
    <sortCondition ref="C8:C2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香川県</v>
      </c>
      <c r="B7" s="51" t="str">
        <f>組合状況!B7</f>
        <v>37000</v>
      </c>
      <c r="C7" s="50" t="s">
        <v>52</v>
      </c>
      <c r="D7" s="52">
        <f>SUM(E7:G7)</f>
        <v>13</v>
      </c>
      <c r="E7" s="52">
        <f>SUM(E$8:E$57)</f>
        <v>3</v>
      </c>
      <c r="F7" s="52">
        <f>SUM(F$8:F$57)</f>
        <v>9</v>
      </c>
      <c r="G7" s="52">
        <f>SUM(G$8:G$57)</f>
        <v>1</v>
      </c>
      <c r="H7" s="52">
        <f>SUM(I7:K7)</f>
        <v>0</v>
      </c>
      <c r="I7" s="52">
        <f>SUM(I$8:I$57)</f>
        <v>0</v>
      </c>
      <c r="J7" s="52">
        <f>SUM(J$8:J$57)</f>
        <v>0</v>
      </c>
      <c r="K7" s="52">
        <f>SUM(K$8:K$57)</f>
        <v>0</v>
      </c>
      <c r="L7" s="52">
        <f>SUM(M7:O7)</f>
        <v>0</v>
      </c>
      <c r="M7" s="52">
        <f>SUM(M$8:M$57)</f>
        <v>0</v>
      </c>
      <c r="N7" s="52">
        <f>SUM(N$8:N$57)</f>
        <v>0</v>
      </c>
      <c r="O7" s="52">
        <f>SUM(O$8:O$57)</f>
        <v>0</v>
      </c>
      <c r="P7" s="52">
        <f>SUM(Q7:S7)</f>
        <v>0</v>
      </c>
      <c r="Q7" s="52">
        <f>SUM(Q$8:Q$57)</f>
        <v>0</v>
      </c>
      <c r="R7" s="52">
        <f>SUM(R$8:R$57)</f>
        <v>0</v>
      </c>
      <c r="S7" s="52">
        <f>SUM(S$8:S$57)</f>
        <v>0</v>
      </c>
    </row>
    <row r="8" spans="1:19" ht="13.5" customHeight="1">
      <c r="A8" s="45" t="s">
        <v>127</v>
      </c>
      <c r="B8" s="46" t="s">
        <v>178</v>
      </c>
      <c r="C8" s="47" t="s">
        <v>179</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181</v>
      </c>
      <c r="C9" s="47" t="s">
        <v>182</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183</v>
      </c>
      <c r="C10" s="47" t="s">
        <v>184</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185</v>
      </c>
      <c r="C11" s="47" t="s">
        <v>186</v>
      </c>
      <c r="D11" s="48">
        <f>SUM(E11:G11)</f>
        <v>13</v>
      </c>
      <c r="E11" s="48">
        <v>3</v>
      </c>
      <c r="F11" s="48">
        <v>9</v>
      </c>
      <c r="G11" s="48">
        <v>1</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187</v>
      </c>
      <c r="C12" s="47" t="s">
        <v>188</v>
      </c>
      <c r="D12" s="48">
        <f>SUM(E12:G12)</f>
        <v>0</v>
      </c>
      <c r="E12" s="48">
        <v>0</v>
      </c>
      <c r="F12" s="48">
        <v>0</v>
      </c>
      <c r="G12" s="48">
        <v>0</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189</v>
      </c>
      <c r="C13" s="47" t="s">
        <v>190</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3">
    <sortCondition ref="A8:A13"/>
    <sortCondition ref="B8:B13"/>
    <sortCondition ref="C8:C13"/>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香川県</v>
      </c>
      <c r="B7" s="51" t="str">
        <f>組合状況!B7</f>
        <v>37000</v>
      </c>
      <c r="C7" s="50" t="s">
        <v>52</v>
      </c>
      <c r="D7" s="52">
        <f t="shared" ref="D7:J7" si="0">SUM(D$8:D$207)</f>
        <v>335</v>
      </c>
      <c r="E7" s="52">
        <f t="shared" si="0"/>
        <v>284</v>
      </c>
      <c r="F7" s="52">
        <f t="shared" si="0"/>
        <v>64</v>
      </c>
      <c r="G7" s="52">
        <f t="shared" si="0"/>
        <v>3858</v>
      </c>
      <c r="H7" s="52">
        <f t="shared" si="0"/>
        <v>3119</v>
      </c>
      <c r="I7" s="52">
        <f t="shared" si="0"/>
        <v>764</v>
      </c>
      <c r="J7" s="52">
        <f t="shared" si="0"/>
        <v>42</v>
      </c>
    </row>
    <row r="8" spans="1:10" ht="13.5" customHeight="1">
      <c r="A8" s="45" t="s">
        <v>127</v>
      </c>
      <c r="B8" s="46" t="s">
        <v>137</v>
      </c>
      <c r="C8" s="47" t="s">
        <v>138</v>
      </c>
      <c r="D8" s="48">
        <v>138</v>
      </c>
      <c r="E8" s="48">
        <v>133</v>
      </c>
      <c r="F8" s="48">
        <v>5</v>
      </c>
      <c r="G8" s="48">
        <v>1409</v>
      </c>
      <c r="H8" s="48">
        <v>1308</v>
      </c>
      <c r="I8" s="48">
        <v>101</v>
      </c>
      <c r="J8" s="48">
        <v>0</v>
      </c>
    </row>
    <row r="9" spans="1:10" ht="13.5" customHeight="1">
      <c r="A9" s="45" t="s">
        <v>127</v>
      </c>
      <c r="B9" s="46" t="s">
        <v>141</v>
      </c>
      <c r="C9" s="47" t="s">
        <v>142</v>
      </c>
      <c r="D9" s="48">
        <v>64</v>
      </c>
      <c r="E9" s="48">
        <v>49</v>
      </c>
      <c r="F9" s="48">
        <v>15</v>
      </c>
      <c r="G9" s="48">
        <v>625</v>
      </c>
      <c r="H9" s="48">
        <v>600</v>
      </c>
      <c r="I9" s="48">
        <v>25</v>
      </c>
      <c r="J9" s="48">
        <v>0</v>
      </c>
    </row>
    <row r="10" spans="1:10" ht="13.5" customHeight="1">
      <c r="A10" s="45" t="s">
        <v>127</v>
      </c>
      <c r="B10" s="46" t="s">
        <v>143</v>
      </c>
      <c r="C10" s="47" t="s">
        <v>144</v>
      </c>
      <c r="D10" s="48">
        <v>13</v>
      </c>
      <c r="E10" s="48">
        <v>10</v>
      </c>
      <c r="F10" s="48">
        <v>5</v>
      </c>
      <c r="G10" s="48">
        <v>155</v>
      </c>
      <c r="H10" s="48">
        <v>134</v>
      </c>
      <c r="I10" s="48">
        <v>18</v>
      </c>
      <c r="J10" s="48">
        <v>32</v>
      </c>
    </row>
    <row r="11" spans="1:10" ht="13.5" customHeight="1">
      <c r="A11" s="45" t="s">
        <v>127</v>
      </c>
      <c r="B11" s="46" t="s">
        <v>145</v>
      </c>
      <c r="C11" s="47" t="s">
        <v>146</v>
      </c>
      <c r="D11" s="48">
        <v>8</v>
      </c>
      <c r="E11" s="48">
        <v>8</v>
      </c>
      <c r="F11" s="48">
        <v>0</v>
      </c>
      <c r="G11" s="48">
        <v>53</v>
      </c>
      <c r="H11" s="48">
        <v>53</v>
      </c>
      <c r="I11" s="48">
        <v>0</v>
      </c>
      <c r="J11" s="48">
        <v>0</v>
      </c>
    </row>
    <row r="12" spans="1:10" ht="13.5" customHeight="1">
      <c r="A12" s="45" t="s">
        <v>127</v>
      </c>
      <c r="B12" s="46" t="s">
        <v>147</v>
      </c>
      <c r="C12" s="47" t="s">
        <v>148</v>
      </c>
      <c r="D12" s="48">
        <v>12</v>
      </c>
      <c r="E12" s="48">
        <v>8</v>
      </c>
      <c r="F12" s="48">
        <v>4</v>
      </c>
      <c r="G12" s="48">
        <v>174</v>
      </c>
      <c r="H12" s="48">
        <v>126</v>
      </c>
      <c r="I12" s="48">
        <v>48</v>
      </c>
      <c r="J12" s="48">
        <v>0</v>
      </c>
    </row>
    <row r="13" spans="1:10" ht="13.5" customHeight="1">
      <c r="A13" s="45" t="s">
        <v>127</v>
      </c>
      <c r="B13" s="46" t="s">
        <v>149</v>
      </c>
      <c r="C13" s="47" t="s">
        <v>150</v>
      </c>
      <c r="D13" s="48">
        <v>15</v>
      </c>
      <c r="E13" s="48">
        <v>13</v>
      </c>
      <c r="F13" s="48">
        <v>3</v>
      </c>
      <c r="G13" s="48">
        <v>95</v>
      </c>
      <c r="H13" s="48">
        <v>95</v>
      </c>
      <c r="I13" s="48">
        <v>0</v>
      </c>
      <c r="J13" s="48">
        <v>0</v>
      </c>
    </row>
    <row r="14" spans="1:10" ht="13.5" customHeight="1">
      <c r="A14" s="45" t="s">
        <v>127</v>
      </c>
      <c r="B14" s="46" t="s">
        <v>151</v>
      </c>
      <c r="C14" s="47" t="s">
        <v>152</v>
      </c>
      <c r="D14" s="48">
        <v>11</v>
      </c>
      <c r="E14" s="48">
        <v>9</v>
      </c>
      <c r="F14" s="48">
        <v>2</v>
      </c>
      <c r="G14" s="48">
        <v>58</v>
      </c>
      <c r="H14" s="48">
        <v>58</v>
      </c>
      <c r="I14" s="48">
        <v>0</v>
      </c>
      <c r="J14" s="48">
        <v>0</v>
      </c>
    </row>
    <row r="15" spans="1:10" ht="13.5" customHeight="1">
      <c r="A15" s="45" t="s">
        <v>127</v>
      </c>
      <c r="B15" s="46" t="s">
        <v>153</v>
      </c>
      <c r="C15" s="47" t="s">
        <v>154</v>
      </c>
      <c r="D15" s="48">
        <v>18</v>
      </c>
      <c r="E15" s="48">
        <v>12</v>
      </c>
      <c r="F15" s="48">
        <v>10</v>
      </c>
      <c r="G15" s="48">
        <v>139</v>
      </c>
      <c r="H15" s="48">
        <v>128</v>
      </c>
      <c r="I15" s="48">
        <v>27</v>
      </c>
      <c r="J15" s="48">
        <v>6</v>
      </c>
    </row>
    <row r="16" spans="1:10" ht="13.5" customHeight="1">
      <c r="A16" s="45" t="s">
        <v>127</v>
      </c>
      <c r="B16" s="46" t="s">
        <v>159</v>
      </c>
      <c r="C16" s="47" t="s">
        <v>160</v>
      </c>
      <c r="D16" s="48">
        <v>8</v>
      </c>
      <c r="E16" s="48">
        <v>4</v>
      </c>
      <c r="F16" s="48">
        <v>5</v>
      </c>
      <c r="G16" s="48">
        <v>81</v>
      </c>
      <c r="H16" s="48">
        <v>76</v>
      </c>
      <c r="I16" s="48">
        <v>5</v>
      </c>
      <c r="J16" s="48">
        <v>0</v>
      </c>
    </row>
    <row r="17" spans="1:10" ht="13.5" customHeight="1">
      <c r="A17" s="45" t="s">
        <v>127</v>
      </c>
      <c r="B17" s="46" t="s">
        <v>161</v>
      </c>
      <c r="C17" s="47" t="s">
        <v>162</v>
      </c>
      <c r="D17" s="48">
        <v>9</v>
      </c>
      <c r="E17" s="48">
        <v>5</v>
      </c>
      <c r="F17" s="48">
        <v>4</v>
      </c>
      <c r="G17" s="48">
        <v>28</v>
      </c>
      <c r="H17" s="48">
        <v>22</v>
      </c>
      <c r="I17" s="48">
        <v>6</v>
      </c>
      <c r="J17" s="48">
        <v>0</v>
      </c>
    </row>
    <row r="18" spans="1:10" ht="13.5" customHeight="1">
      <c r="A18" s="45" t="s">
        <v>127</v>
      </c>
      <c r="B18" s="46" t="s">
        <v>163</v>
      </c>
      <c r="C18" s="47" t="s">
        <v>164</v>
      </c>
      <c r="D18" s="48">
        <v>4</v>
      </c>
      <c r="E18" s="48">
        <v>4</v>
      </c>
      <c r="F18" s="48">
        <v>1</v>
      </c>
      <c r="G18" s="48">
        <v>38</v>
      </c>
      <c r="H18" s="48">
        <v>24</v>
      </c>
      <c r="I18" s="48">
        <v>14</v>
      </c>
      <c r="J18" s="48">
        <v>0</v>
      </c>
    </row>
    <row r="19" spans="1:10" ht="13.5" customHeight="1">
      <c r="A19" s="45" t="s">
        <v>127</v>
      </c>
      <c r="B19" s="46" t="s">
        <v>165</v>
      </c>
      <c r="C19" s="47" t="s">
        <v>166</v>
      </c>
      <c r="D19" s="48">
        <v>5</v>
      </c>
      <c r="E19" s="48">
        <v>5</v>
      </c>
      <c r="F19" s="48">
        <v>1</v>
      </c>
      <c r="G19" s="48">
        <v>604</v>
      </c>
      <c r="H19" s="48">
        <v>158</v>
      </c>
      <c r="I19" s="48">
        <v>459</v>
      </c>
      <c r="J19" s="48">
        <v>0</v>
      </c>
    </row>
    <row r="20" spans="1:10" ht="13.5" customHeight="1">
      <c r="A20" s="45" t="s">
        <v>127</v>
      </c>
      <c r="B20" s="46" t="s">
        <v>167</v>
      </c>
      <c r="C20" s="47" t="s">
        <v>168</v>
      </c>
      <c r="D20" s="48">
        <v>1</v>
      </c>
      <c r="E20" s="48">
        <v>1</v>
      </c>
      <c r="F20" s="48">
        <v>0</v>
      </c>
      <c r="G20" s="48">
        <v>197</v>
      </c>
      <c r="H20" s="48">
        <v>197</v>
      </c>
      <c r="I20" s="48">
        <v>0</v>
      </c>
      <c r="J20" s="48">
        <v>0</v>
      </c>
    </row>
    <row r="21" spans="1:10" ht="13.5" customHeight="1">
      <c r="A21" s="45" t="s">
        <v>127</v>
      </c>
      <c r="B21" s="46" t="s">
        <v>169</v>
      </c>
      <c r="C21" s="47" t="s">
        <v>170</v>
      </c>
      <c r="D21" s="48">
        <v>3</v>
      </c>
      <c r="E21" s="48">
        <v>3</v>
      </c>
      <c r="F21" s="48">
        <v>1</v>
      </c>
      <c r="G21" s="48">
        <v>144</v>
      </c>
      <c r="H21" s="48">
        <v>82</v>
      </c>
      <c r="I21" s="48">
        <v>58</v>
      </c>
      <c r="J21" s="48">
        <v>4</v>
      </c>
    </row>
    <row r="22" spans="1:10" ht="13.5" customHeight="1">
      <c r="A22" s="45" t="s">
        <v>127</v>
      </c>
      <c r="B22" s="46" t="s">
        <v>172</v>
      </c>
      <c r="C22" s="47" t="s">
        <v>173</v>
      </c>
      <c r="D22" s="48">
        <v>20</v>
      </c>
      <c r="E22" s="48">
        <v>16</v>
      </c>
      <c r="F22" s="48">
        <v>4</v>
      </c>
      <c r="G22" s="48">
        <v>12</v>
      </c>
      <c r="H22" s="48">
        <v>12</v>
      </c>
      <c r="I22" s="48">
        <v>0</v>
      </c>
      <c r="J22" s="48">
        <v>0</v>
      </c>
    </row>
    <row r="23" spans="1:10" ht="13.5" customHeight="1">
      <c r="A23" s="45" t="s">
        <v>127</v>
      </c>
      <c r="B23" s="46" t="s">
        <v>174</v>
      </c>
      <c r="C23" s="47" t="s">
        <v>175</v>
      </c>
      <c r="D23" s="48">
        <v>3</v>
      </c>
      <c r="E23" s="48">
        <v>1</v>
      </c>
      <c r="F23" s="48">
        <v>2</v>
      </c>
      <c r="G23" s="48">
        <v>13</v>
      </c>
      <c r="H23" s="48">
        <v>13</v>
      </c>
      <c r="I23" s="48">
        <v>0</v>
      </c>
      <c r="J23" s="48">
        <v>0</v>
      </c>
    </row>
    <row r="24" spans="1:10" ht="13.5" customHeight="1">
      <c r="A24" s="45" t="s">
        <v>127</v>
      </c>
      <c r="B24" s="46" t="s">
        <v>176</v>
      </c>
      <c r="C24" s="47" t="s">
        <v>177</v>
      </c>
      <c r="D24" s="48">
        <v>3</v>
      </c>
      <c r="E24" s="48">
        <v>3</v>
      </c>
      <c r="F24" s="48">
        <v>2</v>
      </c>
      <c r="G24" s="48">
        <v>33</v>
      </c>
      <c r="H24" s="48">
        <v>33</v>
      </c>
      <c r="I24" s="48">
        <v>3</v>
      </c>
      <c r="J24" s="48">
        <v>0</v>
      </c>
    </row>
    <row r="25" spans="1:10" ht="13.5" customHeight="1">
      <c r="A25" s="45"/>
      <c r="B25" s="46"/>
      <c r="C25" s="47"/>
      <c r="D25" s="48"/>
      <c r="E25" s="48"/>
      <c r="F25" s="48"/>
      <c r="G25" s="48"/>
      <c r="H25" s="48"/>
      <c r="I25" s="48"/>
      <c r="J25" s="48"/>
    </row>
    <row r="26" spans="1:10" ht="13.5" customHeight="1">
      <c r="A26" s="45"/>
      <c r="B26" s="46"/>
      <c r="C26" s="47"/>
      <c r="D26" s="48"/>
      <c r="E26" s="48"/>
      <c r="F26" s="48"/>
      <c r="G26" s="48"/>
      <c r="H26" s="48"/>
      <c r="I26" s="48"/>
      <c r="J26" s="48"/>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4">
    <sortCondition ref="A8:A24"/>
    <sortCondition ref="B8:B24"/>
    <sortCondition ref="C8:C24"/>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807288-4635-4E6E-A378-9B731D72F410}"/>
</file>

<file path=customXml/itemProps2.xml><?xml version="1.0" encoding="utf-8"?>
<ds:datastoreItem xmlns:ds="http://schemas.openxmlformats.org/officeDocument/2006/customXml" ds:itemID="{0355DDD8-9CC2-43A2-940F-C6634CB63E5E}"/>
</file>

<file path=customXml/itemProps3.xml><?xml version="1.0" encoding="utf-8"?>
<ds:datastoreItem xmlns:ds="http://schemas.openxmlformats.org/officeDocument/2006/customXml" ds:itemID="{005DB94E-48DF-468D-A0B0-9D06B8BC61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2025-11-26T02:42:42Z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