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35山口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'委託許可件数（市町村）'!$A$6:$S$25</definedName>
    <definedName name="_xlnm._FilterDatabase" localSheetId="6" hidden="1">'委託許可件数（組合）'!$A$6:$S$11</definedName>
    <definedName name="_xlnm._FilterDatabase" localSheetId="3" hidden="1">'収集運搬機材（市町村）'!$A$6:$KM$25</definedName>
    <definedName name="_xlnm._FilterDatabase" localSheetId="4" hidden="1">'収集運搬機材（組合）'!$A$6:$FV$11</definedName>
    <definedName name="_xlnm._FilterDatabase" localSheetId="7" hidden="1">処理業者と従業員数!$A$6:$J$25</definedName>
    <definedName name="_xlnm._FilterDatabase" localSheetId="0" hidden="1">組合状況!$A$6:$CD$26</definedName>
    <definedName name="_xlnm._FilterDatabase" localSheetId="1" hidden="1">'廃棄物処理従事職員数（市町村）'!$A$6:$AD$25</definedName>
    <definedName name="_xlnm._FilterDatabase" localSheetId="2" hidden="1">'廃棄物処理従事職員数（組合）'!$A$6:$AD$11</definedName>
    <definedName name="_xlnm.Print_Area" localSheetId="5">'委託許可件数（市町村）'!$2:$26</definedName>
    <definedName name="_xlnm.Print_Area" localSheetId="6">'委託許可件数（組合）'!$2:$12</definedName>
    <definedName name="_xlnm.Print_Area" localSheetId="3">'収集運搬機材（市町村）'!$2:$26</definedName>
    <definedName name="_xlnm.Print_Area" localSheetId="4">'収集運搬機材（組合）'!$2:$12</definedName>
    <definedName name="_xlnm.Print_Area" localSheetId="7">処理業者と従業員数!$2:$26</definedName>
    <definedName name="_xlnm.Print_Area" localSheetId="0">組合状況!$2:$12</definedName>
    <definedName name="_xlnm.Print_Area" localSheetId="1">'廃棄物処理従事職員数（市町村）'!$2:$26</definedName>
    <definedName name="_xlnm.Print_Area" localSheetId="2">'廃棄物処理従事職員数（組合）'!$2:$12</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L8" i="7"/>
  <c r="L9" i="7"/>
  <c r="L10" i="7"/>
  <c r="L11" i="7"/>
  <c r="L12" i="7"/>
  <c r="H8" i="7"/>
  <c r="H9" i="7"/>
  <c r="H10" i="7"/>
  <c r="H11" i="7"/>
  <c r="H12" i="7"/>
  <c r="D8" i="7"/>
  <c r="D9" i="7"/>
  <c r="D10" i="7"/>
  <c r="D11" i="7"/>
  <c r="D12" i="7"/>
  <c r="P8" i="6"/>
  <c r="P9" i="6"/>
  <c r="P10" i="6"/>
  <c r="P11" i="6"/>
  <c r="P12" i="6"/>
  <c r="P13" i="6"/>
  <c r="P14" i="6"/>
  <c r="P15" i="6"/>
  <c r="P16" i="6"/>
  <c r="P17" i="6"/>
  <c r="P18" i="6"/>
  <c r="P19" i="6"/>
  <c r="P20" i="6"/>
  <c r="P21" i="6"/>
  <c r="P22" i="6"/>
  <c r="P23" i="6"/>
  <c r="P24" i="6"/>
  <c r="P25" i="6"/>
  <c r="P26" i="6"/>
  <c r="L8" i="6"/>
  <c r="L9" i="6"/>
  <c r="L10" i="6"/>
  <c r="L11" i="6"/>
  <c r="L12" i="6"/>
  <c r="L13" i="6"/>
  <c r="L14" i="6"/>
  <c r="L15" i="6"/>
  <c r="L16" i="6"/>
  <c r="L17" i="6"/>
  <c r="L18" i="6"/>
  <c r="L19" i="6"/>
  <c r="L20" i="6"/>
  <c r="L21" i="6"/>
  <c r="L22" i="6"/>
  <c r="L23" i="6"/>
  <c r="L24" i="6"/>
  <c r="L25" i="6"/>
  <c r="L26" i="6"/>
  <c r="H8" i="6"/>
  <c r="H9" i="6"/>
  <c r="H10" i="6"/>
  <c r="H11" i="6"/>
  <c r="H12" i="6"/>
  <c r="H13" i="6"/>
  <c r="H14" i="6"/>
  <c r="H15" i="6"/>
  <c r="H16" i="6"/>
  <c r="H17" i="6"/>
  <c r="H18" i="6"/>
  <c r="H19" i="6"/>
  <c r="H20" i="6"/>
  <c r="H21" i="6"/>
  <c r="H22" i="6"/>
  <c r="H23" i="6"/>
  <c r="H24" i="6"/>
  <c r="H25" i="6"/>
  <c r="H26" i="6"/>
  <c r="D8" i="6"/>
  <c r="D9" i="6"/>
  <c r="D10" i="6"/>
  <c r="D11" i="6"/>
  <c r="D12" i="6"/>
  <c r="D13" i="6"/>
  <c r="D14" i="6"/>
  <c r="D15" i="6"/>
  <c r="D16" i="6"/>
  <c r="D17" i="6"/>
  <c r="D18" i="6"/>
  <c r="D19" i="6"/>
  <c r="D20" i="6"/>
  <c r="D21" i="6"/>
  <c r="D22" i="6"/>
  <c r="D23" i="6"/>
  <c r="D24" i="6"/>
  <c r="D25" i="6"/>
  <c r="D26" i="6"/>
  <c r="CA8" i="5"/>
  <c r="CA9" i="5"/>
  <c r="CA10" i="5"/>
  <c r="CA11" i="5"/>
  <c r="CA12" i="5"/>
  <c r="BU8" i="5"/>
  <c r="BU9" i="5"/>
  <c r="BU10" i="5"/>
  <c r="BU11" i="5"/>
  <c r="BU12" i="5"/>
  <c r="BO8" i="5"/>
  <c r="BO9" i="5"/>
  <c r="BO10" i="5"/>
  <c r="BO11" i="5"/>
  <c r="BO12" i="5"/>
  <c r="BI8" i="5"/>
  <c r="BI9" i="5"/>
  <c r="BB9" i="5" s="1"/>
  <c r="BI10" i="5"/>
  <c r="BI11" i="5"/>
  <c r="BI12" i="5"/>
  <c r="BC8" i="5"/>
  <c r="BB8" i="5" s="1"/>
  <c r="BC9" i="5"/>
  <c r="BC10" i="5"/>
  <c r="BB10" i="5" s="1"/>
  <c r="BC11" i="5"/>
  <c r="BC12" i="5"/>
  <c r="BB12" i="5" s="1"/>
  <c r="BB11" i="5"/>
  <c r="AV8" i="5"/>
  <c r="AV9" i="5"/>
  <c r="AV10" i="5"/>
  <c r="AV11" i="5"/>
  <c r="AV12" i="5"/>
  <c r="AP8" i="5"/>
  <c r="AP9" i="5"/>
  <c r="AP10" i="5"/>
  <c r="AP11" i="5"/>
  <c r="AI11" i="5" s="1"/>
  <c r="AH11" i="5" s="1"/>
  <c r="AP12" i="5"/>
  <c r="AJ8" i="5"/>
  <c r="AI8" i="5" s="1"/>
  <c r="AJ9" i="5"/>
  <c r="AJ10" i="5"/>
  <c r="AI10" i="5" s="1"/>
  <c r="AJ11" i="5"/>
  <c r="AJ12" i="5"/>
  <c r="AI12" i="5" s="1"/>
  <c r="AH12" i="5" s="1"/>
  <c r="AI9" i="5"/>
  <c r="DZ8" i="4"/>
  <c r="DZ9" i="4"/>
  <c r="DZ10" i="4"/>
  <c r="DZ11" i="4"/>
  <c r="DZ12" i="4"/>
  <c r="DZ13" i="4"/>
  <c r="DZ14" i="4"/>
  <c r="DZ15" i="4"/>
  <c r="DZ16" i="4"/>
  <c r="DZ17" i="4"/>
  <c r="DZ18" i="4"/>
  <c r="DZ19" i="4"/>
  <c r="DZ20" i="4"/>
  <c r="DZ21" i="4"/>
  <c r="DZ22" i="4"/>
  <c r="DZ23" i="4"/>
  <c r="DZ24" i="4"/>
  <c r="DZ25" i="4"/>
  <c r="DZ26" i="4"/>
  <c r="DT8" i="4"/>
  <c r="DT9" i="4"/>
  <c r="DT10" i="4"/>
  <c r="DA10" i="4" s="1"/>
  <c r="DT11" i="4"/>
  <c r="DT12" i="4"/>
  <c r="DT13" i="4"/>
  <c r="DT14" i="4"/>
  <c r="DT15" i="4"/>
  <c r="DT16" i="4"/>
  <c r="DA16" i="4" s="1"/>
  <c r="DT17" i="4"/>
  <c r="DT18" i="4"/>
  <c r="DT19" i="4"/>
  <c r="DT20" i="4"/>
  <c r="DT21" i="4"/>
  <c r="DT22" i="4"/>
  <c r="DA22" i="4" s="1"/>
  <c r="DT23" i="4"/>
  <c r="DT24" i="4"/>
  <c r="DT25" i="4"/>
  <c r="DT26" i="4"/>
  <c r="DN8" i="4"/>
  <c r="DN9" i="4"/>
  <c r="DN10" i="4"/>
  <c r="DN11" i="4"/>
  <c r="DN12" i="4"/>
  <c r="DN13" i="4"/>
  <c r="DN14" i="4"/>
  <c r="DN15" i="4"/>
  <c r="DN16" i="4"/>
  <c r="DN17" i="4"/>
  <c r="DN18" i="4"/>
  <c r="DN19" i="4"/>
  <c r="DN20" i="4"/>
  <c r="DN21" i="4"/>
  <c r="DN22" i="4"/>
  <c r="DN23" i="4"/>
  <c r="DN24" i="4"/>
  <c r="DN25" i="4"/>
  <c r="DN26" i="4"/>
  <c r="DH8" i="4"/>
  <c r="DA8" i="4" s="1"/>
  <c r="DH9" i="4"/>
  <c r="DH10" i="4"/>
  <c r="DH11" i="4"/>
  <c r="DH12" i="4"/>
  <c r="DH13" i="4"/>
  <c r="DH14" i="4"/>
  <c r="DA14" i="4" s="1"/>
  <c r="DH15" i="4"/>
  <c r="DH16" i="4"/>
  <c r="DH17" i="4"/>
  <c r="DH18" i="4"/>
  <c r="DH19" i="4"/>
  <c r="DH20" i="4"/>
  <c r="DA20" i="4" s="1"/>
  <c r="DH21" i="4"/>
  <c r="DH22" i="4"/>
  <c r="DH23" i="4"/>
  <c r="DH24" i="4"/>
  <c r="DH25" i="4"/>
  <c r="DH26" i="4"/>
  <c r="DA26" i="4" s="1"/>
  <c r="DB8" i="4"/>
  <c r="DB9" i="4"/>
  <c r="DA9" i="4" s="1"/>
  <c r="DB10" i="4"/>
  <c r="DB11" i="4"/>
  <c r="DA11" i="4" s="1"/>
  <c r="DB12" i="4"/>
  <c r="DB13" i="4"/>
  <c r="DA13" i="4" s="1"/>
  <c r="DB14" i="4"/>
  <c r="DB15" i="4"/>
  <c r="DA15" i="4" s="1"/>
  <c r="DB16" i="4"/>
  <c r="DB17" i="4"/>
  <c r="DA17" i="4" s="1"/>
  <c r="DB18" i="4"/>
  <c r="DB19" i="4"/>
  <c r="DA19" i="4" s="1"/>
  <c r="DB20" i="4"/>
  <c r="DB21" i="4"/>
  <c r="DA21" i="4" s="1"/>
  <c r="DB22" i="4"/>
  <c r="DB23" i="4"/>
  <c r="DA23" i="4" s="1"/>
  <c r="DB24" i="4"/>
  <c r="DB25" i="4"/>
  <c r="DA25" i="4" s="1"/>
  <c r="DB26" i="4"/>
  <c r="DA12" i="4"/>
  <c r="DA18" i="4"/>
  <c r="DA24" i="4"/>
  <c r="CU8" i="4"/>
  <c r="CU9" i="4"/>
  <c r="CU10" i="4"/>
  <c r="CU11" i="4"/>
  <c r="CU12" i="4"/>
  <c r="CU13" i="4"/>
  <c r="CU14" i="4"/>
  <c r="CU15" i="4"/>
  <c r="CU16" i="4"/>
  <c r="CU17" i="4"/>
  <c r="CU18" i="4"/>
  <c r="CU19" i="4"/>
  <c r="CU20" i="4"/>
  <c r="CU21" i="4"/>
  <c r="CU22" i="4"/>
  <c r="CU23" i="4"/>
  <c r="CU24" i="4"/>
  <c r="CU25" i="4"/>
  <c r="CU26" i="4"/>
  <c r="CO8" i="4"/>
  <c r="CO9" i="4"/>
  <c r="CO10" i="4"/>
  <c r="CH10" i="4" s="1"/>
  <c r="CO11" i="4"/>
  <c r="CO12" i="4"/>
  <c r="CO13" i="4"/>
  <c r="CO14" i="4"/>
  <c r="CO15" i="4"/>
  <c r="CO16" i="4"/>
  <c r="CH16" i="4" s="1"/>
  <c r="CO17" i="4"/>
  <c r="CO18" i="4"/>
  <c r="CO19" i="4"/>
  <c r="CO20" i="4"/>
  <c r="CO21" i="4"/>
  <c r="CO22" i="4"/>
  <c r="CH22" i="4" s="1"/>
  <c r="CO23" i="4"/>
  <c r="CO24" i="4"/>
  <c r="CO25" i="4"/>
  <c r="CO26" i="4"/>
  <c r="CI8" i="4"/>
  <c r="CI9" i="4"/>
  <c r="CH9" i="4" s="1"/>
  <c r="CG9" i="4" s="1"/>
  <c r="CI10" i="4"/>
  <c r="CI11" i="4"/>
  <c r="CH11" i="4" s="1"/>
  <c r="CG11" i="4" s="1"/>
  <c r="CI12" i="4"/>
  <c r="CI13" i="4"/>
  <c r="CH13" i="4" s="1"/>
  <c r="CG13" i="4" s="1"/>
  <c r="CI14" i="4"/>
  <c r="CI15" i="4"/>
  <c r="CH15" i="4" s="1"/>
  <c r="CG15" i="4" s="1"/>
  <c r="CI16" i="4"/>
  <c r="CI17" i="4"/>
  <c r="CH17" i="4" s="1"/>
  <c r="CG17" i="4" s="1"/>
  <c r="CI18" i="4"/>
  <c r="CI19" i="4"/>
  <c r="CH19" i="4" s="1"/>
  <c r="CG19" i="4" s="1"/>
  <c r="CI20" i="4"/>
  <c r="CI21" i="4"/>
  <c r="CH21" i="4" s="1"/>
  <c r="CG21" i="4" s="1"/>
  <c r="CI22" i="4"/>
  <c r="CI23" i="4"/>
  <c r="CH23" i="4" s="1"/>
  <c r="CG23" i="4" s="1"/>
  <c r="CI24" i="4"/>
  <c r="CI25" i="4"/>
  <c r="CH25" i="4" s="1"/>
  <c r="CG25" i="4" s="1"/>
  <c r="CI26" i="4"/>
  <c r="CH8" i="4"/>
  <c r="CH12" i="4"/>
  <c r="CG12" i="4" s="1"/>
  <c r="CH14" i="4"/>
  <c r="CH18" i="4"/>
  <c r="CG18" i="4" s="1"/>
  <c r="CH20" i="4"/>
  <c r="CG20" i="4" s="1"/>
  <c r="CH24" i="4"/>
  <c r="CG24" i="4" s="1"/>
  <c r="CH26" i="4"/>
  <c r="CA8" i="4"/>
  <c r="CA9" i="4"/>
  <c r="CA10" i="4"/>
  <c r="CA11" i="4"/>
  <c r="CA12" i="4"/>
  <c r="CA13" i="4"/>
  <c r="CA14" i="4"/>
  <c r="CA15" i="4"/>
  <c r="CA16" i="4"/>
  <c r="CA17" i="4"/>
  <c r="CA18" i="4"/>
  <c r="CA19" i="4"/>
  <c r="CA20" i="4"/>
  <c r="CA21" i="4"/>
  <c r="CA22" i="4"/>
  <c r="CA23" i="4"/>
  <c r="CA24" i="4"/>
  <c r="CA25" i="4"/>
  <c r="CA26" i="4"/>
  <c r="BU8" i="4"/>
  <c r="BU9" i="4"/>
  <c r="BU10" i="4"/>
  <c r="BU11" i="4"/>
  <c r="BB11" i="4" s="1"/>
  <c r="BU12" i="4"/>
  <c r="BU13" i="4"/>
  <c r="BU14" i="4"/>
  <c r="BU15" i="4"/>
  <c r="BU16" i="4"/>
  <c r="BU17" i="4"/>
  <c r="BB17" i="4" s="1"/>
  <c r="BU18" i="4"/>
  <c r="BU19" i="4"/>
  <c r="BU20" i="4"/>
  <c r="BU21" i="4"/>
  <c r="BU22" i="4"/>
  <c r="BU23" i="4"/>
  <c r="BB23" i="4" s="1"/>
  <c r="BU24" i="4"/>
  <c r="BU25" i="4"/>
  <c r="BU26" i="4"/>
  <c r="BO8" i="4"/>
  <c r="BO9" i="4"/>
  <c r="BO10" i="4"/>
  <c r="BO11" i="4"/>
  <c r="BO12" i="4"/>
  <c r="BO13" i="4"/>
  <c r="BO14" i="4"/>
  <c r="BO15" i="4"/>
  <c r="BO16" i="4"/>
  <c r="BO17" i="4"/>
  <c r="BO18" i="4"/>
  <c r="BO19" i="4"/>
  <c r="BO20" i="4"/>
  <c r="BO21" i="4"/>
  <c r="BO22" i="4"/>
  <c r="BO23" i="4"/>
  <c r="BO24" i="4"/>
  <c r="BO25" i="4"/>
  <c r="BO26" i="4"/>
  <c r="BI8" i="4"/>
  <c r="BI9" i="4"/>
  <c r="BB9" i="4" s="1"/>
  <c r="BI10" i="4"/>
  <c r="BI11" i="4"/>
  <c r="BI12" i="4"/>
  <c r="BI13" i="4"/>
  <c r="BI14" i="4"/>
  <c r="BI15" i="4"/>
  <c r="BB15" i="4" s="1"/>
  <c r="BI16" i="4"/>
  <c r="BI17" i="4"/>
  <c r="BI18" i="4"/>
  <c r="BI19" i="4"/>
  <c r="BI20" i="4"/>
  <c r="BI21" i="4"/>
  <c r="BB21" i="4" s="1"/>
  <c r="BI22" i="4"/>
  <c r="BI23" i="4"/>
  <c r="BI24" i="4"/>
  <c r="BI25" i="4"/>
  <c r="BI26" i="4"/>
  <c r="BC8" i="4"/>
  <c r="BB8" i="4" s="1"/>
  <c r="BC9" i="4"/>
  <c r="BC10" i="4"/>
  <c r="BB10" i="4" s="1"/>
  <c r="BC11" i="4"/>
  <c r="BC12" i="4"/>
  <c r="BB12" i="4" s="1"/>
  <c r="BC13" i="4"/>
  <c r="BC14" i="4"/>
  <c r="BB14" i="4" s="1"/>
  <c r="BC15" i="4"/>
  <c r="BC16" i="4"/>
  <c r="BB16" i="4" s="1"/>
  <c r="BC17" i="4"/>
  <c r="BC18" i="4"/>
  <c r="BB18" i="4" s="1"/>
  <c r="BC19" i="4"/>
  <c r="BC20" i="4"/>
  <c r="BB20" i="4" s="1"/>
  <c r="BC21" i="4"/>
  <c r="BC22" i="4"/>
  <c r="BB22" i="4" s="1"/>
  <c r="BC23" i="4"/>
  <c r="BC24" i="4"/>
  <c r="BB24" i="4" s="1"/>
  <c r="BC25" i="4"/>
  <c r="BC26" i="4"/>
  <c r="BB26" i="4" s="1"/>
  <c r="BB13" i="4"/>
  <c r="BB19" i="4"/>
  <c r="BB25" i="4"/>
  <c r="AV8" i="4"/>
  <c r="AV9" i="4"/>
  <c r="AV10" i="4"/>
  <c r="AV11" i="4"/>
  <c r="AV12" i="4"/>
  <c r="AV13" i="4"/>
  <c r="AV14" i="4"/>
  <c r="AV15" i="4"/>
  <c r="AV16" i="4"/>
  <c r="AV17" i="4"/>
  <c r="AV18" i="4"/>
  <c r="AI18" i="4" s="1"/>
  <c r="AV19" i="4"/>
  <c r="AV20" i="4"/>
  <c r="AV21" i="4"/>
  <c r="AV22" i="4"/>
  <c r="AV23" i="4"/>
  <c r="AV24" i="4"/>
  <c r="AI24" i="4" s="1"/>
  <c r="AV25" i="4"/>
  <c r="AV26" i="4"/>
  <c r="AP8" i="4"/>
  <c r="AP9" i="4"/>
  <c r="AP10" i="4"/>
  <c r="AP11" i="4"/>
  <c r="AI11" i="4" s="1"/>
  <c r="AP12" i="4"/>
  <c r="AP13" i="4"/>
  <c r="AP14" i="4"/>
  <c r="AP15" i="4"/>
  <c r="AP16" i="4"/>
  <c r="AP17" i="4"/>
  <c r="AI17" i="4" s="1"/>
  <c r="AP18" i="4"/>
  <c r="AP19" i="4"/>
  <c r="AP20" i="4"/>
  <c r="AP21" i="4"/>
  <c r="AP22" i="4"/>
  <c r="AP23" i="4"/>
  <c r="AI23" i="4" s="1"/>
  <c r="AP24" i="4"/>
  <c r="AP25" i="4"/>
  <c r="AP26" i="4"/>
  <c r="AJ8" i="4"/>
  <c r="AI8" i="4" s="1"/>
  <c r="AH8" i="4" s="1"/>
  <c r="AJ9" i="4"/>
  <c r="AJ10" i="4"/>
  <c r="AI10" i="4" s="1"/>
  <c r="AH10" i="4" s="1"/>
  <c r="AJ11" i="4"/>
  <c r="AJ12" i="4"/>
  <c r="AI12" i="4" s="1"/>
  <c r="AH12" i="4" s="1"/>
  <c r="AJ13" i="4"/>
  <c r="AJ14" i="4"/>
  <c r="AI14" i="4" s="1"/>
  <c r="AH14" i="4" s="1"/>
  <c r="AJ15" i="4"/>
  <c r="AJ16" i="4"/>
  <c r="AI16" i="4" s="1"/>
  <c r="AH16" i="4" s="1"/>
  <c r="AJ17" i="4"/>
  <c r="AJ18" i="4"/>
  <c r="AJ19" i="4"/>
  <c r="AJ20" i="4"/>
  <c r="AI20" i="4" s="1"/>
  <c r="AH20" i="4" s="1"/>
  <c r="AJ21" i="4"/>
  <c r="AJ22" i="4"/>
  <c r="AI22" i="4" s="1"/>
  <c r="AH22" i="4" s="1"/>
  <c r="AJ23" i="4"/>
  <c r="AJ24" i="4"/>
  <c r="AJ25" i="4"/>
  <c r="AJ26" i="4"/>
  <c r="AI26" i="4" s="1"/>
  <c r="AH26" i="4" s="1"/>
  <c r="AI9" i="4"/>
  <c r="AI13" i="4"/>
  <c r="AH13" i="4" s="1"/>
  <c r="AI15" i="4"/>
  <c r="AI19" i="4"/>
  <c r="AH19" i="4" s="1"/>
  <c r="AI21" i="4"/>
  <c r="AI25" i="4"/>
  <c r="AH25" i="4" s="1"/>
  <c r="AD8" i="3"/>
  <c r="AD9" i="3"/>
  <c r="AD10" i="3"/>
  <c r="AD11" i="3"/>
  <c r="AD12" i="3"/>
  <c r="AC8" i="3"/>
  <c r="AC9" i="3"/>
  <c r="AC10" i="3"/>
  <c r="AC11" i="3"/>
  <c r="AC12" i="3"/>
  <c r="AB8" i="3"/>
  <c r="AB9" i="3"/>
  <c r="AB10" i="3"/>
  <c r="AB11" i="3"/>
  <c r="AB12" i="3"/>
  <c r="AA8" i="3"/>
  <c r="AA9" i="3"/>
  <c r="AA10" i="3"/>
  <c r="AA11" i="3"/>
  <c r="AA12" i="3"/>
  <c r="Z9" i="3"/>
  <c r="Z11" i="3"/>
  <c r="Y8" i="3"/>
  <c r="Y9" i="3"/>
  <c r="Y10" i="3"/>
  <c r="Y11" i="3"/>
  <c r="Y12" i="3"/>
  <c r="X8" i="3"/>
  <c r="X9" i="3"/>
  <c r="X10" i="3"/>
  <c r="X11" i="3"/>
  <c r="X12" i="3"/>
  <c r="W12" i="3"/>
  <c r="Q8" i="3"/>
  <c r="Z8" i="3" s="1"/>
  <c r="Q9" i="3"/>
  <c r="Q10" i="3"/>
  <c r="M10" i="3" s="1"/>
  <c r="V10" i="3" s="1"/>
  <c r="Q11" i="3"/>
  <c r="Q12" i="3"/>
  <c r="Z12" i="3" s="1"/>
  <c r="N8" i="3"/>
  <c r="N9" i="3"/>
  <c r="M9" i="3" s="1"/>
  <c r="V9" i="3" s="1"/>
  <c r="N10" i="3"/>
  <c r="N11" i="3"/>
  <c r="W11" i="3" s="1"/>
  <c r="N12" i="3"/>
  <c r="M12" i="3"/>
  <c r="H8" i="3"/>
  <c r="H9" i="3"/>
  <c r="H10" i="3"/>
  <c r="D10" i="3" s="1"/>
  <c r="H11" i="3"/>
  <c r="D11" i="3" s="1"/>
  <c r="H12" i="3"/>
  <c r="E8" i="3"/>
  <c r="D8" i="3" s="1"/>
  <c r="E9" i="3"/>
  <c r="E10" i="3"/>
  <c r="W10" i="3" s="1"/>
  <c r="E11" i="3"/>
  <c r="E12" i="3"/>
  <c r="D12" i="3" s="1"/>
  <c r="D9" i="3"/>
  <c r="AD8" i="2"/>
  <c r="AD9" i="2"/>
  <c r="AD10" i="2"/>
  <c r="AD11" i="2"/>
  <c r="AD12" i="2"/>
  <c r="AD13" i="2"/>
  <c r="AD14" i="2"/>
  <c r="AD15" i="2"/>
  <c r="AD16" i="2"/>
  <c r="AD17" i="2"/>
  <c r="AD18" i="2"/>
  <c r="AD19" i="2"/>
  <c r="AD20" i="2"/>
  <c r="AD21" i="2"/>
  <c r="AD22" i="2"/>
  <c r="AD23" i="2"/>
  <c r="AD24" i="2"/>
  <c r="AD25" i="2"/>
  <c r="AD26" i="2"/>
  <c r="AC8" i="2"/>
  <c r="AC9" i="2"/>
  <c r="AC10" i="2"/>
  <c r="AC11" i="2"/>
  <c r="AC12" i="2"/>
  <c r="AC13" i="2"/>
  <c r="AC14" i="2"/>
  <c r="AC15" i="2"/>
  <c r="AC16" i="2"/>
  <c r="AC17" i="2"/>
  <c r="AC18" i="2"/>
  <c r="AC19" i="2"/>
  <c r="AC20" i="2"/>
  <c r="AC21" i="2"/>
  <c r="AC22" i="2"/>
  <c r="AC23" i="2"/>
  <c r="AC24" i="2"/>
  <c r="AC25" i="2"/>
  <c r="AC26" i="2"/>
  <c r="AB8" i="2"/>
  <c r="AB9" i="2"/>
  <c r="AB10" i="2"/>
  <c r="AB11" i="2"/>
  <c r="AB12" i="2"/>
  <c r="AB13" i="2"/>
  <c r="AB14" i="2"/>
  <c r="AB15" i="2"/>
  <c r="AB16" i="2"/>
  <c r="AB17" i="2"/>
  <c r="AB18" i="2"/>
  <c r="AB19" i="2"/>
  <c r="AB20" i="2"/>
  <c r="AB21" i="2"/>
  <c r="AB22" i="2"/>
  <c r="AB23" i="2"/>
  <c r="AB24" i="2"/>
  <c r="AB25" i="2"/>
  <c r="AB26" i="2"/>
  <c r="AA8" i="2"/>
  <c r="AA9" i="2"/>
  <c r="AA10" i="2"/>
  <c r="AA11" i="2"/>
  <c r="AA12" i="2"/>
  <c r="AA13" i="2"/>
  <c r="AA14" i="2"/>
  <c r="AA15" i="2"/>
  <c r="AA16" i="2"/>
  <c r="AA17" i="2"/>
  <c r="AA18" i="2"/>
  <c r="AA19" i="2"/>
  <c r="AA20" i="2"/>
  <c r="AA21" i="2"/>
  <c r="AA22" i="2"/>
  <c r="AA23" i="2"/>
  <c r="AA24" i="2"/>
  <c r="AA25" i="2"/>
  <c r="AA26" i="2"/>
  <c r="Z9" i="2"/>
  <c r="Z12" i="2"/>
  <c r="Z15" i="2"/>
  <c r="Z18" i="2"/>
  <c r="Z21" i="2"/>
  <c r="Z24" i="2"/>
  <c r="Y8" i="2"/>
  <c r="Y9" i="2"/>
  <c r="Y10" i="2"/>
  <c r="Y11" i="2"/>
  <c r="Y12" i="2"/>
  <c r="Y13" i="2"/>
  <c r="Y14" i="2"/>
  <c r="Y15" i="2"/>
  <c r="Y16" i="2"/>
  <c r="Y17" i="2"/>
  <c r="Y18" i="2"/>
  <c r="Y19" i="2"/>
  <c r="Y20" i="2"/>
  <c r="Y21" i="2"/>
  <c r="Y22" i="2"/>
  <c r="Y23" i="2"/>
  <c r="Y24" i="2"/>
  <c r="Y25" i="2"/>
  <c r="Y26" i="2"/>
  <c r="X8" i="2"/>
  <c r="X9" i="2"/>
  <c r="X10" i="2"/>
  <c r="X11" i="2"/>
  <c r="X12" i="2"/>
  <c r="X13" i="2"/>
  <c r="X14" i="2"/>
  <c r="X15" i="2"/>
  <c r="X16" i="2"/>
  <c r="X17" i="2"/>
  <c r="X18" i="2"/>
  <c r="X19" i="2"/>
  <c r="X20" i="2"/>
  <c r="X21" i="2"/>
  <c r="X22" i="2"/>
  <c r="X23" i="2"/>
  <c r="X24" i="2"/>
  <c r="X25" i="2"/>
  <c r="X26" i="2"/>
  <c r="Q8" i="2"/>
  <c r="Q9" i="2"/>
  <c r="Q10" i="2"/>
  <c r="M10" i="2" s="1"/>
  <c r="Q11" i="2"/>
  <c r="Z11" i="2" s="1"/>
  <c r="Q12" i="2"/>
  <c r="Q13" i="2"/>
  <c r="Z13" i="2" s="1"/>
  <c r="Q14" i="2"/>
  <c r="Q15" i="2"/>
  <c r="Q16" i="2"/>
  <c r="M16" i="2" s="1"/>
  <c r="Q17" i="2"/>
  <c r="Z17" i="2" s="1"/>
  <c r="Q18" i="2"/>
  <c r="Q19" i="2"/>
  <c r="M19" i="2" s="1"/>
  <c r="Q20" i="2"/>
  <c r="Q21" i="2"/>
  <c r="Q22" i="2"/>
  <c r="M22" i="2" s="1"/>
  <c r="Q23" i="2"/>
  <c r="Z23" i="2" s="1"/>
  <c r="Q24" i="2"/>
  <c r="Q25" i="2"/>
  <c r="Z25" i="2" s="1"/>
  <c r="Q26" i="2"/>
  <c r="N8" i="2"/>
  <c r="W8" i="2" s="1"/>
  <c r="N9" i="2"/>
  <c r="N10" i="2"/>
  <c r="W10" i="2" s="1"/>
  <c r="N11" i="2"/>
  <c r="N12" i="2"/>
  <c r="W12" i="2" s="1"/>
  <c r="N13" i="2"/>
  <c r="N14" i="2"/>
  <c r="W14" i="2" s="1"/>
  <c r="N15" i="2"/>
  <c r="N16" i="2"/>
  <c r="W16" i="2" s="1"/>
  <c r="N17" i="2"/>
  <c r="N18" i="2"/>
  <c r="M18" i="2" s="1"/>
  <c r="V18" i="2" s="1"/>
  <c r="N19" i="2"/>
  <c r="N20" i="2"/>
  <c r="W20" i="2" s="1"/>
  <c r="N21" i="2"/>
  <c r="N22" i="2"/>
  <c r="W22" i="2" s="1"/>
  <c r="N23" i="2"/>
  <c r="N24" i="2"/>
  <c r="W24" i="2" s="1"/>
  <c r="N25" i="2"/>
  <c r="N26" i="2"/>
  <c r="W26" i="2" s="1"/>
  <c r="M8" i="2"/>
  <c r="M9" i="2"/>
  <c r="M11" i="2"/>
  <c r="V11" i="2" s="1"/>
  <c r="M14" i="2"/>
  <c r="M15" i="2"/>
  <c r="M17" i="2"/>
  <c r="V17" i="2" s="1"/>
  <c r="M20" i="2"/>
  <c r="M21" i="2"/>
  <c r="M23" i="2"/>
  <c r="V23" i="2" s="1"/>
  <c r="M26" i="2"/>
  <c r="H8" i="2"/>
  <c r="Z8" i="2" s="1"/>
  <c r="H9" i="2"/>
  <c r="H10" i="2"/>
  <c r="D10" i="2" s="1"/>
  <c r="H11" i="2"/>
  <c r="H12" i="2"/>
  <c r="H13" i="2"/>
  <c r="D13" i="2" s="1"/>
  <c r="H14" i="2"/>
  <c r="Z14" i="2" s="1"/>
  <c r="H15" i="2"/>
  <c r="H16" i="2"/>
  <c r="Z16" i="2" s="1"/>
  <c r="H17" i="2"/>
  <c r="H18" i="2"/>
  <c r="H19" i="2"/>
  <c r="D19" i="2" s="1"/>
  <c r="H20" i="2"/>
  <c r="Z20" i="2" s="1"/>
  <c r="H21" i="2"/>
  <c r="H22" i="2"/>
  <c r="D22" i="2" s="1"/>
  <c r="H23" i="2"/>
  <c r="H24" i="2"/>
  <c r="H25" i="2"/>
  <c r="D25" i="2" s="1"/>
  <c r="H26" i="2"/>
  <c r="Z26" i="2" s="1"/>
  <c r="E8" i="2"/>
  <c r="E9" i="2"/>
  <c r="W9" i="2" s="1"/>
  <c r="E10" i="2"/>
  <c r="E11" i="2"/>
  <c r="W11" i="2" s="1"/>
  <c r="E12" i="2"/>
  <c r="E13" i="2"/>
  <c r="W13" i="2" s="1"/>
  <c r="E14" i="2"/>
  <c r="E15" i="2"/>
  <c r="W15" i="2" s="1"/>
  <c r="E16" i="2"/>
  <c r="E17" i="2"/>
  <c r="W17" i="2" s="1"/>
  <c r="E18" i="2"/>
  <c r="E19" i="2"/>
  <c r="W19" i="2" s="1"/>
  <c r="E20" i="2"/>
  <c r="E21" i="2"/>
  <c r="W21" i="2" s="1"/>
  <c r="E22" i="2"/>
  <c r="E23" i="2"/>
  <c r="W23" i="2" s="1"/>
  <c r="E24" i="2"/>
  <c r="E25" i="2"/>
  <c r="W25" i="2" s="1"/>
  <c r="E26" i="2"/>
  <c r="D8" i="2"/>
  <c r="V8" i="2" s="1"/>
  <c r="D11" i="2"/>
  <c r="D12" i="2"/>
  <c r="D14" i="2"/>
  <c r="V14" i="2" s="1"/>
  <c r="D17" i="2"/>
  <c r="D18" i="2"/>
  <c r="D20" i="2"/>
  <c r="V20" i="2" s="1"/>
  <c r="D23" i="2"/>
  <c r="D24" i="2"/>
  <c r="D26" i="2"/>
  <c r="V26" i="2" s="1"/>
  <c r="AH21" i="4" l="1"/>
  <c r="V22" i="2"/>
  <c r="AH10" i="5"/>
  <c r="V19" i="2"/>
  <c r="AH9" i="4"/>
  <c r="CG26" i="4"/>
  <c r="CG8" i="4"/>
  <c r="CG22" i="4"/>
  <c r="CG16" i="4"/>
  <c r="CG10" i="4"/>
  <c r="AH9" i="5"/>
  <c r="V10" i="2"/>
  <c r="AH15" i="4"/>
  <c r="CG14" i="4"/>
  <c r="V12" i="3"/>
  <c r="AH23" i="4"/>
  <c r="AH17" i="4"/>
  <c r="AH11" i="4"/>
  <c r="AH24" i="4"/>
  <c r="AH18" i="4"/>
  <c r="AH8" i="5"/>
  <c r="Z22" i="2"/>
  <c r="W18" i="2"/>
  <c r="D16" i="2"/>
  <c r="V16" i="2" s="1"/>
  <c r="M25" i="2"/>
  <c r="V25" i="2" s="1"/>
  <c r="M13" i="2"/>
  <c r="V13" i="2" s="1"/>
  <c r="M8" i="3"/>
  <c r="V8" i="3" s="1"/>
  <c r="D21" i="2"/>
  <c r="V21" i="2" s="1"/>
  <c r="D15" i="2"/>
  <c r="V15" i="2" s="1"/>
  <c r="D9" i="2"/>
  <c r="V9" i="2" s="1"/>
  <c r="M24" i="2"/>
  <c r="V24" i="2" s="1"/>
  <c r="M12" i="2"/>
  <c r="V12" i="2" s="1"/>
  <c r="Z19" i="2"/>
  <c r="W9" i="3"/>
  <c r="W8" i="3"/>
  <c r="M11" i="3"/>
  <c r="V11" i="3" s="1"/>
  <c r="Z10" i="3"/>
  <c r="Z10" i="2"/>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2" s="1"/>
  <c r="D7" i="7"/>
  <c r="E7" i="3"/>
  <c r="P7" i="7"/>
  <c r="N7" i="3"/>
  <c r="AD7" i="3"/>
  <c r="H7" i="7"/>
  <c r="L7" i="7"/>
  <c r="Y7" i="3"/>
  <c r="Q7" i="2"/>
  <c r="D7" i="6"/>
  <c r="Q7" i="3"/>
  <c r="L7" i="6"/>
  <c r="H7" i="3"/>
  <c r="AA7" i="2"/>
  <c r="X7" i="3"/>
  <c r="Y7" i="2"/>
  <c r="AA7" i="3"/>
  <c r="D7" i="3" l="1"/>
  <c r="W7" i="2"/>
  <c r="Z7" i="3"/>
  <c r="W7" i="3"/>
  <c r="Z7" i="2"/>
  <c r="M7" i="2"/>
  <c r="V7" i="2" s="1"/>
  <c r="M7" i="3"/>
  <c r="V7" i="3" s="1"/>
</calcChain>
</file>

<file path=xl/sharedStrings.xml><?xml version="1.0" encoding="utf-8"?>
<sst xmlns="http://schemas.openxmlformats.org/spreadsheetml/2006/main" count="2724" uniqueCount="207">
  <si>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</si>
  <si>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</si>
  <si>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</si>
  <si>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</si>
  <si>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</si>
  <si>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</si>
  <si>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</si>
  <si>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</si>
  <si>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</si>
  <si>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</si>
  <si>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</si>
  <si>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</si>
  <si>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</si>
  <si>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</si>
  <si>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</si>
  <si>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</si>
  <si>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</si>
  <si>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</si>
  <si>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</si>
  <si>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</si>
  <si>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</si>
  <si>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</si>
  <si>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</si>
  <si>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</si>
  <si>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</si>
  <si>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</si>
  <si>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</si>
  <si>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</si>
  <si>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</si>
  <si>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</si>
  <si>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</si>
  <si>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</si>
  <si>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</si>
  <si>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</si>
  <si>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</si>
  <si>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</si>
  <si>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</si>
  <si>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</si>
  <si>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</si>
  <si>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</si>
  <si>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</si>
  <si>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</si>
  <si>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</si>
  <si>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</si>
  <si>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</si>
  <si>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</si>
  <si>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</si>
  <si>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</si>
  <si>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</si>
  <si>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</si>
  <si>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</si>
  <si>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</si>
  <si>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</si>
  <si>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</si>
  <si>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</si>
  <si>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</si>
  <si>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</si>
  <si>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</si>
  <si>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</si>
  <si>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</si>
  <si>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</si>
  <si>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</si>
  <si>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</si>
  <si>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</si>
  <si>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</si>
  <si>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</si>
  <si>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</si>
  <si>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</si>
  <si>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</si>
  <si>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</si>
  <si>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</si>
  <si>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</si>
  <si>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</si>
  <si>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</si>
  <si>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</si>
  <si>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</si>
  <si>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</si>
  <si>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</si>
  <si>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</si>
  <si>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</si>
  <si>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</si>
  <si>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</si>
  <si>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</si>
  <si>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</si>
  <si>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</si>
  <si>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</si>
  <si>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</si>
  <si>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</si>
  <si>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</si>
  <si>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</si>
  <si>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</si>
  <si>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</si>
  <si>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</si>
  <si>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</si>
  <si>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</si>
  <si>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</si>
  <si>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</si>
  <si>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</si>
  <si>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</si>
  <si>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</si>
  <si>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</si>
  <si>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</si>
  <si>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</si>
  <si>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</si>
  <si>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</si>
  <si>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</si>
  <si>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</si>
  <si>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</si>
  <si>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</si>
  <si>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</si>
  <si>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</si>
  <si>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</si>
  <si>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</si>
  <si>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</si>
  <si>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</si>
  <si>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</si>
  <si>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</si>
  <si>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</si>
  <si>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</si>
  <si>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</si>
  <si>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</si>
  <si>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</si>
  <si>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</si>
  <si>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</si>
  <si>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</si>
  <si>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</si>
  <si>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</si>
  <si>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山口県</t>
  </si>
  <si>
    <t>35000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</si>
  <si>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</si>
  <si>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</si>
  <si>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</si>
  <si>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</si>
  <si>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</si>
  <si>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</si>
  <si>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</si>
  <si>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</si>
  <si>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35201</t>
  </si>
  <si>
    <t>下関市</t>
  </si>
  <si>
    <t>自走式破砕機</t>
  </si>
  <si>
    <t>-</t>
  </si>
  <si>
    <t/>
  </si>
  <si>
    <t>35202</t>
  </si>
  <si>
    <t>宇部市</t>
  </si>
  <si>
    <t>35203</t>
  </si>
  <si>
    <t>山口市</t>
  </si>
  <si>
    <t>昇降装置付きトラック</t>
  </si>
  <si>
    <t>35204</t>
  </si>
  <si>
    <t>萩市</t>
  </si>
  <si>
    <t>ビーチクリーナー</t>
  </si>
  <si>
    <t>ミニホイルローダ―</t>
  </si>
  <si>
    <t>35206</t>
  </si>
  <si>
    <t>防府市</t>
  </si>
  <si>
    <t>油圧ショベル（２～６t）</t>
  </si>
  <si>
    <t>35207</t>
  </si>
  <si>
    <t>下松市</t>
  </si>
  <si>
    <t>強力吸引車</t>
  </si>
  <si>
    <t>35208</t>
  </si>
  <si>
    <t>岩国市</t>
  </si>
  <si>
    <t>35210</t>
  </si>
  <si>
    <t>光市</t>
  </si>
  <si>
    <t>重機運搬車</t>
  </si>
  <si>
    <t>高圧洗浄車</t>
  </si>
  <si>
    <t>自走式破砕車</t>
  </si>
  <si>
    <t>清掃車</t>
  </si>
  <si>
    <t>35211</t>
  </si>
  <si>
    <t>長門市</t>
  </si>
  <si>
    <t>35212</t>
  </si>
  <si>
    <t>柳井市</t>
  </si>
  <si>
    <t>ヒヤブ</t>
  </si>
  <si>
    <t>マグネットクレーン</t>
  </si>
  <si>
    <t>天井クレーン</t>
  </si>
  <si>
    <t>固定式破砕機</t>
  </si>
  <si>
    <t>移動式破砕機</t>
  </si>
  <si>
    <t>35213</t>
  </si>
  <si>
    <t>美祢市</t>
  </si>
  <si>
    <t>35215</t>
  </si>
  <si>
    <t>周南市</t>
  </si>
  <si>
    <t>35216</t>
  </si>
  <si>
    <t>山陽小野田市</t>
  </si>
  <si>
    <t>リフマグ付油圧ショベル</t>
  </si>
  <si>
    <t>35305</t>
  </si>
  <si>
    <t>周防大島町</t>
  </si>
  <si>
    <t>35321</t>
  </si>
  <si>
    <t>和木町</t>
  </si>
  <si>
    <t>35341</t>
  </si>
  <si>
    <t>上関町</t>
  </si>
  <si>
    <t>35343</t>
  </si>
  <si>
    <t>田布施町</t>
  </si>
  <si>
    <t>バックホー</t>
  </si>
  <si>
    <t>フォークリフト</t>
  </si>
  <si>
    <t>ユンボ</t>
  </si>
  <si>
    <t>35344</t>
  </si>
  <si>
    <t>平生町</t>
  </si>
  <si>
    <t>35502</t>
  </si>
  <si>
    <t>阿武町</t>
  </si>
  <si>
    <t>35830</t>
  </si>
  <si>
    <t>周東環境衛生組合</t>
  </si>
  <si>
    <t>○</t>
  </si>
  <si>
    <t>35834</t>
  </si>
  <si>
    <t>熊南総合事務組合</t>
  </si>
  <si>
    <t>35837</t>
  </si>
  <si>
    <t>周南地区衛生施設組合</t>
  </si>
  <si>
    <t>35859</t>
  </si>
  <si>
    <t>周南東部環境施設組合</t>
  </si>
  <si>
    <t>35873</t>
  </si>
  <si>
    <t>萩・長門清掃一部事務組合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</si>
</sst>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0</v>
      </c>
      <c r="E7" s="53">
        <f t="shared" si="0"/>
        <v>2</v>
      </c>
      <c r="F7" s="53">
        <f t="shared" si="0"/>
        <v>5</v>
      </c>
      <c r="G7" s="53">
        <f t="shared" si="0"/>
        <v>2</v>
      </c>
      <c r="H7" s="53">
        <f t="shared" si="0"/>
        <v>0</v>
      </c>
      <c r="I7" s="53">
        <f t="shared" si="0"/>
        <v>0</v>
      </c>
      <c r="J7" s="53">
        <f t="shared" si="0"/>
        <v>2</v>
      </c>
      <c r="K7" s="53">
        <f t="shared" si="0"/>
        <v>2</v>
      </c>
      <c r="L7" s="53">
        <f t="shared" si="0"/>
        <v>0</v>
      </c>
      <c r="M7" s="53">
        <f t="shared" si="0"/>
        <v>4</v>
      </c>
      <c r="N7" s="53">
        <f t="shared" si="0"/>
        <v>0</v>
      </c>
      <c r="O7" s="53">
        <f t="shared" si="0"/>
        <v>1</v>
      </c>
      <c r="P7" s="53">
        <f t="shared" si="0"/>
        <v>0</v>
      </c>
      <c r="Q7" s="53">
        <f t="shared" si="0"/>
        <v>0</v>
      </c>
      <c r="R7" s="53">
        <f t="shared" si="0"/>
        <v>0</v>
      </c>
      <c r="S7" s="53">
        <f t="shared" si="0"/>
        <v>0</v>
      </c>
      <c r="T7" s="53">
        <f t="shared" si="0"/>
        <v>0</v>
      </c>
      <c r="U7" s="53">
        <f>COUNTIF(U$8:U$57,"&lt;&gt;")</f>
        <v>5</v>
      </c>
      <c r="V7" s="53">
        <f>50-(COUNTBLANK(V$8:V$57))</f>
        <v>5</v>
      </c>
      <c r="W7" s="53">
        <f t="shared" ref="W7:AY7" si="1">COUNTIF(W$8:W$57,"&lt;&gt;")</f>
        <v>5</v>
      </c>
      <c r="X7" s="53">
        <f>50-(COUNTBLANK(X$8:X$57))</f>
        <v>5</v>
      </c>
      <c r="Y7" s="53">
        <f t="shared" si="1"/>
        <v>5</v>
      </c>
      <c r="Z7" s="53">
        <f>50-(COUNTBLANK(Z$8:Z$57))</f>
        <v>2</v>
      </c>
      <c r="AA7" s="53">
        <f t="shared" si="1"/>
        <v>2</v>
      </c>
      <c r="AB7" s="53">
        <f>50-(COUNTBLANK(AB$8:AB$57))</f>
        <v>1</v>
      </c>
      <c r="AC7" s="53">
        <f t="shared" si="1"/>
        <v>1</v>
      </c>
      <c r="AD7" s="53">
        <f>50-(COUNTBLANK(AD$8:AD$57))</f>
        <v>1</v>
      </c>
      <c r="AE7" s="53">
        <f t="shared" si="1"/>
        <v>1</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196</v>
      </c>
      <c r="C8" s="47" t="s">
        <v>197</v>
      </c>
      <c r="D8" s="47"/>
      <c r="E8" s="47"/>
      <c r="F8" s="47" t="s">
        <v>198</v>
      </c>
      <c r="G8" s="47"/>
      <c r="H8" s="47"/>
      <c r="I8" s="47"/>
      <c r="J8" s="47"/>
      <c r="K8" s="47"/>
      <c r="L8" s="47"/>
      <c r="M8" s="47"/>
      <c r="N8" s="47"/>
      <c r="O8" s="47" t="s">
        <v>198</v>
      </c>
      <c r="P8" s="47"/>
      <c r="Q8" s="47"/>
      <c r="R8" s="47"/>
      <c r="S8" s="47"/>
      <c r="T8" s="47"/>
      <c r="U8" s="47">
        <v>5</v>
      </c>
      <c r="V8" s="49" t="s">
        <v>167</v>
      </c>
      <c r="W8" s="47" t="s">
        <v>168</v>
      </c>
      <c r="X8" s="49" t="s">
        <v>157</v>
      </c>
      <c r="Y8" s="47" t="s">
        <v>158</v>
      </c>
      <c r="Z8" s="49" t="s">
        <v>185</v>
      </c>
      <c r="AA8" s="47" t="s">
        <v>186</v>
      </c>
      <c r="AB8" s="49" t="s">
        <v>187</v>
      </c>
      <c r="AC8" s="47" t="s">
        <v>188</v>
      </c>
      <c r="AD8" s="49" t="s">
        <v>192</v>
      </c>
      <c r="AE8" s="47" t="s">
        <v>193</v>
      </c>
      <c r="AF8" s="49" t="s">
        <v>141</v>
      </c>
      <c r="AG8" s="47"/>
      <c r="AH8" s="49" t="s">
        <v>141</v>
      </c>
      <c r="AI8" s="47"/>
      <c r="AJ8" s="49" t="s">
        <v>141</v>
      </c>
      <c r="AK8" s="47"/>
      <c r="AL8" s="49" t="s">
        <v>141</v>
      </c>
      <c r="AM8" s="47"/>
      <c r="AN8" s="49" t="s">
        <v>141</v>
      </c>
      <c r="AO8" s="47"/>
      <c r="AP8" s="49" t="s">
        <v>141</v>
      </c>
      <c r="AQ8" s="47"/>
      <c r="AR8" s="49" t="s">
        <v>141</v>
      </c>
      <c r="AS8" s="47"/>
      <c r="AT8" s="49" t="s">
        <v>141</v>
      </c>
      <c r="AU8" s="47"/>
      <c r="AV8" s="49" t="s">
        <v>141</v>
      </c>
      <c r="AW8" s="47"/>
      <c r="AX8" s="49" t="s">
        <v>141</v>
      </c>
      <c r="AY8" s="47"/>
      <c r="AZ8" s="49" t="s">
        <v>141</v>
      </c>
      <c r="BA8" s="47"/>
      <c r="BB8" s="49" t="s">
        <v>141</v>
      </c>
      <c r="BC8" s="47"/>
      <c r="BD8" s="49" t="s">
        <v>141</v>
      </c>
      <c r="BE8" s="47"/>
      <c r="BF8" s="49" t="s">
        <v>141</v>
      </c>
      <c r="BG8" s="47"/>
      <c r="BH8" s="49" t="s">
        <v>141</v>
      </c>
      <c r="BI8" s="47"/>
      <c r="BJ8" s="49" t="s">
        <v>141</v>
      </c>
      <c r="BK8" s="47"/>
      <c r="BL8" s="49" t="s">
        <v>141</v>
      </c>
      <c r="BM8" s="47"/>
      <c r="BN8" s="49" t="s">
        <v>141</v>
      </c>
      <c r="BO8" s="47"/>
      <c r="BP8" s="49" t="s">
        <v>141</v>
      </c>
      <c r="BQ8" s="47"/>
      <c r="BR8" s="49" t="s">
        <v>141</v>
      </c>
      <c r="BS8" s="47"/>
      <c r="BT8" s="49" t="s">
        <v>141</v>
      </c>
      <c r="BU8" s="47"/>
      <c r="BV8" s="49" t="s">
        <v>141</v>
      </c>
      <c r="BW8" s="47"/>
      <c r="BX8" s="49" t="s">
        <v>141</v>
      </c>
      <c r="BY8" s="47"/>
      <c r="BZ8" s="49" t="s">
        <v>141</v>
      </c>
      <c r="CA8" s="47"/>
      <c r="CB8" s="49" t="s">
        <v>141</v>
      </c>
      <c r="CC8" s="47"/>
      <c r="CD8" s="139" t="s">
        <v>141</v>
      </c>
    </row>
    <row r="9" spans="1:83" ht="13.5" customHeight="1">
      <c r="A9" s="47" t="s">
        <v>127</v>
      </c>
      <c r="B9" s="49" t="s">
        <v>199</v>
      </c>
      <c r="C9" s="47" t="s">
        <v>200</v>
      </c>
      <c r="D9" s="47"/>
      <c r="E9" s="47" t="s">
        <v>198</v>
      </c>
      <c r="F9" s="47" t="s">
        <v>198</v>
      </c>
      <c r="G9" s="47" t="s">
        <v>198</v>
      </c>
      <c r="H9" s="47"/>
      <c r="I9" s="47"/>
      <c r="J9" s="47"/>
      <c r="K9" s="47" t="s">
        <v>198</v>
      </c>
      <c r="L9" s="47"/>
      <c r="M9" s="47" t="s">
        <v>198</v>
      </c>
      <c r="N9" s="47"/>
      <c r="O9" s="47"/>
      <c r="P9" s="47"/>
      <c r="Q9" s="47"/>
      <c r="R9" s="47"/>
      <c r="S9" s="47"/>
      <c r="T9" s="47"/>
      <c r="U9" s="47">
        <v>2</v>
      </c>
      <c r="V9" s="49" t="s">
        <v>187</v>
      </c>
      <c r="W9" s="47" t="s">
        <v>188</v>
      </c>
      <c r="X9" s="49" t="s">
        <v>192</v>
      </c>
      <c r="Y9" s="47" t="s">
        <v>193</v>
      </c>
      <c r="Z9" s="49" t="s">
        <v>141</v>
      </c>
      <c r="AA9" s="47"/>
      <c r="AB9" s="49" t="s">
        <v>141</v>
      </c>
      <c r="AC9" s="47"/>
      <c r="AD9" s="49" t="s">
        <v>141</v>
      </c>
      <c r="AE9" s="47"/>
      <c r="AF9" s="49" t="s">
        <v>141</v>
      </c>
      <c r="AG9" s="47"/>
      <c r="AH9" s="49" t="s">
        <v>141</v>
      </c>
      <c r="AI9" s="47"/>
      <c r="AJ9" s="49" t="s">
        <v>141</v>
      </c>
      <c r="AK9" s="47"/>
      <c r="AL9" s="49" t="s">
        <v>141</v>
      </c>
      <c r="AM9" s="47"/>
      <c r="AN9" s="49" t="s">
        <v>141</v>
      </c>
      <c r="AO9" s="47"/>
      <c r="AP9" s="49" t="s">
        <v>141</v>
      </c>
      <c r="AQ9" s="47"/>
      <c r="AR9" s="49" t="s">
        <v>141</v>
      </c>
      <c r="AS9" s="47"/>
      <c r="AT9" s="49" t="s">
        <v>141</v>
      </c>
      <c r="AU9" s="47"/>
      <c r="AV9" s="49" t="s">
        <v>141</v>
      </c>
      <c r="AW9" s="47"/>
      <c r="AX9" s="49" t="s">
        <v>141</v>
      </c>
      <c r="AY9" s="47"/>
      <c r="AZ9" s="49" t="s">
        <v>141</v>
      </c>
      <c r="BA9" s="47"/>
      <c r="BB9" s="49" t="s">
        <v>141</v>
      </c>
      <c r="BC9" s="47"/>
      <c r="BD9" s="49" t="s">
        <v>141</v>
      </c>
      <c r="BE9" s="47"/>
      <c r="BF9" s="49" t="s">
        <v>141</v>
      </c>
      <c r="BG9" s="47"/>
      <c r="BH9" s="49" t="s">
        <v>141</v>
      </c>
      <c r="BI9" s="47"/>
      <c r="BJ9" s="49" t="s">
        <v>141</v>
      </c>
      <c r="BK9" s="47"/>
      <c r="BL9" s="49" t="s">
        <v>141</v>
      </c>
      <c r="BM9" s="47"/>
      <c r="BN9" s="49" t="s">
        <v>141</v>
      </c>
      <c r="BO9" s="47"/>
      <c r="BP9" s="49" t="s">
        <v>141</v>
      </c>
      <c r="BQ9" s="47"/>
      <c r="BR9" s="49" t="s">
        <v>141</v>
      </c>
      <c r="BS9" s="47"/>
      <c r="BT9" s="49" t="s">
        <v>141</v>
      </c>
      <c r="BU9" s="47"/>
      <c r="BV9" s="49" t="s">
        <v>141</v>
      </c>
      <c r="BW9" s="47"/>
      <c r="BX9" s="49" t="s">
        <v>141</v>
      </c>
      <c r="BY9" s="47"/>
      <c r="BZ9" s="49" t="s">
        <v>141</v>
      </c>
      <c r="CA9" s="47"/>
      <c r="CB9" s="49" t="s">
        <v>141</v>
      </c>
      <c r="CC9" s="47"/>
      <c r="CD9" s="139" t="s">
        <v>141</v>
      </c>
    </row>
    <row r="10" spans="1:83" ht="13.5" customHeight="1">
      <c r="A10" s="47" t="s">
        <v>127</v>
      </c>
      <c r="B10" s="49" t="s">
        <v>201</v>
      </c>
      <c r="C10" s="47" t="s">
        <v>202</v>
      </c>
      <c r="D10" s="47"/>
      <c r="E10" s="47"/>
      <c r="F10" s="47" t="s">
        <v>198</v>
      </c>
      <c r="G10" s="47"/>
      <c r="H10" s="47"/>
      <c r="I10" s="47"/>
      <c r="J10" s="47"/>
      <c r="K10" s="47"/>
      <c r="L10" s="47"/>
      <c r="M10" s="47" t="s">
        <v>198</v>
      </c>
      <c r="N10" s="47"/>
      <c r="O10" s="47"/>
      <c r="P10" s="47"/>
      <c r="Q10" s="47"/>
      <c r="R10" s="47"/>
      <c r="S10" s="47"/>
      <c r="T10" s="47"/>
      <c r="U10" s="47">
        <v>3</v>
      </c>
      <c r="V10" s="49" t="s">
        <v>154</v>
      </c>
      <c r="W10" s="47" t="s">
        <v>155</v>
      </c>
      <c r="X10" s="49" t="s">
        <v>159</v>
      </c>
      <c r="Y10" s="47" t="s">
        <v>160</v>
      </c>
      <c r="Z10" s="49" t="s">
        <v>176</v>
      </c>
      <c r="AA10" s="47" t="s">
        <v>177</v>
      </c>
      <c r="AB10" s="49" t="s">
        <v>141</v>
      </c>
      <c r="AC10" s="47"/>
      <c r="AD10" s="49" t="s">
        <v>141</v>
      </c>
      <c r="AE10" s="47"/>
      <c r="AF10" s="49" t="s">
        <v>141</v>
      </c>
      <c r="AG10" s="47"/>
      <c r="AH10" s="49" t="s">
        <v>141</v>
      </c>
      <c r="AI10" s="47"/>
      <c r="AJ10" s="49" t="s">
        <v>141</v>
      </c>
      <c r="AK10" s="47"/>
      <c r="AL10" s="49" t="s">
        <v>141</v>
      </c>
      <c r="AM10" s="47"/>
      <c r="AN10" s="49" t="s">
        <v>141</v>
      </c>
      <c r="AO10" s="47"/>
      <c r="AP10" s="49" t="s">
        <v>141</v>
      </c>
      <c r="AQ10" s="47"/>
      <c r="AR10" s="49" t="s">
        <v>141</v>
      </c>
      <c r="AS10" s="47"/>
      <c r="AT10" s="49" t="s">
        <v>141</v>
      </c>
      <c r="AU10" s="47"/>
      <c r="AV10" s="49" t="s">
        <v>141</v>
      </c>
      <c r="AW10" s="47"/>
      <c r="AX10" s="49" t="s">
        <v>141</v>
      </c>
      <c r="AY10" s="47"/>
      <c r="AZ10" s="49" t="s">
        <v>141</v>
      </c>
      <c r="BA10" s="47"/>
      <c r="BB10" s="49" t="s">
        <v>141</v>
      </c>
      <c r="BC10" s="47"/>
      <c r="BD10" s="49" t="s">
        <v>141</v>
      </c>
      <c r="BE10" s="47"/>
      <c r="BF10" s="49" t="s">
        <v>141</v>
      </c>
      <c r="BG10" s="47"/>
      <c r="BH10" s="49" t="s">
        <v>141</v>
      </c>
      <c r="BI10" s="47"/>
      <c r="BJ10" s="49" t="s">
        <v>141</v>
      </c>
      <c r="BK10" s="47"/>
      <c r="BL10" s="49" t="s">
        <v>141</v>
      </c>
      <c r="BM10" s="47"/>
      <c r="BN10" s="49" t="s">
        <v>141</v>
      </c>
      <c r="BO10" s="47"/>
      <c r="BP10" s="49" t="s">
        <v>141</v>
      </c>
      <c r="BQ10" s="47"/>
      <c r="BR10" s="49" t="s">
        <v>141</v>
      </c>
      <c r="BS10" s="47"/>
      <c r="BT10" s="49" t="s">
        <v>141</v>
      </c>
      <c r="BU10" s="47"/>
      <c r="BV10" s="49" t="s">
        <v>141</v>
      </c>
      <c r="BW10" s="47"/>
      <c r="BX10" s="49" t="s">
        <v>141</v>
      </c>
      <c r="BY10" s="47"/>
      <c r="BZ10" s="49" t="s">
        <v>141</v>
      </c>
      <c r="CA10" s="47"/>
      <c r="CB10" s="49" t="s">
        <v>141</v>
      </c>
      <c r="CC10" s="47"/>
      <c r="CD10" s="139" t="s">
        <v>141</v>
      </c>
    </row>
    <row r="11" spans="1:83" ht="13.5" customHeight="1">
      <c r="A11" s="47" t="s">
        <v>127</v>
      </c>
      <c r="B11" s="49" t="s">
        <v>203</v>
      </c>
      <c r="C11" s="47" t="s">
        <v>204</v>
      </c>
      <c r="D11" s="47"/>
      <c r="E11" s="47"/>
      <c r="F11" s="47" t="s">
        <v>198</v>
      </c>
      <c r="G11" s="47" t="s">
        <v>198</v>
      </c>
      <c r="H11" s="47"/>
      <c r="I11" s="47"/>
      <c r="J11" s="47" t="s">
        <v>198</v>
      </c>
      <c r="K11" s="47"/>
      <c r="L11" s="47"/>
      <c r="M11" s="47" t="s">
        <v>198</v>
      </c>
      <c r="N11" s="47"/>
      <c r="O11" s="47"/>
      <c r="P11" s="47"/>
      <c r="Q11" s="47"/>
      <c r="R11" s="47"/>
      <c r="S11" s="47"/>
      <c r="T11" s="47"/>
      <c r="U11" s="47">
        <v>2</v>
      </c>
      <c r="V11" s="49" t="s">
        <v>154</v>
      </c>
      <c r="W11" s="47" t="s">
        <v>155</v>
      </c>
      <c r="X11" s="49" t="s">
        <v>159</v>
      </c>
      <c r="Y11" s="47" t="s">
        <v>160</v>
      </c>
      <c r="Z11" s="49" t="s">
        <v>141</v>
      </c>
      <c r="AA11" s="47"/>
      <c r="AB11" s="49" t="s">
        <v>141</v>
      </c>
      <c r="AC11" s="47"/>
      <c r="AD11" s="49" t="s">
        <v>141</v>
      </c>
      <c r="AE11" s="47"/>
      <c r="AF11" s="49" t="s">
        <v>141</v>
      </c>
      <c r="AG11" s="47"/>
      <c r="AH11" s="49" t="s">
        <v>141</v>
      </c>
      <c r="AI11" s="47"/>
      <c r="AJ11" s="49" t="s">
        <v>141</v>
      </c>
      <c r="AK11" s="47"/>
      <c r="AL11" s="49" t="s">
        <v>141</v>
      </c>
      <c r="AM11" s="47"/>
      <c r="AN11" s="49" t="s">
        <v>141</v>
      </c>
      <c r="AO11" s="47"/>
      <c r="AP11" s="49" t="s">
        <v>141</v>
      </c>
      <c r="AQ11" s="47"/>
      <c r="AR11" s="49" t="s">
        <v>141</v>
      </c>
      <c r="AS11" s="47"/>
      <c r="AT11" s="49" t="s">
        <v>141</v>
      </c>
      <c r="AU11" s="47"/>
      <c r="AV11" s="49" t="s">
        <v>141</v>
      </c>
      <c r="AW11" s="47"/>
      <c r="AX11" s="49" t="s">
        <v>141</v>
      </c>
      <c r="AY11" s="47"/>
      <c r="AZ11" s="49" t="s">
        <v>141</v>
      </c>
      <c r="BA11" s="47"/>
      <c r="BB11" s="49" t="s">
        <v>141</v>
      </c>
      <c r="BC11" s="47"/>
      <c r="BD11" s="49" t="s">
        <v>141</v>
      </c>
      <c r="BE11" s="47"/>
      <c r="BF11" s="49" t="s">
        <v>141</v>
      </c>
      <c r="BG11" s="47"/>
      <c r="BH11" s="49" t="s">
        <v>141</v>
      </c>
      <c r="BI11" s="47"/>
      <c r="BJ11" s="49" t="s">
        <v>141</v>
      </c>
      <c r="BK11" s="47"/>
      <c r="BL11" s="49" t="s">
        <v>141</v>
      </c>
      <c r="BM11" s="47"/>
      <c r="BN11" s="49" t="s">
        <v>141</v>
      </c>
      <c r="BO11" s="47"/>
      <c r="BP11" s="49" t="s">
        <v>141</v>
      </c>
      <c r="BQ11" s="47"/>
      <c r="BR11" s="49" t="s">
        <v>141</v>
      </c>
      <c r="BS11" s="47"/>
      <c r="BT11" s="49" t="s">
        <v>141</v>
      </c>
      <c r="BU11" s="47"/>
      <c r="BV11" s="49" t="s">
        <v>141</v>
      </c>
      <c r="BW11" s="47"/>
      <c r="BX11" s="49" t="s">
        <v>141</v>
      </c>
      <c r="BY11" s="47"/>
      <c r="BZ11" s="49" t="s">
        <v>141</v>
      </c>
      <c r="CA11" s="47"/>
      <c r="CB11" s="49" t="s">
        <v>141</v>
      </c>
      <c r="CC11" s="47"/>
      <c r="CD11" s="139" t="s">
        <v>141</v>
      </c>
    </row>
    <row r="12" spans="1:83" ht="13.5" customHeight="1">
      <c r="A12" s="47" t="s">
        <v>127</v>
      </c>
      <c r="B12" s="49" t="s">
        <v>205</v>
      </c>
      <c r="C12" s="47" t="s">
        <v>206</v>
      </c>
      <c r="D12" s="47"/>
      <c r="E12" s="47" t="s">
        <v>198</v>
      </c>
      <c r="F12" s="47" t="s">
        <v>198</v>
      </c>
      <c r="G12" s="47"/>
      <c r="H12" s="47"/>
      <c r="I12" s="47"/>
      <c r="J12" s="47" t="s">
        <v>198</v>
      </c>
      <c r="K12" s="47" t="s">
        <v>198</v>
      </c>
      <c r="L12" s="47"/>
      <c r="M12" s="47" t="s">
        <v>198</v>
      </c>
      <c r="N12" s="47"/>
      <c r="O12" s="47"/>
      <c r="P12" s="47"/>
      <c r="Q12" s="47"/>
      <c r="R12" s="47"/>
      <c r="S12" s="47"/>
      <c r="T12" s="47"/>
      <c r="U12" s="47">
        <v>2</v>
      </c>
      <c r="V12" s="49" t="s">
        <v>147</v>
      </c>
      <c r="W12" s="47" t="s">
        <v>148</v>
      </c>
      <c r="X12" s="49" t="s">
        <v>165</v>
      </c>
      <c r="Y12" s="47" t="s">
        <v>166</v>
      </c>
      <c r="Z12" s="49" t="s">
        <v>141</v>
      </c>
      <c r="AA12" s="47"/>
      <c r="AB12" s="49" t="s">
        <v>141</v>
      </c>
      <c r="AC12" s="47"/>
      <c r="AD12" s="49" t="s">
        <v>141</v>
      </c>
      <c r="AE12" s="47"/>
      <c r="AF12" s="49" t="s">
        <v>141</v>
      </c>
      <c r="AG12" s="47"/>
      <c r="AH12" s="49" t="s">
        <v>141</v>
      </c>
      <c r="AI12" s="47"/>
      <c r="AJ12" s="49" t="s">
        <v>141</v>
      </c>
      <c r="AK12" s="47"/>
      <c r="AL12" s="49" t="s">
        <v>141</v>
      </c>
      <c r="AM12" s="47"/>
      <c r="AN12" s="49" t="s">
        <v>141</v>
      </c>
      <c r="AO12" s="47"/>
      <c r="AP12" s="49" t="s">
        <v>141</v>
      </c>
      <c r="AQ12" s="47"/>
      <c r="AR12" s="49" t="s">
        <v>141</v>
      </c>
      <c r="AS12" s="47"/>
      <c r="AT12" s="49" t="s">
        <v>141</v>
      </c>
      <c r="AU12" s="47"/>
      <c r="AV12" s="49" t="s">
        <v>141</v>
      </c>
      <c r="AW12" s="47"/>
      <c r="AX12" s="49" t="s">
        <v>141</v>
      </c>
      <c r="AY12" s="47"/>
      <c r="AZ12" s="49" t="s">
        <v>141</v>
      </c>
      <c r="BA12" s="47"/>
      <c r="BB12" s="49" t="s">
        <v>141</v>
      </c>
      <c r="BC12" s="47"/>
      <c r="BD12" s="49" t="s">
        <v>141</v>
      </c>
      <c r="BE12" s="47"/>
      <c r="BF12" s="49" t="s">
        <v>141</v>
      </c>
      <c r="BG12" s="47"/>
      <c r="BH12" s="49" t="s">
        <v>141</v>
      </c>
      <c r="BI12" s="47"/>
      <c r="BJ12" s="49" t="s">
        <v>141</v>
      </c>
      <c r="BK12" s="47"/>
      <c r="BL12" s="49" t="s">
        <v>141</v>
      </c>
      <c r="BM12" s="47"/>
      <c r="BN12" s="49" t="s">
        <v>141</v>
      </c>
      <c r="BO12" s="47"/>
      <c r="BP12" s="49" t="s">
        <v>141</v>
      </c>
      <c r="BQ12" s="47"/>
      <c r="BR12" s="49" t="s">
        <v>141</v>
      </c>
      <c r="BS12" s="47"/>
      <c r="BT12" s="49" t="s">
        <v>141</v>
      </c>
      <c r="BU12" s="47"/>
      <c r="BV12" s="49" t="s">
        <v>141</v>
      </c>
      <c r="BW12" s="47"/>
      <c r="BX12" s="49" t="s">
        <v>141</v>
      </c>
      <c r="BY12" s="47"/>
      <c r="BZ12" s="49" t="s">
        <v>141</v>
      </c>
      <c r="CA12" s="47"/>
      <c r="CB12" s="49" t="s">
        <v>141</v>
      </c>
      <c r="CC12" s="47"/>
      <c r="CD12" s="139" t="s">
        <v>141</v>
      </c>
    </row>
    <row r="13" spans="1:83" ht="13.5" customHeight="1">
      <c r="A13" s="47"/>
      <c r="B13" s="49"/>
      <c r="C13" s="47"/>
      <c r="D13" s="47"/>
      <c r="E13" s="47"/>
      <c r="F13" s="47"/>
      <c r="G13" s="47"/>
      <c r="H13" s="47"/>
      <c r="I13" s="47"/>
      <c r="J13" s="47"/>
      <c r="K13" s="47"/>
      <c r="L13" s="47"/>
      <c r="M13" s="47"/>
      <c r="N13" s="47"/>
      <c r="O13" s="47"/>
      <c r="P13" s="47"/>
      <c r="Q13" s="47"/>
      <c r="R13" s="47"/>
      <c r="S13" s="47"/>
      <c r="T13" s="47"/>
      <c r="U13" s="47"/>
      <c r="V13" s="49"/>
      <c r="W13" s="47"/>
      <c r="X13" s="49"/>
      <c r="Y13" s="47"/>
      <c r="Z13" s="49"/>
      <c r="AA13" s="47"/>
      <c r="AB13" s="49"/>
      <c r="AC13" s="47"/>
      <c r="AD13" s="49"/>
      <c r="AE13" s="47"/>
      <c r="AF13" s="49"/>
      <c r="AG13" s="47"/>
      <c r="AH13" s="49"/>
      <c r="AI13" s="47"/>
      <c r="AJ13" s="49"/>
      <c r="AK13" s="47"/>
      <c r="AL13" s="49"/>
      <c r="AM13" s="47"/>
      <c r="AN13" s="49"/>
      <c r="AO13" s="47"/>
      <c r="AP13" s="49"/>
      <c r="AQ13" s="47"/>
      <c r="AR13" s="49"/>
      <c r="AS13" s="47"/>
      <c r="AT13" s="49"/>
      <c r="AU13" s="47"/>
      <c r="AV13" s="49"/>
      <c r="AW13" s="47"/>
      <c r="AX13" s="49"/>
      <c r="AY13" s="47"/>
      <c r="AZ13" s="49"/>
      <c r="BA13" s="47"/>
      <c r="BB13" s="49"/>
      <c r="BC13" s="47"/>
      <c r="BD13" s="49"/>
      <c r="BE13" s="47"/>
      <c r="BF13" s="49"/>
      <c r="BG13" s="47"/>
      <c r="BH13" s="49"/>
      <c r="BI13" s="47"/>
      <c r="BJ13" s="49"/>
      <c r="BK13" s="47"/>
      <c r="BL13" s="49"/>
      <c r="BM13" s="47"/>
      <c r="BN13" s="49"/>
      <c r="BO13" s="47"/>
      <c r="BP13" s="49"/>
      <c r="BQ13" s="47"/>
      <c r="BR13" s="49"/>
      <c r="BS13" s="47"/>
      <c r="BT13" s="49"/>
      <c r="BU13" s="47"/>
      <c r="BV13" s="49"/>
      <c r="BW13" s="47"/>
      <c r="BX13" s="49"/>
      <c r="BY13" s="47"/>
      <c r="BZ13" s="49"/>
      <c r="CA13" s="47"/>
      <c r="CB13" s="49"/>
      <c r="CC13" s="47"/>
      <c r="CD13" s="139" t="s">
        <v>141</v>
      </c>
    </row>
    <row r="14" spans="1:83" ht="13.5" customHeight="1">
      <c r="A14" s="47"/>
      <c r="B14" s="49"/>
      <c r="C14" s="47"/>
      <c r="D14" s="47"/>
      <c r="E14" s="47"/>
      <c r="F14" s="47"/>
      <c r="G14" s="47"/>
      <c r="H14" s="47"/>
      <c r="I14" s="47"/>
      <c r="J14" s="47"/>
      <c r="K14" s="47"/>
      <c r="L14" s="47"/>
      <c r="M14" s="47"/>
      <c r="N14" s="47"/>
      <c r="O14" s="47"/>
      <c r="P14" s="47"/>
      <c r="Q14" s="47"/>
      <c r="R14" s="47"/>
      <c r="S14" s="47"/>
      <c r="T14" s="47"/>
      <c r="U14" s="47"/>
      <c r="V14" s="49"/>
      <c r="W14" s="47"/>
      <c r="X14" s="49"/>
      <c r="Y14" s="47"/>
      <c r="Z14" s="49"/>
      <c r="AA14" s="47"/>
      <c r="AB14" s="49"/>
      <c r="AC14" s="47"/>
      <c r="AD14" s="49"/>
      <c r="AE14" s="47"/>
      <c r="AF14" s="49"/>
      <c r="AG14" s="47"/>
      <c r="AH14" s="49"/>
      <c r="AI14" s="47"/>
      <c r="AJ14" s="49"/>
      <c r="AK14" s="47"/>
      <c r="AL14" s="49"/>
      <c r="AM14" s="47"/>
      <c r="AN14" s="49"/>
      <c r="AO14" s="47"/>
      <c r="AP14" s="49"/>
      <c r="AQ14" s="47"/>
      <c r="AR14" s="49"/>
      <c r="AS14" s="47"/>
      <c r="AT14" s="49"/>
      <c r="AU14" s="47"/>
      <c r="AV14" s="49"/>
      <c r="AW14" s="47"/>
      <c r="AX14" s="49"/>
      <c r="AY14" s="47"/>
      <c r="AZ14" s="49"/>
      <c r="BA14" s="47"/>
      <c r="BB14" s="49"/>
      <c r="BC14" s="47"/>
      <c r="BD14" s="49"/>
      <c r="BE14" s="47"/>
      <c r="BF14" s="49"/>
      <c r="BG14" s="47"/>
      <c r="BH14" s="49"/>
      <c r="BI14" s="47"/>
      <c r="BJ14" s="49"/>
      <c r="BK14" s="47"/>
      <c r="BL14" s="49"/>
      <c r="BM14" s="47"/>
      <c r="BN14" s="49"/>
      <c r="BO14" s="47"/>
      <c r="BP14" s="49"/>
      <c r="BQ14" s="47"/>
      <c r="BR14" s="49"/>
      <c r="BS14" s="47"/>
      <c r="BT14" s="49"/>
      <c r="BU14" s="47"/>
      <c r="BV14" s="49"/>
      <c r="BW14" s="47"/>
      <c r="BX14" s="49"/>
      <c r="BY14" s="47"/>
      <c r="BZ14" s="49"/>
      <c r="CA14" s="47"/>
      <c r="CB14" s="49"/>
      <c r="CC14" s="47"/>
      <c r="CD14" s="139" t="s">
        <v>141</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141</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141</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141</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141</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141</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141</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141</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141</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141</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141</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141</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141</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row>
    <row r="33" spans="1:81"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row>
    <row r="34" spans="1:81"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1"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1"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1"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1"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1"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1"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1"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1"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1"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1"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1"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1"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1"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1"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2">
    <sortCondition ref="A8:A12"/>
    <sortCondition ref="B8:B12"/>
    <sortCondition ref="C8:C12"/>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1" man="1"/>
    <brk id="41" min="1" max="11" man="1"/>
    <brk id="51" min="1" max="11" man="1"/>
    <brk id="61" min="1" max="11" man="1"/>
    <brk id="71" min="1"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山口県</v>
      </c>
      <c r="B7" s="51" t="str">
        <f>組合状況!B7</f>
        <v>35000</v>
      </c>
      <c r="C7" s="50" t="s">
        <v>52</v>
      </c>
      <c r="D7" s="52">
        <f>SUM(E7,+H7)</f>
        <v>759</v>
      </c>
      <c r="E7" s="52">
        <f>SUM(F7:G7)</f>
        <v>244</v>
      </c>
      <c r="F7" s="52">
        <f>SUM(F$8:F$207)</f>
        <v>224</v>
      </c>
      <c r="G7" s="52">
        <f>SUM(G$8:G$207)</f>
        <v>20</v>
      </c>
      <c r="H7" s="52">
        <f>SUM(I7:L7)</f>
        <v>515</v>
      </c>
      <c r="I7" s="52">
        <f>SUM(I$8:I$207)</f>
        <v>369</v>
      </c>
      <c r="J7" s="52">
        <f>SUM(J$8:J$207)</f>
        <v>118</v>
      </c>
      <c r="K7" s="52">
        <f>SUM(K$8:K$207)</f>
        <v>21</v>
      </c>
      <c r="L7" s="52">
        <f>SUM(L$8:L$207)</f>
        <v>7</v>
      </c>
      <c r="M7" s="52">
        <f>SUM(N7,+Q7)</f>
        <v>31</v>
      </c>
      <c r="N7" s="52">
        <f>SUM(O7:P7)</f>
        <v>23</v>
      </c>
      <c r="O7" s="52">
        <f>SUM(O$8:O$207)</f>
        <v>21</v>
      </c>
      <c r="P7" s="52">
        <f>SUM(P$8:P$207)</f>
        <v>2</v>
      </c>
      <c r="Q7" s="52">
        <f>SUM(R7:U7)</f>
        <v>8</v>
      </c>
      <c r="R7" s="52">
        <f>SUM(R$8:R$207)</f>
        <v>0</v>
      </c>
      <c r="S7" s="52">
        <f>SUM(S$8:S$207)</f>
        <v>8</v>
      </c>
      <c r="T7" s="52">
        <f>SUM(T$8:T$207)</f>
        <v>0</v>
      </c>
      <c r="U7" s="52">
        <f>SUM(U$8:U$207)</f>
        <v>0</v>
      </c>
      <c r="V7" s="52">
        <f t="shared" ref="V7:AD7" si="0">SUM(D7,+M7)</f>
        <v>790</v>
      </c>
      <c r="W7" s="52">
        <f t="shared" si="0"/>
        <v>267</v>
      </c>
      <c r="X7" s="52">
        <f t="shared" si="0"/>
        <v>245</v>
      </c>
      <c r="Y7" s="52">
        <f t="shared" si="0"/>
        <v>22</v>
      </c>
      <c r="Z7" s="52">
        <f t="shared" si="0"/>
        <v>523</v>
      </c>
      <c r="AA7" s="52">
        <f t="shared" si="0"/>
        <v>369</v>
      </c>
      <c r="AB7" s="52">
        <f t="shared" si="0"/>
        <v>126</v>
      </c>
      <c r="AC7" s="52">
        <f t="shared" si="0"/>
        <v>21</v>
      </c>
      <c r="AD7" s="52">
        <f t="shared" si="0"/>
        <v>7</v>
      </c>
    </row>
    <row r="8" spans="1:30" ht="13.5" customHeight="1">
      <c r="A8" s="45" t="s">
        <v>127</v>
      </c>
      <c r="B8" s="46" t="s">
        <v>137</v>
      </c>
      <c r="C8" s="47" t="s">
        <v>138</v>
      </c>
      <c r="D8" s="48">
        <f>SUM(E8,+H8)</f>
        <v>137</v>
      </c>
      <c r="E8" s="48">
        <f>SUM(F8:G8)</f>
        <v>35</v>
      </c>
      <c r="F8" s="48">
        <v>33</v>
      </c>
      <c r="G8" s="48">
        <v>2</v>
      </c>
      <c r="H8" s="48">
        <f>SUM(I8:L8)</f>
        <v>102</v>
      </c>
      <c r="I8" s="48">
        <v>96</v>
      </c>
      <c r="J8" s="48">
        <v>6</v>
      </c>
      <c r="K8" s="48">
        <v>0</v>
      </c>
      <c r="L8" s="48">
        <v>0</v>
      </c>
      <c r="M8" s="48">
        <f>SUM(N8,+Q8)</f>
        <v>8</v>
      </c>
      <c r="N8" s="48">
        <f>SUM(O8:P8)</f>
        <v>8</v>
      </c>
      <c r="O8" s="48">
        <v>7</v>
      </c>
      <c r="P8" s="48">
        <v>1</v>
      </c>
      <c r="Q8" s="48">
        <f>SUM(R8:U8)</f>
        <v>0</v>
      </c>
      <c r="R8" s="48">
        <v>0</v>
      </c>
      <c r="S8" s="48">
        <v>0</v>
      </c>
      <c r="T8" s="48">
        <v>0</v>
      </c>
      <c r="U8" s="48">
        <v>0</v>
      </c>
      <c r="V8" s="48">
        <f>SUM(D8,+M8)</f>
        <v>145</v>
      </c>
      <c r="W8" s="48">
        <f>SUM(E8,+N8)</f>
        <v>43</v>
      </c>
      <c r="X8" s="48">
        <f>SUM(F8,+O8)</f>
        <v>40</v>
      </c>
      <c r="Y8" s="48">
        <f>SUM(G8,+P8)</f>
        <v>3</v>
      </c>
      <c r="Z8" s="48">
        <f>SUM(H8,+Q8)</f>
        <v>102</v>
      </c>
      <c r="AA8" s="48">
        <f>SUM(I8,+R8)</f>
        <v>96</v>
      </c>
      <c r="AB8" s="48">
        <f>SUM(J8,+S8)</f>
        <v>6</v>
      </c>
      <c r="AC8" s="48">
        <f>SUM(K8,+T8)</f>
        <v>0</v>
      </c>
      <c r="AD8" s="48">
        <f>SUM(L8,+U8)</f>
        <v>0</v>
      </c>
    </row>
    <row r="9" spans="1:30" ht="13.5" customHeight="1">
      <c r="A9" s="45" t="s">
        <v>127</v>
      </c>
      <c r="B9" s="46" t="s">
        <v>142</v>
      </c>
      <c r="C9" s="47" t="s">
        <v>143</v>
      </c>
      <c r="D9" s="48">
        <f>SUM(E9,+H9)</f>
        <v>84</v>
      </c>
      <c r="E9" s="48">
        <f>SUM(F9:G9)</f>
        <v>32</v>
      </c>
      <c r="F9" s="48">
        <v>22</v>
      </c>
      <c r="G9" s="48">
        <v>10</v>
      </c>
      <c r="H9" s="48">
        <f>SUM(I9:L9)</f>
        <v>52</v>
      </c>
      <c r="I9" s="48">
        <v>34</v>
      </c>
      <c r="J9" s="48">
        <v>18</v>
      </c>
      <c r="K9" s="48">
        <v>0</v>
      </c>
      <c r="L9" s="48">
        <v>0</v>
      </c>
      <c r="M9" s="48">
        <f>SUM(N9,+Q9)</f>
        <v>3</v>
      </c>
      <c r="N9" s="48">
        <f>SUM(O9:P9)</f>
        <v>3</v>
      </c>
      <c r="O9" s="48">
        <v>3</v>
      </c>
      <c r="P9" s="48">
        <v>0</v>
      </c>
      <c r="Q9" s="48">
        <f>SUM(R9:U9)</f>
        <v>0</v>
      </c>
      <c r="R9" s="48">
        <v>0</v>
      </c>
      <c r="S9" s="48">
        <v>0</v>
      </c>
      <c r="T9" s="48">
        <v>0</v>
      </c>
      <c r="U9" s="48">
        <v>0</v>
      </c>
      <c r="V9" s="48">
        <f>SUM(D9,+M9)</f>
        <v>87</v>
      </c>
      <c r="W9" s="48">
        <f>SUM(E9,+N9)</f>
        <v>35</v>
      </c>
      <c r="X9" s="48">
        <f>SUM(F9,+O9)</f>
        <v>25</v>
      </c>
      <c r="Y9" s="48">
        <f>SUM(G9,+P9)</f>
        <v>10</v>
      </c>
      <c r="Z9" s="48">
        <f>SUM(H9,+Q9)</f>
        <v>52</v>
      </c>
      <c r="AA9" s="48">
        <f>SUM(I9,+R9)</f>
        <v>34</v>
      </c>
      <c r="AB9" s="48">
        <f>SUM(J9,+S9)</f>
        <v>18</v>
      </c>
      <c r="AC9" s="48">
        <f>SUM(K9,+T9)</f>
        <v>0</v>
      </c>
      <c r="AD9" s="48">
        <f>SUM(L9,+U9)</f>
        <v>0</v>
      </c>
    </row>
    <row r="10" spans="1:30" ht="13.5" customHeight="1">
      <c r="A10" s="45" t="s">
        <v>127</v>
      </c>
      <c r="B10" s="46" t="s">
        <v>144</v>
      </c>
      <c r="C10" s="47" t="s">
        <v>145</v>
      </c>
      <c r="D10" s="48">
        <f>SUM(E10,+H10)</f>
        <v>163</v>
      </c>
      <c r="E10" s="48">
        <f>SUM(F10:G10)</f>
        <v>32</v>
      </c>
      <c r="F10" s="48">
        <v>32</v>
      </c>
      <c r="G10" s="48">
        <v>0</v>
      </c>
      <c r="H10" s="48">
        <f>SUM(I10:L10)</f>
        <v>131</v>
      </c>
      <c r="I10" s="48">
        <v>103</v>
      </c>
      <c r="J10" s="48">
        <v>22</v>
      </c>
      <c r="K10" s="48">
        <v>6</v>
      </c>
      <c r="L10" s="48">
        <v>0</v>
      </c>
      <c r="M10" s="48">
        <f>SUM(N10,+Q10)</f>
        <v>1</v>
      </c>
      <c r="N10" s="48">
        <f>SUM(O10:P10)</f>
        <v>1</v>
      </c>
      <c r="O10" s="48">
        <v>1</v>
      </c>
      <c r="P10" s="48">
        <v>0</v>
      </c>
      <c r="Q10" s="48">
        <f>SUM(R10:U10)</f>
        <v>0</v>
      </c>
      <c r="R10" s="48">
        <v>0</v>
      </c>
      <c r="S10" s="48">
        <v>0</v>
      </c>
      <c r="T10" s="48">
        <v>0</v>
      </c>
      <c r="U10" s="48">
        <v>0</v>
      </c>
      <c r="V10" s="48">
        <f>SUM(D10,+M10)</f>
        <v>164</v>
      </c>
      <c r="W10" s="48">
        <f>SUM(E10,+N10)</f>
        <v>33</v>
      </c>
      <c r="X10" s="48">
        <f>SUM(F10,+O10)</f>
        <v>33</v>
      </c>
      <c r="Y10" s="48">
        <f>SUM(G10,+P10)</f>
        <v>0</v>
      </c>
      <c r="Z10" s="48">
        <f>SUM(H10,+Q10)</f>
        <v>131</v>
      </c>
      <c r="AA10" s="48">
        <f>SUM(I10,+R10)</f>
        <v>103</v>
      </c>
      <c r="AB10" s="48">
        <f>SUM(J10,+S10)</f>
        <v>22</v>
      </c>
      <c r="AC10" s="48">
        <f>SUM(K10,+T10)</f>
        <v>6</v>
      </c>
      <c r="AD10" s="48">
        <f>SUM(L10,+U10)</f>
        <v>0</v>
      </c>
    </row>
    <row r="11" spans="1:30" ht="13.5" customHeight="1">
      <c r="A11" s="45" t="s">
        <v>127</v>
      </c>
      <c r="B11" s="46" t="s">
        <v>147</v>
      </c>
      <c r="C11" s="47" t="s">
        <v>148</v>
      </c>
      <c r="D11" s="48">
        <f>SUM(E11,+H11)</f>
        <v>14</v>
      </c>
      <c r="E11" s="48">
        <f>SUM(F11:G11)</f>
        <v>3</v>
      </c>
      <c r="F11" s="48">
        <v>3</v>
      </c>
      <c r="G11" s="48">
        <v>0</v>
      </c>
      <c r="H11" s="48">
        <f>SUM(I11:L11)</f>
        <v>11</v>
      </c>
      <c r="I11" s="48">
        <v>4</v>
      </c>
      <c r="J11" s="48">
        <v>4</v>
      </c>
      <c r="K11" s="48">
        <v>0</v>
      </c>
      <c r="L11" s="48">
        <v>3</v>
      </c>
      <c r="M11" s="48">
        <f>SUM(N11,+Q11)</f>
        <v>0</v>
      </c>
      <c r="N11" s="48">
        <f>SUM(O11:P11)</f>
        <v>0</v>
      </c>
      <c r="O11" s="48">
        <v>0</v>
      </c>
      <c r="P11" s="48">
        <v>0</v>
      </c>
      <c r="Q11" s="48">
        <f>SUM(R11:U11)</f>
        <v>0</v>
      </c>
      <c r="R11" s="48">
        <v>0</v>
      </c>
      <c r="S11" s="48">
        <v>0</v>
      </c>
      <c r="T11" s="48">
        <v>0</v>
      </c>
      <c r="U11" s="48">
        <v>0</v>
      </c>
      <c r="V11" s="48">
        <f>SUM(D11,+M11)</f>
        <v>14</v>
      </c>
      <c r="W11" s="48">
        <f>SUM(E11,+N11)</f>
        <v>3</v>
      </c>
      <c r="X11" s="48">
        <f>SUM(F11,+O11)</f>
        <v>3</v>
      </c>
      <c r="Y11" s="48">
        <f>SUM(G11,+P11)</f>
        <v>0</v>
      </c>
      <c r="Z11" s="48">
        <f>SUM(H11,+Q11)</f>
        <v>11</v>
      </c>
      <c r="AA11" s="48">
        <f>SUM(I11,+R11)</f>
        <v>4</v>
      </c>
      <c r="AB11" s="48">
        <f>SUM(J11,+S11)</f>
        <v>4</v>
      </c>
      <c r="AC11" s="48">
        <f>SUM(K11,+T11)</f>
        <v>0</v>
      </c>
      <c r="AD11" s="48">
        <f>SUM(L11,+U11)</f>
        <v>3</v>
      </c>
    </row>
    <row r="12" spans="1:30" ht="13.5" customHeight="1">
      <c r="A12" s="45" t="s">
        <v>127</v>
      </c>
      <c r="B12" s="46" t="s">
        <v>151</v>
      </c>
      <c r="C12" s="47" t="s">
        <v>152</v>
      </c>
      <c r="D12" s="48">
        <f>SUM(E12,+H12)</f>
        <v>84</v>
      </c>
      <c r="E12" s="48">
        <f>SUM(F12:G12)</f>
        <v>12</v>
      </c>
      <c r="F12" s="48">
        <v>10</v>
      </c>
      <c r="G12" s="48">
        <v>2</v>
      </c>
      <c r="H12" s="48">
        <f>SUM(I12:L12)</f>
        <v>72</v>
      </c>
      <c r="I12" s="48">
        <v>54</v>
      </c>
      <c r="J12" s="48">
        <v>14</v>
      </c>
      <c r="K12" s="48">
        <v>4</v>
      </c>
      <c r="L12" s="48">
        <v>0</v>
      </c>
      <c r="M12" s="48">
        <f>SUM(N12,+Q12)</f>
        <v>1</v>
      </c>
      <c r="N12" s="48">
        <f>SUM(O12:P12)</f>
        <v>0</v>
      </c>
      <c r="O12" s="48">
        <v>0</v>
      </c>
      <c r="P12" s="48">
        <v>0</v>
      </c>
      <c r="Q12" s="48">
        <f>SUM(R12:U12)</f>
        <v>1</v>
      </c>
      <c r="R12" s="48">
        <v>0</v>
      </c>
      <c r="S12" s="48">
        <v>1</v>
      </c>
      <c r="T12" s="48">
        <v>0</v>
      </c>
      <c r="U12" s="48">
        <v>0</v>
      </c>
      <c r="V12" s="48">
        <f>SUM(D12,+M12)</f>
        <v>85</v>
      </c>
      <c r="W12" s="48">
        <f>SUM(E12,+N12)</f>
        <v>12</v>
      </c>
      <c r="X12" s="48">
        <f>SUM(F12,+O12)</f>
        <v>10</v>
      </c>
      <c r="Y12" s="48">
        <f>SUM(G12,+P12)</f>
        <v>2</v>
      </c>
      <c r="Z12" s="48">
        <f>SUM(H12,+Q12)</f>
        <v>73</v>
      </c>
      <c r="AA12" s="48">
        <f>SUM(I12,+R12)</f>
        <v>54</v>
      </c>
      <c r="AB12" s="48">
        <f>SUM(J12,+S12)</f>
        <v>15</v>
      </c>
      <c r="AC12" s="48">
        <f>SUM(K12,+T12)</f>
        <v>4</v>
      </c>
      <c r="AD12" s="48">
        <f>SUM(L12,+U12)</f>
        <v>0</v>
      </c>
    </row>
    <row r="13" spans="1:30" ht="13.5" customHeight="1">
      <c r="A13" s="45" t="s">
        <v>127</v>
      </c>
      <c r="B13" s="46" t="s">
        <v>154</v>
      </c>
      <c r="C13" s="47" t="s">
        <v>155</v>
      </c>
      <c r="D13" s="48">
        <f>SUM(E13,+H13)</f>
        <v>9</v>
      </c>
      <c r="E13" s="48">
        <f>SUM(F13:G13)</f>
        <v>9</v>
      </c>
      <c r="F13" s="48">
        <v>9</v>
      </c>
      <c r="G13" s="48">
        <v>0</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9</v>
      </c>
      <c r="W13" s="48">
        <f>SUM(E13,+N13)</f>
        <v>9</v>
      </c>
      <c r="X13" s="48">
        <f>SUM(F13,+O13)</f>
        <v>9</v>
      </c>
      <c r="Y13" s="48">
        <f>SUM(G13,+P13)</f>
        <v>0</v>
      </c>
      <c r="Z13" s="48">
        <f>SUM(H13,+Q13)</f>
        <v>0</v>
      </c>
      <c r="AA13" s="48">
        <f>SUM(I13,+R13)</f>
        <v>0</v>
      </c>
      <c r="AB13" s="48">
        <f>SUM(J13,+S13)</f>
        <v>0</v>
      </c>
      <c r="AC13" s="48">
        <f>SUM(K13,+T13)</f>
        <v>0</v>
      </c>
      <c r="AD13" s="48">
        <f>SUM(L13,+U13)</f>
        <v>0</v>
      </c>
    </row>
    <row r="14" spans="1:30" ht="13.5" customHeight="1">
      <c r="A14" s="45" t="s">
        <v>127</v>
      </c>
      <c r="B14" s="46" t="s">
        <v>157</v>
      </c>
      <c r="C14" s="47" t="s">
        <v>158</v>
      </c>
      <c r="D14" s="48">
        <f>SUM(E14,+H14)</f>
        <v>102</v>
      </c>
      <c r="E14" s="48">
        <f>SUM(F14:G14)</f>
        <v>57</v>
      </c>
      <c r="F14" s="48">
        <v>54</v>
      </c>
      <c r="G14" s="48">
        <v>3</v>
      </c>
      <c r="H14" s="48">
        <f>SUM(I14:L14)</f>
        <v>45</v>
      </c>
      <c r="I14" s="48">
        <v>17</v>
      </c>
      <c r="J14" s="48">
        <v>26</v>
      </c>
      <c r="K14" s="48">
        <v>2</v>
      </c>
      <c r="L14" s="48">
        <v>0</v>
      </c>
      <c r="M14" s="48">
        <f>SUM(N14,+Q14)</f>
        <v>3</v>
      </c>
      <c r="N14" s="48">
        <f>SUM(O14:P14)</f>
        <v>0</v>
      </c>
      <c r="O14" s="48">
        <v>0</v>
      </c>
      <c r="P14" s="48">
        <v>0</v>
      </c>
      <c r="Q14" s="48">
        <f>SUM(R14:U14)</f>
        <v>3</v>
      </c>
      <c r="R14" s="48">
        <v>0</v>
      </c>
      <c r="S14" s="48">
        <v>3</v>
      </c>
      <c r="T14" s="48">
        <v>0</v>
      </c>
      <c r="U14" s="48">
        <v>0</v>
      </c>
      <c r="V14" s="48">
        <f>SUM(D14,+M14)</f>
        <v>105</v>
      </c>
      <c r="W14" s="48">
        <f>SUM(E14,+N14)</f>
        <v>57</v>
      </c>
      <c r="X14" s="48">
        <f>SUM(F14,+O14)</f>
        <v>54</v>
      </c>
      <c r="Y14" s="48">
        <f>SUM(G14,+P14)</f>
        <v>3</v>
      </c>
      <c r="Z14" s="48">
        <f>SUM(H14,+Q14)</f>
        <v>48</v>
      </c>
      <c r="AA14" s="48">
        <f>SUM(I14,+R14)</f>
        <v>17</v>
      </c>
      <c r="AB14" s="48">
        <f>SUM(J14,+S14)</f>
        <v>29</v>
      </c>
      <c r="AC14" s="48">
        <f>SUM(K14,+T14)</f>
        <v>2</v>
      </c>
      <c r="AD14" s="48">
        <f>SUM(L14,+U14)</f>
        <v>0</v>
      </c>
    </row>
    <row r="15" spans="1:30" ht="13.5" customHeight="1">
      <c r="A15" s="45" t="s">
        <v>127</v>
      </c>
      <c r="B15" s="46" t="s">
        <v>159</v>
      </c>
      <c r="C15" s="47" t="s">
        <v>160</v>
      </c>
      <c r="D15" s="48">
        <f>SUM(E15,+H15)</f>
        <v>18</v>
      </c>
      <c r="E15" s="48">
        <f>SUM(F15:G15)</f>
        <v>6</v>
      </c>
      <c r="F15" s="48">
        <v>6</v>
      </c>
      <c r="G15" s="48">
        <v>0</v>
      </c>
      <c r="H15" s="48">
        <f>SUM(I15:L15)</f>
        <v>12</v>
      </c>
      <c r="I15" s="48">
        <v>12</v>
      </c>
      <c r="J15" s="48">
        <v>0</v>
      </c>
      <c r="K15" s="48">
        <v>0</v>
      </c>
      <c r="L15" s="48">
        <v>0</v>
      </c>
      <c r="M15" s="48">
        <f>SUM(N15,+Q15)</f>
        <v>0</v>
      </c>
      <c r="N15" s="48">
        <f>SUM(O15:P15)</f>
        <v>0</v>
      </c>
      <c r="O15" s="48">
        <v>0</v>
      </c>
      <c r="P15" s="48">
        <v>0</v>
      </c>
      <c r="Q15" s="48">
        <f>SUM(R15:U15)</f>
        <v>0</v>
      </c>
      <c r="R15" s="48">
        <v>0</v>
      </c>
      <c r="S15" s="48">
        <v>0</v>
      </c>
      <c r="T15" s="48">
        <v>0</v>
      </c>
      <c r="U15" s="48">
        <v>0</v>
      </c>
      <c r="V15" s="48">
        <f>SUM(D15,+M15)</f>
        <v>18</v>
      </c>
      <c r="W15" s="48">
        <f>SUM(E15,+N15)</f>
        <v>6</v>
      </c>
      <c r="X15" s="48">
        <f>SUM(F15,+O15)</f>
        <v>6</v>
      </c>
      <c r="Y15" s="48">
        <f>SUM(G15,+P15)</f>
        <v>0</v>
      </c>
      <c r="Z15" s="48">
        <f>SUM(H15,+Q15)</f>
        <v>12</v>
      </c>
      <c r="AA15" s="48">
        <f>SUM(I15,+R15)</f>
        <v>12</v>
      </c>
      <c r="AB15" s="48">
        <f>SUM(J15,+S15)</f>
        <v>0</v>
      </c>
      <c r="AC15" s="48">
        <f>SUM(K15,+T15)</f>
        <v>0</v>
      </c>
      <c r="AD15" s="48">
        <f>SUM(L15,+U15)</f>
        <v>0</v>
      </c>
    </row>
    <row r="16" spans="1:30" ht="13.5" customHeight="1">
      <c r="A16" s="45" t="s">
        <v>127</v>
      </c>
      <c r="B16" s="46" t="s">
        <v>165</v>
      </c>
      <c r="C16" s="47" t="s">
        <v>166</v>
      </c>
      <c r="D16" s="48">
        <f>SUM(E16,+H16)</f>
        <v>15</v>
      </c>
      <c r="E16" s="48">
        <f>SUM(F16:G16)</f>
        <v>5</v>
      </c>
      <c r="F16" s="48">
        <v>4</v>
      </c>
      <c r="G16" s="48">
        <v>1</v>
      </c>
      <c r="H16" s="48">
        <f>SUM(I16:L16)</f>
        <v>10</v>
      </c>
      <c r="I16" s="48">
        <v>3</v>
      </c>
      <c r="J16" s="48">
        <v>7</v>
      </c>
      <c r="K16" s="48">
        <v>0</v>
      </c>
      <c r="L16" s="48">
        <v>0</v>
      </c>
      <c r="M16" s="48">
        <f>SUM(N16,+Q16)</f>
        <v>0</v>
      </c>
      <c r="N16" s="48">
        <f>SUM(O16:P16)</f>
        <v>0</v>
      </c>
      <c r="O16" s="48">
        <v>0</v>
      </c>
      <c r="P16" s="48">
        <v>0</v>
      </c>
      <c r="Q16" s="48">
        <f>SUM(R16:U16)</f>
        <v>0</v>
      </c>
      <c r="R16" s="48">
        <v>0</v>
      </c>
      <c r="S16" s="48">
        <v>0</v>
      </c>
      <c r="T16" s="48">
        <v>0</v>
      </c>
      <c r="U16" s="48">
        <v>0</v>
      </c>
      <c r="V16" s="48">
        <f>SUM(D16,+M16)</f>
        <v>15</v>
      </c>
      <c r="W16" s="48">
        <f>SUM(E16,+N16)</f>
        <v>5</v>
      </c>
      <c r="X16" s="48">
        <f>SUM(F16,+O16)</f>
        <v>4</v>
      </c>
      <c r="Y16" s="48">
        <f>SUM(G16,+P16)</f>
        <v>1</v>
      </c>
      <c r="Z16" s="48">
        <f>SUM(H16,+Q16)</f>
        <v>10</v>
      </c>
      <c r="AA16" s="48">
        <f>SUM(I16,+R16)</f>
        <v>3</v>
      </c>
      <c r="AB16" s="48">
        <f>SUM(J16,+S16)</f>
        <v>7</v>
      </c>
      <c r="AC16" s="48">
        <f>SUM(K16,+T16)</f>
        <v>0</v>
      </c>
      <c r="AD16" s="48">
        <f>SUM(L16,+U16)</f>
        <v>0</v>
      </c>
    </row>
    <row r="17" spans="1:30" ht="13.5" customHeight="1">
      <c r="A17" s="45" t="s">
        <v>127</v>
      </c>
      <c r="B17" s="46" t="s">
        <v>167</v>
      </c>
      <c r="C17" s="47" t="s">
        <v>168</v>
      </c>
      <c r="D17" s="48">
        <f>SUM(E17,+H17)</f>
        <v>15</v>
      </c>
      <c r="E17" s="48">
        <f>SUM(F17:G17)</f>
        <v>0</v>
      </c>
      <c r="F17" s="48">
        <v>0</v>
      </c>
      <c r="G17" s="48">
        <v>0</v>
      </c>
      <c r="H17" s="48">
        <f>SUM(I17:L17)</f>
        <v>15</v>
      </c>
      <c r="I17" s="48">
        <v>0</v>
      </c>
      <c r="J17" s="48">
        <v>6</v>
      </c>
      <c r="K17" s="48">
        <v>5</v>
      </c>
      <c r="L17" s="48">
        <v>4</v>
      </c>
      <c r="M17" s="48">
        <f>SUM(N17,+Q17)</f>
        <v>0</v>
      </c>
      <c r="N17" s="48">
        <f>SUM(O17:P17)</f>
        <v>0</v>
      </c>
      <c r="O17" s="48">
        <v>0</v>
      </c>
      <c r="P17" s="48">
        <v>0</v>
      </c>
      <c r="Q17" s="48">
        <f>SUM(R17:U17)</f>
        <v>0</v>
      </c>
      <c r="R17" s="48">
        <v>0</v>
      </c>
      <c r="S17" s="48">
        <v>0</v>
      </c>
      <c r="T17" s="48">
        <v>0</v>
      </c>
      <c r="U17" s="48">
        <v>0</v>
      </c>
      <c r="V17" s="48">
        <f>SUM(D17,+M17)</f>
        <v>15</v>
      </c>
      <c r="W17" s="48">
        <f>SUM(E17,+N17)</f>
        <v>0</v>
      </c>
      <c r="X17" s="48">
        <f>SUM(F17,+O17)</f>
        <v>0</v>
      </c>
      <c r="Y17" s="48">
        <f>SUM(G17,+P17)</f>
        <v>0</v>
      </c>
      <c r="Z17" s="48">
        <f>SUM(H17,+Q17)</f>
        <v>15</v>
      </c>
      <c r="AA17" s="48">
        <f>SUM(I17,+R17)</f>
        <v>0</v>
      </c>
      <c r="AB17" s="48">
        <f>SUM(J17,+S17)</f>
        <v>6</v>
      </c>
      <c r="AC17" s="48">
        <f>SUM(K17,+T17)</f>
        <v>5</v>
      </c>
      <c r="AD17" s="48">
        <f>SUM(L17,+U17)</f>
        <v>4</v>
      </c>
    </row>
    <row r="18" spans="1:30" ht="13.5" customHeight="1">
      <c r="A18" s="45" t="s">
        <v>127</v>
      </c>
      <c r="B18" s="46" t="s">
        <v>174</v>
      </c>
      <c r="C18" s="47" t="s">
        <v>175</v>
      </c>
      <c r="D18" s="48">
        <f>SUM(E18,+H18)</f>
        <v>6</v>
      </c>
      <c r="E18" s="48">
        <f>SUM(F18:G18)</f>
        <v>5</v>
      </c>
      <c r="F18" s="48">
        <v>3</v>
      </c>
      <c r="G18" s="48">
        <v>2</v>
      </c>
      <c r="H18" s="48">
        <f>SUM(I18:L18)</f>
        <v>1</v>
      </c>
      <c r="I18" s="48">
        <v>0</v>
      </c>
      <c r="J18" s="48">
        <v>1</v>
      </c>
      <c r="K18" s="48">
        <v>0</v>
      </c>
      <c r="L18" s="48">
        <v>0</v>
      </c>
      <c r="M18" s="48">
        <f>SUM(N18,+Q18)</f>
        <v>4</v>
      </c>
      <c r="N18" s="48">
        <f>SUM(O18:P18)</f>
        <v>2</v>
      </c>
      <c r="O18" s="48">
        <v>1</v>
      </c>
      <c r="P18" s="48">
        <v>1</v>
      </c>
      <c r="Q18" s="48">
        <f>SUM(R18:U18)</f>
        <v>2</v>
      </c>
      <c r="R18" s="48">
        <v>0</v>
      </c>
      <c r="S18" s="48">
        <v>2</v>
      </c>
      <c r="T18" s="48">
        <v>0</v>
      </c>
      <c r="U18" s="48">
        <v>0</v>
      </c>
      <c r="V18" s="48">
        <f>SUM(D18,+M18)</f>
        <v>10</v>
      </c>
      <c r="W18" s="48">
        <f>SUM(E18,+N18)</f>
        <v>7</v>
      </c>
      <c r="X18" s="48">
        <f>SUM(F18,+O18)</f>
        <v>4</v>
      </c>
      <c r="Y18" s="48">
        <f>SUM(G18,+P18)</f>
        <v>3</v>
      </c>
      <c r="Z18" s="48">
        <f>SUM(H18,+Q18)</f>
        <v>3</v>
      </c>
      <c r="AA18" s="48">
        <f>SUM(I18,+R18)</f>
        <v>0</v>
      </c>
      <c r="AB18" s="48">
        <f>SUM(J18,+S18)</f>
        <v>3</v>
      </c>
      <c r="AC18" s="48">
        <f>SUM(K18,+T18)</f>
        <v>0</v>
      </c>
      <c r="AD18" s="48">
        <f>SUM(L18,+U18)</f>
        <v>0</v>
      </c>
    </row>
    <row r="19" spans="1:30" ht="13.5" customHeight="1">
      <c r="A19" s="45" t="s">
        <v>127</v>
      </c>
      <c r="B19" s="46" t="s">
        <v>176</v>
      </c>
      <c r="C19" s="47" t="s">
        <v>177</v>
      </c>
      <c r="D19" s="48">
        <f>SUM(E19,+H19)</f>
        <v>48</v>
      </c>
      <c r="E19" s="48">
        <f>SUM(F19:G19)</f>
        <v>32</v>
      </c>
      <c r="F19" s="48">
        <v>32</v>
      </c>
      <c r="G19" s="48">
        <v>0</v>
      </c>
      <c r="H19" s="48">
        <f>SUM(I19:L19)</f>
        <v>16</v>
      </c>
      <c r="I19" s="48">
        <v>16</v>
      </c>
      <c r="J19" s="48">
        <v>0</v>
      </c>
      <c r="K19" s="48">
        <v>0</v>
      </c>
      <c r="L19" s="48">
        <v>0</v>
      </c>
      <c r="M19" s="48">
        <f>SUM(N19,+Q19)</f>
        <v>1</v>
      </c>
      <c r="N19" s="48">
        <f>SUM(O19:P19)</f>
        <v>1</v>
      </c>
      <c r="O19" s="48">
        <v>1</v>
      </c>
      <c r="P19" s="48">
        <v>0</v>
      </c>
      <c r="Q19" s="48">
        <f>SUM(R19:U19)</f>
        <v>0</v>
      </c>
      <c r="R19" s="48">
        <v>0</v>
      </c>
      <c r="S19" s="48">
        <v>0</v>
      </c>
      <c r="T19" s="48">
        <v>0</v>
      </c>
      <c r="U19" s="48">
        <v>0</v>
      </c>
      <c r="V19" s="48">
        <f>SUM(D19,+M19)</f>
        <v>49</v>
      </c>
      <c r="W19" s="48">
        <f>SUM(E19,+N19)</f>
        <v>33</v>
      </c>
      <c r="X19" s="48">
        <f>SUM(F19,+O19)</f>
        <v>33</v>
      </c>
      <c r="Y19" s="48">
        <f>SUM(G19,+P19)</f>
        <v>0</v>
      </c>
      <c r="Z19" s="48">
        <f>SUM(H19,+Q19)</f>
        <v>16</v>
      </c>
      <c r="AA19" s="48">
        <f>SUM(I19,+R19)</f>
        <v>16</v>
      </c>
      <c r="AB19" s="48">
        <f>SUM(J19,+S19)</f>
        <v>0</v>
      </c>
      <c r="AC19" s="48">
        <f>SUM(K19,+T19)</f>
        <v>0</v>
      </c>
      <c r="AD19" s="48">
        <f>SUM(L19,+U19)</f>
        <v>0</v>
      </c>
    </row>
    <row r="20" spans="1:30" ht="13.5" customHeight="1">
      <c r="A20" s="45" t="s">
        <v>127</v>
      </c>
      <c r="B20" s="46" t="s">
        <v>178</v>
      </c>
      <c r="C20" s="47" t="s">
        <v>179</v>
      </c>
      <c r="D20" s="48">
        <f>SUM(E20,+H20)</f>
        <v>48</v>
      </c>
      <c r="E20" s="48">
        <f>SUM(F20:G20)</f>
        <v>4</v>
      </c>
      <c r="F20" s="48">
        <v>4</v>
      </c>
      <c r="G20" s="48">
        <v>0</v>
      </c>
      <c r="H20" s="48">
        <f>SUM(I20:L20)</f>
        <v>44</v>
      </c>
      <c r="I20" s="48">
        <v>30</v>
      </c>
      <c r="J20" s="48">
        <v>11</v>
      </c>
      <c r="K20" s="48">
        <v>3</v>
      </c>
      <c r="L20" s="48">
        <v>0</v>
      </c>
      <c r="M20" s="48">
        <f>SUM(N20,+Q20)</f>
        <v>4</v>
      </c>
      <c r="N20" s="48">
        <f>SUM(O20:P20)</f>
        <v>2</v>
      </c>
      <c r="O20" s="48">
        <v>2</v>
      </c>
      <c r="P20" s="48">
        <v>0</v>
      </c>
      <c r="Q20" s="48">
        <f>SUM(R20:U20)</f>
        <v>2</v>
      </c>
      <c r="R20" s="48">
        <v>0</v>
      </c>
      <c r="S20" s="48">
        <v>2</v>
      </c>
      <c r="T20" s="48">
        <v>0</v>
      </c>
      <c r="U20" s="48">
        <v>0</v>
      </c>
      <c r="V20" s="48">
        <f>SUM(D20,+M20)</f>
        <v>52</v>
      </c>
      <c r="W20" s="48">
        <f>SUM(E20,+N20)</f>
        <v>6</v>
      </c>
      <c r="X20" s="48">
        <f>SUM(F20,+O20)</f>
        <v>6</v>
      </c>
      <c r="Y20" s="48">
        <f>SUM(G20,+P20)</f>
        <v>0</v>
      </c>
      <c r="Z20" s="48">
        <f>SUM(H20,+Q20)</f>
        <v>46</v>
      </c>
      <c r="AA20" s="48">
        <f>SUM(I20,+R20)</f>
        <v>30</v>
      </c>
      <c r="AB20" s="48">
        <f>SUM(J20,+S20)</f>
        <v>13</v>
      </c>
      <c r="AC20" s="48">
        <f>SUM(K20,+T20)</f>
        <v>3</v>
      </c>
      <c r="AD20" s="48">
        <f>SUM(L20,+U20)</f>
        <v>0</v>
      </c>
    </row>
    <row r="21" spans="1:30" ht="13.5" customHeight="1">
      <c r="A21" s="45" t="s">
        <v>127</v>
      </c>
      <c r="B21" s="46" t="s">
        <v>181</v>
      </c>
      <c r="C21" s="47" t="s">
        <v>182</v>
      </c>
      <c r="D21" s="48">
        <f>SUM(E21,+H21)</f>
        <v>8</v>
      </c>
      <c r="E21" s="48">
        <f>SUM(F21:G21)</f>
        <v>4</v>
      </c>
      <c r="F21" s="48">
        <v>4</v>
      </c>
      <c r="G21" s="48">
        <v>0</v>
      </c>
      <c r="H21" s="48">
        <f>SUM(I21:L21)</f>
        <v>4</v>
      </c>
      <c r="I21" s="48">
        <v>0</v>
      </c>
      <c r="J21" s="48">
        <v>3</v>
      </c>
      <c r="K21" s="48">
        <v>1</v>
      </c>
      <c r="L21" s="48">
        <v>0</v>
      </c>
      <c r="M21" s="48">
        <f>SUM(N21,+Q21)</f>
        <v>1</v>
      </c>
      <c r="N21" s="48">
        <f>SUM(O21:P21)</f>
        <v>1</v>
      </c>
      <c r="O21" s="48">
        <v>1</v>
      </c>
      <c r="P21" s="48">
        <v>0</v>
      </c>
      <c r="Q21" s="48">
        <f>SUM(R21:U21)</f>
        <v>0</v>
      </c>
      <c r="R21" s="48">
        <v>0</v>
      </c>
      <c r="S21" s="48">
        <v>0</v>
      </c>
      <c r="T21" s="48">
        <v>0</v>
      </c>
      <c r="U21" s="48">
        <v>0</v>
      </c>
      <c r="V21" s="48">
        <f>SUM(D21,+M21)</f>
        <v>9</v>
      </c>
      <c r="W21" s="48">
        <f>SUM(E21,+N21)</f>
        <v>5</v>
      </c>
      <c r="X21" s="48">
        <f>SUM(F21,+O21)</f>
        <v>5</v>
      </c>
      <c r="Y21" s="48">
        <f>SUM(G21,+P21)</f>
        <v>0</v>
      </c>
      <c r="Z21" s="48">
        <f>SUM(H21,+Q21)</f>
        <v>4</v>
      </c>
      <c r="AA21" s="48">
        <f>SUM(I21,+R21)</f>
        <v>0</v>
      </c>
      <c r="AB21" s="48">
        <f>SUM(J21,+S21)</f>
        <v>3</v>
      </c>
      <c r="AC21" s="48">
        <f>SUM(K21,+T21)</f>
        <v>1</v>
      </c>
      <c r="AD21" s="48">
        <f>SUM(L21,+U21)</f>
        <v>0</v>
      </c>
    </row>
    <row r="22" spans="1:30" ht="13.5" customHeight="1">
      <c r="A22" s="45" t="s">
        <v>127</v>
      </c>
      <c r="B22" s="46" t="s">
        <v>183</v>
      </c>
      <c r="C22" s="47" t="s">
        <v>184</v>
      </c>
      <c r="D22" s="48">
        <f>SUM(E22,+H22)</f>
        <v>2</v>
      </c>
      <c r="E22" s="48">
        <f>SUM(F22:G22)</f>
        <v>2</v>
      </c>
      <c r="F22" s="48">
        <v>2</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2</v>
      </c>
      <c r="W22" s="48">
        <f>SUM(E22,+N22)</f>
        <v>2</v>
      </c>
      <c r="X22" s="48">
        <f>SUM(F22,+O22)</f>
        <v>2</v>
      </c>
      <c r="Y22" s="48">
        <f>SUM(G22,+P22)</f>
        <v>0</v>
      </c>
      <c r="Z22" s="48">
        <f>SUM(H22,+Q22)</f>
        <v>0</v>
      </c>
      <c r="AA22" s="48">
        <f>SUM(I22,+R22)</f>
        <v>0</v>
      </c>
      <c r="AB22" s="48">
        <f>SUM(J22,+S22)</f>
        <v>0</v>
      </c>
      <c r="AC22" s="48">
        <f>SUM(K22,+T22)</f>
        <v>0</v>
      </c>
      <c r="AD22" s="48">
        <f>SUM(L22,+U22)</f>
        <v>0</v>
      </c>
    </row>
    <row r="23" spans="1:30" ht="13.5" customHeight="1">
      <c r="A23" s="45" t="s">
        <v>127</v>
      </c>
      <c r="B23" s="46" t="s">
        <v>185</v>
      </c>
      <c r="C23" s="47" t="s">
        <v>186</v>
      </c>
      <c r="D23" s="48">
        <f>SUM(E23,+H23)</f>
        <v>1</v>
      </c>
      <c r="E23" s="48">
        <f>SUM(F23:G23)</f>
        <v>1</v>
      </c>
      <c r="F23" s="48">
        <v>1</v>
      </c>
      <c r="G23" s="48">
        <v>0</v>
      </c>
      <c r="H23" s="48">
        <f>SUM(I23:L23)</f>
        <v>0</v>
      </c>
      <c r="I23" s="48">
        <v>0</v>
      </c>
      <c r="J23" s="48">
        <v>0</v>
      </c>
      <c r="K23" s="48">
        <v>0</v>
      </c>
      <c r="L23" s="48">
        <v>0</v>
      </c>
      <c r="M23" s="48">
        <f>SUM(N23,+Q23)</f>
        <v>1</v>
      </c>
      <c r="N23" s="48">
        <f>SUM(O23:P23)</f>
        <v>1</v>
      </c>
      <c r="O23" s="48">
        <v>1</v>
      </c>
      <c r="P23" s="48">
        <v>0</v>
      </c>
      <c r="Q23" s="48">
        <f>SUM(R23:U23)</f>
        <v>0</v>
      </c>
      <c r="R23" s="48">
        <v>0</v>
      </c>
      <c r="S23" s="48">
        <v>0</v>
      </c>
      <c r="T23" s="48">
        <v>0</v>
      </c>
      <c r="U23" s="48">
        <v>0</v>
      </c>
      <c r="V23" s="48">
        <f>SUM(D23,+M23)</f>
        <v>2</v>
      </c>
      <c r="W23" s="48">
        <f>SUM(E23,+N23)</f>
        <v>2</v>
      </c>
      <c r="X23" s="48">
        <f>SUM(F23,+O23)</f>
        <v>2</v>
      </c>
      <c r="Y23" s="48">
        <f>SUM(G23,+P23)</f>
        <v>0</v>
      </c>
      <c r="Z23" s="48">
        <f>SUM(H23,+Q23)</f>
        <v>0</v>
      </c>
      <c r="AA23" s="48">
        <f>SUM(I23,+R23)</f>
        <v>0</v>
      </c>
      <c r="AB23" s="48">
        <f>SUM(J23,+S23)</f>
        <v>0</v>
      </c>
      <c r="AC23" s="48">
        <f>SUM(K23,+T23)</f>
        <v>0</v>
      </c>
      <c r="AD23" s="48">
        <f>SUM(L23,+U23)</f>
        <v>0</v>
      </c>
    </row>
    <row r="24" spans="1:30" ht="13.5" customHeight="1">
      <c r="A24" s="45" t="s">
        <v>127</v>
      </c>
      <c r="B24" s="46" t="s">
        <v>187</v>
      </c>
      <c r="C24" s="47" t="s">
        <v>188</v>
      </c>
      <c r="D24" s="48">
        <f>SUM(E24,+H24)</f>
        <v>2</v>
      </c>
      <c r="E24" s="48">
        <f>SUM(F24:G24)</f>
        <v>2</v>
      </c>
      <c r="F24" s="48">
        <v>2</v>
      </c>
      <c r="G24" s="48">
        <v>0</v>
      </c>
      <c r="H24" s="48">
        <f>SUM(I24:L24)</f>
        <v>0</v>
      </c>
      <c r="I24" s="48">
        <v>0</v>
      </c>
      <c r="J24" s="48">
        <v>0</v>
      </c>
      <c r="K24" s="48">
        <v>0</v>
      </c>
      <c r="L24" s="48">
        <v>0</v>
      </c>
      <c r="M24" s="48">
        <f>SUM(N24,+Q24)</f>
        <v>1</v>
      </c>
      <c r="N24" s="48">
        <f>SUM(O24:P24)</f>
        <v>1</v>
      </c>
      <c r="O24" s="48">
        <v>1</v>
      </c>
      <c r="P24" s="48">
        <v>0</v>
      </c>
      <c r="Q24" s="48">
        <f>SUM(R24:U24)</f>
        <v>0</v>
      </c>
      <c r="R24" s="48">
        <v>0</v>
      </c>
      <c r="S24" s="48">
        <v>0</v>
      </c>
      <c r="T24" s="48">
        <v>0</v>
      </c>
      <c r="U24" s="48">
        <v>0</v>
      </c>
      <c r="V24" s="48">
        <f>SUM(D24,+M24)</f>
        <v>3</v>
      </c>
      <c r="W24" s="48">
        <f>SUM(E24,+N24)</f>
        <v>3</v>
      </c>
      <c r="X24" s="48">
        <f>SUM(F24,+O24)</f>
        <v>3</v>
      </c>
      <c r="Y24" s="48">
        <f>SUM(G24,+P24)</f>
        <v>0</v>
      </c>
      <c r="Z24" s="48">
        <f>SUM(H24,+Q24)</f>
        <v>0</v>
      </c>
      <c r="AA24" s="48">
        <f>SUM(I24,+R24)</f>
        <v>0</v>
      </c>
      <c r="AB24" s="48">
        <f>SUM(J24,+S24)</f>
        <v>0</v>
      </c>
      <c r="AC24" s="48">
        <f>SUM(K24,+T24)</f>
        <v>0</v>
      </c>
      <c r="AD24" s="48">
        <f>SUM(L24,+U24)</f>
        <v>0</v>
      </c>
    </row>
    <row r="25" spans="1:30" ht="13.5" customHeight="1">
      <c r="A25" s="45" t="s">
        <v>127</v>
      </c>
      <c r="B25" s="46" t="s">
        <v>192</v>
      </c>
      <c r="C25" s="47" t="s">
        <v>193</v>
      </c>
      <c r="D25" s="48">
        <f>SUM(E25,+H25)</f>
        <v>2</v>
      </c>
      <c r="E25" s="48">
        <f>SUM(F25:G25)</f>
        <v>2</v>
      </c>
      <c r="F25" s="48">
        <v>2</v>
      </c>
      <c r="G25" s="48">
        <v>0</v>
      </c>
      <c r="H25" s="48">
        <f>SUM(I25:L25)</f>
        <v>0</v>
      </c>
      <c r="I25" s="48">
        <v>0</v>
      </c>
      <c r="J25" s="48">
        <v>0</v>
      </c>
      <c r="K25" s="48">
        <v>0</v>
      </c>
      <c r="L25" s="48">
        <v>0</v>
      </c>
      <c r="M25" s="48">
        <f>SUM(N25,+Q25)</f>
        <v>2</v>
      </c>
      <c r="N25" s="48">
        <f>SUM(O25:P25)</f>
        <v>2</v>
      </c>
      <c r="O25" s="48">
        <v>2</v>
      </c>
      <c r="P25" s="48">
        <v>0</v>
      </c>
      <c r="Q25" s="48">
        <f>SUM(R25:U25)</f>
        <v>0</v>
      </c>
      <c r="R25" s="48">
        <v>0</v>
      </c>
      <c r="S25" s="48">
        <v>0</v>
      </c>
      <c r="T25" s="48">
        <v>0</v>
      </c>
      <c r="U25" s="48">
        <v>0</v>
      </c>
      <c r="V25" s="48">
        <f>SUM(D25,+M25)</f>
        <v>4</v>
      </c>
      <c r="W25" s="48">
        <f>SUM(E25,+N25)</f>
        <v>4</v>
      </c>
      <c r="X25" s="48">
        <f>SUM(F25,+O25)</f>
        <v>4</v>
      </c>
      <c r="Y25" s="48">
        <f>SUM(G25,+P25)</f>
        <v>0</v>
      </c>
      <c r="Z25" s="48">
        <f>SUM(H25,+Q25)</f>
        <v>0</v>
      </c>
      <c r="AA25" s="48">
        <f>SUM(I25,+R25)</f>
        <v>0</v>
      </c>
      <c r="AB25" s="48">
        <f>SUM(J25,+S25)</f>
        <v>0</v>
      </c>
      <c r="AC25" s="48">
        <f>SUM(K25,+T25)</f>
        <v>0</v>
      </c>
      <c r="AD25" s="48">
        <f>SUM(L25,+U25)</f>
        <v>0</v>
      </c>
    </row>
    <row r="26" spans="1:30" ht="13.5" customHeight="1">
      <c r="A26" s="45" t="s">
        <v>127</v>
      </c>
      <c r="B26" s="46" t="s">
        <v>194</v>
      </c>
      <c r="C26" s="47" t="s">
        <v>195</v>
      </c>
      <c r="D26" s="48">
        <f>SUM(E26,+H26)</f>
        <v>1</v>
      </c>
      <c r="E26" s="48">
        <f>SUM(F26:G26)</f>
        <v>1</v>
      </c>
      <c r="F26" s="48">
        <v>1</v>
      </c>
      <c r="G26" s="48">
        <v>0</v>
      </c>
      <c r="H26" s="48">
        <f>SUM(I26:L26)</f>
        <v>0</v>
      </c>
      <c r="I26" s="48">
        <v>0</v>
      </c>
      <c r="J26" s="48">
        <v>0</v>
      </c>
      <c r="K26" s="48">
        <v>0</v>
      </c>
      <c r="L26" s="48">
        <v>0</v>
      </c>
      <c r="M26" s="48">
        <f>SUM(N26,+Q26)</f>
        <v>1</v>
      </c>
      <c r="N26" s="48">
        <f>SUM(O26:P26)</f>
        <v>1</v>
      </c>
      <c r="O26" s="48">
        <v>1</v>
      </c>
      <c r="P26" s="48">
        <v>0</v>
      </c>
      <c r="Q26" s="48">
        <f>SUM(R26:U26)</f>
        <v>0</v>
      </c>
      <c r="R26" s="48">
        <v>0</v>
      </c>
      <c r="S26" s="48">
        <v>0</v>
      </c>
      <c r="T26" s="48">
        <v>0</v>
      </c>
      <c r="U26" s="48">
        <v>0</v>
      </c>
      <c r="V26" s="48">
        <f>SUM(D26,+M26)</f>
        <v>2</v>
      </c>
      <c r="W26" s="48">
        <f>SUM(E26,+N26)</f>
        <v>2</v>
      </c>
      <c r="X26" s="48">
        <f>SUM(F26,+O26)</f>
        <v>2</v>
      </c>
      <c r="Y26" s="48">
        <f>SUM(G26,+P26)</f>
        <v>0</v>
      </c>
      <c r="Z26" s="48">
        <f>SUM(H26,+Q26)</f>
        <v>0</v>
      </c>
      <c r="AA26" s="48">
        <f>SUM(I26,+R26)</f>
        <v>0</v>
      </c>
      <c r="AB26" s="48">
        <f>SUM(J26,+S26)</f>
        <v>0</v>
      </c>
      <c r="AC26" s="48">
        <f>SUM(K26,+T26)</f>
        <v>0</v>
      </c>
      <c r="AD26" s="48">
        <f>SUM(L26,+U26)</f>
        <v>0</v>
      </c>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26">
    <sortCondition ref="A8:A26"/>
    <sortCondition ref="B8:B26"/>
    <sortCondition ref="C8:C26"/>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25" man="1"/>
    <brk id="21" min="1" max="2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山口県</v>
      </c>
      <c r="B7" s="51" t="str">
        <f>組合状況!B7</f>
        <v>35000</v>
      </c>
      <c r="C7" s="50" t="s">
        <v>52</v>
      </c>
      <c r="D7" s="52">
        <f>SUM(E7,+H7)</f>
        <v>63</v>
      </c>
      <c r="E7" s="52">
        <f>SUM(F7:G7)</f>
        <v>47</v>
      </c>
      <c r="F7" s="52">
        <f>SUM(F$8:F$57)</f>
        <v>26</v>
      </c>
      <c r="G7" s="52">
        <f>SUM(G$8:G$57)</f>
        <v>21</v>
      </c>
      <c r="H7" s="52">
        <f>SUM(I7:L7)</f>
        <v>16</v>
      </c>
      <c r="I7" s="52">
        <f>SUM(I$8:I$57)</f>
        <v>0</v>
      </c>
      <c r="J7" s="52">
        <f>SUM(J$8:J$57)</f>
        <v>15</v>
      </c>
      <c r="K7" s="52">
        <f>SUM(K$8:K$57)</f>
        <v>1</v>
      </c>
      <c r="L7" s="52">
        <f>SUM(L$8:L$57)</f>
        <v>0</v>
      </c>
      <c r="M7" s="52">
        <f>SUM(N7,+Q7)</f>
        <v>2</v>
      </c>
      <c r="N7" s="52">
        <f>SUM(O7:P7)</f>
        <v>1</v>
      </c>
      <c r="O7" s="52">
        <f>SUM(O$8:O$57)</f>
        <v>1</v>
      </c>
      <c r="P7" s="52">
        <f>SUM(P$8:P$57)</f>
        <v>0</v>
      </c>
      <c r="Q7" s="52">
        <f>SUM(R7:U7)</f>
        <v>1</v>
      </c>
      <c r="R7" s="52">
        <f>SUM(R$8:R$57)</f>
        <v>0</v>
      </c>
      <c r="S7" s="52">
        <f>SUM(S$8:S$57)</f>
        <v>1</v>
      </c>
      <c r="T7" s="52">
        <f>SUM(T$8:T$57)</f>
        <v>0</v>
      </c>
      <c r="U7" s="52">
        <f>SUM(U$8:U$57)</f>
        <v>0</v>
      </c>
      <c r="V7" s="52">
        <f t="shared" ref="V7:AD7" si="0">SUM(D7,+M7)</f>
        <v>65</v>
      </c>
      <c r="W7" s="52">
        <f t="shared" si="0"/>
        <v>48</v>
      </c>
      <c r="X7" s="52">
        <f t="shared" si="0"/>
        <v>27</v>
      </c>
      <c r="Y7" s="52">
        <f t="shared" si="0"/>
        <v>21</v>
      </c>
      <c r="Z7" s="52">
        <f t="shared" si="0"/>
        <v>17</v>
      </c>
      <c r="AA7" s="52">
        <f t="shared" si="0"/>
        <v>0</v>
      </c>
      <c r="AB7" s="52">
        <f t="shared" si="0"/>
        <v>16</v>
      </c>
      <c r="AC7" s="52">
        <f t="shared" si="0"/>
        <v>1</v>
      </c>
      <c r="AD7" s="52">
        <f t="shared" si="0"/>
        <v>0</v>
      </c>
    </row>
    <row r="8" spans="1:30" ht="13.5" customHeight="1">
      <c r="A8" s="45" t="s">
        <v>127</v>
      </c>
      <c r="B8" s="46" t="s">
        <v>196</v>
      </c>
      <c r="C8" s="47" t="s">
        <v>197</v>
      </c>
      <c r="D8" s="48">
        <f>SUM(E8,+H8)</f>
        <v>10</v>
      </c>
      <c r="E8" s="48">
        <f>SUM(F8:G8)</f>
        <v>3</v>
      </c>
      <c r="F8" s="48">
        <v>3</v>
      </c>
      <c r="G8" s="48">
        <v>0</v>
      </c>
      <c r="H8" s="48">
        <f>SUM(I8:L8)</f>
        <v>7</v>
      </c>
      <c r="I8" s="48">
        <v>0</v>
      </c>
      <c r="J8" s="48">
        <v>7</v>
      </c>
      <c r="K8" s="48">
        <v>0</v>
      </c>
      <c r="L8" s="48">
        <v>0</v>
      </c>
      <c r="M8" s="48">
        <f>SUM(N8,+Q8)</f>
        <v>2</v>
      </c>
      <c r="N8" s="48">
        <f>SUM(O8:P8)</f>
        <v>1</v>
      </c>
      <c r="O8" s="48">
        <v>1</v>
      </c>
      <c r="P8" s="48">
        <v>0</v>
      </c>
      <c r="Q8" s="48">
        <f>SUM(R8:U8)</f>
        <v>1</v>
      </c>
      <c r="R8" s="48">
        <v>0</v>
      </c>
      <c r="S8" s="48">
        <v>1</v>
      </c>
      <c r="T8" s="48">
        <v>0</v>
      </c>
      <c r="U8" s="48">
        <v>0</v>
      </c>
      <c r="V8" s="48">
        <f>SUM(D8,+M8)</f>
        <v>12</v>
      </c>
      <c r="W8" s="48">
        <f>SUM(E8,+N8)</f>
        <v>4</v>
      </c>
      <c r="X8" s="48">
        <f>SUM(F8,+O8)</f>
        <v>4</v>
      </c>
      <c r="Y8" s="48">
        <f>SUM(G8,+P8)</f>
        <v>0</v>
      </c>
      <c r="Z8" s="48">
        <f>SUM(H8,+Q8)</f>
        <v>8</v>
      </c>
      <c r="AA8" s="48">
        <f>SUM(I8,+R8)</f>
        <v>0</v>
      </c>
      <c r="AB8" s="48">
        <f>SUM(J8,+S8)</f>
        <v>8</v>
      </c>
      <c r="AC8" s="48">
        <f>SUM(K8,+T8)</f>
        <v>0</v>
      </c>
      <c r="AD8" s="48">
        <f>SUM(L8,+U8)</f>
        <v>0</v>
      </c>
    </row>
    <row r="9" spans="1:30" ht="13.5" customHeight="1">
      <c r="A9" s="45" t="s">
        <v>127</v>
      </c>
      <c r="B9" s="46" t="s">
        <v>199</v>
      </c>
      <c r="C9" s="47" t="s">
        <v>200</v>
      </c>
      <c r="D9" s="48">
        <f>SUM(E9,+H9)</f>
        <v>8</v>
      </c>
      <c r="E9" s="48">
        <f>SUM(F9:G9)</f>
        <v>2</v>
      </c>
      <c r="F9" s="48">
        <v>2</v>
      </c>
      <c r="G9" s="48">
        <v>0</v>
      </c>
      <c r="H9" s="48">
        <f>SUM(I9:L9)</f>
        <v>6</v>
      </c>
      <c r="I9" s="48">
        <v>0</v>
      </c>
      <c r="J9" s="48">
        <v>5</v>
      </c>
      <c r="K9" s="48">
        <v>1</v>
      </c>
      <c r="L9" s="48">
        <v>0</v>
      </c>
      <c r="M9" s="48">
        <f>SUM(N9,+Q9)</f>
        <v>0</v>
      </c>
      <c r="N9" s="48">
        <f>SUM(O9:P9)</f>
        <v>0</v>
      </c>
      <c r="O9" s="48">
        <v>0</v>
      </c>
      <c r="P9" s="48">
        <v>0</v>
      </c>
      <c r="Q9" s="48">
        <f>SUM(R9:U9)</f>
        <v>0</v>
      </c>
      <c r="R9" s="48">
        <v>0</v>
      </c>
      <c r="S9" s="48">
        <v>0</v>
      </c>
      <c r="T9" s="48">
        <v>0</v>
      </c>
      <c r="U9" s="48">
        <v>0</v>
      </c>
      <c r="V9" s="48">
        <f>SUM(D9,+M9)</f>
        <v>8</v>
      </c>
      <c r="W9" s="48">
        <f>SUM(E9,+N9)</f>
        <v>2</v>
      </c>
      <c r="X9" s="48">
        <f>SUM(F9,+O9)</f>
        <v>2</v>
      </c>
      <c r="Y9" s="48">
        <f>SUM(G9,+P9)</f>
        <v>0</v>
      </c>
      <c r="Z9" s="48">
        <f>SUM(H9,+Q9)</f>
        <v>6</v>
      </c>
      <c r="AA9" s="48">
        <f>SUM(I9,+R9)</f>
        <v>0</v>
      </c>
      <c r="AB9" s="48">
        <f>SUM(J9,+S9)</f>
        <v>5</v>
      </c>
      <c r="AC9" s="48">
        <f>SUM(K9,+T9)</f>
        <v>1</v>
      </c>
      <c r="AD9" s="48">
        <f>SUM(L9,+U9)</f>
        <v>0</v>
      </c>
    </row>
    <row r="10" spans="1:30" ht="13.5" customHeight="1">
      <c r="A10" s="45" t="s">
        <v>127</v>
      </c>
      <c r="B10" s="46" t="s">
        <v>201</v>
      </c>
      <c r="C10" s="47" t="s">
        <v>202</v>
      </c>
      <c r="D10" s="48">
        <f>SUM(E10,+H10)</f>
        <v>28</v>
      </c>
      <c r="E10" s="48">
        <f>SUM(F10:G10)</f>
        <v>28</v>
      </c>
      <c r="F10" s="48">
        <v>8</v>
      </c>
      <c r="G10" s="48">
        <v>20</v>
      </c>
      <c r="H10" s="48">
        <f>SUM(I10:L10)</f>
        <v>0</v>
      </c>
      <c r="I10" s="48">
        <v>0</v>
      </c>
      <c r="J10" s="48">
        <v>0</v>
      </c>
      <c r="K10" s="48">
        <v>0</v>
      </c>
      <c r="L10" s="48">
        <v>0</v>
      </c>
      <c r="M10" s="48">
        <f>SUM(N10,+Q10)</f>
        <v>0</v>
      </c>
      <c r="N10" s="48">
        <f>SUM(O10:P10)</f>
        <v>0</v>
      </c>
      <c r="O10" s="48">
        <v>0</v>
      </c>
      <c r="P10" s="48">
        <v>0</v>
      </c>
      <c r="Q10" s="48">
        <f>SUM(R10:U10)</f>
        <v>0</v>
      </c>
      <c r="R10" s="48">
        <v>0</v>
      </c>
      <c r="S10" s="48">
        <v>0</v>
      </c>
      <c r="T10" s="48">
        <v>0</v>
      </c>
      <c r="U10" s="48">
        <v>0</v>
      </c>
      <c r="V10" s="48">
        <f>SUM(D10,+M10)</f>
        <v>28</v>
      </c>
      <c r="W10" s="48">
        <f>SUM(E10,+N10)</f>
        <v>28</v>
      </c>
      <c r="X10" s="48">
        <f>SUM(F10,+O10)</f>
        <v>8</v>
      </c>
      <c r="Y10" s="48">
        <f>SUM(G10,+P10)</f>
        <v>20</v>
      </c>
      <c r="Z10" s="48">
        <f>SUM(H10,+Q10)</f>
        <v>0</v>
      </c>
      <c r="AA10" s="48">
        <f>SUM(I10,+R10)</f>
        <v>0</v>
      </c>
      <c r="AB10" s="48">
        <f>SUM(J10,+S10)</f>
        <v>0</v>
      </c>
      <c r="AC10" s="48">
        <f>SUM(K10,+T10)</f>
        <v>0</v>
      </c>
      <c r="AD10" s="48">
        <f>SUM(L10,+U10)</f>
        <v>0</v>
      </c>
    </row>
    <row r="11" spans="1:30" ht="13.5" customHeight="1">
      <c r="A11" s="45" t="s">
        <v>127</v>
      </c>
      <c r="B11" s="46" t="s">
        <v>203</v>
      </c>
      <c r="C11" s="47" t="s">
        <v>204</v>
      </c>
      <c r="D11" s="48">
        <f>SUM(E11,+H11)</f>
        <v>11</v>
      </c>
      <c r="E11" s="48">
        <f>SUM(F11:G11)</f>
        <v>8</v>
      </c>
      <c r="F11" s="48">
        <v>7</v>
      </c>
      <c r="G11" s="48">
        <v>1</v>
      </c>
      <c r="H11" s="48">
        <f>SUM(I11:L11)</f>
        <v>3</v>
      </c>
      <c r="I11" s="48">
        <v>0</v>
      </c>
      <c r="J11" s="48">
        <v>3</v>
      </c>
      <c r="K11" s="48">
        <v>0</v>
      </c>
      <c r="L11" s="48">
        <v>0</v>
      </c>
      <c r="M11" s="48">
        <f>SUM(N11,+Q11)</f>
        <v>0</v>
      </c>
      <c r="N11" s="48">
        <f>SUM(O11:P11)</f>
        <v>0</v>
      </c>
      <c r="O11" s="48">
        <v>0</v>
      </c>
      <c r="P11" s="48">
        <v>0</v>
      </c>
      <c r="Q11" s="48">
        <f>SUM(R11:U11)</f>
        <v>0</v>
      </c>
      <c r="R11" s="48">
        <v>0</v>
      </c>
      <c r="S11" s="48">
        <v>0</v>
      </c>
      <c r="T11" s="48">
        <v>0</v>
      </c>
      <c r="U11" s="48">
        <v>0</v>
      </c>
      <c r="V11" s="48">
        <f>SUM(D11,+M11)</f>
        <v>11</v>
      </c>
      <c r="W11" s="48">
        <f>SUM(E11,+N11)</f>
        <v>8</v>
      </c>
      <c r="X11" s="48">
        <f>SUM(F11,+O11)</f>
        <v>7</v>
      </c>
      <c r="Y11" s="48">
        <f>SUM(G11,+P11)</f>
        <v>1</v>
      </c>
      <c r="Z11" s="48">
        <f>SUM(H11,+Q11)</f>
        <v>3</v>
      </c>
      <c r="AA11" s="48">
        <f>SUM(I11,+R11)</f>
        <v>0</v>
      </c>
      <c r="AB11" s="48">
        <f>SUM(J11,+S11)</f>
        <v>3</v>
      </c>
      <c r="AC11" s="48">
        <f>SUM(K11,+T11)</f>
        <v>0</v>
      </c>
      <c r="AD11" s="48">
        <f>SUM(L11,+U11)</f>
        <v>0</v>
      </c>
    </row>
    <row r="12" spans="1:30" ht="13.5" customHeight="1">
      <c r="A12" s="45" t="s">
        <v>127</v>
      </c>
      <c r="B12" s="46" t="s">
        <v>205</v>
      </c>
      <c r="C12" s="47" t="s">
        <v>206</v>
      </c>
      <c r="D12" s="48">
        <f>SUM(E12,+H12)</f>
        <v>6</v>
      </c>
      <c r="E12" s="48">
        <f>SUM(F12:G12)</f>
        <v>6</v>
      </c>
      <c r="F12" s="48">
        <v>6</v>
      </c>
      <c r="G12" s="48">
        <v>0</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6</v>
      </c>
      <c r="W12" s="48">
        <f>SUM(E12,+N12)</f>
        <v>6</v>
      </c>
      <c r="X12" s="48">
        <f>SUM(F12,+O12)</f>
        <v>6</v>
      </c>
      <c r="Y12" s="48">
        <f>SUM(G12,+P12)</f>
        <v>0</v>
      </c>
      <c r="Z12" s="48">
        <f>SUM(H12,+Q12)</f>
        <v>0</v>
      </c>
      <c r="AA12" s="48">
        <f>SUM(I12,+R12)</f>
        <v>0</v>
      </c>
      <c r="AB12" s="48">
        <f>SUM(J12,+S12)</f>
        <v>0</v>
      </c>
      <c r="AC12" s="48">
        <f>SUM(K12,+T12)</f>
        <v>0</v>
      </c>
      <c r="AD12" s="48">
        <f>SUM(L12,+U12)</f>
        <v>0</v>
      </c>
    </row>
    <row r="13" spans="1:30" ht="13.5" customHeight="1">
      <c r="A13" s="45"/>
      <c r="B13" s="46"/>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row>
    <row r="14" spans="1:30"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2">
    <sortCondition ref="A8:A12"/>
    <sortCondition ref="B8:B12"/>
    <sortCondition ref="C8:C12"/>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1" man="1"/>
    <brk id="21" min="1" max="1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山口県</v>
      </c>
      <c r="B7" s="51" t="str">
        <f>組合状況!B7</f>
        <v>35000</v>
      </c>
      <c r="C7" s="50" t="s">
        <v>52</v>
      </c>
      <c r="D7" s="52">
        <f t="shared" ref="D7:KM7" si="0">SUM(D$8:D$207)</f>
        <v>211</v>
      </c>
      <c r="E7" s="52">
        <f t="shared" si="0"/>
        <v>491</v>
      </c>
      <c r="F7" s="52">
        <f>SUM(F$8:F$207)</f>
        <v>0</v>
      </c>
      <c r="G7" s="52">
        <f>SUM(G$8:G$207)</f>
        <v>0</v>
      </c>
      <c r="H7" s="52">
        <f t="shared" si="0"/>
        <v>66</v>
      </c>
      <c r="I7" s="52">
        <f t="shared" si="0"/>
        <v>111</v>
      </c>
      <c r="J7" s="52">
        <f t="shared" si="0"/>
        <v>22</v>
      </c>
      <c r="K7" s="52">
        <f t="shared" si="0"/>
        <v>115</v>
      </c>
      <c r="L7" s="52">
        <f t="shared" si="0"/>
        <v>0</v>
      </c>
      <c r="M7" s="52">
        <f t="shared" si="0"/>
        <v>0</v>
      </c>
      <c r="N7" s="52">
        <f t="shared" si="0"/>
        <v>718</v>
      </c>
      <c r="O7" s="52">
        <f t="shared" si="0"/>
        <v>1779</v>
      </c>
      <c r="P7" s="52">
        <f>SUM(P$8:P$207)</f>
        <v>2</v>
      </c>
      <c r="Q7" s="52">
        <f>SUM(Q$8:Q$207)</f>
        <v>5</v>
      </c>
      <c r="R7" s="52">
        <f t="shared" si="0"/>
        <v>62</v>
      </c>
      <c r="S7" s="52">
        <f t="shared" si="0"/>
        <v>141</v>
      </c>
      <c r="T7" s="52">
        <f t="shared" si="0"/>
        <v>0</v>
      </c>
      <c r="U7" s="52">
        <f t="shared" si="0"/>
        <v>0</v>
      </c>
      <c r="V7" s="52">
        <f t="shared" si="0"/>
        <v>1</v>
      </c>
      <c r="W7" s="52">
        <f t="shared" si="0"/>
        <v>5</v>
      </c>
      <c r="X7" s="52">
        <f t="shared" si="0"/>
        <v>3844</v>
      </c>
      <c r="Y7" s="52">
        <f t="shared" si="0"/>
        <v>9815</v>
      </c>
      <c r="Z7" s="52">
        <f>SUM(Z$8:Z$207)</f>
        <v>0</v>
      </c>
      <c r="AA7" s="52">
        <f>SUM(AA$8:AA$207)</f>
        <v>0</v>
      </c>
      <c r="AB7" s="52">
        <f t="shared" si="0"/>
        <v>936</v>
      </c>
      <c r="AC7" s="52">
        <f t="shared" si="0"/>
        <v>2609</v>
      </c>
      <c r="AD7" s="52">
        <f t="shared" si="0"/>
        <v>10</v>
      </c>
      <c r="AE7" s="52">
        <f t="shared" si="0"/>
        <v>4</v>
      </c>
      <c r="AF7" s="52">
        <f t="shared" si="0"/>
        <v>5</v>
      </c>
      <c r="AG7" s="52">
        <f t="shared" si="0"/>
        <v>52</v>
      </c>
      <c r="AH7" s="60">
        <f>AI7+BB7</f>
        <v>299</v>
      </c>
      <c r="AI7" s="60">
        <f>AJ7+AP7+AV7</f>
        <v>211</v>
      </c>
      <c r="AJ7" s="60">
        <f>SUM(AK7:AO7)</f>
        <v>42</v>
      </c>
      <c r="AK7" s="60">
        <f t="shared" si="0"/>
        <v>9</v>
      </c>
      <c r="AL7" s="60">
        <f t="shared" si="0"/>
        <v>27</v>
      </c>
      <c r="AM7" s="60">
        <f t="shared" si="0"/>
        <v>3</v>
      </c>
      <c r="AN7" s="60">
        <f t="shared" si="0"/>
        <v>3</v>
      </c>
      <c r="AO7" s="60">
        <f t="shared" si="0"/>
        <v>0</v>
      </c>
      <c r="AP7" s="60">
        <f>SUM(AQ7:AU7)</f>
        <v>118</v>
      </c>
      <c r="AQ7" s="60">
        <f t="shared" si="0"/>
        <v>6</v>
      </c>
      <c r="AR7" s="60">
        <f t="shared" si="0"/>
        <v>77</v>
      </c>
      <c r="AS7" s="60">
        <f t="shared" si="0"/>
        <v>34</v>
      </c>
      <c r="AT7" s="60">
        <f t="shared" si="0"/>
        <v>1</v>
      </c>
      <c r="AU7" s="60">
        <f t="shared" si="0"/>
        <v>0</v>
      </c>
      <c r="AV7" s="60">
        <f>SUM(AW7:BA7)</f>
        <v>51</v>
      </c>
      <c r="AW7" s="60">
        <f t="shared" si="0"/>
        <v>23</v>
      </c>
      <c r="AX7" s="60">
        <f t="shared" si="0"/>
        <v>24</v>
      </c>
      <c r="AY7" s="60">
        <f t="shared" si="0"/>
        <v>4</v>
      </c>
      <c r="AZ7" s="60">
        <f t="shared" si="0"/>
        <v>0</v>
      </c>
      <c r="BA7" s="60">
        <f t="shared" si="0"/>
        <v>0</v>
      </c>
      <c r="BB7" s="60">
        <f>BC7+BI7+BO7+BU7+CA7</f>
        <v>88</v>
      </c>
      <c r="BC7" s="60">
        <f>SUM(BD7:BH7)</f>
        <v>10</v>
      </c>
      <c r="BD7" s="60">
        <f t="shared" si="0"/>
        <v>6</v>
      </c>
      <c r="BE7" s="60">
        <f t="shared" si="0"/>
        <v>4</v>
      </c>
      <c r="BF7" s="60">
        <f t="shared" si="0"/>
        <v>0</v>
      </c>
      <c r="BG7" s="60">
        <f t="shared" si="0"/>
        <v>0</v>
      </c>
      <c r="BH7" s="60">
        <f t="shared" si="0"/>
        <v>0</v>
      </c>
      <c r="BI7" s="60">
        <f>SUM(BJ7:BN7)</f>
        <v>64</v>
      </c>
      <c r="BJ7" s="60">
        <f t="shared" si="0"/>
        <v>23</v>
      </c>
      <c r="BK7" s="60">
        <f t="shared" si="0"/>
        <v>27</v>
      </c>
      <c r="BL7" s="60">
        <f t="shared" si="0"/>
        <v>8</v>
      </c>
      <c r="BM7" s="60">
        <f t="shared" si="0"/>
        <v>5</v>
      </c>
      <c r="BN7" s="60">
        <f t="shared" si="0"/>
        <v>1</v>
      </c>
      <c r="BO7" s="60">
        <f>SUM(BP7:BT7)</f>
        <v>0</v>
      </c>
      <c r="BP7" s="60">
        <f t="shared" si="0"/>
        <v>0</v>
      </c>
      <c r="BQ7" s="60">
        <f t="shared" si="0"/>
        <v>0</v>
      </c>
      <c r="BR7" s="60">
        <f t="shared" si="0"/>
        <v>0</v>
      </c>
      <c r="BS7" s="60">
        <f t="shared" si="0"/>
        <v>0</v>
      </c>
      <c r="BT7" s="60">
        <f t="shared" si="0"/>
        <v>0</v>
      </c>
      <c r="BU7" s="60">
        <f>SUM(BV7:BZ7)</f>
        <v>1</v>
      </c>
      <c r="BV7" s="60">
        <f t="shared" si="0"/>
        <v>0</v>
      </c>
      <c r="BW7" s="60">
        <f t="shared" si="0"/>
        <v>0</v>
      </c>
      <c r="BX7" s="60">
        <f t="shared" si="0"/>
        <v>0</v>
      </c>
      <c r="BY7" s="60">
        <f t="shared" si="0"/>
        <v>1</v>
      </c>
      <c r="BZ7" s="60">
        <f t="shared" si="0"/>
        <v>0</v>
      </c>
      <c r="CA7" s="60">
        <f>SUM(CB7:CF7)</f>
        <v>13</v>
      </c>
      <c r="CB7" s="60">
        <f t="shared" si="0"/>
        <v>3</v>
      </c>
      <c r="CC7" s="60">
        <f t="shared" si="0"/>
        <v>4</v>
      </c>
      <c r="CD7" s="60">
        <f t="shared" si="0"/>
        <v>1</v>
      </c>
      <c r="CE7" s="60">
        <f t="shared" si="0"/>
        <v>4</v>
      </c>
      <c r="CF7" s="60">
        <f t="shared" si="0"/>
        <v>1</v>
      </c>
      <c r="CG7" s="60">
        <f>CH7+DA7</f>
        <v>30</v>
      </c>
      <c r="CH7" s="60">
        <f>CI7+CO7+CU7</f>
        <v>16</v>
      </c>
      <c r="CI7" s="60">
        <f>SUM(CJ7:CN7)</f>
        <v>12</v>
      </c>
      <c r="CJ7" s="60">
        <f t="shared" si="0"/>
        <v>5</v>
      </c>
      <c r="CK7" s="60">
        <f t="shared" si="0"/>
        <v>5</v>
      </c>
      <c r="CL7" s="60">
        <f t="shared" si="0"/>
        <v>2</v>
      </c>
      <c r="CM7" s="60">
        <f t="shared" si="0"/>
        <v>0</v>
      </c>
      <c r="CN7" s="60">
        <f t="shared" si="0"/>
        <v>0</v>
      </c>
      <c r="CO7" s="60">
        <f>SUM(CP7:CT7)</f>
        <v>1</v>
      </c>
      <c r="CP7" s="60">
        <f t="shared" si="0"/>
        <v>0</v>
      </c>
      <c r="CQ7" s="60">
        <f t="shared" si="0"/>
        <v>1</v>
      </c>
      <c r="CR7" s="60">
        <f t="shared" si="0"/>
        <v>0</v>
      </c>
      <c r="CS7" s="60">
        <f t="shared" si="0"/>
        <v>0</v>
      </c>
      <c r="CT7" s="60">
        <f t="shared" si="0"/>
        <v>0</v>
      </c>
      <c r="CU7" s="60">
        <f>SUM(CV7:CZ7)</f>
        <v>3</v>
      </c>
      <c r="CV7" s="60">
        <f t="shared" si="0"/>
        <v>1</v>
      </c>
      <c r="CW7" s="60">
        <f t="shared" si="0"/>
        <v>2</v>
      </c>
      <c r="CX7" s="60">
        <f t="shared" si="0"/>
        <v>0</v>
      </c>
      <c r="CY7" s="60">
        <f t="shared" si="0"/>
        <v>0</v>
      </c>
      <c r="CZ7" s="60">
        <f t="shared" si="0"/>
        <v>0</v>
      </c>
      <c r="DA7" s="60">
        <f>DB7+DH7+DN7+DT7+DZ7</f>
        <v>14</v>
      </c>
      <c r="DB7" s="60">
        <f>SUM(DC7:DG7)</f>
        <v>4</v>
      </c>
      <c r="DC7" s="60">
        <f t="shared" si="0"/>
        <v>2</v>
      </c>
      <c r="DD7" s="60">
        <f t="shared" si="0"/>
        <v>2</v>
      </c>
      <c r="DE7" s="60">
        <f t="shared" si="0"/>
        <v>0</v>
      </c>
      <c r="DF7" s="60">
        <f t="shared" si="0"/>
        <v>0</v>
      </c>
      <c r="DG7" s="60">
        <f t="shared" si="0"/>
        <v>0</v>
      </c>
      <c r="DH7" s="60">
        <f>SUM(DI7:DM7)</f>
        <v>9</v>
      </c>
      <c r="DI7" s="60">
        <f t="shared" si="0"/>
        <v>1</v>
      </c>
      <c r="DJ7" s="60">
        <f t="shared" si="0"/>
        <v>3</v>
      </c>
      <c r="DK7" s="60">
        <f t="shared" si="0"/>
        <v>5</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1</v>
      </c>
      <c r="EA7" s="60">
        <f t="shared" si="0"/>
        <v>1</v>
      </c>
      <c r="EB7" s="60">
        <f t="shared" si="0"/>
        <v>0</v>
      </c>
      <c r="EC7" s="60">
        <f t="shared" si="0"/>
        <v>0</v>
      </c>
      <c r="ED7" s="60">
        <f t="shared" si="0"/>
        <v>0</v>
      </c>
      <c r="EE7" s="60">
        <f t="shared" si="0"/>
        <v>0</v>
      </c>
      <c r="EF7" s="60">
        <f t="shared" si="0"/>
        <v>151</v>
      </c>
      <c r="EG7" s="60">
        <f t="shared" si="0"/>
        <v>593</v>
      </c>
      <c r="EH7" s="60">
        <f t="shared" si="0"/>
        <v>78</v>
      </c>
      <c r="EI7" s="60">
        <f t="shared" si="0"/>
        <v>7</v>
      </c>
      <c r="EJ7" s="60">
        <f t="shared" si="0"/>
        <v>169</v>
      </c>
      <c r="EK7" s="60">
        <f t="shared" si="0"/>
        <v>13</v>
      </c>
      <c r="EL7" s="60">
        <f t="shared" si="0"/>
        <v>1</v>
      </c>
      <c r="EM7" s="60">
        <f t="shared" si="0"/>
        <v>20</v>
      </c>
      <c r="EN7" s="60">
        <f t="shared" si="0"/>
        <v>0</v>
      </c>
      <c r="EO7" s="60">
        <f t="shared" si="0"/>
        <v>47</v>
      </c>
      <c r="EP7" s="72" t="s">
        <v>125</v>
      </c>
      <c r="EQ7" s="72" t="s">
        <v>125</v>
      </c>
      <c r="ER7" s="60">
        <f t="shared" si="0"/>
        <v>10</v>
      </c>
      <c r="ES7" s="72" t="s">
        <v>125</v>
      </c>
      <c r="ET7" s="72" t="s">
        <v>125</v>
      </c>
      <c r="EU7" s="60">
        <f t="shared" si="0"/>
        <v>17</v>
      </c>
      <c r="EV7" s="72" t="s">
        <v>125</v>
      </c>
      <c r="EW7" s="72" t="s">
        <v>125</v>
      </c>
      <c r="EX7" s="60">
        <f t="shared" si="0"/>
        <v>4</v>
      </c>
      <c r="EY7" s="72" t="s">
        <v>125</v>
      </c>
      <c r="EZ7" s="72" t="s">
        <v>125</v>
      </c>
      <c r="FA7" s="60">
        <f t="shared" si="0"/>
        <v>35</v>
      </c>
      <c r="FB7" s="72" t="s">
        <v>125</v>
      </c>
      <c r="FC7" s="72" t="s">
        <v>125</v>
      </c>
      <c r="FD7" s="60">
        <f t="shared" si="0"/>
        <v>93</v>
      </c>
      <c r="FE7" s="60">
        <f t="shared" si="0"/>
        <v>791</v>
      </c>
      <c r="FF7" s="60">
        <f t="shared" si="0"/>
        <v>16</v>
      </c>
      <c r="FG7" s="60">
        <f t="shared" si="0"/>
        <v>15</v>
      </c>
      <c r="FH7" s="60">
        <f t="shared" si="0"/>
        <v>91</v>
      </c>
      <c r="FI7" s="60">
        <f t="shared" si="0"/>
        <v>18</v>
      </c>
      <c r="FJ7" s="60" t="s">
        <v>113</v>
      </c>
      <c r="FK7" s="60">
        <f t="shared" si="0"/>
        <v>3</v>
      </c>
      <c r="FL7" s="60">
        <f t="shared" si="0"/>
        <v>6</v>
      </c>
      <c r="FM7" s="60">
        <f t="shared" si="0"/>
        <v>5</v>
      </c>
      <c r="FN7" s="60" t="s">
        <v>113</v>
      </c>
      <c r="FO7" s="60">
        <f t="shared" si="0"/>
        <v>4</v>
      </c>
      <c r="FP7" s="60">
        <f t="shared" si="0"/>
        <v>3</v>
      </c>
      <c r="FQ7" s="60">
        <f t="shared" si="0"/>
        <v>1</v>
      </c>
      <c r="FR7" s="60" t="s">
        <v>113</v>
      </c>
      <c r="FS7" s="60">
        <f t="shared" si="0"/>
        <v>1</v>
      </c>
      <c r="FT7" s="60">
        <f t="shared" si="0"/>
        <v>2</v>
      </c>
      <c r="FU7" s="60">
        <f t="shared" si="0"/>
        <v>0</v>
      </c>
      <c r="FV7" s="60" t="s">
        <v>113</v>
      </c>
      <c r="FW7" s="60">
        <f t="shared" si="0"/>
        <v>3</v>
      </c>
      <c r="FX7" s="60">
        <f t="shared" si="0"/>
        <v>0</v>
      </c>
      <c r="FY7" s="60">
        <f t="shared" si="0"/>
        <v>0</v>
      </c>
      <c r="FZ7" s="60" t="s">
        <v>113</v>
      </c>
      <c r="GA7" s="60">
        <f t="shared" si="0"/>
        <v>1</v>
      </c>
      <c r="GB7" s="60">
        <f t="shared" si="0"/>
        <v>1</v>
      </c>
      <c r="GC7" s="60">
        <f t="shared" si="0"/>
        <v>3</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1</v>
      </c>
      <c r="GY7" s="60">
        <f t="shared" si="0"/>
        <v>14</v>
      </c>
      <c r="GZ7" s="60">
        <f t="shared" si="0"/>
        <v>0</v>
      </c>
      <c r="HA7" s="60">
        <f t="shared" si="0"/>
        <v>0</v>
      </c>
      <c r="HB7" s="60">
        <f t="shared" si="0"/>
        <v>3</v>
      </c>
      <c r="HC7" s="60">
        <f t="shared" si="0"/>
        <v>0</v>
      </c>
      <c r="HD7" s="60">
        <f t="shared" si="0"/>
        <v>0</v>
      </c>
      <c r="HE7" s="60">
        <f t="shared" si="0"/>
        <v>1</v>
      </c>
      <c r="HF7" s="60">
        <f t="shared" si="0"/>
        <v>0</v>
      </c>
      <c r="HG7" s="60">
        <f t="shared" si="0"/>
        <v>9</v>
      </c>
      <c r="HH7" s="72" t="s">
        <v>125</v>
      </c>
      <c r="HI7" s="72" t="s">
        <v>125</v>
      </c>
      <c r="HJ7" s="60">
        <f t="shared" si="0"/>
        <v>0</v>
      </c>
      <c r="HK7" s="72" t="s">
        <v>125</v>
      </c>
      <c r="HL7" s="72" t="s">
        <v>125</v>
      </c>
      <c r="HM7" s="60">
        <f t="shared" si="0"/>
        <v>5</v>
      </c>
      <c r="HN7" s="72" t="s">
        <v>125</v>
      </c>
      <c r="HO7" s="72" t="s">
        <v>125</v>
      </c>
      <c r="HP7" s="60">
        <f t="shared" si="0"/>
        <v>0</v>
      </c>
      <c r="HQ7" s="72" t="s">
        <v>125</v>
      </c>
      <c r="HR7" s="72" t="s">
        <v>125</v>
      </c>
      <c r="HS7" s="60">
        <f t="shared" si="0"/>
        <v>2</v>
      </c>
      <c r="HT7" s="72" t="s">
        <v>125</v>
      </c>
      <c r="HU7" s="72" t="s">
        <v>125</v>
      </c>
      <c r="HV7" s="60">
        <f t="shared" si="0"/>
        <v>4</v>
      </c>
      <c r="HW7" s="60">
        <f t="shared" si="0"/>
        <v>11</v>
      </c>
      <c r="HX7" s="60">
        <f t="shared" si="0"/>
        <v>0</v>
      </c>
      <c r="HY7" s="60">
        <f t="shared" si="0"/>
        <v>0</v>
      </c>
      <c r="HZ7" s="60">
        <f t="shared" si="0"/>
        <v>2</v>
      </c>
      <c r="IA7" s="60">
        <f t="shared" si="0"/>
        <v>0</v>
      </c>
      <c r="IB7" s="60" t="s">
        <v>113</v>
      </c>
      <c r="IC7" s="60">
        <f t="shared" si="0"/>
        <v>0</v>
      </c>
      <c r="ID7" s="60">
        <f t="shared" si="0"/>
        <v>1</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10</v>
      </c>
      <c r="JQ7" s="52">
        <f t="shared" si="0"/>
        <v>19</v>
      </c>
      <c r="JR7" s="52">
        <f t="shared" si="0"/>
        <v>0</v>
      </c>
      <c r="JS7" s="52">
        <f t="shared" si="0"/>
        <v>0</v>
      </c>
      <c r="JT7" s="52">
        <f t="shared" si="0"/>
        <v>2</v>
      </c>
      <c r="JU7" s="52">
        <f t="shared" si="0"/>
        <v>8</v>
      </c>
      <c r="JV7" s="52">
        <f t="shared" si="0"/>
        <v>0</v>
      </c>
      <c r="JW7" s="52">
        <f t="shared" si="0"/>
        <v>0</v>
      </c>
      <c r="JX7" s="52">
        <f t="shared" si="0"/>
        <v>87</v>
      </c>
      <c r="JY7" s="52">
        <f t="shared" si="0"/>
        <v>308</v>
      </c>
      <c r="JZ7" s="52">
        <f t="shared" si="0"/>
        <v>0</v>
      </c>
      <c r="KA7" s="52">
        <f t="shared" si="0"/>
        <v>0</v>
      </c>
      <c r="KB7" s="52">
        <f t="shared" si="0"/>
        <v>6</v>
      </c>
      <c r="KC7" s="52">
        <f t="shared" si="0"/>
        <v>53</v>
      </c>
      <c r="KD7" s="52">
        <f t="shared" si="0"/>
        <v>0</v>
      </c>
      <c r="KE7" s="52">
        <f t="shared" si="0"/>
        <v>0</v>
      </c>
      <c r="KF7" s="52">
        <f t="shared" si="0"/>
        <v>398</v>
      </c>
      <c r="KG7" s="52">
        <f t="shared" si="0"/>
        <v>1363</v>
      </c>
      <c r="KH7" s="52">
        <f t="shared" si="0"/>
        <v>5</v>
      </c>
      <c r="KI7" s="52">
        <f t="shared" si="0"/>
        <v>9</v>
      </c>
      <c r="KJ7" s="52">
        <f t="shared" si="0"/>
        <v>4</v>
      </c>
      <c r="KK7" s="52">
        <f t="shared" si="0"/>
        <v>20</v>
      </c>
      <c r="KL7" s="52">
        <f t="shared" si="0"/>
        <v>3</v>
      </c>
      <c r="KM7" s="52">
        <f t="shared" si="0"/>
        <v>54</v>
      </c>
    </row>
    <row r="8" spans="1:299" ht="13.5" customHeight="1">
      <c r="A8" s="45" t="s">
        <v>127</v>
      </c>
      <c r="B8" s="46" t="s">
        <v>137</v>
      </c>
      <c r="C8" s="47" t="s">
        <v>138</v>
      </c>
      <c r="D8" s="48">
        <v>31</v>
      </c>
      <c r="E8" s="48">
        <v>85</v>
      </c>
      <c r="F8" s="48">
        <v>0</v>
      </c>
      <c r="G8" s="48">
        <v>0</v>
      </c>
      <c r="H8" s="48">
        <v>27</v>
      </c>
      <c r="I8" s="48">
        <v>30</v>
      </c>
      <c r="J8" s="48">
        <v>18</v>
      </c>
      <c r="K8" s="48">
        <v>95</v>
      </c>
      <c r="L8" s="48">
        <v>0</v>
      </c>
      <c r="M8" s="48">
        <v>0</v>
      </c>
      <c r="N8" s="48">
        <v>122</v>
      </c>
      <c r="O8" s="48">
        <v>339</v>
      </c>
      <c r="P8" s="48">
        <v>0</v>
      </c>
      <c r="Q8" s="48">
        <v>0</v>
      </c>
      <c r="R8" s="48">
        <v>27</v>
      </c>
      <c r="S8" s="48">
        <v>57</v>
      </c>
      <c r="T8" s="48">
        <v>0</v>
      </c>
      <c r="U8" s="48">
        <v>0</v>
      </c>
      <c r="V8" s="48">
        <v>0</v>
      </c>
      <c r="W8" s="48">
        <v>0</v>
      </c>
      <c r="X8" s="48">
        <v>185</v>
      </c>
      <c r="Y8" s="48">
        <v>462</v>
      </c>
      <c r="Z8" s="48">
        <v>0</v>
      </c>
      <c r="AA8" s="48">
        <v>0</v>
      </c>
      <c r="AB8" s="48">
        <v>182</v>
      </c>
      <c r="AC8" s="48">
        <v>479</v>
      </c>
      <c r="AD8" s="48">
        <v>0</v>
      </c>
      <c r="AE8" s="48">
        <v>0</v>
      </c>
      <c r="AF8" s="48">
        <v>0</v>
      </c>
      <c r="AG8" s="48">
        <v>0</v>
      </c>
      <c r="AH8" s="48">
        <f>AI8+BB8</f>
        <v>76</v>
      </c>
      <c r="AI8" s="48">
        <f>AJ8+AP8+AV8</f>
        <v>31</v>
      </c>
      <c r="AJ8" s="48">
        <f>SUM(AK8:AO8)</f>
        <v>0</v>
      </c>
      <c r="AK8" s="48">
        <v>0</v>
      </c>
      <c r="AL8" s="48">
        <v>0</v>
      </c>
      <c r="AM8" s="48">
        <v>0</v>
      </c>
      <c r="AN8" s="48">
        <v>0</v>
      </c>
      <c r="AO8" s="48">
        <v>0</v>
      </c>
      <c r="AP8" s="48">
        <f>SUM(AQ8:AU8)</f>
        <v>31</v>
      </c>
      <c r="AQ8" s="48">
        <v>0</v>
      </c>
      <c r="AR8" s="48">
        <v>31</v>
      </c>
      <c r="AS8" s="48">
        <v>0</v>
      </c>
      <c r="AT8" s="48">
        <v>0</v>
      </c>
      <c r="AU8" s="48">
        <v>0</v>
      </c>
      <c r="AV8" s="48">
        <f>SUM(AW8:BA8)</f>
        <v>0</v>
      </c>
      <c r="AW8" s="48">
        <v>0</v>
      </c>
      <c r="AX8" s="48">
        <v>0</v>
      </c>
      <c r="AY8" s="48">
        <v>0</v>
      </c>
      <c r="AZ8" s="48">
        <v>0</v>
      </c>
      <c r="BA8" s="48">
        <v>0</v>
      </c>
      <c r="BB8" s="48">
        <f>BC8+BI8+BO8+BU8+CA8</f>
        <v>45</v>
      </c>
      <c r="BC8" s="48">
        <f>SUM(BD8:BH8)</f>
        <v>0</v>
      </c>
      <c r="BD8" s="48">
        <v>0</v>
      </c>
      <c r="BE8" s="48">
        <v>0</v>
      </c>
      <c r="BF8" s="48">
        <v>0</v>
      </c>
      <c r="BG8" s="48">
        <v>0</v>
      </c>
      <c r="BH8" s="48">
        <v>0</v>
      </c>
      <c r="BI8" s="48">
        <f>SUM(BJ8:BN8)</f>
        <v>36</v>
      </c>
      <c r="BJ8" s="48">
        <v>16</v>
      </c>
      <c r="BK8" s="48">
        <v>16</v>
      </c>
      <c r="BL8" s="48">
        <v>0</v>
      </c>
      <c r="BM8" s="48">
        <v>3</v>
      </c>
      <c r="BN8" s="48">
        <v>1</v>
      </c>
      <c r="BO8" s="48">
        <f>SUM(BP8:BT8)</f>
        <v>0</v>
      </c>
      <c r="BP8" s="48">
        <v>0</v>
      </c>
      <c r="BQ8" s="48">
        <v>0</v>
      </c>
      <c r="BR8" s="48">
        <v>0</v>
      </c>
      <c r="BS8" s="48">
        <v>0</v>
      </c>
      <c r="BT8" s="48">
        <v>0</v>
      </c>
      <c r="BU8" s="48">
        <f>SUM(BV8:BZ8)</f>
        <v>0</v>
      </c>
      <c r="BV8" s="48">
        <v>0</v>
      </c>
      <c r="BW8" s="48">
        <v>0</v>
      </c>
      <c r="BX8" s="48">
        <v>0</v>
      </c>
      <c r="BY8" s="48">
        <v>0</v>
      </c>
      <c r="BZ8" s="48">
        <v>0</v>
      </c>
      <c r="CA8" s="48">
        <f>SUM(CB8:CF8)</f>
        <v>9</v>
      </c>
      <c r="CB8" s="48">
        <v>0</v>
      </c>
      <c r="CC8" s="48">
        <v>4</v>
      </c>
      <c r="CD8" s="48">
        <v>0</v>
      </c>
      <c r="CE8" s="48">
        <v>4</v>
      </c>
      <c r="CF8" s="48">
        <v>1</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38</v>
      </c>
      <c r="EG8" s="48">
        <v>54</v>
      </c>
      <c r="EH8" s="48">
        <v>12</v>
      </c>
      <c r="EI8" s="48">
        <v>7</v>
      </c>
      <c r="EJ8" s="48">
        <v>42</v>
      </c>
      <c r="EK8" s="48">
        <v>3</v>
      </c>
      <c r="EL8" s="48">
        <v>0</v>
      </c>
      <c r="EM8" s="48">
        <v>0</v>
      </c>
      <c r="EN8" s="48">
        <v>0</v>
      </c>
      <c r="EO8" s="48">
        <v>5</v>
      </c>
      <c r="EP8" s="73" t="s">
        <v>140</v>
      </c>
      <c r="EQ8" s="73" t="s">
        <v>140</v>
      </c>
      <c r="ER8" s="48">
        <v>4</v>
      </c>
      <c r="ES8" s="73" t="s">
        <v>140</v>
      </c>
      <c r="ET8" s="73" t="s">
        <v>140</v>
      </c>
      <c r="EU8" s="48">
        <v>4</v>
      </c>
      <c r="EV8" s="73" t="s">
        <v>140</v>
      </c>
      <c r="EW8" s="73" t="s">
        <v>140</v>
      </c>
      <c r="EX8" s="48">
        <v>2</v>
      </c>
      <c r="EY8" s="73" t="s">
        <v>140</v>
      </c>
      <c r="EZ8" s="73" t="s">
        <v>140</v>
      </c>
      <c r="FA8" s="48">
        <v>7</v>
      </c>
      <c r="FB8" s="73" t="s">
        <v>140</v>
      </c>
      <c r="FC8" s="73" t="s">
        <v>140</v>
      </c>
      <c r="FD8" s="48">
        <v>48</v>
      </c>
      <c r="FE8" s="48">
        <v>280</v>
      </c>
      <c r="FF8" s="48">
        <v>1</v>
      </c>
      <c r="FG8" s="48">
        <v>1</v>
      </c>
      <c r="FH8" s="48">
        <v>1</v>
      </c>
      <c r="FI8" s="48">
        <v>0</v>
      </c>
      <c r="FJ8" s="48" t="s">
        <v>139</v>
      </c>
      <c r="FK8" s="48">
        <v>2</v>
      </c>
      <c r="FL8" s="48">
        <v>0</v>
      </c>
      <c r="FM8" s="48">
        <v>0</v>
      </c>
      <c r="FN8" s="48" t="s">
        <v>140</v>
      </c>
      <c r="FO8" s="48">
        <v>0</v>
      </c>
      <c r="FP8" s="48">
        <v>0</v>
      </c>
      <c r="FQ8" s="48">
        <v>0</v>
      </c>
      <c r="FR8" s="48" t="s">
        <v>140</v>
      </c>
      <c r="FS8" s="48">
        <v>0</v>
      </c>
      <c r="FT8" s="48">
        <v>0</v>
      </c>
      <c r="FU8" s="48">
        <v>0</v>
      </c>
      <c r="FV8" s="48" t="s">
        <v>140</v>
      </c>
      <c r="FW8" s="48">
        <v>0</v>
      </c>
      <c r="FX8" s="48">
        <v>0</v>
      </c>
      <c r="FY8" s="48">
        <v>0</v>
      </c>
      <c r="FZ8" s="48" t="s">
        <v>140</v>
      </c>
      <c r="GA8" s="48">
        <v>0</v>
      </c>
      <c r="GB8" s="48">
        <v>0</v>
      </c>
      <c r="GC8" s="48">
        <v>0</v>
      </c>
      <c r="GD8" s="48" t="s">
        <v>140</v>
      </c>
      <c r="GE8" s="48">
        <v>0</v>
      </c>
      <c r="GF8" s="48">
        <v>0</v>
      </c>
      <c r="GG8" s="48">
        <v>0</v>
      </c>
      <c r="GH8" s="48" t="s">
        <v>140</v>
      </c>
      <c r="GI8" s="48">
        <v>0</v>
      </c>
      <c r="GJ8" s="48">
        <v>0</v>
      </c>
      <c r="GK8" s="48">
        <v>0</v>
      </c>
      <c r="GL8" s="48" t="s">
        <v>140</v>
      </c>
      <c r="GM8" s="48">
        <v>0</v>
      </c>
      <c r="GN8" s="48">
        <v>0</v>
      </c>
      <c r="GO8" s="48">
        <v>0</v>
      </c>
      <c r="GP8" s="48" t="s">
        <v>140</v>
      </c>
      <c r="GQ8" s="48">
        <v>0</v>
      </c>
      <c r="GR8" s="48">
        <v>0</v>
      </c>
      <c r="GS8" s="48">
        <v>0</v>
      </c>
      <c r="GT8" s="48" t="s">
        <v>140</v>
      </c>
      <c r="GU8" s="48">
        <v>0</v>
      </c>
      <c r="GV8" s="48">
        <v>0</v>
      </c>
      <c r="GW8" s="48">
        <v>0</v>
      </c>
      <c r="GX8" s="48">
        <v>0</v>
      </c>
      <c r="GY8" s="48">
        <v>0</v>
      </c>
      <c r="GZ8" s="48">
        <v>0</v>
      </c>
      <c r="HA8" s="48">
        <v>0</v>
      </c>
      <c r="HB8" s="48">
        <v>0</v>
      </c>
      <c r="HC8" s="48">
        <v>0</v>
      </c>
      <c r="HD8" s="48">
        <v>0</v>
      </c>
      <c r="HE8" s="48">
        <v>0</v>
      </c>
      <c r="HF8" s="48">
        <v>0</v>
      </c>
      <c r="HG8" s="48">
        <v>0</v>
      </c>
      <c r="HH8" s="73" t="s">
        <v>140</v>
      </c>
      <c r="HI8" s="73" t="s">
        <v>140</v>
      </c>
      <c r="HJ8" s="48">
        <v>0</v>
      </c>
      <c r="HK8" s="73" t="s">
        <v>140</v>
      </c>
      <c r="HL8" s="73" t="s">
        <v>140</v>
      </c>
      <c r="HM8" s="48">
        <v>0</v>
      </c>
      <c r="HN8" s="73" t="s">
        <v>140</v>
      </c>
      <c r="HO8" s="73" t="s">
        <v>140</v>
      </c>
      <c r="HP8" s="48">
        <v>0</v>
      </c>
      <c r="HQ8" s="73" t="s">
        <v>140</v>
      </c>
      <c r="HR8" s="73" t="s">
        <v>140</v>
      </c>
      <c r="HS8" s="48">
        <v>0</v>
      </c>
      <c r="HT8" s="73" t="s">
        <v>140</v>
      </c>
      <c r="HU8" s="73" t="s">
        <v>140</v>
      </c>
      <c r="HV8" s="48">
        <v>0</v>
      </c>
      <c r="HW8" s="48">
        <v>0</v>
      </c>
      <c r="HX8" s="48">
        <v>0</v>
      </c>
      <c r="HY8" s="48">
        <v>0</v>
      </c>
      <c r="HZ8" s="48">
        <v>0</v>
      </c>
      <c r="IA8" s="48">
        <v>0</v>
      </c>
      <c r="IB8" s="48" t="s">
        <v>140</v>
      </c>
      <c r="IC8" s="48">
        <v>0</v>
      </c>
      <c r="ID8" s="48">
        <v>0</v>
      </c>
      <c r="IE8" s="48">
        <v>0</v>
      </c>
      <c r="IF8" s="48" t="s">
        <v>140</v>
      </c>
      <c r="IG8" s="48">
        <v>0</v>
      </c>
      <c r="IH8" s="48">
        <v>0</v>
      </c>
      <c r="II8" s="48">
        <v>0</v>
      </c>
      <c r="IJ8" s="48" t="s">
        <v>140</v>
      </c>
      <c r="IK8" s="48">
        <v>0</v>
      </c>
      <c r="IL8" s="48">
        <v>0</v>
      </c>
      <c r="IM8" s="48">
        <v>0</v>
      </c>
      <c r="IN8" s="48" t="s">
        <v>140</v>
      </c>
      <c r="IO8" s="48">
        <v>0</v>
      </c>
      <c r="IP8" s="48">
        <v>0</v>
      </c>
      <c r="IQ8" s="48">
        <v>0</v>
      </c>
      <c r="IR8" s="48" t="s">
        <v>140</v>
      </c>
      <c r="IS8" s="48">
        <v>0</v>
      </c>
      <c r="IT8" s="48">
        <v>0</v>
      </c>
      <c r="IU8" s="48">
        <v>0</v>
      </c>
      <c r="IV8" s="48" t="s">
        <v>140</v>
      </c>
      <c r="IW8" s="48">
        <v>0</v>
      </c>
      <c r="IX8" s="48">
        <v>0</v>
      </c>
      <c r="IY8" s="48">
        <v>0</v>
      </c>
      <c r="IZ8" s="48" t="s">
        <v>140</v>
      </c>
      <c r="JA8" s="48">
        <v>0</v>
      </c>
      <c r="JB8" s="48">
        <v>0</v>
      </c>
      <c r="JC8" s="48">
        <v>0</v>
      </c>
      <c r="JD8" s="48" t="s">
        <v>140</v>
      </c>
      <c r="JE8" s="48">
        <v>0</v>
      </c>
      <c r="JF8" s="48">
        <v>0</v>
      </c>
      <c r="JG8" s="48">
        <v>0</v>
      </c>
      <c r="JH8" s="48" t="s">
        <v>140</v>
      </c>
      <c r="JI8" s="48">
        <v>0</v>
      </c>
      <c r="JJ8" s="48">
        <v>0</v>
      </c>
      <c r="JK8" s="48">
        <v>0</v>
      </c>
      <c r="JL8" s="48" t="s">
        <v>140</v>
      </c>
      <c r="JM8" s="48">
        <v>0</v>
      </c>
      <c r="JN8" s="48">
        <v>0</v>
      </c>
      <c r="JO8" s="48">
        <v>0</v>
      </c>
      <c r="JP8" s="48">
        <v>1</v>
      </c>
      <c r="JQ8" s="48">
        <v>3</v>
      </c>
      <c r="JR8" s="48">
        <v>0</v>
      </c>
      <c r="JS8" s="48">
        <v>0</v>
      </c>
      <c r="JT8" s="48">
        <v>1</v>
      </c>
      <c r="JU8" s="48">
        <v>4</v>
      </c>
      <c r="JV8" s="48">
        <v>0</v>
      </c>
      <c r="JW8" s="48">
        <v>0</v>
      </c>
      <c r="JX8" s="48">
        <v>34</v>
      </c>
      <c r="JY8" s="48">
        <v>94</v>
      </c>
      <c r="JZ8" s="48">
        <v>0</v>
      </c>
      <c r="KA8" s="48">
        <v>0</v>
      </c>
      <c r="KB8" s="48">
        <v>5</v>
      </c>
      <c r="KC8" s="48">
        <v>49</v>
      </c>
      <c r="KD8" s="48">
        <v>0</v>
      </c>
      <c r="KE8" s="48">
        <v>0</v>
      </c>
      <c r="KF8" s="48">
        <v>82</v>
      </c>
      <c r="KG8" s="48">
        <v>286</v>
      </c>
      <c r="KH8" s="48">
        <v>0</v>
      </c>
      <c r="KI8" s="48">
        <v>0</v>
      </c>
      <c r="KJ8" s="48">
        <v>0</v>
      </c>
      <c r="KK8" s="48">
        <v>0</v>
      </c>
      <c r="KL8" s="48">
        <v>0</v>
      </c>
      <c r="KM8" s="48">
        <v>0</v>
      </c>
    </row>
    <row r="9" spans="1:299" ht="13.5" customHeight="1">
      <c r="A9" s="45" t="s">
        <v>127</v>
      </c>
      <c r="B9" s="46" t="s">
        <v>142</v>
      </c>
      <c r="C9" s="47" t="s">
        <v>143</v>
      </c>
      <c r="D9" s="48">
        <v>23</v>
      </c>
      <c r="E9" s="48">
        <v>47</v>
      </c>
      <c r="F9" s="48">
        <v>0</v>
      </c>
      <c r="G9" s="48">
        <v>0</v>
      </c>
      <c r="H9" s="48">
        <v>0</v>
      </c>
      <c r="I9" s="48">
        <v>0</v>
      </c>
      <c r="J9" s="48">
        <v>3</v>
      </c>
      <c r="K9" s="48">
        <v>18</v>
      </c>
      <c r="L9" s="48">
        <v>0</v>
      </c>
      <c r="M9" s="48">
        <v>0</v>
      </c>
      <c r="N9" s="48">
        <v>44</v>
      </c>
      <c r="O9" s="48">
        <v>122</v>
      </c>
      <c r="P9" s="48">
        <v>0</v>
      </c>
      <c r="Q9" s="48">
        <v>0</v>
      </c>
      <c r="R9" s="48">
        <v>0</v>
      </c>
      <c r="S9" s="48">
        <v>0</v>
      </c>
      <c r="T9" s="48">
        <v>0</v>
      </c>
      <c r="U9" s="48">
        <v>0</v>
      </c>
      <c r="V9" s="48">
        <v>0</v>
      </c>
      <c r="W9" s="48">
        <v>0</v>
      </c>
      <c r="X9" s="48">
        <v>0</v>
      </c>
      <c r="Y9" s="48">
        <v>0</v>
      </c>
      <c r="Z9" s="48">
        <v>0</v>
      </c>
      <c r="AA9" s="48">
        <v>0</v>
      </c>
      <c r="AB9" s="48">
        <v>554</v>
      </c>
      <c r="AC9" s="48">
        <v>1504</v>
      </c>
      <c r="AD9" s="48">
        <v>0</v>
      </c>
      <c r="AE9" s="48">
        <v>0</v>
      </c>
      <c r="AF9" s="48">
        <v>0</v>
      </c>
      <c r="AG9" s="48">
        <v>0</v>
      </c>
      <c r="AH9" s="48">
        <f>AI9+BB9</f>
        <v>26</v>
      </c>
      <c r="AI9" s="48">
        <f>AJ9+AP9+AV9</f>
        <v>23</v>
      </c>
      <c r="AJ9" s="48">
        <f>SUM(AK9:AO9)</f>
        <v>0</v>
      </c>
      <c r="AK9" s="48">
        <v>0</v>
      </c>
      <c r="AL9" s="48">
        <v>0</v>
      </c>
      <c r="AM9" s="48">
        <v>0</v>
      </c>
      <c r="AN9" s="2">
        <v>0</v>
      </c>
      <c r="AO9" s="48">
        <v>0</v>
      </c>
      <c r="AP9" s="48">
        <f>SUM(AQ9:AU9)</f>
        <v>11</v>
      </c>
      <c r="AQ9" s="48">
        <v>0</v>
      </c>
      <c r="AR9" s="48">
        <v>3</v>
      </c>
      <c r="AS9" s="48">
        <v>8</v>
      </c>
      <c r="AT9" s="48">
        <v>0</v>
      </c>
      <c r="AU9" s="48">
        <v>0</v>
      </c>
      <c r="AV9" s="48">
        <f>SUM(AW9:BA9)</f>
        <v>12</v>
      </c>
      <c r="AW9" s="48">
        <v>8</v>
      </c>
      <c r="AX9" s="48">
        <v>3</v>
      </c>
      <c r="AY9" s="48">
        <v>1</v>
      </c>
      <c r="AZ9" s="48">
        <v>0</v>
      </c>
      <c r="BA9" s="48">
        <v>0</v>
      </c>
      <c r="BB9" s="48">
        <f>BC9+BI9+BO9+BU9+CA9</f>
        <v>3</v>
      </c>
      <c r="BC9" s="48">
        <f>SUM(BD9:BH9)</f>
        <v>0</v>
      </c>
      <c r="BD9" s="48">
        <v>0</v>
      </c>
      <c r="BE9" s="48">
        <v>0</v>
      </c>
      <c r="BF9" s="48">
        <v>0</v>
      </c>
      <c r="BG9" s="48">
        <v>0</v>
      </c>
      <c r="BH9" s="48">
        <v>0</v>
      </c>
      <c r="BI9" s="48">
        <f>SUM(BJ9:BN9)</f>
        <v>3</v>
      </c>
      <c r="BJ9" s="48">
        <v>0</v>
      </c>
      <c r="BK9" s="48">
        <v>1</v>
      </c>
      <c r="BL9" s="48">
        <v>0</v>
      </c>
      <c r="BM9" s="48">
        <v>2</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11</v>
      </c>
      <c r="EG9" s="48">
        <v>1</v>
      </c>
      <c r="EH9" s="48">
        <v>2</v>
      </c>
      <c r="EI9" s="48">
        <v>0</v>
      </c>
      <c r="EJ9" s="48">
        <v>2</v>
      </c>
      <c r="EK9" s="48">
        <v>0</v>
      </c>
      <c r="EL9" s="48">
        <v>0</v>
      </c>
      <c r="EM9" s="48">
        <v>4</v>
      </c>
      <c r="EN9" s="48">
        <v>0</v>
      </c>
      <c r="EO9" s="48">
        <v>4</v>
      </c>
      <c r="EP9" s="73" t="s">
        <v>140</v>
      </c>
      <c r="EQ9" s="73" t="s">
        <v>140</v>
      </c>
      <c r="ER9" s="48">
        <v>4</v>
      </c>
      <c r="ES9" s="73" t="s">
        <v>140</v>
      </c>
      <c r="ET9" s="73" t="s">
        <v>140</v>
      </c>
      <c r="EU9" s="48">
        <v>0</v>
      </c>
      <c r="EV9" s="73" t="s">
        <v>140</v>
      </c>
      <c r="EW9" s="73" t="s">
        <v>140</v>
      </c>
      <c r="EX9" s="48">
        <v>0</v>
      </c>
      <c r="EY9" s="73" t="s">
        <v>140</v>
      </c>
      <c r="EZ9" s="73" t="s">
        <v>140</v>
      </c>
      <c r="FA9" s="48">
        <v>5</v>
      </c>
      <c r="FB9" s="73" t="s">
        <v>140</v>
      </c>
      <c r="FC9" s="73" t="s">
        <v>140</v>
      </c>
      <c r="FD9" s="48">
        <v>0</v>
      </c>
      <c r="FE9" s="48">
        <v>46</v>
      </c>
      <c r="FF9" s="48">
        <v>0</v>
      </c>
      <c r="FG9" s="48">
        <v>0</v>
      </c>
      <c r="FH9" s="48">
        <v>27</v>
      </c>
      <c r="FI9" s="48">
        <v>16</v>
      </c>
      <c r="FJ9" s="48" t="s">
        <v>140</v>
      </c>
      <c r="FK9" s="48">
        <v>0</v>
      </c>
      <c r="FL9" s="48">
        <v>0</v>
      </c>
      <c r="FM9" s="48">
        <v>0</v>
      </c>
      <c r="FN9" s="48" t="s">
        <v>140</v>
      </c>
      <c r="FO9" s="48">
        <v>0</v>
      </c>
      <c r="FP9" s="48">
        <v>0</v>
      </c>
      <c r="FQ9" s="48">
        <v>0</v>
      </c>
      <c r="FR9" s="48" t="s">
        <v>140</v>
      </c>
      <c r="FS9" s="48">
        <v>0</v>
      </c>
      <c r="FT9" s="48">
        <v>0</v>
      </c>
      <c r="FU9" s="48">
        <v>0</v>
      </c>
      <c r="FV9" s="48" t="s">
        <v>140</v>
      </c>
      <c r="FW9" s="48">
        <v>0</v>
      </c>
      <c r="FX9" s="48">
        <v>0</v>
      </c>
      <c r="FY9" s="48">
        <v>0</v>
      </c>
      <c r="FZ9" s="48" t="s">
        <v>140</v>
      </c>
      <c r="GA9" s="48">
        <v>0</v>
      </c>
      <c r="GB9" s="48">
        <v>0</v>
      </c>
      <c r="GC9" s="48">
        <v>0</v>
      </c>
      <c r="GD9" s="48" t="s">
        <v>140</v>
      </c>
      <c r="GE9" s="48">
        <v>0</v>
      </c>
      <c r="GF9" s="48">
        <v>0</v>
      </c>
      <c r="GG9" s="48">
        <v>0</v>
      </c>
      <c r="GH9" s="48" t="s">
        <v>140</v>
      </c>
      <c r="GI9" s="48">
        <v>0</v>
      </c>
      <c r="GJ9" s="48">
        <v>0</v>
      </c>
      <c r="GK9" s="48">
        <v>0</v>
      </c>
      <c r="GL9" s="48" t="s">
        <v>140</v>
      </c>
      <c r="GM9" s="48">
        <v>0</v>
      </c>
      <c r="GN9" s="48">
        <v>0</v>
      </c>
      <c r="GO9" s="48">
        <v>0</v>
      </c>
      <c r="GP9" s="48" t="s">
        <v>140</v>
      </c>
      <c r="GQ9" s="48">
        <v>0</v>
      </c>
      <c r="GR9" s="48">
        <v>0</v>
      </c>
      <c r="GS9" s="48">
        <v>0</v>
      </c>
      <c r="GT9" s="48" t="s">
        <v>140</v>
      </c>
      <c r="GU9" s="48">
        <v>0</v>
      </c>
      <c r="GV9" s="48">
        <v>0</v>
      </c>
      <c r="GW9" s="48">
        <v>0</v>
      </c>
      <c r="GX9" s="48">
        <v>0</v>
      </c>
      <c r="GY9" s="48">
        <v>0</v>
      </c>
      <c r="GZ9" s="48">
        <v>0</v>
      </c>
      <c r="HA9" s="48">
        <v>0</v>
      </c>
      <c r="HB9" s="48">
        <v>0</v>
      </c>
      <c r="HC9" s="48">
        <v>0</v>
      </c>
      <c r="HD9" s="48">
        <v>0</v>
      </c>
      <c r="HE9" s="48">
        <v>0</v>
      </c>
      <c r="HF9" s="48">
        <v>0</v>
      </c>
      <c r="HG9" s="48">
        <v>0</v>
      </c>
      <c r="HH9" s="73" t="s">
        <v>140</v>
      </c>
      <c r="HI9" s="73" t="s">
        <v>140</v>
      </c>
      <c r="HJ9" s="48">
        <v>0</v>
      </c>
      <c r="HK9" s="73" t="s">
        <v>140</v>
      </c>
      <c r="HL9" s="73" t="s">
        <v>140</v>
      </c>
      <c r="HM9" s="48">
        <v>0</v>
      </c>
      <c r="HN9" s="73" t="s">
        <v>140</v>
      </c>
      <c r="HO9" s="73" t="s">
        <v>140</v>
      </c>
      <c r="HP9" s="48">
        <v>0</v>
      </c>
      <c r="HQ9" s="73" t="s">
        <v>140</v>
      </c>
      <c r="HR9" s="73" t="s">
        <v>140</v>
      </c>
      <c r="HS9" s="48">
        <v>0</v>
      </c>
      <c r="HT9" s="73" t="s">
        <v>140</v>
      </c>
      <c r="HU9" s="73" t="s">
        <v>140</v>
      </c>
      <c r="HV9" s="48">
        <v>0</v>
      </c>
      <c r="HW9" s="48">
        <v>0</v>
      </c>
      <c r="HX9" s="48">
        <v>0</v>
      </c>
      <c r="HY9" s="48">
        <v>0</v>
      </c>
      <c r="HZ9" s="48">
        <v>0</v>
      </c>
      <c r="IA9" s="48">
        <v>0</v>
      </c>
      <c r="IB9" s="48" t="s">
        <v>140</v>
      </c>
      <c r="IC9" s="48">
        <v>0</v>
      </c>
      <c r="ID9" s="48">
        <v>0</v>
      </c>
      <c r="IE9" s="48">
        <v>0</v>
      </c>
      <c r="IF9" s="48" t="s">
        <v>140</v>
      </c>
      <c r="IG9" s="48">
        <v>0</v>
      </c>
      <c r="IH9" s="48">
        <v>0</v>
      </c>
      <c r="II9" s="48">
        <v>0</v>
      </c>
      <c r="IJ9" s="48" t="s">
        <v>140</v>
      </c>
      <c r="IK9" s="48">
        <v>0</v>
      </c>
      <c r="IL9" s="48">
        <v>0</v>
      </c>
      <c r="IM9" s="48">
        <v>0</v>
      </c>
      <c r="IN9" s="48" t="s">
        <v>140</v>
      </c>
      <c r="IO9" s="48">
        <v>0</v>
      </c>
      <c r="IP9" s="48">
        <v>0</v>
      </c>
      <c r="IQ9" s="48">
        <v>0</v>
      </c>
      <c r="IR9" s="48" t="s">
        <v>140</v>
      </c>
      <c r="IS9" s="48">
        <v>0</v>
      </c>
      <c r="IT9" s="48">
        <v>0</v>
      </c>
      <c r="IU9" s="48">
        <v>0</v>
      </c>
      <c r="IV9" s="48" t="s">
        <v>140</v>
      </c>
      <c r="IW9" s="48">
        <v>0</v>
      </c>
      <c r="IX9" s="48">
        <v>0</v>
      </c>
      <c r="IY9" s="48">
        <v>0</v>
      </c>
      <c r="IZ9" s="48" t="s">
        <v>140</v>
      </c>
      <c r="JA9" s="48">
        <v>0</v>
      </c>
      <c r="JB9" s="48">
        <v>0</v>
      </c>
      <c r="JC9" s="48">
        <v>0</v>
      </c>
      <c r="JD9" s="48" t="s">
        <v>140</v>
      </c>
      <c r="JE9" s="48">
        <v>0</v>
      </c>
      <c r="JF9" s="48">
        <v>0</v>
      </c>
      <c r="JG9" s="48">
        <v>0</v>
      </c>
      <c r="JH9" s="48" t="s">
        <v>140</v>
      </c>
      <c r="JI9" s="48">
        <v>0</v>
      </c>
      <c r="JJ9" s="48">
        <v>0</v>
      </c>
      <c r="JK9" s="48">
        <v>0</v>
      </c>
      <c r="JL9" s="48" t="s">
        <v>140</v>
      </c>
      <c r="JM9" s="48">
        <v>0</v>
      </c>
      <c r="JN9" s="48">
        <v>0</v>
      </c>
      <c r="JO9" s="48">
        <v>0</v>
      </c>
      <c r="JP9" s="48">
        <v>0</v>
      </c>
      <c r="JQ9" s="48">
        <v>0</v>
      </c>
      <c r="JR9" s="48">
        <v>0</v>
      </c>
      <c r="JS9" s="48">
        <v>0</v>
      </c>
      <c r="JT9" s="48">
        <v>0</v>
      </c>
      <c r="JU9" s="48">
        <v>0</v>
      </c>
      <c r="JV9" s="48">
        <v>0</v>
      </c>
      <c r="JW9" s="48">
        <v>0</v>
      </c>
      <c r="JX9" s="48">
        <v>17</v>
      </c>
      <c r="JY9" s="48">
        <v>86</v>
      </c>
      <c r="JZ9" s="48">
        <v>0</v>
      </c>
      <c r="KA9" s="48">
        <v>0</v>
      </c>
      <c r="KB9" s="48">
        <v>0</v>
      </c>
      <c r="KC9" s="48">
        <v>0</v>
      </c>
      <c r="KD9" s="48">
        <v>0</v>
      </c>
      <c r="KE9" s="48">
        <v>0</v>
      </c>
      <c r="KF9" s="48">
        <v>26</v>
      </c>
      <c r="KG9" s="48">
        <v>115</v>
      </c>
      <c r="KH9" s="48">
        <v>5</v>
      </c>
      <c r="KI9" s="48">
        <v>9</v>
      </c>
      <c r="KJ9" s="48">
        <v>0</v>
      </c>
      <c r="KK9" s="48">
        <v>0</v>
      </c>
      <c r="KL9" s="48">
        <v>0</v>
      </c>
      <c r="KM9" s="48">
        <v>0</v>
      </c>
    </row>
    <row r="10" spans="1:299" ht="13.5" customHeight="1">
      <c r="A10" s="45" t="s">
        <v>127</v>
      </c>
      <c r="B10" s="46" t="s">
        <v>144</v>
      </c>
      <c r="C10" s="47" t="s">
        <v>145</v>
      </c>
      <c r="D10" s="48">
        <v>44</v>
      </c>
      <c r="E10" s="48">
        <v>121</v>
      </c>
      <c r="F10" s="48">
        <v>0</v>
      </c>
      <c r="G10" s="48">
        <v>0</v>
      </c>
      <c r="H10" s="48">
        <v>17</v>
      </c>
      <c r="I10" s="48">
        <v>30</v>
      </c>
      <c r="J10" s="48">
        <v>0</v>
      </c>
      <c r="K10" s="48">
        <v>0</v>
      </c>
      <c r="L10" s="48">
        <v>0</v>
      </c>
      <c r="M10" s="48">
        <v>0</v>
      </c>
      <c r="N10" s="48">
        <v>32</v>
      </c>
      <c r="O10" s="48">
        <v>82</v>
      </c>
      <c r="P10" s="48">
        <v>0</v>
      </c>
      <c r="Q10" s="48">
        <v>0</v>
      </c>
      <c r="R10" s="48">
        <v>0</v>
      </c>
      <c r="S10" s="48">
        <v>0</v>
      </c>
      <c r="T10" s="48">
        <v>0</v>
      </c>
      <c r="U10" s="48">
        <v>0</v>
      </c>
      <c r="V10" s="48">
        <v>0</v>
      </c>
      <c r="W10" s="48">
        <v>0</v>
      </c>
      <c r="X10" s="48">
        <v>865</v>
      </c>
      <c r="Y10" s="48">
        <v>2299</v>
      </c>
      <c r="Z10" s="48">
        <v>0</v>
      </c>
      <c r="AA10" s="48">
        <v>0</v>
      </c>
      <c r="AB10" s="48">
        <v>0</v>
      </c>
      <c r="AC10" s="48">
        <v>0</v>
      </c>
      <c r="AD10" s="48">
        <v>0</v>
      </c>
      <c r="AE10" s="48">
        <v>0</v>
      </c>
      <c r="AF10" s="48">
        <v>0</v>
      </c>
      <c r="AG10" s="48">
        <v>0</v>
      </c>
      <c r="AH10" s="48">
        <f>AI10+BB10</f>
        <v>61</v>
      </c>
      <c r="AI10" s="48">
        <f>AJ10+AP10+AV10</f>
        <v>44</v>
      </c>
      <c r="AJ10" s="48">
        <f>SUM(AK10:AO10)</f>
        <v>11</v>
      </c>
      <c r="AK10" s="48">
        <v>1</v>
      </c>
      <c r="AL10" s="48">
        <v>9</v>
      </c>
      <c r="AM10" s="48">
        <v>1</v>
      </c>
      <c r="AN10" s="48">
        <v>0</v>
      </c>
      <c r="AO10" s="48">
        <v>0</v>
      </c>
      <c r="AP10" s="48">
        <f>SUM(AQ10:AU10)</f>
        <v>33</v>
      </c>
      <c r="AQ10" s="48">
        <v>0</v>
      </c>
      <c r="AR10" s="48">
        <v>17</v>
      </c>
      <c r="AS10" s="48">
        <v>15</v>
      </c>
      <c r="AT10" s="48">
        <v>1</v>
      </c>
      <c r="AU10" s="48">
        <v>0</v>
      </c>
      <c r="AV10" s="48">
        <f>SUM(AW10:BA10)</f>
        <v>0</v>
      </c>
      <c r="AW10" s="48">
        <v>0</v>
      </c>
      <c r="AX10" s="48">
        <v>0</v>
      </c>
      <c r="AY10" s="48">
        <v>0</v>
      </c>
      <c r="AZ10" s="48">
        <v>0</v>
      </c>
      <c r="BA10" s="48">
        <v>0</v>
      </c>
      <c r="BB10" s="48">
        <f>BC10+BI10+BO10+BU10+CA10</f>
        <v>17</v>
      </c>
      <c r="BC10" s="48">
        <f>SUM(BD10:BH10)</f>
        <v>4</v>
      </c>
      <c r="BD10" s="48">
        <v>3</v>
      </c>
      <c r="BE10" s="48">
        <v>1</v>
      </c>
      <c r="BF10" s="48">
        <v>0</v>
      </c>
      <c r="BG10" s="48">
        <v>0</v>
      </c>
      <c r="BH10" s="48">
        <v>0</v>
      </c>
      <c r="BI10" s="48">
        <f>SUM(BJ10:BN10)</f>
        <v>12</v>
      </c>
      <c r="BJ10" s="48">
        <v>4</v>
      </c>
      <c r="BK10" s="48">
        <v>5</v>
      </c>
      <c r="BL10" s="48">
        <v>3</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1</v>
      </c>
      <c r="CB10" s="48">
        <v>0</v>
      </c>
      <c r="CC10" s="48">
        <v>0</v>
      </c>
      <c r="CD10" s="48">
        <v>1</v>
      </c>
      <c r="CE10" s="48">
        <v>0</v>
      </c>
      <c r="CF10" s="48">
        <v>0</v>
      </c>
      <c r="CG10" s="48">
        <f>CH10+DA10</f>
        <v>7</v>
      </c>
      <c r="CH10" s="48">
        <f>CI10+CO10+CU10</f>
        <v>2</v>
      </c>
      <c r="CI10" s="48">
        <f>SUM(CJ10:CN10)</f>
        <v>2</v>
      </c>
      <c r="CJ10" s="48">
        <v>1</v>
      </c>
      <c r="CK10" s="48">
        <v>0</v>
      </c>
      <c r="CL10" s="48">
        <v>1</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5</v>
      </c>
      <c r="DB10" s="48">
        <f>SUM(DC10:DG10)</f>
        <v>2</v>
      </c>
      <c r="DC10" s="48">
        <v>2</v>
      </c>
      <c r="DD10" s="48">
        <v>0</v>
      </c>
      <c r="DE10" s="48">
        <v>0</v>
      </c>
      <c r="DF10" s="48">
        <v>0</v>
      </c>
      <c r="DG10" s="48">
        <v>0</v>
      </c>
      <c r="DH10" s="48">
        <f>SUM(DI10:DM10)</f>
        <v>3</v>
      </c>
      <c r="DI10" s="48">
        <v>1</v>
      </c>
      <c r="DJ10" s="48">
        <v>2</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48</v>
      </c>
      <c r="EG10" s="48">
        <v>273</v>
      </c>
      <c r="EH10" s="48">
        <v>40</v>
      </c>
      <c r="EI10" s="48">
        <v>0</v>
      </c>
      <c r="EJ10" s="48">
        <v>84</v>
      </c>
      <c r="EK10" s="48">
        <v>7</v>
      </c>
      <c r="EL10" s="48">
        <v>0</v>
      </c>
      <c r="EM10" s="48">
        <v>0</v>
      </c>
      <c r="EN10" s="48">
        <v>0</v>
      </c>
      <c r="EO10" s="48">
        <v>10</v>
      </c>
      <c r="EP10" s="73" t="s">
        <v>140</v>
      </c>
      <c r="EQ10" s="73" t="s">
        <v>140</v>
      </c>
      <c r="ER10" s="48">
        <v>2</v>
      </c>
      <c r="ES10" s="73" t="s">
        <v>140</v>
      </c>
      <c r="ET10" s="73" t="s">
        <v>140</v>
      </c>
      <c r="EU10" s="48">
        <v>3</v>
      </c>
      <c r="EV10" s="73" t="s">
        <v>140</v>
      </c>
      <c r="EW10" s="73" t="s">
        <v>140</v>
      </c>
      <c r="EX10" s="48">
        <v>1</v>
      </c>
      <c r="EY10" s="73" t="s">
        <v>140</v>
      </c>
      <c r="EZ10" s="73" t="s">
        <v>140</v>
      </c>
      <c r="FA10" s="48">
        <v>4</v>
      </c>
      <c r="FB10" s="73" t="s">
        <v>140</v>
      </c>
      <c r="FC10" s="73" t="s">
        <v>140</v>
      </c>
      <c r="FD10" s="48">
        <v>12</v>
      </c>
      <c r="FE10" s="48">
        <v>199</v>
      </c>
      <c r="FF10" s="48">
        <v>2</v>
      </c>
      <c r="FG10" s="48">
        <v>0</v>
      </c>
      <c r="FH10" s="48">
        <v>2</v>
      </c>
      <c r="FI10" s="48">
        <v>0</v>
      </c>
      <c r="FJ10" s="48" t="s">
        <v>146</v>
      </c>
      <c r="FK10" s="48">
        <v>0</v>
      </c>
      <c r="FL10" s="48">
        <v>0</v>
      </c>
      <c r="FM10" s="48">
        <v>0</v>
      </c>
      <c r="FN10" s="48" t="s">
        <v>139</v>
      </c>
      <c r="FO10" s="48">
        <v>0</v>
      </c>
      <c r="FP10" s="48">
        <v>0</v>
      </c>
      <c r="FQ10" s="48">
        <v>0</v>
      </c>
      <c r="FR10" s="48" t="s">
        <v>140</v>
      </c>
      <c r="FS10" s="48">
        <v>0</v>
      </c>
      <c r="FT10" s="48">
        <v>0</v>
      </c>
      <c r="FU10" s="48">
        <v>0</v>
      </c>
      <c r="FV10" s="48" t="s">
        <v>140</v>
      </c>
      <c r="FW10" s="48">
        <v>0</v>
      </c>
      <c r="FX10" s="48">
        <v>0</v>
      </c>
      <c r="FY10" s="48">
        <v>0</v>
      </c>
      <c r="FZ10" s="48" t="s">
        <v>140</v>
      </c>
      <c r="GA10" s="48">
        <v>0</v>
      </c>
      <c r="GB10" s="48">
        <v>0</v>
      </c>
      <c r="GC10" s="48">
        <v>0</v>
      </c>
      <c r="GD10" s="48" t="s">
        <v>140</v>
      </c>
      <c r="GE10" s="48">
        <v>0</v>
      </c>
      <c r="GF10" s="48">
        <v>0</v>
      </c>
      <c r="GG10" s="48">
        <v>0</v>
      </c>
      <c r="GH10" s="48" t="s">
        <v>140</v>
      </c>
      <c r="GI10" s="48">
        <v>0</v>
      </c>
      <c r="GJ10" s="48">
        <v>0</v>
      </c>
      <c r="GK10" s="48">
        <v>0</v>
      </c>
      <c r="GL10" s="48" t="s">
        <v>140</v>
      </c>
      <c r="GM10" s="48">
        <v>0</v>
      </c>
      <c r="GN10" s="48">
        <v>0</v>
      </c>
      <c r="GO10" s="48">
        <v>0</v>
      </c>
      <c r="GP10" s="48" t="s">
        <v>140</v>
      </c>
      <c r="GQ10" s="48">
        <v>0</v>
      </c>
      <c r="GR10" s="48">
        <v>0</v>
      </c>
      <c r="GS10" s="48">
        <v>0</v>
      </c>
      <c r="GT10" s="48" t="s">
        <v>140</v>
      </c>
      <c r="GU10" s="48">
        <v>0</v>
      </c>
      <c r="GV10" s="48">
        <v>0</v>
      </c>
      <c r="GW10" s="48">
        <v>0</v>
      </c>
      <c r="GX10" s="48">
        <v>1</v>
      </c>
      <c r="GY10" s="48">
        <v>1</v>
      </c>
      <c r="GZ10" s="48">
        <v>0</v>
      </c>
      <c r="HA10" s="48">
        <v>0</v>
      </c>
      <c r="HB10" s="48">
        <v>0</v>
      </c>
      <c r="HC10" s="48">
        <v>0</v>
      </c>
      <c r="HD10" s="48">
        <v>0</v>
      </c>
      <c r="HE10" s="48">
        <v>0</v>
      </c>
      <c r="HF10" s="48">
        <v>0</v>
      </c>
      <c r="HG10" s="48">
        <v>5</v>
      </c>
      <c r="HH10" s="73" t="s">
        <v>140</v>
      </c>
      <c r="HI10" s="73" t="s">
        <v>140</v>
      </c>
      <c r="HJ10" s="48">
        <v>0</v>
      </c>
      <c r="HK10" s="73" t="s">
        <v>140</v>
      </c>
      <c r="HL10" s="73" t="s">
        <v>140</v>
      </c>
      <c r="HM10" s="48">
        <v>3</v>
      </c>
      <c r="HN10" s="73" t="s">
        <v>140</v>
      </c>
      <c r="HO10" s="73" t="s">
        <v>140</v>
      </c>
      <c r="HP10" s="48">
        <v>0</v>
      </c>
      <c r="HQ10" s="73" t="s">
        <v>140</v>
      </c>
      <c r="HR10" s="73" t="s">
        <v>140</v>
      </c>
      <c r="HS10" s="48">
        <v>1</v>
      </c>
      <c r="HT10" s="73" t="s">
        <v>140</v>
      </c>
      <c r="HU10" s="73" t="s">
        <v>140</v>
      </c>
      <c r="HV10" s="48">
        <v>1</v>
      </c>
      <c r="HW10" s="48">
        <v>0</v>
      </c>
      <c r="HX10" s="48">
        <v>0</v>
      </c>
      <c r="HY10" s="48">
        <v>0</v>
      </c>
      <c r="HZ10" s="48">
        <v>0</v>
      </c>
      <c r="IA10" s="48">
        <v>0</v>
      </c>
      <c r="IB10" s="48" t="s">
        <v>146</v>
      </c>
      <c r="IC10" s="48">
        <v>0</v>
      </c>
      <c r="ID10" s="48">
        <v>0</v>
      </c>
      <c r="IE10" s="48">
        <v>0</v>
      </c>
      <c r="IF10" s="48" t="s">
        <v>140</v>
      </c>
      <c r="IG10" s="48">
        <v>0</v>
      </c>
      <c r="IH10" s="48">
        <v>0</v>
      </c>
      <c r="II10" s="48">
        <v>0</v>
      </c>
      <c r="IJ10" s="48" t="s">
        <v>140</v>
      </c>
      <c r="IK10" s="48">
        <v>0</v>
      </c>
      <c r="IL10" s="48">
        <v>0</v>
      </c>
      <c r="IM10" s="48">
        <v>0</v>
      </c>
      <c r="IN10" s="48" t="s">
        <v>140</v>
      </c>
      <c r="IO10" s="48">
        <v>0</v>
      </c>
      <c r="IP10" s="48">
        <v>0</v>
      </c>
      <c r="IQ10" s="48">
        <v>0</v>
      </c>
      <c r="IR10" s="48" t="s">
        <v>140</v>
      </c>
      <c r="IS10" s="48">
        <v>0</v>
      </c>
      <c r="IT10" s="48">
        <v>0</v>
      </c>
      <c r="IU10" s="48">
        <v>0</v>
      </c>
      <c r="IV10" s="48" t="s">
        <v>140</v>
      </c>
      <c r="IW10" s="48">
        <v>0</v>
      </c>
      <c r="IX10" s="48">
        <v>0</v>
      </c>
      <c r="IY10" s="48">
        <v>0</v>
      </c>
      <c r="IZ10" s="48" t="s">
        <v>140</v>
      </c>
      <c r="JA10" s="48">
        <v>0</v>
      </c>
      <c r="JB10" s="48">
        <v>0</v>
      </c>
      <c r="JC10" s="48">
        <v>0</v>
      </c>
      <c r="JD10" s="48" t="s">
        <v>140</v>
      </c>
      <c r="JE10" s="48">
        <v>0</v>
      </c>
      <c r="JF10" s="48">
        <v>0</v>
      </c>
      <c r="JG10" s="48">
        <v>0</v>
      </c>
      <c r="JH10" s="48" t="s">
        <v>140</v>
      </c>
      <c r="JI10" s="48">
        <v>0</v>
      </c>
      <c r="JJ10" s="48">
        <v>0</v>
      </c>
      <c r="JK10" s="48">
        <v>0</v>
      </c>
      <c r="JL10" s="48" t="s">
        <v>140</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75</v>
      </c>
      <c r="KG10" s="48">
        <v>315</v>
      </c>
      <c r="KH10" s="48">
        <v>0</v>
      </c>
      <c r="KI10" s="48">
        <v>0</v>
      </c>
      <c r="KJ10" s="48">
        <v>0</v>
      </c>
      <c r="KK10" s="48">
        <v>0</v>
      </c>
      <c r="KL10" s="48">
        <v>0</v>
      </c>
      <c r="KM10" s="48">
        <v>0</v>
      </c>
    </row>
    <row r="11" spans="1:299" ht="13.5" customHeight="1">
      <c r="A11" s="45" t="s">
        <v>127</v>
      </c>
      <c r="B11" s="46" t="s">
        <v>147</v>
      </c>
      <c r="C11" s="47" t="s">
        <v>148</v>
      </c>
      <c r="D11" s="48">
        <v>2</v>
      </c>
      <c r="E11" s="48">
        <v>4</v>
      </c>
      <c r="F11" s="48">
        <v>0</v>
      </c>
      <c r="G11" s="48">
        <v>0</v>
      </c>
      <c r="H11" s="48">
        <v>0</v>
      </c>
      <c r="I11" s="48">
        <v>0</v>
      </c>
      <c r="J11" s="48">
        <v>0</v>
      </c>
      <c r="K11" s="48">
        <v>0</v>
      </c>
      <c r="L11" s="48">
        <v>0</v>
      </c>
      <c r="M11" s="48">
        <v>0</v>
      </c>
      <c r="N11" s="48">
        <v>18</v>
      </c>
      <c r="O11" s="48">
        <v>39</v>
      </c>
      <c r="P11" s="48">
        <v>0</v>
      </c>
      <c r="Q11" s="48">
        <v>0</v>
      </c>
      <c r="R11" s="48">
        <v>23</v>
      </c>
      <c r="S11" s="48">
        <v>46</v>
      </c>
      <c r="T11" s="48">
        <v>0</v>
      </c>
      <c r="U11" s="48">
        <v>0</v>
      </c>
      <c r="V11" s="48">
        <v>0</v>
      </c>
      <c r="W11" s="48">
        <v>0</v>
      </c>
      <c r="X11" s="48">
        <v>44</v>
      </c>
      <c r="Y11" s="48">
        <v>104</v>
      </c>
      <c r="Z11" s="48">
        <v>0</v>
      </c>
      <c r="AA11" s="48">
        <v>0</v>
      </c>
      <c r="AB11" s="48">
        <v>68</v>
      </c>
      <c r="AC11" s="48">
        <v>188</v>
      </c>
      <c r="AD11" s="48">
        <v>0</v>
      </c>
      <c r="AE11" s="48">
        <v>0</v>
      </c>
      <c r="AF11" s="48">
        <v>0</v>
      </c>
      <c r="AG11" s="48">
        <v>0</v>
      </c>
      <c r="AH11" s="48">
        <f>AI11+BB11</f>
        <v>2</v>
      </c>
      <c r="AI11" s="48">
        <f>AJ11+AP11+AV11</f>
        <v>2</v>
      </c>
      <c r="AJ11" s="48">
        <f>SUM(AK11:AO11)</f>
        <v>0</v>
      </c>
      <c r="AK11" s="48">
        <v>0</v>
      </c>
      <c r="AL11" s="48">
        <v>0</v>
      </c>
      <c r="AM11" s="48">
        <v>0</v>
      </c>
      <c r="AN11" s="48">
        <v>0</v>
      </c>
      <c r="AO11" s="48">
        <v>0</v>
      </c>
      <c r="AP11" s="48">
        <f>SUM(AQ11:AU11)</f>
        <v>2</v>
      </c>
      <c r="AQ11" s="48">
        <v>2</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11</v>
      </c>
      <c r="EG11" s="48">
        <v>4</v>
      </c>
      <c r="EH11" s="48">
        <v>0</v>
      </c>
      <c r="EI11" s="48">
        <v>0</v>
      </c>
      <c r="EJ11" s="48">
        <v>0</v>
      </c>
      <c r="EK11" s="48">
        <v>0</v>
      </c>
      <c r="EL11" s="48">
        <v>0</v>
      </c>
      <c r="EM11" s="48">
        <v>0</v>
      </c>
      <c r="EN11" s="48">
        <v>0</v>
      </c>
      <c r="EO11" s="48">
        <v>7</v>
      </c>
      <c r="EP11" s="73" t="s">
        <v>140</v>
      </c>
      <c r="EQ11" s="73" t="s">
        <v>140</v>
      </c>
      <c r="ER11" s="48">
        <v>0</v>
      </c>
      <c r="ES11" s="73" t="s">
        <v>140</v>
      </c>
      <c r="ET11" s="73" t="s">
        <v>140</v>
      </c>
      <c r="EU11" s="48">
        <v>0</v>
      </c>
      <c r="EV11" s="73" t="s">
        <v>140</v>
      </c>
      <c r="EW11" s="73" t="s">
        <v>140</v>
      </c>
      <c r="EX11" s="48">
        <v>0</v>
      </c>
      <c r="EY11" s="73" t="s">
        <v>140</v>
      </c>
      <c r="EZ11" s="73" t="s">
        <v>140</v>
      </c>
      <c r="FA11" s="48">
        <v>2</v>
      </c>
      <c r="FB11" s="73" t="s">
        <v>140</v>
      </c>
      <c r="FC11" s="73" t="s">
        <v>140</v>
      </c>
      <c r="FD11" s="48">
        <v>10</v>
      </c>
      <c r="FE11" s="48">
        <v>1</v>
      </c>
      <c r="FF11" s="48">
        <v>0</v>
      </c>
      <c r="FG11" s="48">
        <v>1</v>
      </c>
      <c r="FH11" s="48">
        <v>0</v>
      </c>
      <c r="FI11" s="48">
        <v>0</v>
      </c>
      <c r="FJ11" s="48" t="s">
        <v>149</v>
      </c>
      <c r="FK11" s="48">
        <v>1</v>
      </c>
      <c r="FL11" s="48">
        <v>0</v>
      </c>
      <c r="FM11" s="48">
        <v>0</v>
      </c>
      <c r="FN11" s="48" t="s">
        <v>150</v>
      </c>
      <c r="FO11" s="48">
        <v>3</v>
      </c>
      <c r="FP11" s="48">
        <v>0</v>
      </c>
      <c r="FQ11" s="48">
        <v>0</v>
      </c>
      <c r="FR11" s="48" t="s">
        <v>140</v>
      </c>
      <c r="FS11" s="48">
        <v>0</v>
      </c>
      <c r="FT11" s="48">
        <v>0</v>
      </c>
      <c r="FU11" s="48">
        <v>0</v>
      </c>
      <c r="FV11" s="48" t="s">
        <v>140</v>
      </c>
      <c r="FW11" s="48">
        <v>0</v>
      </c>
      <c r="FX11" s="48">
        <v>0</v>
      </c>
      <c r="FY11" s="48">
        <v>0</v>
      </c>
      <c r="FZ11" s="48" t="s">
        <v>140</v>
      </c>
      <c r="GA11" s="48">
        <v>0</v>
      </c>
      <c r="GB11" s="48">
        <v>0</v>
      </c>
      <c r="GC11" s="48">
        <v>0</v>
      </c>
      <c r="GD11" s="48" t="s">
        <v>140</v>
      </c>
      <c r="GE11" s="48">
        <v>0</v>
      </c>
      <c r="GF11" s="48">
        <v>0</v>
      </c>
      <c r="GG11" s="48">
        <v>0</v>
      </c>
      <c r="GH11" s="48" t="s">
        <v>140</v>
      </c>
      <c r="GI11" s="48">
        <v>0</v>
      </c>
      <c r="GJ11" s="48">
        <v>0</v>
      </c>
      <c r="GK11" s="48">
        <v>0</v>
      </c>
      <c r="GL11" s="48" t="s">
        <v>140</v>
      </c>
      <c r="GM11" s="48">
        <v>0</v>
      </c>
      <c r="GN11" s="48">
        <v>0</v>
      </c>
      <c r="GO11" s="48">
        <v>0</v>
      </c>
      <c r="GP11" s="48" t="s">
        <v>140</v>
      </c>
      <c r="GQ11" s="48">
        <v>0</v>
      </c>
      <c r="GR11" s="48">
        <v>0</v>
      </c>
      <c r="GS11" s="48">
        <v>0</v>
      </c>
      <c r="GT11" s="48" t="s">
        <v>140</v>
      </c>
      <c r="GU11" s="48">
        <v>0</v>
      </c>
      <c r="GV11" s="48">
        <v>0</v>
      </c>
      <c r="GW11" s="48">
        <v>0</v>
      </c>
      <c r="GX11" s="48">
        <v>0</v>
      </c>
      <c r="GY11" s="48">
        <v>0</v>
      </c>
      <c r="GZ11" s="48">
        <v>0</v>
      </c>
      <c r="HA11" s="48">
        <v>0</v>
      </c>
      <c r="HB11" s="48">
        <v>0</v>
      </c>
      <c r="HC11" s="48">
        <v>0</v>
      </c>
      <c r="HD11" s="48">
        <v>0</v>
      </c>
      <c r="HE11" s="48">
        <v>0</v>
      </c>
      <c r="HF11" s="48">
        <v>0</v>
      </c>
      <c r="HG11" s="48">
        <v>0</v>
      </c>
      <c r="HH11" s="73" t="s">
        <v>140</v>
      </c>
      <c r="HI11" s="73" t="s">
        <v>140</v>
      </c>
      <c r="HJ11" s="48">
        <v>0</v>
      </c>
      <c r="HK11" s="73" t="s">
        <v>140</v>
      </c>
      <c r="HL11" s="73" t="s">
        <v>140</v>
      </c>
      <c r="HM11" s="48">
        <v>0</v>
      </c>
      <c r="HN11" s="73" t="s">
        <v>140</v>
      </c>
      <c r="HO11" s="73" t="s">
        <v>140</v>
      </c>
      <c r="HP11" s="48">
        <v>0</v>
      </c>
      <c r="HQ11" s="73" t="s">
        <v>140</v>
      </c>
      <c r="HR11" s="73" t="s">
        <v>140</v>
      </c>
      <c r="HS11" s="48">
        <v>0</v>
      </c>
      <c r="HT11" s="73" t="s">
        <v>140</v>
      </c>
      <c r="HU11" s="73" t="s">
        <v>140</v>
      </c>
      <c r="HV11" s="48">
        <v>0</v>
      </c>
      <c r="HW11" s="48">
        <v>0</v>
      </c>
      <c r="HX11" s="48">
        <v>0</v>
      </c>
      <c r="HY11" s="48">
        <v>0</v>
      </c>
      <c r="HZ11" s="48">
        <v>0</v>
      </c>
      <c r="IA11" s="48">
        <v>0</v>
      </c>
      <c r="IB11" s="48" t="s">
        <v>140</v>
      </c>
      <c r="IC11" s="48">
        <v>0</v>
      </c>
      <c r="ID11" s="48">
        <v>0</v>
      </c>
      <c r="IE11" s="48">
        <v>0</v>
      </c>
      <c r="IF11" s="48" t="s">
        <v>140</v>
      </c>
      <c r="IG11" s="48">
        <v>0</v>
      </c>
      <c r="IH11" s="48">
        <v>0</v>
      </c>
      <c r="II11" s="48">
        <v>0</v>
      </c>
      <c r="IJ11" s="48" t="s">
        <v>140</v>
      </c>
      <c r="IK11" s="48">
        <v>0</v>
      </c>
      <c r="IL11" s="48">
        <v>0</v>
      </c>
      <c r="IM11" s="48">
        <v>0</v>
      </c>
      <c r="IN11" s="48" t="s">
        <v>140</v>
      </c>
      <c r="IO11" s="48">
        <v>0</v>
      </c>
      <c r="IP11" s="48">
        <v>0</v>
      </c>
      <c r="IQ11" s="48">
        <v>0</v>
      </c>
      <c r="IR11" s="48" t="s">
        <v>140</v>
      </c>
      <c r="IS11" s="48">
        <v>0</v>
      </c>
      <c r="IT11" s="48">
        <v>0</v>
      </c>
      <c r="IU11" s="48">
        <v>0</v>
      </c>
      <c r="IV11" s="48" t="s">
        <v>140</v>
      </c>
      <c r="IW11" s="48">
        <v>0</v>
      </c>
      <c r="IX11" s="48">
        <v>0</v>
      </c>
      <c r="IY11" s="48">
        <v>0</v>
      </c>
      <c r="IZ11" s="48" t="s">
        <v>140</v>
      </c>
      <c r="JA11" s="48">
        <v>0</v>
      </c>
      <c r="JB11" s="48">
        <v>0</v>
      </c>
      <c r="JC11" s="48">
        <v>0</v>
      </c>
      <c r="JD11" s="48" t="s">
        <v>140</v>
      </c>
      <c r="JE11" s="48">
        <v>0</v>
      </c>
      <c r="JF11" s="48">
        <v>0</v>
      </c>
      <c r="JG11" s="48">
        <v>0</v>
      </c>
      <c r="JH11" s="48" t="s">
        <v>140</v>
      </c>
      <c r="JI11" s="48">
        <v>0</v>
      </c>
      <c r="JJ11" s="48">
        <v>0</v>
      </c>
      <c r="JK11" s="48">
        <v>0</v>
      </c>
      <c r="JL11" s="48" t="s">
        <v>140</v>
      </c>
      <c r="JM11" s="48">
        <v>0</v>
      </c>
      <c r="JN11" s="48">
        <v>0</v>
      </c>
      <c r="JO11" s="48">
        <v>0</v>
      </c>
      <c r="JP11" s="48">
        <v>1</v>
      </c>
      <c r="JQ11" s="48">
        <v>2</v>
      </c>
      <c r="JR11" s="48">
        <v>0</v>
      </c>
      <c r="JS11" s="48">
        <v>0</v>
      </c>
      <c r="JT11" s="48">
        <v>0</v>
      </c>
      <c r="JU11" s="48">
        <v>0</v>
      </c>
      <c r="JV11" s="48">
        <v>0</v>
      </c>
      <c r="JW11" s="48">
        <v>0</v>
      </c>
      <c r="JX11" s="48">
        <v>0</v>
      </c>
      <c r="JY11" s="48">
        <v>0</v>
      </c>
      <c r="JZ11" s="48">
        <v>0</v>
      </c>
      <c r="KA11" s="48">
        <v>0</v>
      </c>
      <c r="KB11" s="48">
        <v>0</v>
      </c>
      <c r="KC11" s="48">
        <v>0</v>
      </c>
      <c r="KD11" s="48">
        <v>0</v>
      </c>
      <c r="KE11" s="48">
        <v>0</v>
      </c>
      <c r="KF11" s="48">
        <v>17</v>
      </c>
      <c r="KG11" s="48">
        <v>50</v>
      </c>
      <c r="KH11" s="48">
        <v>0</v>
      </c>
      <c r="KI11" s="48">
        <v>0</v>
      </c>
      <c r="KJ11" s="48">
        <v>0</v>
      </c>
      <c r="KK11" s="48">
        <v>0</v>
      </c>
      <c r="KL11" s="48">
        <v>0</v>
      </c>
      <c r="KM11" s="48">
        <v>0</v>
      </c>
    </row>
    <row r="12" spans="1:299" ht="13.5" customHeight="1">
      <c r="A12" s="45" t="s">
        <v>127</v>
      </c>
      <c r="B12" s="46" t="s">
        <v>151</v>
      </c>
      <c r="C12" s="47" t="s">
        <v>152</v>
      </c>
      <c r="D12" s="48">
        <v>38</v>
      </c>
      <c r="E12" s="48">
        <v>65</v>
      </c>
      <c r="F12" s="48">
        <v>0</v>
      </c>
      <c r="G12" s="48">
        <v>0</v>
      </c>
      <c r="H12" s="48">
        <v>0</v>
      </c>
      <c r="I12" s="48">
        <v>0</v>
      </c>
      <c r="J12" s="48">
        <v>0</v>
      </c>
      <c r="K12" s="48">
        <v>0</v>
      </c>
      <c r="L12" s="48">
        <v>0</v>
      </c>
      <c r="M12" s="48">
        <v>0</v>
      </c>
      <c r="N12" s="48">
        <v>10</v>
      </c>
      <c r="O12" s="48">
        <v>20</v>
      </c>
      <c r="P12" s="48">
        <v>0</v>
      </c>
      <c r="Q12" s="48">
        <v>0</v>
      </c>
      <c r="R12" s="48">
        <v>0</v>
      </c>
      <c r="S12" s="48">
        <v>0</v>
      </c>
      <c r="T12" s="48">
        <v>0</v>
      </c>
      <c r="U12" s="48">
        <v>0</v>
      </c>
      <c r="V12" s="48">
        <v>1</v>
      </c>
      <c r="W12" s="48">
        <v>5</v>
      </c>
      <c r="X12" s="48">
        <v>550</v>
      </c>
      <c r="Y12" s="48">
        <v>1526</v>
      </c>
      <c r="Z12" s="48">
        <v>0</v>
      </c>
      <c r="AA12" s="48">
        <v>0</v>
      </c>
      <c r="AB12" s="48">
        <v>0</v>
      </c>
      <c r="AC12" s="48">
        <v>0</v>
      </c>
      <c r="AD12" s="48">
        <v>0</v>
      </c>
      <c r="AE12" s="48">
        <v>0</v>
      </c>
      <c r="AF12" s="48">
        <v>0</v>
      </c>
      <c r="AG12" s="48">
        <v>0</v>
      </c>
      <c r="AH12" s="48">
        <f>AI12+BB12</f>
        <v>38</v>
      </c>
      <c r="AI12" s="48">
        <f>AJ12+AP12+AV12</f>
        <v>38</v>
      </c>
      <c r="AJ12" s="48">
        <f>SUM(AK12:AO12)</f>
        <v>4</v>
      </c>
      <c r="AK12" s="48">
        <v>0</v>
      </c>
      <c r="AL12" s="48">
        <v>4</v>
      </c>
      <c r="AM12" s="48">
        <v>0</v>
      </c>
      <c r="AN12" s="48">
        <v>0</v>
      </c>
      <c r="AO12" s="48">
        <v>0</v>
      </c>
      <c r="AP12" s="48">
        <f>SUM(AQ12:AU12)</f>
        <v>17</v>
      </c>
      <c r="AQ12" s="48">
        <v>0</v>
      </c>
      <c r="AR12" s="48">
        <v>16</v>
      </c>
      <c r="AS12" s="48">
        <v>1</v>
      </c>
      <c r="AT12" s="48">
        <v>0</v>
      </c>
      <c r="AU12" s="48">
        <v>0</v>
      </c>
      <c r="AV12" s="48">
        <f>SUM(AW12:BA12)</f>
        <v>17</v>
      </c>
      <c r="AW12" s="48">
        <v>7</v>
      </c>
      <c r="AX12" s="48">
        <v>10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1</v>
      </c>
      <c r="EP12" s="73" t="s">
        <v>140</v>
      </c>
      <c r="EQ12" s="73" t="s">
        <v>140</v>
      </c>
      <c r="ER12" s="48">
        <v>0</v>
      </c>
      <c r="ES12" s="73" t="s">
        <v>140</v>
      </c>
      <c r="ET12" s="73" t="s">
        <v>140</v>
      </c>
      <c r="EU12" s="48">
        <v>0</v>
      </c>
      <c r="EV12" s="73" t="s">
        <v>140</v>
      </c>
      <c r="EW12" s="73" t="s">
        <v>140</v>
      </c>
      <c r="EX12" s="48">
        <v>1</v>
      </c>
      <c r="EY12" s="73" t="s">
        <v>140</v>
      </c>
      <c r="EZ12" s="73" t="s">
        <v>140</v>
      </c>
      <c r="FA12" s="48">
        <v>0</v>
      </c>
      <c r="FB12" s="73" t="s">
        <v>140</v>
      </c>
      <c r="FC12" s="73" t="s">
        <v>140</v>
      </c>
      <c r="FD12" s="48">
        <v>0</v>
      </c>
      <c r="FE12" s="48">
        <v>0</v>
      </c>
      <c r="FF12" s="48">
        <v>0</v>
      </c>
      <c r="FG12" s="48">
        <v>0</v>
      </c>
      <c r="FH12" s="48">
        <v>0</v>
      </c>
      <c r="FI12" s="48">
        <v>0</v>
      </c>
      <c r="FJ12" s="48" t="s">
        <v>153</v>
      </c>
      <c r="FK12" s="48">
        <v>0</v>
      </c>
      <c r="FL12" s="48">
        <v>1</v>
      </c>
      <c r="FM12" s="48">
        <v>0</v>
      </c>
      <c r="FN12" s="48" t="s">
        <v>140</v>
      </c>
      <c r="FO12" s="48">
        <v>0</v>
      </c>
      <c r="FP12" s="48">
        <v>0</v>
      </c>
      <c r="FQ12" s="48">
        <v>0</v>
      </c>
      <c r="FR12" s="48" t="s">
        <v>140</v>
      </c>
      <c r="FS12" s="48">
        <v>0</v>
      </c>
      <c r="FT12" s="48">
        <v>0</v>
      </c>
      <c r="FU12" s="48">
        <v>0</v>
      </c>
      <c r="FV12" s="48" t="s">
        <v>140</v>
      </c>
      <c r="FW12" s="48">
        <v>0</v>
      </c>
      <c r="FX12" s="48">
        <v>0</v>
      </c>
      <c r="FY12" s="48">
        <v>0</v>
      </c>
      <c r="FZ12" s="48" t="s">
        <v>140</v>
      </c>
      <c r="GA12" s="48">
        <v>0</v>
      </c>
      <c r="GB12" s="48">
        <v>0</v>
      </c>
      <c r="GC12" s="48">
        <v>0</v>
      </c>
      <c r="GD12" s="48" t="s">
        <v>140</v>
      </c>
      <c r="GE12" s="48">
        <v>0</v>
      </c>
      <c r="GF12" s="48">
        <v>0</v>
      </c>
      <c r="GG12" s="48">
        <v>0</v>
      </c>
      <c r="GH12" s="48" t="s">
        <v>140</v>
      </c>
      <c r="GI12" s="48">
        <v>0</v>
      </c>
      <c r="GJ12" s="48">
        <v>0</v>
      </c>
      <c r="GK12" s="48">
        <v>0</v>
      </c>
      <c r="GL12" s="48" t="s">
        <v>140</v>
      </c>
      <c r="GM12" s="48">
        <v>0</v>
      </c>
      <c r="GN12" s="48">
        <v>0</v>
      </c>
      <c r="GO12" s="48">
        <v>0</v>
      </c>
      <c r="GP12" s="48" t="s">
        <v>140</v>
      </c>
      <c r="GQ12" s="48">
        <v>0</v>
      </c>
      <c r="GR12" s="48">
        <v>0</v>
      </c>
      <c r="GS12" s="48">
        <v>0</v>
      </c>
      <c r="GT12" s="48" t="s">
        <v>140</v>
      </c>
      <c r="GU12" s="48">
        <v>0</v>
      </c>
      <c r="GV12" s="48">
        <v>0</v>
      </c>
      <c r="GW12" s="48">
        <v>0</v>
      </c>
      <c r="GX12" s="48">
        <v>0</v>
      </c>
      <c r="GY12" s="48">
        <v>0</v>
      </c>
      <c r="GZ12" s="48">
        <v>0</v>
      </c>
      <c r="HA12" s="48">
        <v>0</v>
      </c>
      <c r="HB12" s="48">
        <v>0</v>
      </c>
      <c r="HC12" s="48">
        <v>0</v>
      </c>
      <c r="HD12" s="48">
        <v>0</v>
      </c>
      <c r="HE12" s="48">
        <v>0</v>
      </c>
      <c r="HF12" s="48">
        <v>0</v>
      </c>
      <c r="HG12" s="48">
        <v>0</v>
      </c>
      <c r="HH12" s="73" t="s">
        <v>140</v>
      </c>
      <c r="HI12" s="73" t="s">
        <v>140</v>
      </c>
      <c r="HJ12" s="48">
        <v>0</v>
      </c>
      <c r="HK12" s="73" t="s">
        <v>140</v>
      </c>
      <c r="HL12" s="73" t="s">
        <v>140</v>
      </c>
      <c r="HM12" s="48">
        <v>0</v>
      </c>
      <c r="HN12" s="73" t="s">
        <v>140</v>
      </c>
      <c r="HO12" s="73" t="s">
        <v>140</v>
      </c>
      <c r="HP12" s="48">
        <v>0</v>
      </c>
      <c r="HQ12" s="73" t="s">
        <v>140</v>
      </c>
      <c r="HR12" s="73" t="s">
        <v>140</v>
      </c>
      <c r="HS12" s="48">
        <v>0</v>
      </c>
      <c r="HT12" s="73" t="s">
        <v>140</v>
      </c>
      <c r="HU12" s="73" t="s">
        <v>140</v>
      </c>
      <c r="HV12" s="48">
        <v>0</v>
      </c>
      <c r="HW12" s="48">
        <v>0</v>
      </c>
      <c r="HX12" s="48">
        <v>0</v>
      </c>
      <c r="HY12" s="48">
        <v>0</v>
      </c>
      <c r="HZ12" s="48">
        <v>0</v>
      </c>
      <c r="IA12" s="48">
        <v>0</v>
      </c>
      <c r="IB12" s="48" t="s">
        <v>140</v>
      </c>
      <c r="IC12" s="48">
        <v>0</v>
      </c>
      <c r="ID12" s="48">
        <v>0</v>
      </c>
      <c r="IE12" s="48">
        <v>0</v>
      </c>
      <c r="IF12" s="48" t="s">
        <v>140</v>
      </c>
      <c r="IG12" s="48">
        <v>0</v>
      </c>
      <c r="IH12" s="48">
        <v>0</v>
      </c>
      <c r="II12" s="48">
        <v>0</v>
      </c>
      <c r="IJ12" s="48" t="s">
        <v>140</v>
      </c>
      <c r="IK12" s="48">
        <v>0</v>
      </c>
      <c r="IL12" s="48">
        <v>0</v>
      </c>
      <c r="IM12" s="48">
        <v>0</v>
      </c>
      <c r="IN12" s="48" t="s">
        <v>140</v>
      </c>
      <c r="IO12" s="48">
        <v>0</v>
      </c>
      <c r="IP12" s="48">
        <v>0</v>
      </c>
      <c r="IQ12" s="48">
        <v>0</v>
      </c>
      <c r="IR12" s="48" t="s">
        <v>140</v>
      </c>
      <c r="IS12" s="48">
        <v>0</v>
      </c>
      <c r="IT12" s="48">
        <v>0</v>
      </c>
      <c r="IU12" s="48">
        <v>0</v>
      </c>
      <c r="IV12" s="48" t="s">
        <v>140</v>
      </c>
      <c r="IW12" s="48">
        <v>0</v>
      </c>
      <c r="IX12" s="48">
        <v>0</v>
      </c>
      <c r="IY12" s="48">
        <v>0</v>
      </c>
      <c r="IZ12" s="48" t="s">
        <v>140</v>
      </c>
      <c r="JA12" s="48">
        <v>0</v>
      </c>
      <c r="JB12" s="48">
        <v>0</v>
      </c>
      <c r="JC12" s="48">
        <v>0</v>
      </c>
      <c r="JD12" s="48" t="s">
        <v>140</v>
      </c>
      <c r="JE12" s="48">
        <v>0</v>
      </c>
      <c r="JF12" s="48">
        <v>0</v>
      </c>
      <c r="JG12" s="48">
        <v>0</v>
      </c>
      <c r="JH12" s="48" t="s">
        <v>140</v>
      </c>
      <c r="JI12" s="48">
        <v>0</v>
      </c>
      <c r="JJ12" s="48">
        <v>0</v>
      </c>
      <c r="JK12" s="48">
        <v>0</v>
      </c>
      <c r="JL12" s="48" t="s">
        <v>140</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17</v>
      </c>
      <c r="KG12" s="48">
        <v>66</v>
      </c>
      <c r="KH12" s="48">
        <v>0</v>
      </c>
      <c r="KI12" s="48">
        <v>0</v>
      </c>
      <c r="KJ12" s="48">
        <v>0</v>
      </c>
      <c r="KK12" s="48">
        <v>0</v>
      </c>
      <c r="KL12" s="48">
        <v>0</v>
      </c>
      <c r="KM12" s="48">
        <v>0</v>
      </c>
    </row>
    <row r="13" spans="1:299" ht="13.5" customHeight="1">
      <c r="A13" s="45" t="s">
        <v>127</v>
      </c>
      <c r="B13" s="46" t="s">
        <v>154</v>
      </c>
      <c r="C13" s="47" t="s">
        <v>155</v>
      </c>
      <c r="D13" s="48">
        <v>3</v>
      </c>
      <c r="E13" s="48">
        <v>6</v>
      </c>
      <c r="F13" s="48">
        <v>0</v>
      </c>
      <c r="G13" s="48">
        <v>0</v>
      </c>
      <c r="H13" s="48">
        <v>0</v>
      </c>
      <c r="I13" s="48">
        <v>0</v>
      </c>
      <c r="J13" s="48">
        <v>0</v>
      </c>
      <c r="K13" s="48">
        <v>0</v>
      </c>
      <c r="L13" s="48">
        <v>0</v>
      </c>
      <c r="M13" s="48">
        <v>0</v>
      </c>
      <c r="N13" s="48">
        <v>45</v>
      </c>
      <c r="O13" s="48">
        <v>91</v>
      </c>
      <c r="P13" s="48">
        <v>0</v>
      </c>
      <c r="Q13" s="48">
        <v>0</v>
      </c>
      <c r="R13" s="48">
        <v>6</v>
      </c>
      <c r="S13" s="48">
        <v>24</v>
      </c>
      <c r="T13" s="48"/>
      <c r="U13" s="48"/>
      <c r="V13" s="48">
        <v>0</v>
      </c>
      <c r="W13" s="48">
        <v>0</v>
      </c>
      <c r="X13" s="48">
        <v>127</v>
      </c>
      <c r="Y13" s="48">
        <v>112</v>
      </c>
      <c r="Z13" s="48">
        <v>0</v>
      </c>
      <c r="AA13" s="48">
        <v>0</v>
      </c>
      <c r="AB13" s="48">
        <v>0</v>
      </c>
      <c r="AC13" s="48">
        <v>0</v>
      </c>
      <c r="AD13" s="48">
        <v>0</v>
      </c>
      <c r="AE13" s="48">
        <v>0</v>
      </c>
      <c r="AF13" s="48">
        <v>0</v>
      </c>
      <c r="AG13" s="48">
        <v>0</v>
      </c>
      <c r="AH13" s="48">
        <f>AI13+BB13</f>
        <v>3</v>
      </c>
      <c r="AI13" s="48">
        <f>AJ13+AP13+AV13</f>
        <v>3</v>
      </c>
      <c r="AJ13" s="48">
        <f>SUM(AK13:AO13)</f>
        <v>0</v>
      </c>
      <c r="AK13" s="48">
        <v>0</v>
      </c>
      <c r="AL13" s="48">
        <v>0</v>
      </c>
      <c r="AM13" s="48">
        <v>0</v>
      </c>
      <c r="AN13" s="48">
        <v>0</v>
      </c>
      <c r="AO13" s="48">
        <v>0</v>
      </c>
      <c r="AP13" s="48">
        <f>SUM(AQ13:AU13)</f>
        <v>2</v>
      </c>
      <c r="AQ13" s="48">
        <v>2</v>
      </c>
      <c r="AR13" s="48">
        <v>0</v>
      </c>
      <c r="AS13" s="48">
        <v>0</v>
      </c>
      <c r="AT13" s="48">
        <v>0</v>
      </c>
      <c r="AU13" s="48">
        <v>0</v>
      </c>
      <c r="AV13" s="48">
        <f>SUM(AW13:BA13)</f>
        <v>1</v>
      </c>
      <c r="AW13" s="48">
        <v>1</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10</v>
      </c>
      <c r="EH13" s="48">
        <v>0</v>
      </c>
      <c r="EI13" s="48">
        <v>0</v>
      </c>
      <c r="EJ13" s="48">
        <v>3</v>
      </c>
      <c r="EK13" s="48">
        <v>0</v>
      </c>
      <c r="EL13" s="48">
        <v>0</v>
      </c>
      <c r="EM13" s="48">
        <v>0</v>
      </c>
      <c r="EN13" s="48">
        <v>0</v>
      </c>
      <c r="EO13" s="48">
        <v>0</v>
      </c>
      <c r="EP13" s="73" t="s">
        <v>140</v>
      </c>
      <c r="EQ13" s="73" t="s">
        <v>140</v>
      </c>
      <c r="ER13" s="48">
        <v>0</v>
      </c>
      <c r="ES13" s="73" t="s">
        <v>140</v>
      </c>
      <c r="ET13" s="73" t="s">
        <v>140</v>
      </c>
      <c r="EU13" s="48">
        <v>0</v>
      </c>
      <c r="EV13" s="73" t="s">
        <v>140</v>
      </c>
      <c r="EW13" s="73" t="s">
        <v>140</v>
      </c>
      <c r="EX13" s="48">
        <v>0</v>
      </c>
      <c r="EY13" s="73" t="s">
        <v>140</v>
      </c>
      <c r="EZ13" s="73" t="s">
        <v>140</v>
      </c>
      <c r="FA13" s="48">
        <v>0</v>
      </c>
      <c r="FB13" s="73" t="s">
        <v>140</v>
      </c>
      <c r="FC13" s="73" t="s">
        <v>140</v>
      </c>
      <c r="FD13" s="48">
        <v>0</v>
      </c>
      <c r="FE13" s="48">
        <v>31</v>
      </c>
      <c r="FF13" s="48">
        <v>0</v>
      </c>
      <c r="FG13" s="48">
        <v>0</v>
      </c>
      <c r="FH13" s="48">
        <v>14</v>
      </c>
      <c r="FI13" s="48">
        <v>0</v>
      </c>
      <c r="FJ13" s="48" t="s">
        <v>156</v>
      </c>
      <c r="FK13" s="48">
        <v>0</v>
      </c>
      <c r="FL13" s="48">
        <v>1</v>
      </c>
      <c r="FM13" s="48">
        <v>0</v>
      </c>
      <c r="FN13" s="48" t="s">
        <v>140</v>
      </c>
      <c r="FO13" s="48">
        <v>0</v>
      </c>
      <c r="FP13" s="48">
        <v>0</v>
      </c>
      <c r="FQ13" s="48">
        <v>0</v>
      </c>
      <c r="FR13" s="48" t="s">
        <v>140</v>
      </c>
      <c r="FS13" s="48">
        <v>0</v>
      </c>
      <c r="FT13" s="48">
        <v>0</v>
      </c>
      <c r="FU13" s="48">
        <v>0</v>
      </c>
      <c r="FV13" s="48" t="s">
        <v>140</v>
      </c>
      <c r="FW13" s="48">
        <v>0</v>
      </c>
      <c r="FX13" s="48">
        <v>0</v>
      </c>
      <c r="FY13" s="48">
        <v>0</v>
      </c>
      <c r="FZ13" s="48" t="s">
        <v>140</v>
      </c>
      <c r="GA13" s="48">
        <v>0</v>
      </c>
      <c r="GB13" s="48">
        <v>0</v>
      </c>
      <c r="GC13" s="48">
        <v>0</v>
      </c>
      <c r="GD13" s="48" t="s">
        <v>140</v>
      </c>
      <c r="GE13" s="48">
        <v>0</v>
      </c>
      <c r="GF13" s="48">
        <v>0</v>
      </c>
      <c r="GG13" s="48">
        <v>0</v>
      </c>
      <c r="GH13" s="48" t="s">
        <v>140</v>
      </c>
      <c r="GI13" s="48">
        <v>0</v>
      </c>
      <c r="GJ13" s="48">
        <v>0</v>
      </c>
      <c r="GK13" s="48">
        <v>0</v>
      </c>
      <c r="GL13" s="48" t="s">
        <v>140</v>
      </c>
      <c r="GM13" s="48">
        <v>0</v>
      </c>
      <c r="GN13" s="48">
        <v>0</v>
      </c>
      <c r="GO13" s="48">
        <v>0</v>
      </c>
      <c r="GP13" s="48" t="s">
        <v>140</v>
      </c>
      <c r="GQ13" s="48">
        <v>0</v>
      </c>
      <c r="GR13" s="48">
        <v>0</v>
      </c>
      <c r="GS13" s="48">
        <v>0</v>
      </c>
      <c r="GT13" s="48" t="s">
        <v>140</v>
      </c>
      <c r="GU13" s="48">
        <v>0</v>
      </c>
      <c r="GV13" s="48">
        <v>0</v>
      </c>
      <c r="GW13" s="48">
        <v>0</v>
      </c>
      <c r="GX13" s="48">
        <v>0</v>
      </c>
      <c r="GY13" s="48">
        <v>5</v>
      </c>
      <c r="GZ13" s="48">
        <v>0</v>
      </c>
      <c r="HA13" s="48">
        <v>0</v>
      </c>
      <c r="HB13" s="48">
        <v>3</v>
      </c>
      <c r="HC13" s="48">
        <v>0</v>
      </c>
      <c r="HD13" s="48">
        <v>0</v>
      </c>
      <c r="HE13" s="48">
        <v>0</v>
      </c>
      <c r="HF13" s="48">
        <v>0</v>
      </c>
      <c r="HG13" s="48">
        <v>0</v>
      </c>
      <c r="HH13" s="73" t="s">
        <v>140</v>
      </c>
      <c r="HI13" s="73" t="s">
        <v>140</v>
      </c>
      <c r="HJ13" s="48">
        <v>0</v>
      </c>
      <c r="HK13" s="73" t="s">
        <v>140</v>
      </c>
      <c r="HL13" s="73" t="s">
        <v>140</v>
      </c>
      <c r="HM13" s="48">
        <v>0</v>
      </c>
      <c r="HN13" s="73" t="s">
        <v>140</v>
      </c>
      <c r="HO13" s="73" t="s">
        <v>140</v>
      </c>
      <c r="HP13" s="48">
        <v>0</v>
      </c>
      <c r="HQ13" s="73" t="s">
        <v>140</v>
      </c>
      <c r="HR13" s="73" t="s">
        <v>140</v>
      </c>
      <c r="HS13" s="48">
        <v>0</v>
      </c>
      <c r="HT13" s="73" t="s">
        <v>140</v>
      </c>
      <c r="HU13" s="73" t="s">
        <v>140</v>
      </c>
      <c r="HV13" s="48">
        <v>0</v>
      </c>
      <c r="HW13" s="48">
        <v>5</v>
      </c>
      <c r="HX13" s="48">
        <v>0</v>
      </c>
      <c r="HY13" s="48">
        <v>0</v>
      </c>
      <c r="HZ13" s="48">
        <v>1</v>
      </c>
      <c r="IA13" s="48">
        <v>0</v>
      </c>
      <c r="IB13" s="48" t="s">
        <v>156</v>
      </c>
      <c r="IC13" s="48">
        <v>0</v>
      </c>
      <c r="ID13" s="48">
        <v>1</v>
      </c>
      <c r="IE13" s="48">
        <v>0</v>
      </c>
      <c r="IF13" s="48" t="s">
        <v>140</v>
      </c>
      <c r="IG13" s="48">
        <v>0</v>
      </c>
      <c r="IH13" s="48">
        <v>0</v>
      </c>
      <c r="II13" s="48">
        <v>0</v>
      </c>
      <c r="IJ13" s="48" t="s">
        <v>140</v>
      </c>
      <c r="IK13" s="48">
        <v>0</v>
      </c>
      <c r="IL13" s="48">
        <v>0</v>
      </c>
      <c r="IM13" s="48">
        <v>0</v>
      </c>
      <c r="IN13" s="48" t="s">
        <v>140</v>
      </c>
      <c r="IO13" s="48">
        <v>0</v>
      </c>
      <c r="IP13" s="48">
        <v>0</v>
      </c>
      <c r="IQ13" s="48">
        <v>0</v>
      </c>
      <c r="IR13" s="48" t="s">
        <v>140</v>
      </c>
      <c r="IS13" s="48">
        <v>0</v>
      </c>
      <c r="IT13" s="48">
        <v>0</v>
      </c>
      <c r="IU13" s="48">
        <v>0</v>
      </c>
      <c r="IV13" s="48" t="s">
        <v>140</v>
      </c>
      <c r="IW13" s="48">
        <v>0</v>
      </c>
      <c r="IX13" s="48">
        <v>0</v>
      </c>
      <c r="IY13" s="48">
        <v>0</v>
      </c>
      <c r="IZ13" s="48" t="s">
        <v>140</v>
      </c>
      <c r="JA13" s="48">
        <v>0</v>
      </c>
      <c r="JB13" s="48">
        <v>0</v>
      </c>
      <c r="JC13" s="48">
        <v>0</v>
      </c>
      <c r="JD13" s="48" t="s">
        <v>140</v>
      </c>
      <c r="JE13" s="48">
        <v>0</v>
      </c>
      <c r="JF13" s="48">
        <v>0</v>
      </c>
      <c r="JG13" s="48">
        <v>0</v>
      </c>
      <c r="JH13" s="48" t="s">
        <v>140</v>
      </c>
      <c r="JI13" s="48">
        <v>0</v>
      </c>
      <c r="JJ13" s="48">
        <v>0</v>
      </c>
      <c r="JK13" s="48">
        <v>0</v>
      </c>
      <c r="JL13" s="48" t="s">
        <v>140</v>
      </c>
      <c r="JM13" s="48">
        <v>0</v>
      </c>
      <c r="JN13" s="48">
        <v>0</v>
      </c>
      <c r="JO13" s="48">
        <v>0</v>
      </c>
      <c r="JP13" s="48">
        <v>0</v>
      </c>
      <c r="JQ13" s="48">
        <v>0</v>
      </c>
      <c r="JR13" s="48">
        <v>0</v>
      </c>
      <c r="JS13" s="48">
        <v>0</v>
      </c>
      <c r="JT13" s="48">
        <v>0</v>
      </c>
      <c r="JU13" s="48">
        <v>0</v>
      </c>
      <c r="JV13" s="48">
        <v>0</v>
      </c>
      <c r="JW13" s="48">
        <v>0</v>
      </c>
      <c r="JX13" s="48">
        <v>5</v>
      </c>
      <c r="JY13" s="48">
        <v>15</v>
      </c>
      <c r="JZ13" s="48">
        <v>0</v>
      </c>
      <c r="KA13" s="48">
        <v>0</v>
      </c>
      <c r="KB13" s="48">
        <v>0</v>
      </c>
      <c r="KC13" s="48">
        <v>0</v>
      </c>
      <c r="KD13" s="48">
        <v>0</v>
      </c>
      <c r="KE13" s="48">
        <v>0</v>
      </c>
      <c r="KF13" s="48">
        <v>9</v>
      </c>
      <c r="KG13" s="48">
        <v>19</v>
      </c>
      <c r="KH13" s="48">
        <v>0</v>
      </c>
      <c r="KI13" s="48">
        <v>0</v>
      </c>
      <c r="KJ13" s="48">
        <v>0</v>
      </c>
      <c r="KK13" s="48">
        <v>0</v>
      </c>
      <c r="KL13" s="48">
        <v>0</v>
      </c>
      <c r="KM13" s="48">
        <v>0</v>
      </c>
    </row>
    <row r="14" spans="1:299" ht="13.5" customHeight="1">
      <c r="A14" s="45" t="s">
        <v>127</v>
      </c>
      <c r="B14" s="46" t="s">
        <v>157</v>
      </c>
      <c r="C14" s="47" t="s">
        <v>158</v>
      </c>
      <c r="D14" s="48">
        <v>10</v>
      </c>
      <c r="E14" s="48">
        <v>27</v>
      </c>
      <c r="F14" s="48">
        <v>0</v>
      </c>
      <c r="G14" s="48">
        <v>0</v>
      </c>
      <c r="H14" s="48">
        <v>7</v>
      </c>
      <c r="I14" s="48">
        <v>17</v>
      </c>
      <c r="J14" s="48">
        <v>0</v>
      </c>
      <c r="K14" s="48">
        <v>0</v>
      </c>
      <c r="L14" s="48">
        <v>0</v>
      </c>
      <c r="M14" s="48">
        <v>0</v>
      </c>
      <c r="N14" s="48">
        <v>142</v>
      </c>
      <c r="O14" s="48">
        <v>311</v>
      </c>
      <c r="P14" s="48">
        <v>0</v>
      </c>
      <c r="Q14" s="48">
        <v>0</v>
      </c>
      <c r="R14" s="48">
        <v>0</v>
      </c>
      <c r="S14" s="48">
        <v>0</v>
      </c>
      <c r="T14" s="48">
        <v>0</v>
      </c>
      <c r="U14" s="48">
        <v>0</v>
      </c>
      <c r="V14" s="48">
        <v>0</v>
      </c>
      <c r="W14" s="48">
        <v>0</v>
      </c>
      <c r="X14" s="48">
        <v>413</v>
      </c>
      <c r="Y14" s="48">
        <v>1016</v>
      </c>
      <c r="Z14" s="48">
        <v>0</v>
      </c>
      <c r="AA14" s="48">
        <v>0</v>
      </c>
      <c r="AB14" s="48">
        <v>0</v>
      </c>
      <c r="AC14" s="48">
        <v>0</v>
      </c>
      <c r="AD14" s="48">
        <v>0</v>
      </c>
      <c r="AE14" s="48">
        <v>0</v>
      </c>
      <c r="AF14" s="48">
        <v>5</v>
      </c>
      <c r="AG14" s="48">
        <v>52</v>
      </c>
      <c r="AH14" s="48">
        <f>AI14+BB14</f>
        <v>17</v>
      </c>
      <c r="AI14" s="48">
        <f>AJ14+AP14+AV14</f>
        <v>10</v>
      </c>
      <c r="AJ14" s="48">
        <f>SUM(AK14:AO14)</f>
        <v>8</v>
      </c>
      <c r="AK14" s="48">
        <v>5</v>
      </c>
      <c r="AL14" s="48">
        <v>0</v>
      </c>
      <c r="AM14" s="48">
        <v>0</v>
      </c>
      <c r="AN14" s="48">
        <v>3</v>
      </c>
      <c r="AO14" s="48">
        <v>0</v>
      </c>
      <c r="AP14" s="48">
        <f>SUM(AQ14:AU14)</f>
        <v>2</v>
      </c>
      <c r="AQ14" s="48">
        <v>2</v>
      </c>
      <c r="AR14" s="48">
        <v>0</v>
      </c>
      <c r="AS14" s="48">
        <v>0</v>
      </c>
      <c r="AT14" s="48">
        <v>0</v>
      </c>
      <c r="AU14" s="48">
        <v>0</v>
      </c>
      <c r="AV14" s="48">
        <f>SUM(AW14:BA14)</f>
        <v>0</v>
      </c>
      <c r="AW14" s="48">
        <v>0</v>
      </c>
      <c r="AX14" s="48">
        <v>0</v>
      </c>
      <c r="AY14" s="48">
        <v>0</v>
      </c>
      <c r="AZ14" s="48">
        <v>0</v>
      </c>
      <c r="BA14" s="48">
        <v>0</v>
      </c>
      <c r="BB14" s="48">
        <f>BC14+BI14+BO14+BU14+CA14</f>
        <v>7</v>
      </c>
      <c r="BC14" s="48">
        <f>SUM(BD14:BH14)</f>
        <v>2</v>
      </c>
      <c r="BD14" s="48">
        <v>2</v>
      </c>
      <c r="BE14" s="48">
        <v>0</v>
      </c>
      <c r="BF14" s="48">
        <v>0</v>
      </c>
      <c r="BG14" s="48">
        <v>0</v>
      </c>
      <c r="BH14" s="48">
        <v>0</v>
      </c>
      <c r="BI14" s="48">
        <f>SUM(BJ14:BN14)</f>
        <v>3</v>
      </c>
      <c r="BJ14" s="48">
        <v>3</v>
      </c>
      <c r="BK14" s="48">
        <v>0</v>
      </c>
      <c r="BL14" s="48">
        <v>0</v>
      </c>
      <c r="BM14" s="48">
        <v>0</v>
      </c>
      <c r="BN14" s="48">
        <v>0</v>
      </c>
      <c r="BO14" s="48">
        <f>SUM(BP14:BT14)</f>
        <v>0</v>
      </c>
      <c r="BP14" s="48">
        <v>0</v>
      </c>
      <c r="BQ14" s="48">
        <v>0</v>
      </c>
      <c r="BR14" s="48">
        <v>0</v>
      </c>
      <c r="BS14" s="48">
        <v>0</v>
      </c>
      <c r="BT14" s="48">
        <v>0</v>
      </c>
      <c r="BU14" s="48">
        <f>SUM(BV14:BZ14)</f>
        <v>1</v>
      </c>
      <c r="BV14" s="48">
        <v>0</v>
      </c>
      <c r="BW14" s="48"/>
      <c r="BX14" s="48">
        <v>0</v>
      </c>
      <c r="BY14" s="48">
        <v>1</v>
      </c>
      <c r="BZ14" s="48">
        <v>0</v>
      </c>
      <c r="CA14" s="48">
        <f>SUM(CB14:CF14)</f>
        <v>1</v>
      </c>
      <c r="CB14" s="48">
        <v>1</v>
      </c>
      <c r="CC14" s="48">
        <v>0</v>
      </c>
      <c r="CD14" s="48">
        <v>0</v>
      </c>
      <c r="CE14" s="48">
        <v>0</v>
      </c>
      <c r="CF14" s="48">
        <v>0</v>
      </c>
      <c r="CG14" s="48">
        <f>CH14+DA14</f>
        <v>1</v>
      </c>
      <c r="CH14" s="48">
        <f>CI14+CO14+CU14</f>
        <v>1</v>
      </c>
      <c r="CI14" s="48">
        <f>SUM(CJ14:CN14)</f>
        <v>1</v>
      </c>
      <c r="CJ14" s="48">
        <v>1</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3</v>
      </c>
      <c r="EG14" s="48">
        <v>0</v>
      </c>
      <c r="EH14" s="48">
        <v>0</v>
      </c>
      <c r="EI14" s="48">
        <v>0</v>
      </c>
      <c r="EJ14" s="48">
        <v>1</v>
      </c>
      <c r="EK14" s="48">
        <v>0</v>
      </c>
      <c r="EL14" s="48">
        <v>1</v>
      </c>
      <c r="EM14" s="48">
        <v>0</v>
      </c>
      <c r="EN14" s="48">
        <v>0</v>
      </c>
      <c r="EO14" s="48">
        <v>0</v>
      </c>
      <c r="EP14" s="73" t="s">
        <v>140</v>
      </c>
      <c r="EQ14" s="73" t="s">
        <v>140</v>
      </c>
      <c r="ER14" s="48">
        <v>0</v>
      </c>
      <c r="ES14" s="73" t="s">
        <v>140</v>
      </c>
      <c r="ET14" s="73" t="s">
        <v>140</v>
      </c>
      <c r="EU14" s="48">
        <v>0</v>
      </c>
      <c r="EV14" s="73" t="s">
        <v>140</v>
      </c>
      <c r="EW14" s="73" t="s">
        <v>140</v>
      </c>
      <c r="EX14" s="48">
        <v>0</v>
      </c>
      <c r="EY14" s="73" t="s">
        <v>140</v>
      </c>
      <c r="EZ14" s="73" t="s">
        <v>140</v>
      </c>
      <c r="FA14" s="48">
        <v>0</v>
      </c>
      <c r="FB14" s="73" t="s">
        <v>140</v>
      </c>
      <c r="FC14" s="73" t="s">
        <v>140</v>
      </c>
      <c r="FD14" s="48">
        <v>7</v>
      </c>
      <c r="FE14" s="48">
        <v>3</v>
      </c>
      <c r="FF14" s="48">
        <v>0</v>
      </c>
      <c r="FG14" s="48">
        <v>1</v>
      </c>
      <c r="FH14" s="48">
        <v>4</v>
      </c>
      <c r="FI14" s="48">
        <v>0</v>
      </c>
      <c r="FJ14" s="48" t="s">
        <v>140</v>
      </c>
      <c r="FK14" s="48">
        <v>0</v>
      </c>
      <c r="FL14" s="48">
        <v>0</v>
      </c>
      <c r="FM14" s="48">
        <v>0</v>
      </c>
      <c r="FN14" s="48" t="s">
        <v>140</v>
      </c>
      <c r="FO14" s="48">
        <v>0</v>
      </c>
      <c r="FP14" s="48">
        <v>0</v>
      </c>
      <c r="FQ14" s="48">
        <v>0</v>
      </c>
      <c r="FR14" s="48" t="s">
        <v>140</v>
      </c>
      <c r="FS14" s="48">
        <v>0</v>
      </c>
      <c r="FT14" s="48">
        <v>0</v>
      </c>
      <c r="FU14" s="48">
        <v>0</v>
      </c>
      <c r="FV14" s="48" t="s">
        <v>140</v>
      </c>
      <c r="FW14" s="48">
        <v>0</v>
      </c>
      <c r="FX14" s="48">
        <v>0</v>
      </c>
      <c r="FY14" s="48">
        <v>0</v>
      </c>
      <c r="FZ14" s="48" t="s">
        <v>140</v>
      </c>
      <c r="GA14" s="48">
        <v>0</v>
      </c>
      <c r="GB14" s="48">
        <v>0</v>
      </c>
      <c r="GC14" s="48">
        <v>0</v>
      </c>
      <c r="GD14" s="48" t="s">
        <v>140</v>
      </c>
      <c r="GE14" s="48">
        <v>0</v>
      </c>
      <c r="GF14" s="48">
        <v>0</v>
      </c>
      <c r="GG14" s="48">
        <v>0</v>
      </c>
      <c r="GH14" s="48" t="s">
        <v>140</v>
      </c>
      <c r="GI14" s="48">
        <v>0</v>
      </c>
      <c r="GJ14" s="48">
        <v>0</v>
      </c>
      <c r="GK14" s="48">
        <v>0</v>
      </c>
      <c r="GL14" s="48" t="s">
        <v>140</v>
      </c>
      <c r="GM14" s="48">
        <v>0</v>
      </c>
      <c r="GN14" s="48">
        <v>0</v>
      </c>
      <c r="GO14" s="48">
        <v>0</v>
      </c>
      <c r="GP14" s="48" t="s">
        <v>140</v>
      </c>
      <c r="GQ14" s="48">
        <v>0</v>
      </c>
      <c r="GR14" s="48">
        <v>0</v>
      </c>
      <c r="GS14" s="48">
        <v>0</v>
      </c>
      <c r="GT14" s="48" t="s">
        <v>140</v>
      </c>
      <c r="GU14" s="48">
        <v>0</v>
      </c>
      <c r="GV14" s="48">
        <v>0</v>
      </c>
      <c r="GW14" s="48">
        <v>0</v>
      </c>
      <c r="GX14" s="48">
        <v>0</v>
      </c>
      <c r="GY14" s="48">
        <v>0</v>
      </c>
      <c r="GZ14" s="48">
        <v>0</v>
      </c>
      <c r="HA14" s="48">
        <v>0</v>
      </c>
      <c r="HB14" s="48">
        <v>0</v>
      </c>
      <c r="HC14" s="48">
        <v>0</v>
      </c>
      <c r="HD14" s="48">
        <v>0</v>
      </c>
      <c r="HE14" s="48">
        <v>0</v>
      </c>
      <c r="HF14" s="48">
        <v>0</v>
      </c>
      <c r="HG14" s="48">
        <v>0</v>
      </c>
      <c r="HH14" s="73" t="s">
        <v>140</v>
      </c>
      <c r="HI14" s="73" t="s">
        <v>140</v>
      </c>
      <c r="HJ14" s="48">
        <v>0</v>
      </c>
      <c r="HK14" s="73" t="s">
        <v>140</v>
      </c>
      <c r="HL14" s="73" t="s">
        <v>140</v>
      </c>
      <c r="HM14" s="48">
        <v>0</v>
      </c>
      <c r="HN14" s="73" t="s">
        <v>140</v>
      </c>
      <c r="HO14" s="73" t="s">
        <v>140</v>
      </c>
      <c r="HP14" s="48">
        <v>0</v>
      </c>
      <c r="HQ14" s="73" t="s">
        <v>140</v>
      </c>
      <c r="HR14" s="73" t="s">
        <v>140</v>
      </c>
      <c r="HS14" s="48">
        <v>0</v>
      </c>
      <c r="HT14" s="73" t="s">
        <v>140</v>
      </c>
      <c r="HU14" s="73" t="s">
        <v>140</v>
      </c>
      <c r="HV14" s="48">
        <v>1</v>
      </c>
      <c r="HW14" s="48">
        <v>0</v>
      </c>
      <c r="HX14" s="48">
        <v>0</v>
      </c>
      <c r="HY14" s="48">
        <v>0</v>
      </c>
      <c r="HZ14" s="48">
        <v>1</v>
      </c>
      <c r="IA14" s="48">
        <v>0</v>
      </c>
      <c r="IB14" s="48" t="s">
        <v>140</v>
      </c>
      <c r="IC14" s="48">
        <v>0</v>
      </c>
      <c r="ID14" s="48">
        <v>0</v>
      </c>
      <c r="IE14" s="48">
        <v>0</v>
      </c>
      <c r="IF14" s="48" t="s">
        <v>140</v>
      </c>
      <c r="IG14" s="48">
        <v>0</v>
      </c>
      <c r="IH14" s="48">
        <v>0</v>
      </c>
      <c r="II14" s="48">
        <v>0</v>
      </c>
      <c r="IJ14" s="48" t="s">
        <v>140</v>
      </c>
      <c r="IK14" s="48">
        <v>0</v>
      </c>
      <c r="IL14" s="48">
        <v>0</v>
      </c>
      <c r="IM14" s="48">
        <v>0</v>
      </c>
      <c r="IN14" s="48" t="s">
        <v>140</v>
      </c>
      <c r="IO14" s="48">
        <v>0</v>
      </c>
      <c r="IP14" s="48">
        <v>0</v>
      </c>
      <c r="IQ14" s="48">
        <v>0</v>
      </c>
      <c r="IR14" s="48" t="s">
        <v>140</v>
      </c>
      <c r="IS14" s="48">
        <v>0</v>
      </c>
      <c r="IT14" s="48">
        <v>0</v>
      </c>
      <c r="IU14" s="48">
        <v>0</v>
      </c>
      <c r="IV14" s="48" t="s">
        <v>140</v>
      </c>
      <c r="IW14" s="48">
        <v>0</v>
      </c>
      <c r="IX14" s="48">
        <v>0</v>
      </c>
      <c r="IY14" s="48">
        <v>0</v>
      </c>
      <c r="IZ14" s="48" t="s">
        <v>140</v>
      </c>
      <c r="JA14" s="48">
        <v>0</v>
      </c>
      <c r="JB14" s="48">
        <v>0</v>
      </c>
      <c r="JC14" s="48">
        <v>0</v>
      </c>
      <c r="JD14" s="48" t="s">
        <v>140</v>
      </c>
      <c r="JE14" s="48">
        <v>0</v>
      </c>
      <c r="JF14" s="48">
        <v>0</v>
      </c>
      <c r="JG14" s="48">
        <v>0</v>
      </c>
      <c r="JH14" s="48" t="s">
        <v>140</v>
      </c>
      <c r="JI14" s="48">
        <v>0</v>
      </c>
      <c r="JJ14" s="48">
        <v>0</v>
      </c>
      <c r="JK14" s="48">
        <v>0</v>
      </c>
      <c r="JL14" s="48" t="s">
        <v>140</v>
      </c>
      <c r="JM14" s="48">
        <v>0</v>
      </c>
      <c r="JN14" s="48">
        <v>0</v>
      </c>
      <c r="JO14" s="48">
        <v>0</v>
      </c>
      <c r="JP14" s="48">
        <v>4</v>
      </c>
      <c r="JQ14" s="48">
        <v>10</v>
      </c>
      <c r="JR14" s="48">
        <v>0</v>
      </c>
      <c r="JS14" s="48">
        <v>0</v>
      </c>
      <c r="JT14" s="48">
        <v>1</v>
      </c>
      <c r="JU14" s="48">
        <v>4</v>
      </c>
      <c r="JV14" s="48">
        <v>0</v>
      </c>
      <c r="JW14" s="48">
        <v>0</v>
      </c>
      <c r="JX14" s="48">
        <v>0</v>
      </c>
      <c r="JY14" s="48">
        <v>0</v>
      </c>
      <c r="JZ14" s="48">
        <v>0</v>
      </c>
      <c r="KA14" s="48">
        <v>0</v>
      </c>
      <c r="KB14" s="48">
        <v>0</v>
      </c>
      <c r="KC14" s="48">
        <v>0</v>
      </c>
      <c r="KD14" s="48">
        <v>0</v>
      </c>
      <c r="KE14" s="48">
        <v>0</v>
      </c>
      <c r="KF14" s="48">
        <v>57</v>
      </c>
      <c r="KG14" s="48">
        <v>163</v>
      </c>
      <c r="KH14" s="48"/>
      <c r="KI14" s="48">
        <v>0</v>
      </c>
      <c r="KJ14" s="48">
        <v>0</v>
      </c>
      <c r="KK14" s="48">
        <v>0</v>
      </c>
      <c r="KL14" s="48">
        <v>3</v>
      </c>
      <c r="KM14" s="48">
        <v>54</v>
      </c>
    </row>
    <row r="15" spans="1:299" ht="13.5" customHeight="1">
      <c r="A15" s="45" t="s">
        <v>127</v>
      </c>
      <c r="B15" s="46" t="s">
        <v>159</v>
      </c>
      <c r="C15" s="47" t="s">
        <v>160</v>
      </c>
      <c r="D15" s="48">
        <v>5</v>
      </c>
      <c r="E15" s="48">
        <v>11</v>
      </c>
      <c r="F15" s="48">
        <v>0</v>
      </c>
      <c r="G15" s="48">
        <v>0</v>
      </c>
      <c r="H15" s="48">
        <v>0</v>
      </c>
      <c r="I15" s="48">
        <v>0</v>
      </c>
      <c r="J15" s="48">
        <v>0</v>
      </c>
      <c r="K15" s="48">
        <v>0</v>
      </c>
      <c r="L15" s="48">
        <v>0</v>
      </c>
      <c r="M15" s="48">
        <v>0</v>
      </c>
      <c r="N15" s="48">
        <v>10</v>
      </c>
      <c r="O15" s="48">
        <v>20</v>
      </c>
      <c r="P15" s="48">
        <v>0</v>
      </c>
      <c r="Q15" s="48">
        <v>0</v>
      </c>
      <c r="R15" s="48">
        <v>4</v>
      </c>
      <c r="S15" s="48">
        <v>8</v>
      </c>
      <c r="T15" s="48">
        <v>0</v>
      </c>
      <c r="U15" s="48">
        <v>0</v>
      </c>
      <c r="V15" s="48">
        <v>0</v>
      </c>
      <c r="W15" s="48">
        <v>0</v>
      </c>
      <c r="X15" s="48">
        <v>32</v>
      </c>
      <c r="Y15" s="48">
        <v>67</v>
      </c>
      <c r="Z15" s="48">
        <v>0</v>
      </c>
      <c r="AA15" s="48">
        <v>0</v>
      </c>
      <c r="AB15" s="48">
        <v>116</v>
      </c>
      <c r="AC15" s="48">
        <v>391</v>
      </c>
      <c r="AD15" s="48">
        <v>0</v>
      </c>
      <c r="AE15" s="48">
        <v>0</v>
      </c>
      <c r="AF15" s="48">
        <v>0</v>
      </c>
      <c r="AG15" s="48">
        <v>0</v>
      </c>
      <c r="AH15" s="48">
        <f>AI15+BB15</f>
        <v>5</v>
      </c>
      <c r="AI15" s="48">
        <f>AJ15+AP15+AV15</f>
        <v>5</v>
      </c>
      <c r="AJ15" s="48">
        <f>SUM(AK15:AO15)</f>
        <v>1</v>
      </c>
      <c r="AK15" s="48">
        <v>0</v>
      </c>
      <c r="AL15" s="48">
        <v>1</v>
      </c>
      <c r="AM15" s="48">
        <v>0</v>
      </c>
      <c r="AN15" s="48">
        <v>0</v>
      </c>
      <c r="AO15" s="48">
        <v>0</v>
      </c>
      <c r="AP15" s="48">
        <f>SUM(AQ15:AU15)</f>
        <v>4</v>
      </c>
      <c r="AQ15" s="48">
        <v>0</v>
      </c>
      <c r="AR15" s="48">
        <v>4</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8</v>
      </c>
      <c r="EG15" s="48">
        <v>50</v>
      </c>
      <c r="EH15" s="48">
        <v>15</v>
      </c>
      <c r="EI15" s="48">
        <v>0</v>
      </c>
      <c r="EJ15" s="48">
        <v>9</v>
      </c>
      <c r="EK15" s="48">
        <v>1</v>
      </c>
      <c r="EL15" s="48">
        <v>0</v>
      </c>
      <c r="EM15" s="48">
        <v>6</v>
      </c>
      <c r="EN15" s="48">
        <v>0</v>
      </c>
      <c r="EO15" s="48">
        <v>0</v>
      </c>
      <c r="EP15" s="73" t="s">
        <v>140</v>
      </c>
      <c r="EQ15" s="73" t="s">
        <v>140</v>
      </c>
      <c r="ER15" s="48">
        <v>0</v>
      </c>
      <c r="ES15" s="73" t="s">
        <v>140</v>
      </c>
      <c r="ET15" s="73" t="s">
        <v>140</v>
      </c>
      <c r="EU15" s="48">
        <v>0</v>
      </c>
      <c r="EV15" s="73" t="s">
        <v>140</v>
      </c>
      <c r="EW15" s="73" t="s">
        <v>140</v>
      </c>
      <c r="EX15" s="48">
        <v>0</v>
      </c>
      <c r="EY15" s="73" t="s">
        <v>140</v>
      </c>
      <c r="EZ15" s="73" t="s">
        <v>140</v>
      </c>
      <c r="FA15" s="48">
        <v>5</v>
      </c>
      <c r="FB15" s="73" t="s">
        <v>140</v>
      </c>
      <c r="FC15" s="73" t="s">
        <v>140</v>
      </c>
      <c r="FD15" s="48">
        <v>1</v>
      </c>
      <c r="FE15" s="48">
        <v>36</v>
      </c>
      <c r="FF15" s="48">
        <v>0</v>
      </c>
      <c r="FG15" s="48">
        <v>3</v>
      </c>
      <c r="FH15" s="48">
        <v>5</v>
      </c>
      <c r="FI15" s="48">
        <v>0</v>
      </c>
      <c r="FJ15" s="48" t="s">
        <v>161</v>
      </c>
      <c r="FK15" s="48">
        <v>0</v>
      </c>
      <c r="FL15" s="48">
        <v>0</v>
      </c>
      <c r="FM15" s="48">
        <v>1</v>
      </c>
      <c r="FN15" s="48" t="s">
        <v>156</v>
      </c>
      <c r="FO15" s="48">
        <v>0</v>
      </c>
      <c r="FP15" s="48">
        <v>1</v>
      </c>
      <c r="FQ15" s="48">
        <v>1</v>
      </c>
      <c r="FR15" s="48" t="s">
        <v>162</v>
      </c>
      <c r="FS15" s="48">
        <v>0</v>
      </c>
      <c r="FT15" s="48">
        <v>1</v>
      </c>
      <c r="FU15" s="48">
        <v>0</v>
      </c>
      <c r="FV15" s="48" t="s">
        <v>163</v>
      </c>
      <c r="FW15" s="48">
        <v>2</v>
      </c>
      <c r="FX15" s="48">
        <v>0</v>
      </c>
      <c r="FY15" s="48">
        <v>0</v>
      </c>
      <c r="FZ15" s="48" t="s">
        <v>164</v>
      </c>
      <c r="GA15" s="48">
        <v>0</v>
      </c>
      <c r="GB15" s="48">
        <v>1</v>
      </c>
      <c r="GC15" s="48">
        <v>3</v>
      </c>
      <c r="GD15" s="48" t="s">
        <v>140</v>
      </c>
      <c r="GE15" s="48">
        <v>0</v>
      </c>
      <c r="GF15" s="48">
        <v>0</v>
      </c>
      <c r="GG15" s="48">
        <v>0</v>
      </c>
      <c r="GH15" s="48" t="s">
        <v>140</v>
      </c>
      <c r="GI15" s="48">
        <v>0</v>
      </c>
      <c r="GJ15" s="48">
        <v>0</v>
      </c>
      <c r="GK15" s="48">
        <v>0</v>
      </c>
      <c r="GL15" s="48" t="s">
        <v>140</v>
      </c>
      <c r="GM15" s="48">
        <v>0</v>
      </c>
      <c r="GN15" s="48">
        <v>0</v>
      </c>
      <c r="GO15" s="48">
        <v>0</v>
      </c>
      <c r="GP15" s="48" t="s">
        <v>140</v>
      </c>
      <c r="GQ15" s="48">
        <v>0</v>
      </c>
      <c r="GR15" s="48">
        <v>0</v>
      </c>
      <c r="GS15" s="48">
        <v>0</v>
      </c>
      <c r="GT15" s="48" t="s">
        <v>140</v>
      </c>
      <c r="GU15" s="48">
        <v>0</v>
      </c>
      <c r="GV15" s="48">
        <v>0</v>
      </c>
      <c r="GW15" s="48">
        <v>0</v>
      </c>
      <c r="GX15" s="48">
        <v>0</v>
      </c>
      <c r="GY15" s="48">
        <v>0</v>
      </c>
      <c r="GZ15" s="48">
        <v>0</v>
      </c>
      <c r="HA15" s="48">
        <v>0</v>
      </c>
      <c r="HB15" s="48">
        <v>0</v>
      </c>
      <c r="HC15" s="48">
        <v>0</v>
      </c>
      <c r="HD15" s="48">
        <v>0</v>
      </c>
      <c r="HE15" s="48">
        <v>0</v>
      </c>
      <c r="HF15" s="48">
        <v>0</v>
      </c>
      <c r="HG15" s="48">
        <v>0</v>
      </c>
      <c r="HH15" s="73" t="s">
        <v>140</v>
      </c>
      <c r="HI15" s="73" t="s">
        <v>140</v>
      </c>
      <c r="HJ15" s="48">
        <v>0</v>
      </c>
      <c r="HK15" s="73" t="s">
        <v>140</v>
      </c>
      <c r="HL15" s="73" t="s">
        <v>140</v>
      </c>
      <c r="HM15" s="48">
        <v>0</v>
      </c>
      <c r="HN15" s="73" t="s">
        <v>140</v>
      </c>
      <c r="HO15" s="73" t="s">
        <v>140</v>
      </c>
      <c r="HP15" s="48">
        <v>0</v>
      </c>
      <c r="HQ15" s="73" t="s">
        <v>140</v>
      </c>
      <c r="HR15" s="73" t="s">
        <v>140</v>
      </c>
      <c r="HS15" s="48">
        <v>0</v>
      </c>
      <c r="HT15" s="73" t="s">
        <v>140</v>
      </c>
      <c r="HU15" s="73" t="s">
        <v>140</v>
      </c>
      <c r="HV15" s="48">
        <v>0</v>
      </c>
      <c r="HW15" s="48">
        <v>0</v>
      </c>
      <c r="HX15" s="48">
        <v>0</v>
      </c>
      <c r="HY15" s="48">
        <v>0</v>
      </c>
      <c r="HZ15" s="48">
        <v>0</v>
      </c>
      <c r="IA15" s="48">
        <v>0</v>
      </c>
      <c r="IB15" s="48" t="s">
        <v>140</v>
      </c>
      <c r="IC15" s="48">
        <v>0</v>
      </c>
      <c r="ID15" s="48">
        <v>0</v>
      </c>
      <c r="IE15" s="48">
        <v>0</v>
      </c>
      <c r="IF15" s="48" t="s">
        <v>140</v>
      </c>
      <c r="IG15" s="48">
        <v>0</v>
      </c>
      <c r="IH15" s="48">
        <v>0</v>
      </c>
      <c r="II15" s="48">
        <v>0</v>
      </c>
      <c r="IJ15" s="48" t="s">
        <v>140</v>
      </c>
      <c r="IK15" s="48">
        <v>0</v>
      </c>
      <c r="IL15" s="48">
        <v>0</v>
      </c>
      <c r="IM15" s="48">
        <v>0</v>
      </c>
      <c r="IN15" s="48" t="s">
        <v>140</v>
      </c>
      <c r="IO15" s="48">
        <v>0</v>
      </c>
      <c r="IP15" s="48">
        <v>0</v>
      </c>
      <c r="IQ15" s="48">
        <v>0</v>
      </c>
      <c r="IR15" s="48" t="s">
        <v>140</v>
      </c>
      <c r="IS15" s="48">
        <v>0</v>
      </c>
      <c r="IT15" s="48">
        <v>0</v>
      </c>
      <c r="IU15" s="48">
        <v>0</v>
      </c>
      <c r="IV15" s="48" t="s">
        <v>140</v>
      </c>
      <c r="IW15" s="48">
        <v>0</v>
      </c>
      <c r="IX15" s="48">
        <v>0</v>
      </c>
      <c r="IY15" s="48">
        <v>0</v>
      </c>
      <c r="IZ15" s="48" t="s">
        <v>140</v>
      </c>
      <c r="JA15" s="48">
        <v>0</v>
      </c>
      <c r="JB15" s="48">
        <v>0</v>
      </c>
      <c r="JC15" s="48">
        <v>0</v>
      </c>
      <c r="JD15" s="48" t="s">
        <v>140</v>
      </c>
      <c r="JE15" s="48">
        <v>0</v>
      </c>
      <c r="JF15" s="48">
        <v>0</v>
      </c>
      <c r="JG15" s="48">
        <v>0</v>
      </c>
      <c r="JH15" s="48" t="s">
        <v>140</v>
      </c>
      <c r="JI15" s="48">
        <v>0</v>
      </c>
      <c r="JJ15" s="48">
        <v>0</v>
      </c>
      <c r="JK15" s="48">
        <v>0</v>
      </c>
      <c r="JL15" s="48" t="s">
        <v>140</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9</v>
      </c>
      <c r="KG15" s="48">
        <v>25</v>
      </c>
      <c r="KH15" s="48">
        <v>0</v>
      </c>
      <c r="KI15" s="48">
        <v>0</v>
      </c>
      <c r="KJ15" s="48">
        <v>0</v>
      </c>
      <c r="KK15" s="48">
        <v>0</v>
      </c>
      <c r="KL15" s="48">
        <v>0</v>
      </c>
      <c r="KM15" s="48">
        <v>0</v>
      </c>
    </row>
    <row r="16" spans="1:299" ht="13.5" customHeight="1">
      <c r="A16" s="45" t="s">
        <v>127</v>
      </c>
      <c r="B16" s="46" t="s">
        <v>165</v>
      </c>
      <c r="C16" s="47" t="s">
        <v>166</v>
      </c>
      <c r="D16" s="48">
        <v>3</v>
      </c>
      <c r="E16" s="48">
        <v>8</v>
      </c>
      <c r="F16" s="48">
        <v>0</v>
      </c>
      <c r="G16" s="48">
        <v>0</v>
      </c>
      <c r="H16" s="48">
        <v>1</v>
      </c>
      <c r="I16" s="48">
        <v>1</v>
      </c>
      <c r="J16" s="48"/>
      <c r="K16" s="48"/>
      <c r="L16" s="48">
        <v>0</v>
      </c>
      <c r="M16" s="48">
        <v>0</v>
      </c>
      <c r="N16" s="48">
        <v>33</v>
      </c>
      <c r="O16" s="48">
        <v>75</v>
      </c>
      <c r="P16" s="48">
        <v>0</v>
      </c>
      <c r="Q16" s="48">
        <v>0</v>
      </c>
      <c r="R16" s="48">
        <v>0</v>
      </c>
      <c r="S16" s="48">
        <v>0</v>
      </c>
      <c r="T16" s="48">
        <v>0</v>
      </c>
      <c r="U16" s="48">
        <v>0</v>
      </c>
      <c r="V16" s="48">
        <v>0</v>
      </c>
      <c r="W16" s="48">
        <v>0</v>
      </c>
      <c r="X16" s="48">
        <v>246</v>
      </c>
      <c r="Y16" s="48">
        <v>660</v>
      </c>
      <c r="Z16" s="48">
        <v>0</v>
      </c>
      <c r="AA16" s="48">
        <v>0</v>
      </c>
      <c r="AB16" s="48">
        <v>0</v>
      </c>
      <c r="AC16" s="48">
        <v>0</v>
      </c>
      <c r="AD16" s="48">
        <v>0</v>
      </c>
      <c r="AE16" s="48">
        <v>0</v>
      </c>
      <c r="AF16" s="48">
        <v>0</v>
      </c>
      <c r="AG16" s="48">
        <v>0</v>
      </c>
      <c r="AH16" s="48">
        <f>AI16+BB16</f>
        <v>4</v>
      </c>
      <c r="AI16" s="48">
        <f>AJ16+AP16+AV16</f>
        <v>3</v>
      </c>
      <c r="AJ16" s="48">
        <f>SUM(AK16:AO16)</f>
        <v>1</v>
      </c>
      <c r="AK16" s="48"/>
      <c r="AL16" s="48">
        <v>0</v>
      </c>
      <c r="AM16" s="48">
        <v>1</v>
      </c>
      <c r="AN16" s="48">
        <v>0</v>
      </c>
      <c r="AO16" s="48">
        <v>0</v>
      </c>
      <c r="AP16" s="48">
        <f>SUM(AQ16:AU16)</f>
        <v>0</v>
      </c>
      <c r="AQ16" s="48">
        <v>0</v>
      </c>
      <c r="AR16" s="48">
        <v>0</v>
      </c>
      <c r="AS16" s="48">
        <v>0</v>
      </c>
      <c r="AT16" s="48">
        <v>0</v>
      </c>
      <c r="AU16" s="48">
        <v>0</v>
      </c>
      <c r="AV16" s="48">
        <f>SUM(AW16:BA16)</f>
        <v>2</v>
      </c>
      <c r="AW16" s="48">
        <v>0</v>
      </c>
      <c r="AX16" s="48">
        <v>2</v>
      </c>
      <c r="AY16" s="48">
        <v>0</v>
      </c>
      <c r="AZ16" s="48">
        <v>0</v>
      </c>
      <c r="BA16" s="48">
        <v>0</v>
      </c>
      <c r="BB16" s="48">
        <f>BC16+BI16+BO16+BU16+CA16</f>
        <v>1</v>
      </c>
      <c r="BC16" s="48">
        <f>SUM(BD16:BH16)</f>
        <v>1</v>
      </c>
      <c r="BD16" s="48">
        <v>1</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2</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2</v>
      </c>
      <c r="DB16" s="48">
        <f>SUM(DC16:DG16)</f>
        <v>0</v>
      </c>
      <c r="DC16" s="48">
        <v>0</v>
      </c>
      <c r="DD16" s="48">
        <v>0</v>
      </c>
      <c r="DE16" s="48">
        <v>0</v>
      </c>
      <c r="DF16" s="48">
        <v>0</v>
      </c>
      <c r="DG16" s="48">
        <v>0</v>
      </c>
      <c r="DH16" s="48">
        <f>SUM(DI16:DM16)</f>
        <v>2</v>
      </c>
      <c r="DI16" s="48">
        <v>0</v>
      </c>
      <c r="DJ16" s="48">
        <v>0</v>
      </c>
      <c r="DK16" s="48">
        <v>2</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5</v>
      </c>
      <c r="EH16" s="48">
        <v>0</v>
      </c>
      <c r="EI16" s="48">
        <v>0</v>
      </c>
      <c r="EJ16" s="48">
        <v>0</v>
      </c>
      <c r="EK16" s="48">
        <v>0</v>
      </c>
      <c r="EL16" s="48">
        <v>0</v>
      </c>
      <c r="EM16" s="48">
        <v>0</v>
      </c>
      <c r="EN16" s="48">
        <v>0</v>
      </c>
      <c r="EO16" s="48">
        <v>2</v>
      </c>
      <c r="EP16" s="73" t="s">
        <v>140</v>
      </c>
      <c r="EQ16" s="73" t="s">
        <v>140</v>
      </c>
      <c r="ER16" s="48">
        <v>0</v>
      </c>
      <c r="ES16" s="73" t="s">
        <v>140</v>
      </c>
      <c r="ET16" s="73" t="s">
        <v>140</v>
      </c>
      <c r="EU16" s="48">
        <v>4</v>
      </c>
      <c r="EV16" s="73" t="s">
        <v>140</v>
      </c>
      <c r="EW16" s="73" t="s">
        <v>140</v>
      </c>
      <c r="EX16" s="48">
        <v>0</v>
      </c>
      <c r="EY16" s="73" t="s">
        <v>140</v>
      </c>
      <c r="EZ16" s="73" t="s">
        <v>140</v>
      </c>
      <c r="FA16" s="48">
        <v>2</v>
      </c>
      <c r="FB16" s="73" t="s">
        <v>140</v>
      </c>
      <c r="FC16" s="73" t="s">
        <v>140</v>
      </c>
      <c r="FD16" s="48">
        <v>0</v>
      </c>
      <c r="FE16" s="48">
        <v>1</v>
      </c>
      <c r="FF16" s="48">
        <v>0</v>
      </c>
      <c r="FG16" s="48">
        <v>0</v>
      </c>
      <c r="FH16" s="48">
        <v>0</v>
      </c>
      <c r="FI16" s="48">
        <v>0</v>
      </c>
      <c r="FJ16" s="48" t="s">
        <v>140</v>
      </c>
      <c r="FK16" s="48">
        <v>0</v>
      </c>
      <c r="FL16" s="48">
        <v>0</v>
      </c>
      <c r="FM16" s="48">
        <v>0</v>
      </c>
      <c r="FN16" s="48" t="s">
        <v>140</v>
      </c>
      <c r="FO16" s="48">
        <v>0</v>
      </c>
      <c r="FP16" s="48">
        <v>0</v>
      </c>
      <c r="FQ16" s="48">
        <v>0</v>
      </c>
      <c r="FR16" s="48" t="s">
        <v>140</v>
      </c>
      <c r="FS16" s="48">
        <v>0</v>
      </c>
      <c r="FT16" s="48">
        <v>0</v>
      </c>
      <c r="FU16" s="48">
        <v>0</v>
      </c>
      <c r="FV16" s="48" t="s">
        <v>140</v>
      </c>
      <c r="FW16" s="48">
        <v>0</v>
      </c>
      <c r="FX16" s="48">
        <v>0</v>
      </c>
      <c r="FY16" s="48">
        <v>0</v>
      </c>
      <c r="FZ16" s="48" t="s">
        <v>140</v>
      </c>
      <c r="GA16" s="48">
        <v>0</v>
      </c>
      <c r="GB16" s="48">
        <v>0</v>
      </c>
      <c r="GC16" s="48">
        <v>0</v>
      </c>
      <c r="GD16" s="48" t="s">
        <v>140</v>
      </c>
      <c r="GE16" s="48">
        <v>0</v>
      </c>
      <c r="GF16" s="48">
        <v>0</v>
      </c>
      <c r="GG16" s="48">
        <v>0</v>
      </c>
      <c r="GH16" s="48" t="s">
        <v>140</v>
      </c>
      <c r="GI16" s="48">
        <v>0</v>
      </c>
      <c r="GJ16" s="48">
        <v>0</v>
      </c>
      <c r="GK16" s="48">
        <v>0</v>
      </c>
      <c r="GL16" s="48" t="s">
        <v>140</v>
      </c>
      <c r="GM16" s="48">
        <v>0</v>
      </c>
      <c r="GN16" s="48">
        <v>0</v>
      </c>
      <c r="GO16" s="48">
        <v>0</v>
      </c>
      <c r="GP16" s="48" t="s">
        <v>140</v>
      </c>
      <c r="GQ16" s="48">
        <v>0</v>
      </c>
      <c r="GR16" s="48">
        <v>0</v>
      </c>
      <c r="GS16" s="48">
        <v>0</v>
      </c>
      <c r="GT16" s="48" t="s">
        <v>140</v>
      </c>
      <c r="GU16" s="48">
        <v>0</v>
      </c>
      <c r="GV16" s="48">
        <v>0</v>
      </c>
      <c r="GW16" s="48">
        <v>0</v>
      </c>
      <c r="GX16" s="48">
        <v>0</v>
      </c>
      <c r="GY16" s="48">
        <v>2</v>
      </c>
      <c r="GZ16" s="48">
        <v>0</v>
      </c>
      <c r="HA16" s="48">
        <v>0</v>
      </c>
      <c r="HB16" s="48">
        <v>0</v>
      </c>
      <c r="HC16" s="48">
        <v>0</v>
      </c>
      <c r="HD16" s="48">
        <v>0</v>
      </c>
      <c r="HE16" s="48">
        <v>0</v>
      </c>
      <c r="HF16" s="48">
        <v>0</v>
      </c>
      <c r="HG16" s="48">
        <v>0</v>
      </c>
      <c r="HH16" s="73" t="s">
        <v>140</v>
      </c>
      <c r="HI16" s="73" t="s">
        <v>140</v>
      </c>
      <c r="HJ16" s="48">
        <v>0</v>
      </c>
      <c r="HK16" s="73" t="s">
        <v>140</v>
      </c>
      <c r="HL16" s="73" t="s">
        <v>140</v>
      </c>
      <c r="HM16" s="48">
        <v>0</v>
      </c>
      <c r="HN16" s="73" t="s">
        <v>140</v>
      </c>
      <c r="HO16" s="73" t="s">
        <v>140</v>
      </c>
      <c r="HP16" s="48">
        <v>0</v>
      </c>
      <c r="HQ16" s="73" t="s">
        <v>140</v>
      </c>
      <c r="HR16" s="73" t="s">
        <v>140</v>
      </c>
      <c r="HS16" s="48">
        <v>0</v>
      </c>
      <c r="HT16" s="73" t="s">
        <v>140</v>
      </c>
      <c r="HU16" s="73" t="s">
        <v>140</v>
      </c>
      <c r="HV16" s="48">
        <v>0</v>
      </c>
      <c r="HW16" s="48">
        <v>0</v>
      </c>
      <c r="HX16" s="48">
        <v>0</v>
      </c>
      <c r="HY16" s="48">
        <v>0</v>
      </c>
      <c r="HZ16" s="48">
        <v>0</v>
      </c>
      <c r="IA16" s="48">
        <v>0</v>
      </c>
      <c r="IB16" s="48" t="s">
        <v>140</v>
      </c>
      <c r="IC16" s="48">
        <v>0</v>
      </c>
      <c r="ID16" s="48">
        <v>0</v>
      </c>
      <c r="IE16" s="48">
        <v>0</v>
      </c>
      <c r="IF16" s="48" t="s">
        <v>140</v>
      </c>
      <c r="IG16" s="48">
        <v>0</v>
      </c>
      <c r="IH16" s="48">
        <v>0</v>
      </c>
      <c r="II16" s="48">
        <v>0</v>
      </c>
      <c r="IJ16" s="48" t="s">
        <v>140</v>
      </c>
      <c r="IK16" s="48">
        <v>0</v>
      </c>
      <c r="IL16" s="48">
        <v>0</v>
      </c>
      <c r="IM16" s="48">
        <v>0</v>
      </c>
      <c r="IN16" s="48" t="s">
        <v>140</v>
      </c>
      <c r="IO16" s="48">
        <v>0</v>
      </c>
      <c r="IP16" s="48">
        <v>0</v>
      </c>
      <c r="IQ16" s="48">
        <v>0</v>
      </c>
      <c r="IR16" s="48" t="s">
        <v>140</v>
      </c>
      <c r="IS16" s="48">
        <v>0</v>
      </c>
      <c r="IT16" s="48">
        <v>0</v>
      </c>
      <c r="IU16" s="48">
        <v>0</v>
      </c>
      <c r="IV16" s="48" t="s">
        <v>140</v>
      </c>
      <c r="IW16" s="48">
        <v>0</v>
      </c>
      <c r="IX16" s="48">
        <v>0</v>
      </c>
      <c r="IY16" s="48">
        <v>0</v>
      </c>
      <c r="IZ16" s="48" t="s">
        <v>140</v>
      </c>
      <c r="JA16" s="48">
        <v>0</v>
      </c>
      <c r="JB16" s="48">
        <v>0</v>
      </c>
      <c r="JC16" s="48">
        <v>0</v>
      </c>
      <c r="JD16" s="48" t="s">
        <v>140</v>
      </c>
      <c r="JE16" s="48">
        <v>0</v>
      </c>
      <c r="JF16" s="48">
        <v>0</v>
      </c>
      <c r="JG16" s="48">
        <v>0</v>
      </c>
      <c r="JH16" s="48" t="s">
        <v>140</v>
      </c>
      <c r="JI16" s="48">
        <v>0</v>
      </c>
      <c r="JJ16" s="48">
        <v>0</v>
      </c>
      <c r="JK16" s="48">
        <v>0</v>
      </c>
      <c r="JL16" s="48" t="s">
        <v>140</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9</v>
      </c>
      <c r="KG16" s="48">
        <v>24</v>
      </c>
      <c r="KH16" s="48">
        <v>0</v>
      </c>
      <c r="KI16" s="48">
        <v>0</v>
      </c>
      <c r="KJ16" s="48">
        <v>0</v>
      </c>
      <c r="KK16" s="48">
        <v>0</v>
      </c>
      <c r="KL16" s="48">
        <v>0</v>
      </c>
      <c r="KM16" s="48">
        <v>0</v>
      </c>
    </row>
    <row r="17" spans="1:299" ht="13.5" customHeight="1">
      <c r="A17" s="45" t="s">
        <v>127</v>
      </c>
      <c r="B17" s="46" t="s">
        <v>167</v>
      </c>
      <c r="C17" s="47" t="s">
        <v>168</v>
      </c>
      <c r="D17" s="48">
        <v>4</v>
      </c>
      <c r="E17" s="48">
        <v>8</v>
      </c>
      <c r="F17" s="48">
        <v>0</v>
      </c>
      <c r="G17" s="48">
        <v>0</v>
      </c>
      <c r="H17" s="48">
        <v>1</v>
      </c>
      <c r="I17" s="48">
        <v>1</v>
      </c>
      <c r="J17" s="48">
        <v>0</v>
      </c>
      <c r="K17" s="48">
        <v>0</v>
      </c>
      <c r="L17" s="48">
        <v>0</v>
      </c>
      <c r="M17" s="48">
        <v>0</v>
      </c>
      <c r="N17" s="48">
        <v>23</v>
      </c>
      <c r="O17" s="48">
        <v>45</v>
      </c>
      <c r="P17" s="48">
        <v>0</v>
      </c>
      <c r="Q17" s="48">
        <v>0</v>
      </c>
      <c r="R17" s="48">
        <v>1</v>
      </c>
      <c r="S17" s="48">
        <v>4</v>
      </c>
      <c r="T17" s="48">
        <v>0</v>
      </c>
      <c r="U17" s="48">
        <v>0</v>
      </c>
      <c r="V17" s="48">
        <v>0</v>
      </c>
      <c r="W17" s="48">
        <v>0</v>
      </c>
      <c r="X17" s="48">
        <v>62</v>
      </c>
      <c r="Y17" s="48">
        <v>162</v>
      </c>
      <c r="Z17" s="48">
        <v>0</v>
      </c>
      <c r="AA17" s="48">
        <v>0</v>
      </c>
      <c r="AB17" s="48">
        <v>0</v>
      </c>
      <c r="AC17" s="48">
        <v>0</v>
      </c>
      <c r="AD17" s="48">
        <v>0</v>
      </c>
      <c r="AE17" s="48">
        <v>0</v>
      </c>
      <c r="AF17" s="48">
        <v>0</v>
      </c>
      <c r="AG17" s="48">
        <v>0</v>
      </c>
      <c r="AH17" s="48">
        <f>AI17+BB17</f>
        <v>5</v>
      </c>
      <c r="AI17" s="48">
        <f>AJ17+AP17+AV17</f>
        <v>4</v>
      </c>
      <c r="AJ17" s="48">
        <f>SUM(AK17:AO17)</f>
        <v>0</v>
      </c>
      <c r="AK17" s="48">
        <v>0</v>
      </c>
      <c r="AL17" s="48">
        <v>0</v>
      </c>
      <c r="AM17" s="48">
        <v>0</v>
      </c>
      <c r="AN17" s="48">
        <v>0</v>
      </c>
      <c r="AO17" s="48">
        <v>0</v>
      </c>
      <c r="AP17" s="48">
        <f>SUM(AQ17:AU17)</f>
        <v>2</v>
      </c>
      <c r="AQ17" s="48">
        <v>0</v>
      </c>
      <c r="AR17" s="48">
        <v>2</v>
      </c>
      <c r="AS17" s="48">
        <v>0</v>
      </c>
      <c r="AT17" s="48">
        <v>0</v>
      </c>
      <c r="AU17" s="48">
        <v>0</v>
      </c>
      <c r="AV17" s="48">
        <f>SUM(AW17:BA17)</f>
        <v>2</v>
      </c>
      <c r="AW17" s="48">
        <v>0</v>
      </c>
      <c r="AX17" s="48">
        <v>2</v>
      </c>
      <c r="AY17" s="48">
        <v>0</v>
      </c>
      <c r="AZ17" s="48">
        <v>0</v>
      </c>
      <c r="BA17" s="48">
        <v>0</v>
      </c>
      <c r="BB17" s="48">
        <f>BC17+BI17+BO17+BU17+CA17</f>
        <v>1</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1</v>
      </c>
      <c r="CB17" s="48">
        <v>1</v>
      </c>
      <c r="CC17" s="48">
        <v>0</v>
      </c>
      <c r="CD17" s="48">
        <v>0</v>
      </c>
      <c r="CE17" s="48">
        <v>0</v>
      </c>
      <c r="CF17" s="48">
        <v>0</v>
      </c>
      <c r="CG17" s="48">
        <f>CH17+DA17</f>
        <v>2</v>
      </c>
      <c r="CH17" s="48">
        <f>CI17+CO17+CU17</f>
        <v>2</v>
      </c>
      <c r="CI17" s="48">
        <f>SUM(CJ17:CN17)</f>
        <v>0</v>
      </c>
      <c r="CJ17" s="48">
        <v>0</v>
      </c>
      <c r="CK17" s="48">
        <v>0</v>
      </c>
      <c r="CL17" s="48">
        <v>0</v>
      </c>
      <c r="CM17" s="48">
        <v>0</v>
      </c>
      <c r="CN17" s="48">
        <v>0</v>
      </c>
      <c r="CO17" s="48">
        <f>SUM(CP17:CT17)</f>
        <v>1</v>
      </c>
      <c r="CP17" s="48">
        <v>0</v>
      </c>
      <c r="CQ17" s="48">
        <v>1</v>
      </c>
      <c r="CR17" s="48">
        <v>0</v>
      </c>
      <c r="CS17" s="48">
        <v>0</v>
      </c>
      <c r="CT17" s="48">
        <v>0</v>
      </c>
      <c r="CU17" s="48">
        <f>SUM(CV17:CZ17)</f>
        <v>1</v>
      </c>
      <c r="CV17" s="48">
        <v>0</v>
      </c>
      <c r="CW17" s="48">
        <v>1</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4</v>
      </c>
      <c r="EG17" s="48">
        <v>25</v>
      </c>
      <c r="EH17" s="48">
        <v>1</v>
      </c>
      <c r="EI17" s="48">
        <v>0</v>
      </c>
      <c r="EJ17" s="48">
        <v>7</v>
      </c>
      <c r="EK17" s="48">
        <v>2</v>
      </c>
      <c r="EL17" s="48">
        <v>0</v>
      </c>
      <c r="EM17" s="48">
        <v>5</v>
      </c>
      <c r="EN17" s="48">
        <v>0</v>
      </c>
      <c r="EO17" s="48">
        <v>9</v>
      </c>
      <c r="EP17" s="73" t="s">
        <v>140</v>
      </c>
      <c r="EQ17" s="73" t="s">
        <v>140</v>
      </c>
      <c r="ER17" s="48">
        <v>0</v>
      </c>
      <c r="ES17" s="73" t="s">
        <v>140</v>
      </c>
      <c r="ET17" s="73" t="s">
        <v>140</v>
      </c>
      <c r="EU17" s="48">
        <v>1</v>
      </c>
      <c r="EV17" s="73" t="s">
        <v>140</v>
      </c>
      <c r="EW17" s="73" t="s">
        <v>140</v>
      </c>
      <c r="EX17" s="48">
        <v>0</v>
      </c>
      <c r="EY17" s="73" t="s">
        <v>140</v>
      </c>
      <c r="EZ17" s="73" t="s">
        <v>140</v>
      </c>
      <c r="FA17" s="48">
        <v>7</v>
      </c>
      <c r="FB17" s="73" t="s">
        <v>140</v>
      </c>
      <c r="FC17" s="73" t="s">
        <v>140</v>
      </c>
      <c r="FD17" s="48">
        <v>0</v>
      </c>
      <c r="FE17" s="48">
        <v>29</v>
      </c>
      <c r="FF17" s="48">
        <v>0</v>
      </c>
      <c r="FG17" s="48">
        <v>2</v>
      </c>
      <c r="FH17" s="48">
        <v>11</v>
      </c>
      <c r="FI17" s="48">
        <v>0</v>
      </c>
      <c r="FJ17" s="48" t="s">
        <v>169</v>
      </c>
      <c r="FK17" s="48">
        <v>0</v>
      </c>
      <c r="FL17" s="48">
        <v>0</v>
      </c>
      <c r="FM17" s="48">
        <v>2</v>
      </c>
      <c r="FN17" s="48" t="s">
        <v>170</v>
      </c>
      <c r="FO17" s="48">
        <v>1</v>
      </c>
      <c r="FP17" s="48">
        <v>0</v>
      </c>
      <c r="FQ17" s="48">
        <v>0</v>
      </c>
      <c r="FR17" s="48" t="s">
        <v>171</v>
      </c>
      <c r="FS17" s="48">
        <v>1</v>
      </c>
      <c r="FT17" s="48">
        <v>0</v>
      </c>
      <c r="FU17" s="48">
        <v>0</v>
      </c>
      <c r="FV17" s="48" t="s">
        <v>172</v>
      </c>
      <c r="FW17" s="48">
        <v>1</v>
      </c>
      <c r="FX17" s="48">
        <v>0</v>
      </c>
      <c r="FY17" s="48">
        <v>0</v>
      </c>
      <c r="FZ17" s="48" t="s">
        <v>173</v>
      </c>
      <c r="GA17" s="48">
        <v>1</v>
      </c>
      <c r="GB17" s="48">
        <v>0</v>
      </c>
      <c r="GC17" s="48">
        <v>0</v>
      </c>
      <c r="GD17" s="48" t="s">
        <v>140</v>
      </c>
      <c r="GE17" s="48">
        <v>0</v>
      </c>
      <c r="GF17" s="48">
        <v>0</v>
      </c>
      <c r="GG17" s="48">
        <v>0</v>
      </c>
      <c r="GH17" s="48" t="s">
        <v>140</v>
      </c>
      <c r="GI17" s="48">
        <v>0</v>
      </c>
      <c r="GJ17" s="48">
        <v>0</v>
      </c>
      <c r="GK17" s="48">
        <v>0</v>
      </c>
      <c r="GL17" s="48" t="s">
        <v>140</v>
      </c>
      <c r="GM17" s="48">
        <v>0</v>
      </c>
      <c r="GN17" s="48">
        <v>0</v>
      </c>
      <c r="GO17" s="48">
        <v>0</v>
      </c>
      <c r="GP17" s="48" t="s">
        <v>140</v>
      </c>
      <c r="GQ17" s="48">
        <v>0</v>
      </c>
      <c r="GR17" s="48">
        <v>0</v>
      </c>
      <c r="GS17" s="48">
        <v>0</v>
      </c>
      <c r="GT17" s="48" t="s">
        <v>140</v>
      </c>
      <c r="GU17" s="48">
        <v>0</v>
      </c>
      <c r="GV17" s="48">
        <v>0</v>
      </c>
      <c r="GW17" s="48">
        <v>0</v>
      </c>
      <c r="GX17" s="48">
        <v>0</v>
      </c>
      <c r="GY17" s="48">
        <v>0</v>
      </c>
      <c r="GZ17" s="48">
        <v>0</v>
      </c>
      <c r="HA17" s="48">
        <v>0</v>
      </c>
      <c r="HB17" s="48">
        <v>0</v>
      </c>
      <c r="HC17" s="48">
        <v>0</v>
      </c>
      <c r="HD17" s="48">
        <v>0</v>
      </c>
      <c r="HE17" s="48">
        <v>0</v>
      </c>
      <c r="HF17" s="48">
        <v>0</v>
      </c>
      <c r="HG17" s="48">
        <v>0</v>
      </c>
      <c r="HH17" s="73" t="s">
        <v>140</v>
      </c>
      <c r="HI17" s="73" t="s">
        <v>140</v>
      </c>
      <c r="HJ17" s="48">
        <v>0</v>
      </c>
      <c r="HK17" s="73" t="s">
        <v>140</v>
      </c>
      <c r="HL17" s="73" t="s">
        <v>140</v>
      </c>
      <c r="HM17" s="48">
        <v>0</v>
      </c>
      <c r="HN17" s="73" t="s">
        <v>140</v>
      </c>
      <c r="HO17" s="73" t="s">
        <v>140</v>
      </c>
      <c r="HP17" s="48">
        <v>0</v>
      </c>
      <c r="HQ17" s="73" t="s">
        <v>140</v>
      </c>
      <c r="HR17" s="73" t="s">
        <v>140</v>
      </c>
      <c r="HS17" s="48">
        <v>0</v>
      </c>
      <c r="HT17" s="73" t="s">
        <v>140</v>
      </c>
      <c r="HU17" s="73" t="s">
        <v>140</v>
      </c>
      <c r="HV17" s="48">
        <v>0</v>
      </c>
      <c r="HW17" s="48">
        <v>0</v>
      </c>
      <c r="HX17" s="48">
        <v>0</v>
      </c>
      <c r="HY17" s="48">
        <v>0</v>
      </c>
      <c r="HZ17" s="48">
        <v>0</v>
      </c>
      <c r="IA17" s="48">
        <v>0</v>
      </c>
      <c r="IB17" s="48" t="s">
        <v>140</v>
      </c>
      <c r="IC17" s="48">
        <v>0</v>
      </c>
      <c r="ID17" s="48">
        <v>0</v>
      </c>
      <c r="IE17" s="48">
        <v>0</v>
      </c>
      <c r="IF17" s="48" t="s">
        <v>140</v>
      </c>
      <c r="IG17" s="48">
        <v>0</v>
      </c>
      <c r="IH17" s="48">
        <v>0</v>
      </c>
      <c r="II17" s="48">
        <v>0</v>
      </c>
      <c r="IJ17" s="48" t="s">
        <v>140</v>
      </c>
      <c r="IK17" s="48">
        <v>0</v>
      </c>
      <c r="IL17" s="48">
        <v>0</v>
      </c>
      <c r="IM17" s="48">
        <v>0</v>
      </c>
      <c r="IN17" s="48" t="s">
        <v>140</v>
      </c>
      <c r="IO17" s="48">
        <v>0</v>
      </c>
      <c r="IP17" s="48">
        <v>0</v>
      </c>
      <c r="IQ17" s="48">
        <v>0</v>
      </c>
      <c r="IR17" s="48" t="s">
        <v>140</v>
      </c>
      <c r="IS17" s="48">
        <v>0</v>
      </c>
      <c r="IT17" s="48">
        <v>0</v>
      </c>
      <c r="IU17" s="48">
        <v>0</v>
      </c>
      <c r="IV17" s="48" t="s">
        <v>140</v>
      </c>
      <c r="IW17" s="48">
        <v>0</v>
      </c>
      <c r="IX17" s="48">
        <v>0</v>
      </c>
      <c r="IY17" s="48">
        <v>0</v>
      </c>
      <c r="IZ17" s="48" t="s">
        <v>140</v>
      </c>
      <c r="JA17" s="48">
        <v>0</v>
      </c>
      <c r="JB17" s="48">
        <v>0</v>
      </c>
      <c r="JC17" s="48">
        <v>0</v>
      </c>
      <c r="JD17" s="48" t="s">
        <v>140</v>
      </c>
      <c r="JE17" s="48">
        <v>0</v>
      </c>
      <c r="JF17" s="48">
        <v>0</v>
      </c>
      <c r="JG17" s="48">
        <v>0</v>
      </c>
      <c r="JH17" s="48" t="s">
        <v>140</v>
      </c>
      <c r="JI17" s="48">
        <v>0</v>
      </c>
      <c r="JJ17" s="48">
        <v>0</v>
      </c>
      <c r="JK17" s="48">
        <v>0</v>
      </c>
      <c r="JL17" s="48" t="s">
        <v>140</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1</v>
      </c>
      <c r="KC17" s="48">
        <v>4</v>
      </c>
      <c r="KD17" s="48">
        <v>0</v>
      </c>
      <c r="KE17" s="48">
        <v>0</v>
      </c>
      <c r="KF17" s="48">
        <v>13</v>
      </c>
      <c r="KG17" s="48">
        <v>36</v>
      </c>
      <c r="KH17" s="48">
        <v>0</v>
      </c>
      <c r="KI17" s="48">
        <v>0</v>
      </c>
      <c r="KJ17" s="48">
        <v>0</v>
      </c>
      <c r="KK17" s="48">
        <v>0</v>
      </c>
      <c r="KL17" s="48">
        <v>0</v>
      </c>
      <c r="KM17" s="48">
        <v>0</v>
      </c>
    </row>
    <row r="18" spans="1:299" ht="13.5" customHeight="1">
      <c r="A18" s="45" t="s">
        <v>127</v>
      </c>
      <c r="B18" s="46" t="s">
        <v>174</v>
      </c>
      <c r="C18" s="47" t="s">
        <v>175</v>
      </c>
      <c r="D18" s="48">
        <v>2</v>
      </c>
      <c r="E18" s="48">
        <v>2</v>
      </c>
      <c r="F18" s="48">
        <v>0</v>
      </c>
      <c r="G18" s="48">
        <v>0</v>
      </c>
      <c r="H18" s="48">
        <v>0</v>
      </c>
      <c r="I18" s="48">
        <v>0</v>
      </c>
      <c r="J18" s="48">
        <v>1</v>
      </c>
      <c r="K18" s="48">
        <v>2</v>
      </c>
      <c r="L18" s="48">
        <v>0</v>
      </c>
      <c r="M18" s="48">
        <v>0</v>
      </c>
      <c r="N18" s="48">
        <v>42</v>
      </c>
      <c r="O18" s="48">
        <v>105</v>
      </c>
      <c r="P18" s="48">
        <v>0</v>
      </c>
      <c r="Q18" s="48">
        <v>0</v>
      </c>
      <c r="R18" s="48">
        <v>0</v>
      </c>
      <c r="S18" s="48">
        <v>0</v>
      </c>
      <c r="T18" s="48">
        <v>0</v>
      </c>
      <c r="U18" s="48">
        <v>0</v>
      </c>
      <c r="V18" s="48">
        <v>0</v>
      </c>
      <c r="W18" s="48">
        <v>0</v>
      </c>
      <c r="X18" s="48">
        <v>165</v>
      </c>
      <c r="Y18" s="48">
        <v>338</v>
      </c>
      <c r="Z18" s="48">
        <v>0</v>
      </c>
      <c r="AA18" s="48">
        <v>0</v>
      </c>
      <c r="AB18" s="48">
        <v>0</v>
      </c>
      <c r="AC18" s="48">
        <v>0</v>
      </c>
      <c r="AD18" s="48">
        <v>0</v>
      </c>
      <c r="AE18" s="48">
        <v>0</v>
      </c>
      <c r="AF18" s="48">
        <v>0</v>
      </c>
      <c r="AG18" s="48">
        <v>0</v>
      </c>
      <c r="AH18" s="48">
        <f>AI18+BB18</f>
        <v>3</v>
      </c>
      <c r="AI18" s="48">
        <f>AJ18+AP18+AV18</f>
        <v>2</v>
      </c>
      <c r="AJ18" s="48">
        <f>SUM(AK18:AO18)</f>
        <v>0</v>
      </c>
      <c r="AK18" s="48">
        <v>0</v>
      </c>
      <c r="AL18" s="48">
        <v>0</v>
      </c>
      <c r="AM18" s="48">
        <v>0</v>
      </c>
      <c r="AN18" s="48">
        <v>0</v>
      </c>
      <c r="AO18" s="48">
        <v>0</v>
      </c>
      <c r="AP18" s="48">
        <f>SUM(AQ18:AU18)</f>
        <v>0</v>
      </c>
      <c r="AQ18" s="48">
        <v>0</v>
      </c>
      <c r="AR18" s="48">
        <v>0</v>
      </c>
      <c r="AS18" s="48">
        <v>0</v>
      </c>
      <c r="AT18" s="48">
        <v>0</v>
      </c>
      <c r="AU18" s="48">
        <v>0</v>
      </c>
      <c r="AV18" s="48">
        <f>SUM(AW18:BA18)</f>
        <v>2</v>
      </c>
      <c r="AW18" s="48">
        <v>1</v>
      </c>
      <c r="AX18" s="48">
        <v>1</v>
      </c>
      <c r="AY18" s="48">
        <v>0</v>
      </c>
      <c r="AZ18" s="48">
        <v>0</v>
      </c>
      <c r="BA18" s="48">
        <v>0</v>
      </c>
      <c r="BB18" s="48">
        <f>BC18+BI18+BO18+BU18+CA18</f>
        <v>1</v>
      </c>
      <c r="BC18" s="48">
        <f>SUM(BD18:BH18)</f>
        <v>0</v>
      </c>
      <c r="BD18" s="48">
        <v>0</v>
      </c>
      <c r="BE18" s="48">
        <v>0</v>
      </c>
      <c r="BF18" s="48">
        <v>0</v>
      </c>
      <c r="BG18" s="48">
        <v>0</v>
      </c>
      <c r="BH18" s="48">
        <v>0</v>
      </c>
      <c r="BI18" s="48">
        <f>SUM(BJ18:BN18)</f>
        <v>1</v>
      </c>
      <c r="BJ18" s="48">
        <v>0</v>
      </c>
      <c r="BK18" s="48">
        <v>1</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3</v>
      </c>
      <c r="CH18" s="48">
        <f>CI18+CO18+CU18</f>
        <v>2</v>
      </c>
      <c r="CI18" s="48">
        <f>SUM(CJ18:CN18)</f>
        <v>0</v>
      </c>
      <c r="CJ18" s="48">
        <v>0</v>
      </c>
      <c r="CK18" s="48">
        <v>0</v>
      </c>
      <c r="CL18" s="48">
        <v>0</v>
      </c>
      <c r="CM18" s="48">
        <v>0</v>
      </c>
      <c r="CN18" s="48">
        <v>0</v>
      </c>
      <c r="CO18" s="48">
        <f>SUM(CP18:CT18)</f>
        <v>0</v>
      </c>
      <c r="CP18" s="48">
        <v>0</v>
      </c>
      <c r="CQ18" s="48">
        <v>0</v>
      </c>
      <c r="CR18" s="48">
        <v>0</v>
      </c>
      <c r="CS18" s="48">
        <v>0</v>
      </c>
      <c r="CT18" s="48">
        <v>0</v>
      </c>
      <c r="CU18" s="48">
        <f>SUM(CV18:CZ18)</f>
        <v>2</v>
      </c>
      <c r="CV18" s="48">
        <v>1</v>
      </c>
      <c r="CW18" s="48">
        <v>1</v>
      </c>
      <c r="CX18" s="48">
        <v>0</v>
      </c>
      <c r="CY18" s="48">
        <v>0</v>
      </c>
      <c r="CZ18" s="48">
        <v>0</v>
      </c>
      <c r="DA18" s="48">
        <f>DB18+DH18+DN18+DT18+DZ18</f>
        <v>1</v>
      </c>
      <c r="DB18" s="48">
        <f>SUM(DC18:DG18)</f>
        <v>0</v>
      </c>
      <c r="DC18" s="48">
        <v>0</v>
      </c>
      <c r="DD18" s="48">
        <v>0</v>
      </c>
      <c r="DE18" s="48">
        <v>0</v>
      </c>
      <c r="DF18" s="48">
        <v>0</v>
      </c>
      <c r="DG18" s="48">
        <v>0</v>
      </c>
      <c r="DH18" s="48">
        <f>SUM(DI18:DM18)</f>
        <v>1</v>
      </c>
      <c r="DI18" s="48">
        <v>0</v>
      </c>
      <c r="DJ18" s="48">
        <v>1</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12</v>
      </c>
      <c r="EG18" s="48">
        <v>46</v>
      </c>
      <c r="EH18" s="48">
        <v>1</v>
      </c>
      <c r="EI18" s="48">
        <v>0</v>
      </c>
      <c r="EJ18" s="48">
        <v>21</v>
      </c>
      <c r="EK18" s="48">
        <v>0</v>
      </c>
      <c r="EL18" s="48">
        <v>0</v>
      </c>
      <c r="EM18" s="48">
        <v>3</v>
      </c>
      <c r="EN18" s="48">
        <v>0</v>
      </c>
      <c r="EO18" s="48">
        <v>4</v>
      </c>
      <c r="EP18" s="73" t="s">
        <v>140</v>
      </c>
      <c r="EQ18" s="73" t="s">
        <v>140</v>
      </c>
      <c r="ER18" s="48">
        <v>0</v>
      </c>
      <c r="ES18" s="73" t="s">
        <v>140</v>
      </c>
      <c r="ET18" s="73" t="s">
        <v>140</v>
      </c>
      <c r="EU18" s="48">
        <v>2</v>
      </c>
      <c r="EV18" s="73" t="s">
        <v>140</v>
      </c>
      <c r="EW18" s="73" t="s">
        <v>140</v>
      </c>
      <c r="EX18" s="48">
        <v>0</v>
      </c>
      <c r="EY18" s="73" t="s">
        <v>140</v>
      </c>
      <c r="EZ18" s="73" t="s">
        <v>140</v>
      </c>
      <c r="FA18" s="48">
        <v>1</v>
      </c>
      <c r="FB18" s="73" t="s">
        <v>140</v>
      </c>
      <c r="FC18" s="73" t="s">
        <v>140</v>
      </c>
      <c r="FD18" s="48">
        <v>3</v>
      </c>
      <c r="FE18" s="48">
        <v>30</v>
      </c>
      <c r="FF18" s="48">
        <v>0</v>
      </c>
      <c r="FG18" s="48">
        <v>1</v>
      </c>
      <c r="FH18" s="48">
        <v>19</v>
      </c>
      <c r="FI18" s="48">
        <v>0</v>
      </c>
      <c r="FJ18" s="48" t="s">
        <v>140</v>
      </c>
      <c r="FK18" s="48">
        <v>0</v>
      </c>
      <c r="FL18" s="48">
        <v>0</v>
      </c>
      <c r="FM18" s="48">
        <v>0</v>
      </c>
      <c r="FN18" s="48" t="s">
        <v>140</v>
      </c>
      <c r="FO18" s="48">
        <v>0</v>
      </c>
      <c r="FP18" s="48">
        <v>0</v>
      </c>
      <c r="FQ18" s="48">
        <v>0</v>
      </c>
      <c r="FR18" s="48" t="s">
        <v>140</v>
      </c>
      <c r="FS18" s="48">
        <v>0</v>
      </c>
      <c r="FT18" s="48">
        <v>0</v>
      </c>
      <c r="FU18" s="48">
        <v>0</v>
      </c>
      <c r="FV18" s="48" t="s">
        <v>140</v>
      </c>
      <c r="FW18" s="48">
        <v>0</v>
      </c>
      <c r="FX18" s="48">
        <v>0</v>
      </c>
      <c r="FY18" s="48">
        <v>0</v>
      </c>
      <c r="FZ18" s="48" t="s">
        <v>140</v>
      </c>
      <c r="GA18" s="48">
        <v>0</v>
      </c>
      <c r="GB18" s="48">
        <v>0</v>
      </c>
      <c r="GC18" s="48">
        <v>0</v>
      </c>
      <c r="GD18" s="48" t="s">
        <v>140</v>
      </c>
      <c r="GE18" s="48">
        <v>0</v>
      </c>
      <c r="GF18" s="48">
        <v>0</v>
      </c>
      <c r="GG18" s="48">
        <v>0</v>
      </c>
      <c r="GH18" s="48" t="s">
        <v>140</v>
      </c>
      <c r="GI18" s="48">
        <v>0</v>
      </c>
      <c r="GJ18" s="48">
        <v>0</v>
      </c>
      <c r="GK18" s="48">
        <v>0</v>
      </c>
      <c r="GL18" s="48" t="s">
        <v>140</v>
      </c>
      <c r="GM18" s="48">
        <v>0</v>
      </c>
      <c r="GN18" s="48">
        <v>0</v>
      </c>
      <c r="GO18" s="48">
        <v>0</v>
      </c>
      <c r="GP18" s="48" t="s">
        <v>140</v>
      </c>
      <c r="GQ18" s="48">
        <v>0</v>
      </c>
      <c r="GR18" s="48">
        <v>0</v>
      </c>
      <c r="GS18" s="48">
        <v>0</v>
      </c>
      <c r="GT18" s="48" t="s">
        <v>140</v>
      </c>
      <c r="GU18" s="48">
        <v>0</v>
      </c>
      <c r="GV18" s="48">
        <v>0</v>
      </c>
      <c r="GW18" s="48">
        <v>0</v>
      </c>
      <c r="GX18" s="48">
        <v>0</v>
      </c>
      <c r="GY18" s="48">
        <v>1</v>
      </c>
      <c r="GZ18" s="48">
        <v>0</v>
      </c>
      <c r="HA18" s="48">
        <v>0</v>
      </c>
      <c r="HB18" s="48">
        <v>0</v>
      </c>
      <c r="HC18" s="48">
        <v>0</v>
      </c>
      <c r="HD18" s="48">
        <v>0</v>
      </c>
      <c r="HE18" s="48">
        <v>0</v>
      </c>
      <c r="HF18" s="48">
        <v>0</v>
      </c>
      <c r="HG18" s="48">
        <v>4</v>
      </c>
      <c r="HH18" s="73" t="s">
        <v>140</v>
      </c>
      <c r="HI18" s="73" t="s">
        <v>140</v>
      </c>
      <c r="HJ18" s="48">
        <v>0</v>
      </c>
      <c r="HK18" s="73" t="s">
        <v>140</v>
      </c>
      <c r="HL18" s="73" t="s">
        <v>140</v>
      </c>
      <c r="HM18" s="48">
        <v>2</v>
      </c>
      <c r="HN18" s="73" t="s">
        <v>140</v>
      </c>
      <c r="HO18" s="73" t="s">
        <v>140</v>
      </c>
      <c r="HP18" s="48">
        <v>0</v>
      </c>
      <c r="HQ18" s="73" t="s">
        <v>140</v>
      </c>
      <c r="HR18" s="73" t="s">
        <v>140</v>
      </c>
      <c r="HS18" s="48">
        <v>1</v>
      </c>
      <c r="HT18" s="73" t="s">
        <v>140</v>
      </c>
      <c r="HU18" s="73" t="s">
        <v>140</v>
      </c>
      <c r="HV18" s="48"/>
      <c r="HW18" s="48">
        <v>0</v>
      </c>
      <c r="HX18" s="48">
        <v>0</v>
      </c>
      <c r="HY18" s="48">
        <v>0</v>
      </c>
      <c r="HZ18" s="48">
        <v>0</v>
      </c>
      <c r="IA18" s="48">
        <v>0</v>
      </c>
      <c r="IB18" s="48" t="s">
        <v>140</v>
      </c>
      <c r="IC18" s="48">
        <v>0</v>
      </c>
      <c r="ID18" s="48">
        <v>0</v>
      </c>
      <c r="IE18" s="48">
        <v>0</v>
      </c>
      <c r="IF18" s="48" t="s">
        <v>140</v>
      </c>
      <c r="IG18" s="48">
        <v>0</v>
      </c>
      <c r="IH18" s="48">
        <v>0</v>
      </c>
      <c r="II18" s="48">
        <v>0</v>
      </c>
      <c r="IJ18" s="48" t="s">
        <v>140</v>
      </c>
      <c r="IK18" s="48">
        <v>0</v>
      </c>
      <c r="IL18" s="48">
        <v>0</v>
      </c>
      <c r="IM18" s="48">
        <v>0</v>
      </c>
      <c r="IN18" s="48" t="s">
        <v>140</v>
      </c>
      <c r="IO18" s="48">
        <v>0</v>
      </c>
      <c r="IP18" s="48">
        <v>0</v>
      </c>
      <c r="IQ18" s="48">
        <v>0</v>
      </c>
      <c r="IR18" s="48" t="s">
        <v>140</v>
      </c>
      <c r="IS18" s="48">
        <v>0</v>
      </c>
      <c r="IT18" s="48">
        <v>0</v>
      </c>
      <c r="IU18" s="48">
        <v>0</v>
      </c>
      <c r="IV18" s="48" t="s">
        <v>140</v>
      </c>
      <c r="IW18" s="48">
        <v>0</v>
      </c>
      <c r="IX18" s="48">
        <v>0</v>
      </c>
      <c r="IY18" s="48">
        <v>0</v>
      </c>
      <c r="IZ18" s="48" t="s">
        <v>140</v>
      </c>
      <c r="JA18" s="48">
        <v>0</v>
      </c>
      <c r="JB18" s="48">
        <v>0</v>
      </c>
      <c r="JC18" s="48">
        <v>0</v>
      </c>
      <c r="JD18" s="48" t="s">
        <v>140</v>
      </c>
      <c r="JE18" s="48">
        <v>0</v>
      </c>
      <c r="JF18" s="48">
        <v>0</v>
      </c>
      <c r="JG18" s="48">
        <v>0</v>
      </c>
      <c r="JH18" s="48" t="s">
        <v>140</v>
      </c>
      <c r="JI18" s="48">
        <v>0</v>
      </c>
      <c r="JJ18" s="48">
        <v>0</v>
      </c>
      <c r="JK18" s="48">
        <v>0</v>
      </c>
      <c r="JL18" s="48" t="s">
        <v>140</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15</v>
      </c>
      <c r="KG18" s="48">
        <v>51</v>
      </c>
      <c r="KH18" s="48">
        <v>0</v>
      </c>
      <c r="KI18" s="48">
        <v>0</v>
      </c>
      <c r="KJ18" s="48">
        <v>0</v>
      </c>
      <c r="KK18" s="48">
        <v>0</v>
      </c>
      <c r="KL18" s="48">
        <v>0</v>
      </c>
      <c r="KM18" s="48">
        <v>0</v>
      </c>
    </row>
    <row r="19" spans="1:299" ht="13.5" customHeight="1">
      <c r="A19" s="45" t="s">
        <v>127</v>
      </c>
      <c r="B19" s="46" t="s">
        <v>176</v>
      </c>
      <c r="C19" s="47" t="s">
        <v>177</v>
      </c>
      <c r="D19" s="48">
        <v>17</v>
      </c>
      <c r="E19" s="48">
        <v>34</v>
      </c>
      <c r="F19" s="48">
        <v>0</v>
      </c>
      <c r="G19" s="48">
        <v>0</v>
      </c>
      <c r="H19" s="48">
        <v>4</v>
      </c>
      <c r="I19" s="48">
        <v>10</v>
      </c>
      <c r="J19" s="48">
        <v>0</v>
      </c>
      <c r="K19" s="48">
        <v>0</v>
      </c>
      <c r="L19" s="48">
        <v>0</v>
      </c>
      <c r="M19" s="48">
        <v>0</v>
      </c>
      <c r="N19" s="48">
        <v>176</v>
      </c>
      <c r="O19" s="48">
        <v>490</v>
      </c>
      <c r="P19" s="48">
        <v>0</v>
      </c>
      <c r="Q19" s="48">
        <v>0</v>
      </c>
      <c r="R19" s="48">
        <v>0</v>
      </c>
      <c r="S19" s="48">
        <v>0</v>
      </c>
      <c r="T19" s="48">
        <v>0</v>
      </c>
      <c r="U19" s="48">
        <v>0</v>
      </c>
      <c r="V19" s="48">
        <v>0</v>
      </c>
      <c r="W19" s="48">
        <v>0</v>
      </c>
      <c r="X19" s="48">
        <v>597</v>
      </c>
      <c r="Y19" s="48">
        <v>1680</v>
      </c>
      <c r="Z19" s="48">
        <v>0</v>
      </c>
      <c r="AA19" s="48">
        <v>0</v>
      </c>
      <c r="AB19" s="48">
        <v>0</v>
      </c>
      <c r="AC19" s="48">
        <v>0</v>
      </c>
      <c r="AD19" s="48">
        <v>0</v>
      </c>
      <c r="AE19" s="48">
        <v>0</v>
      </c>
      <c r="AF19" s="48">
        <v>0</v>
      </c>
      <c r="AG19" s="48">
        <v>0</v>
      </c>
      <c r="AH19" s="48">
        <f>AI19+BB19</f>
        <v>21</v>
      </c>
      <c r="AI19" s="48">
        <f>AJ19+AP19+AV19</f>
        <v>17</v>
      </c>
      <c r="AJ19" s="48">
        <f>SUM(AK19:AO19)</f>
        <v>8</v>
      </c>
      <c r="AK19" s="48">
        <v>0</v>
      </c>
      <c r="AL19" s="48">
        <v>7</v>
      </c>
      <c r="AM19" s="48">
        <v>1</v>
      </c>
      <c r="AN19" s="48">
        <v>0</v>
      </c>
      <c r="AO19" s="48">
        <v>0</v>
      </c>
      <c r="AP19" s="48">
        <f>SUM(AQ19:AU19)</f>
        <v>0</v>
      </c>
      <c r="AQ19" s="48">
        <v>0</v>
      </c>
      <c r="AR19" s="48">
        <v>0</v>
      </c>
      <c r="AS19" s="48">
        <v>0</v>
      </c>
      <c r="AT19" s="48">
        <v>0</v>
      </c>
      <c r="AU19" s="48">
        <v>0</v>
      </c>
      <c r="AV19" s="48">
        <f>SUM(AW19:BA19)</f>
        <v>9</v>
      </c>
      <c r="AW19" s="48">
        <v>6</v>
      </c>
      <c r="AX19" s="48">
        <v>1</v>
      </c>
      <c r="AY19" s="48">
        <v>2</v>
      </c>
      <c r="AZ19" s="48">
        <v>0</v>
      </c>
      <c r="BA19" s="48">
        <v>0</v>
      </c>
      <c r="BB19" s="48">
        <f>BC19+BI19+BO19+BU19+CA19</f>
        <v>4</v>
      </c>
      <c r="BC19" s="48">
        <f>SUM(BD19:BH19)</f>
        <v>0</v>
      </c>
      <c r="BD19" s="48">
        <v>0</v>
      </c>
      <c r="BE19" s="48">
        <v>0</v>
      </c>
      <c r="BF19" s="48">
        <v>0</v>
      </c>
      <c r="BG19" s="48">
        <v>0</v>
      </c>
      <c r="BH19" s="48">
        <v>0</v>
      </c>
      <c r="BI19" s="48">
        <f>SUM(BJ19:BN19)</f>
        <v>4</v>
      </c>
      <c r="BJ19" s="48">
        <v>0</v>
      </c>
      <c r="BK19" s="48">
        <v>3</v>
      </c>
      <c r="BL19" s="48">
        <v>1</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1</v>
      </c>
      <c r="CH19" s="48">
        <f>CI19+CO19+CU19</f>
        <v>1</v>
      </c>
      <c r="CI19" s="48">
        <f>SUM(CJ19:CN19)</f>
        <v>1</v>
      </c>
      <c r="CJ19" s="48">
        <v>0</v>
      </c>
      <c r="CK19" s="48">
        <v>0</v>
      </c>
      <c r="CL19" s="48">
        <v>1</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140</v>
      </c>
      <c r="EQ19" s="73" t="s">
        <v>140</v>
      </c>
      <c r="ER19" s="48">
        <v>0</v>
      </c>
      <c r="ES19" s="73" t="s">
        <v>140</v>
      </c>
      <c r="ET19" s="73" t="s">
        <v>140</v>
      </c>
      <c r="EU19" s="48">
        <v>0</v>
      </c>
      <c r="EV19" s="73" t="s">
        <v>140</v>
      </c>
      <c r="EW19" s="73" t="s">
        <v>140</v>
      </c>
      <c r="EX19" s="48">
        <v>0</v>
      </c>
      <c r="EY19" s="73" t="s">
        <v>140</v>
      </c>
      <c r="EZ19" s="73" t="s">
        <v>140</v>
      </c>
      <c r="FA19" s="48">
        <v>0</v>
      </c>
      <c r="FB19" s="73" t="s">
        <v>140</v>
      </c>
      <c r="FC19" s="73" t="s">
        <v>140</v>
      </c>
      <c r="FD19" s="48">
        <v>0</v>
      </c>
      <c r="FE19" s="48">
        <v>0</v>
      </c>
      <c r="FF19" s="48">
        <v>0</v>
      </c>
      <c r="FG19" s="48">
        <v>0</v>
      </c>
      <c r="FH19" s="48">
        <v>0</v>
      </c>
      <c r="FI19" s="48">
        <v>0</v>
      </c>
      <c r="FJ19" s="48" t="s">
        <v>140</v>
      </c>
      <c r="FK19" s="48">
        <v>0</v>
      </c>
      <c r="FL19" s="48">
        <v>0</v>
      </c>
      <c r="FM19" s="48">
        <v>0</v>
      </c>
      <c r="FN19" s="48" t="s">
        <v>140</v>
      </c>
      <c r="FO19" s="48">
        <v>0</v>
      </c>
      <c r="FP19" s="48">
        <v>0</v>
      </c>
      <c r="FQ19" s="48">
        <v>0</v>
      </c>
      <c r="FR19" s="48" t="s">
        <v>140</v>
      </c>
      <c r="FS19" s="48">
        <v>0</v>
      </c>
      <c r="FT19" s="48">
        <v>0</v>
      </c>
      <c r="FU19" s="48">
        <v>0</v>
      </c>
      <c r="FV19" s="48" t="s">
        <v>140</v>
      </c>
      <c r="FW19" s="48">
        <v>0</v>
      </c>
      <c r="FX19" s="48">
        <v>0</v>
      </c>
      <c r="FY19" s="48">
        <v>0</v>
      </c>
      <c r="FZ19" s="48" t="s">
        <v>140</v>
      </c>
      <c r="GA19" s="48">
        <v>0</v>
      </c>
      <c r="GB19" s="48">
        <v>0</v>
      </c>
      <c r="GC19" s="48">
        <v>0</v>
      </c>
      <c r="GD19" s="48" t="s">
        <v>140</v>
      </c>
      <c r="GE19" s="48">
        <v>0</v>
      </c>
      <c r="GF19" s="48">
        <v>0</v>
      </c>
      <c r="GG19" s="48">
        <v>0</v>
      </c>
      <c r="GH19" s="48" t="s">
        <v>140</v>
      </c>
      <c r="GI19" s="48">
        <v>0</v>
      </c>
      <c r="GJ19" s="48">
        <v>0</v>
      </c>
      <c r="GK19" s="48">
        <v>0</v>
      </c>
      <c r="GL19" s="48" t="s">
        <v>140</v>
      </c>
      <c r="GM19" s="48">
        <v>0</v>
      </c>
      <c r="GN19" s="48">
        <v>0</v>
      </c>
      <c r="GO19" s="48">
        <v>0</v>
      </c>
      <c r="GP19" s="48" t="s">
        <v>140</v>
      </c>
      <c r="GQ19" s="48">
        <v>0</v>
      </c>
      <c r="GR19" s="48">
        <v>0</v>
      </c>
      <c r="GS19" s="48">
        <v>0</v>
      </c>
      <c r="GT19" s="48" t="s">
        <v>140</v>
      </c>
      <c r="GU19" s="48">
        <v>0</v>
      </c>
      <c r="GV19" s="48">
        <v>0</v>
      </c>
      <c r="GW19" s="48">
        <v>0</v>
      </c>
      <c r="GX19" s="48">
        <v>0</v>
      </c>
      <c r="GY19" s="48">
        <v>0</v>
      </c>
      <c r="GZ19" s="48">
        <v>0</v>
      </c>
      <c r="HA19" s="48">
        <v>0</v>
      </c>
      <c r="HB19" s="48">
        <v>0</v>
      </c>
      <c r="HC19" s="48">
        <v>0</v>
      </c>
      <c r="HD19" s="48">
        <v>0</v>
      </c>
      <c r="HE19" s="48">
        <v>0</v>
      </c>
      <c r="HF19" s="48">
        <v>0</v>
      </c>
      <c r="HG19" s="48">
        <v>0</v>
      </c>
      <c r="HH19" s="73" t="s">
        <v>140</v>
      </c>
      <c r="HI19" s="73" t="s">
        <v>140</v>
      </c>
      <c r="HJ19" s="48">
        <v>0</v>
      </c>
      <c r="HK19" s="73" t="s">
        <v>140</v>
      </c>
      <c r="HL19" s="73" t="s">
        <v>140</v>
      </c>
      <c r="HM19" s="48">
        <v>0</v>
      </c>
      <c r="HN19" s="73" t="s">
        <v>140</v>
      </c>
      <c r="HO19" s="73" t="s">
        <v>140</v>
      </c>
      <c r="HP19" s="48">
        <v>0</v>
      </c>
      <c r="HQ19" s="73" t="s">
        <v>140</v>
      </c>
      <c r="HR19" s="73" t="s">
        <v>140</v>
      </c>
      <c r="HS19" s="48">
        <v>0</v>
      </c>
      <c r="HT19" s="73" t="s">
        <v>140</v>
      </c>
      <c r="HU19" s="73" t="s">
        <v>140</v>
      </c>
      <c r="HV19" s="48">
        <v>0</v>
      </c>
      <c r="HW19" s="48">
        <v>0</v>
      </c>
      <c r="HX19" s="48">
        <v>0</v>
      </c>
      <c r="HY19" s="48">
        <v>0</v>
      </c>
      <c r="HZ19" s="48">
        <v>0</v>
      </c>
      <c r="IA19" s="48">
        <v>0</v>
      </c>
      <c r="IB19" s="48" t="s">
        <v>140</v>
      </c>
      <c r="IC19" s="48">
        <v>0</v>
      </c>
      <c r="ID19" s="48">
        <v>0</v>
      </c>
      <c r="IE19" s="48">
        <v>0</v>
      </c>
      <c r="IF19" s="48" t="s">
        <v>140</v>
      </c>
      <c r="IG19" s="48">
        <v>0</v>
      </c>
      <c r="IH19" s="48">
        <v>0</v>
      </c>
      <c r="II19" s="48">
        <v>0</v>
      </c>
      <c r="IJ19" s="48" t="s">
        <v>140</v>
      </c>
      <c r="IK19" s="48">
        <v>0</v>
      </c>
      <c r="IL19" s="48">
        <v>0</v>
      </c>
      <c r="IM19" s="48">
        <v>0</v>
      </c>
      <c r="IN19" s="48" t="s">
        <v>140</v>
      </c>
      <c r="IO19" s="48">
        <v>0</v>
      </c>
      <c r="IP19" s="48">
        <v>0</v>
      </c>
      <c r="IQ19" s="48">
        <v>0</v>
      </c>
      <c r="IR19" s="48" t="s">
        <v>140</v>
      </c>
      <c r="IS19" s="48">
        <v>0</v>
      </c>
      <c r="IT19" s="48">
        <v>0</v>
      </c>
      <c r="IU19" s="48">
        <v>0</v>
      </c>
      <c r="IV19" s="48" t="s">
        <v>140</v>
      </c>
      <c r="IW19" s="48">
        <v>0</v>
      </c>
      <c r="IX19" s="48">
        <v>0</v>
      </c>
      <c r="IY19" s="48">
        <v>0</v>
      </c>
      <c r="IZ19" s="48" t="s">
        <v>140</v>
      </c>
      <c r="JA19" s="48">
        <v>0</v>
      </c>
      <c r="JB19" s="48">
        <v>0</v>
      </c>
      <c r="JC19" s="48">
        <v>0</v>
      </c>
      <c r="JD19" s="48" t="s">
        <v>140</v>
      </c>
      <c r="JE19" s="48">
        <v>0</v>
      </c>
      <c r="JF19" s="48">
        <v>0</v>
      </c>
      <c r="JG19" s="48">
        <v>0</v>
      </c>
      <c r="JH19" s="48" t="s">
        <v>140</v>
      </c>
      <c r="JI19" s="48">
        <v>0</v>
      </c>
      <c r="JJ19" s="48">
        <v>0</v>
      </c>
      <c r="JK19" s="48">
        <v>0</v>
      </c>
      <c r="JL19" s="48" t="s">
        <v>140</v>
      </c>
      <c r="JM19" s="48">
        <v>0</v>
      </c>
      <c r="JN19" s="48">
        <v>0</v>
      </c>
      <c r="JO19" s="48">
        <v>0</v>
      </c>
      <c r="JP19" s="48">
        <v>0</v>
      </c>
      <c r="JQ19" s="48">
        <v>0</v>
      </c>
      <c r="JR19" s="48">
        <v>0</v>
      </c>
      <c r="JS19" s="48">
        <v>0</v>
      </c>
      <c r="JT19" s="48">
        <v>0</v>
      </c>
      <c r="JU19" s="48">
        <v>0</v>
      </c>
      <c r="JV19" s="48">
        <v>0</v>
      </c>
      <c r="JW19" s="48">
        <v>0</v>
      </c>
      <c r="JX19" s="48">
        <v>29</v>
      </c>
      <c r="JY19" s="48">
        <v>108</v>
      </c>
      <c r="JZ19" s="48">
        <v>0</v>
      </c>
      <c r="KA19" s="48">
        <v>0</v>
      </c>
      <c r="KB19" s="48">
        <v>0</v>
      </c>
      <c r="KC19" s="48">
        <v>0</v>
      </c>
      <c r="KD19" s="48">
        <v>0</v>
      </c>
      <c r="KE19" s="48">
        <v>0</v>
      </c>
      <c r="KF19" s="48">
        <v>0</v>
      </c>
      <c r="KG19" s="48">
        <v>0</v>
      </c>
      <c r="KH19" s="48">
        <v>0</v>
      </c>
      <c r="KI19" s="48">
        <v>0</v>
      </c>
      <c r="KJ19" s="48">
        <v>0</v>
      </c>
      <c r="KK19" s="48">
        <v>0</v>
      </c>
      <c r="KL19" s="48">
        <v>0</v>
      </c>
      <c r="KM19" s="48">
        <v>0</v>
      </c>
    </row>
    <row r="20" spans="1:299" ht="13.5" customHeight="1">
      <c r="A20" s="45" t="s">
        <v>127</v>
      </c>
      <c r="B20" s="46" t="s">
        <v>178</v>
      </c>
      <c r="C20" s="47" t="s">
        <v>179</v>
      </c>
      <c r="D20" s="48">
        <v>19</v>
      </c>
      <c r="E20" s="48">
        <v>50</v>
      </c>
      <c r="F20" s="48">
        <v>0</v>
      </c>
      <c r="G20" s="48">
        <v>0</v>
      </c>
      <c r="H20" s="48">
        <v>2</v>
      </c>
      <c r="I20" s="48">
        <v>6</v>
      </c>
      <c r="J20" s="48">
        <v>0</v>
      </c>
      <c r="K20" s="48">
        <v>0</v>
      </c>
      <c r="L20" s="48">
        <v>0</v>
      </c>
      <c r="M20" s="48">
        <v>0</v>
      </c>
      <c r="N20" s="48">
        <v>18</v>
      </c>
      <c r="O20" s="48">
        <v>33</v>
      </c>
      <c r="P20" s="48">
        <v>0</v>
      </c>
      <c r="Q20" s="48">
        <v>0</v>
      </c>
      <c r="R20" s="48">
        <v>0</v>
      </c>
      <c r="S20" s="48">
        <v>0</v>
      </c>
      <c r="T20" s="48">
        <v>0</v>
      </c>
      <c r="U20" s="48">
        <v>0</v>
      </c>
      <c r="V20" s="48">
        <v>0</v>
      </c>
      <c r="W20" s="48">
        <v>0</v>
      </c>
      <c r="X20" s="48">
        <v>435</v>
      </c>
      <c r="Y20" s="48">
        <v>1051</v>
      </c>
      <c r="Z20" s="48">
        <v>0</v>
      </c>
      <c r="AA20" s="48">
        <v>0</v>
      </c>
      <c r="AB20" s="48">
        <v>0</v>
      </c>
      <c r="AC20" s="48">
        <v>0</v>
      </c>
      <c r="AD20" s="48">
        <v>0</v>
      </c>
      <c r="AE20" s="48">
        <v>0</v>
      </c>
      <c r="AF20" s="48">
        <v>0</v>
      </c>
      <c r="AG20" s="48">
        <v>0</v>
      </c>
      <c r="AH20" s="48">
        <f>AI20+BB20</f>
        <v>21</v>
      </c>
      <c r="AI20" s="48">
        <f>AJ20+AP20+AV20</f>
        <v>19</v>
      </c>
      <c r="AJ20" s="48">
        <f>SUM(AK20:AO20)</f>
        <v>0</v>
      </c>
      <c r="AK20" s="48">
        <v>0</v>
      </c>
      <c r="AL20" s="48">
        <v>0</v>
      </c>
      <c r="AM20" s="48">
        <v>0</v>
      </c>
      <c r="AN20" s="48">
        <v>0</v>
      </c>
      <c r="AO20" s="48">
        <v>0</v>
      </c>
      <c r="AP20" s="48">
        <f>SUM(AQ20:AU20)</f>
        <v>13</v>
      </c>
      <c r="AQ20" s="48">
        <v>0</v>
      </c>
      <c r="AR20" s="48">
        <v>4</v>
      </c>
      <c r="AS20" s="48">
        <v>9</v>
      </c>
      <c r="AT20" s="48">
        <v>0</v>
      </c>
      <c r="AU20" s="48">
        <v>0</v>
      </c>
      <c r="AV20" s="48">
        <f>SUM(AW20:BA20)</f>
        <v>6</v>
      </c>
      <c r="AW20" s="48">
        <v>0</v>
      </c>
      <c r="AX20" s="48">
        <v>5</v>
      </c>
      <c r="AY20" s="48">
        <v>1</v>
      </c>
      <c r="AZ20" s="48">
        <v>0</v>
      </c>
      <c r="BA20" s="48">
        <v>0</v>
      </c>
      <c r="BB20" s="48">
        <f>BC20+BI20+BO20+BU20+CA20</f>
        <v>2</v>
      </c>
      <c r="BC20" s="48">
        <f>SUM(BD20:BH20)</f>
        <v>1</v>
      </c>
      <c r="BD20" s="48">
        <v>0</v>
      </c>
      <c r="BE20" s="48">
        <v>1</v>
      </c>
      <c r="BF20" s="48">
        <v>0</v>
      </c>
      <c r="BG20" s="48">
        <v>0</v>
      </c>
      <c r="BH20" s="48">
        <v>0</v>
      </c>
      <c r="BI20" s="48">
        <f>SUM(BJ20:BN20)</f>
        <v>1</v>
      </c>
      <c r="BJ20" s="48">
        <v>0</v>
      </c>
      <c r="BK20" s="48">
        <v>0</v>
      </c>
      <c r="BL20" s="48">
        <v>1</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14</v>
      </c>
      <c r="EG20" s="48">
        <v>112</v>
      </c>
      <c r="EH20" s="48">
        <v>7</v>
      </c>
      <c r="EI20" s="48">
        <v>0</v>
      </c>
      <c r="EJ20" s="48">
        <v>0</v>
      </c>
      <c r="EK20" s="48">
        <v>0</v>
      </c>
      <c r="EL20" s="48">
        <v>0</v>
      </c>
      <c r="EM20" s="48">
        <v>0</v>
      </c>
      <c r="EN20" s="48">
        <v>0</v>
      </c>
      <c r="EO20" s="48">
        <v>2</v>
      </c>
      <c r="EP20" s="73" t="s">
        <v>140</v>
      </c>
      <c r="EQ20" s="73" t="s">
        <v>140</v>
      </c>
      <c r="ER20" s="48">
        <v>0</v>
      </c>
      <c r="ES20" s="73" t="s">
        <v>140</v>
      </c>
      <c r="ET20" s="73" t="s">
        <v>140</v>
      </c>
      <c r="EU20" s="48">
        <v>2</v>
      </c>
      <c r="EV20" s="73" t="s">
        <v>140</v>
      </c>
      <c r="EW20" s="73" t="s">
        <v>140</v>
      </c>
      <c r="EX20" s="48">
        <v>0</v>
      </c>
      <c r="EY20" s="73" t="s">
        <v>140</v>
      </c>
      <c r="EZ20" s="73" t="s">
        <v>140</v>
      </c>
      <c r="FA20" s="48">
        <v>0</v>
      </c>
      <c r="FB20" s="73" t="s">
        <v>140</v>
      </c>
      <c r="FC20" s="73" t="s">
        <v>140</v>
      </c>
      <c r="FD20" s="48">
        <v>7</v>
      </c>
      <c r="FE20" s="48">
        <v>121</v>
      </c>
      <c r="FF20" s="48">
        <v>13</v>
      </c>
      <c r="FG20" s="48">
        <v>0</v>
      </c>
      <c r="FH20" s="48">
        <v>0</v>
      </c>
      <c r="FI20" s="48">
        <v>0</v>
      </c>
      <c r="FJ20" s="48" t="s">
        <v>180</v>
      </c>
      <c r="FK20" s="48">
        <v>0</v>
      </c>
      <c r="FL20" s="48">
        <v>1</v>
      </c>
      <c r="FM20" s="48">
        <v>0</v>
      </c>
      <c r="FN20" s="48" t="s">
        <v>140</v>
      </c>
      <c r="FO20" s="48">
        <v>0</v>
      </c>
      <c r="FP20" s="48">
        <v>0</v>
      </c>
      <c r="FQ20" s="48">
        <v>0</v>
      </c>
      <c r="FR20" s="48" t="s">
        <v>140</v>
      </c>
      <c r="FS20" s="48">
        <v>0</v>
      </c>
      <c r="FT20" s="48">
        <v>0</v>
      </c>
      <c r="FU20" s="48">
        <v>0</v>
      </c>
      <c r="FV20" s="48" t="s">
        <v>140</v>
      </c>
      <c r="FW20" s="48">
        <v>0</v>
      </c>
      <c r="FX20" s="48">
        <v>0</v>
      </c>
      <c r="FY20" s="48">
        <v>0</v>
      </c>
      <c r="FZ20" s="48" t="s">
        <v>140</v>
      </c>
      <c r="GA20" s="48">
        <v>0</v>
      </c>
      <c r="GB20" s="48">
        <v>0</v>
      </c>
      <c r="GC20" s="48">
        <v>0</v>
      </c>
      <c r="GD20" s="48" t="s">
        <v>140</v>
      </c>
      <c r="GE20" s="48">
        <v>0</v>
      </c>
      <c r="GF20" s="48">
        <v>0</v>
      </c>
      <c r="GG20" s="48">
        <v>0</v>
      </c>
      <c r="GH20" s="48" t="s">
        <v>140</v>
      </c>
      <c r="GI20" s="48">
        <v>0</v>
      </c>
      <c r="GJ20" s="48">
        <v>0</v>
      </c>
      <c r="GK20" s="48">
        <v>0</v>
      </c>
      <c r="GL20" s="48" t="s">
        <v>140</v>
      </c>
      <c r="GM20" s="48">
        <v>0</v>
      </c>
      <c r="GN20" s="48">
        <v>0</v>
      </c>
      <c r="GO20" s="48">
        <v>0</v>
      </c>
      <c r="GP20" s="48" t="s">
        <v>140</v>
      </c>
      <c r="GQ20" s="48">
        <v>0</v>
      </c>
      <c r="GR20" s="48">
        <v>0</v>
      </c>
      <c r="GS20" s="48">
        <v>0</v>
      </c>
      <c r="GT20" s="48" t="s">
        <v>140</v>
      </c>
      <c r="GU20" s="48">
        <v>0</v>
      </c>
      <c r="GV20" s="48">
        <v>0</v>
      </c>
      <c r="GW20" s="48">
        <v>0</v>
      </c>
      <c r="GX20" s="48">
        <v>0</v>
      </c>
      <c r="GY20" s="48">
        <v>0</v>
      </c>
      <c r="GZ20" s="48">
        <v>0</v>
      </c>
      <c r="HA20" s="48">
        <v>0</v>
      </c>
      <c r="HB20" s="48">
        <v>0</v>
      </c>
      <c r="HC20" s="48">
        <v>0</v>
      </c>
      <c r="HD20" s="48">
        <v>0</v>
      </c>
      <c r="HE20" s="48">
        <v>0</v>
      </c>
      <c r="HF20" s="48">
        <v>0</v>
      </c>
      <c r="HG20" s="48">
        <v>0</v>
      </c>
      <c r="HH20" s="73" t="s">
        <v>140</v>
      </c>
      <c r="HI20" s="73" t="s">
        <v>140</v>
      </c>
      <c r="HJ20" s="48">
        <v>0</v>
      </c>
      <c r="HK20" s="73" t="s">
        <v>140</v>
      </c>
      <c r="HL20" s="73" t="s">
        <v>140</v>
      </c>
      <c r="HM20" s="48">
        <v>0</v>
      </c>
      <c r="HN20" s="73" t="s">
        <v>140</v>
      </c>
      <c r="HO20" s="73" t="s">
        <v>140</v>
      </c>
      <c r="HP20" s="48">
        <v>0</v>
      </c>
      <c r="HQ20" s="73" t="s">
        <v>140</v>
      </c>
      <c r="HR20" s="73" t="s">
        <v>140</v>
      </c>
      <c r="HS20" s="48">
        <v>0</v>
      </c>
      <c r="HT20" s="73" t="s">
        <v>140</v>
      </c>
      <c r="HU20" s="73" t="s">
        <v>140</v>
      </c>
      <c r="HV20" s="48">
        <v>0</v>
      </c>
      <c r="HW20" s="48">
        <v>0</v>
      </c>
      <c r="HX20" s="48">
        <v>0</v>
      </c>
      <c r="HY20" s="48">
        <v>0</v>
      </c>
      <c r="HZ20" s="48">
        <v>0</v>
      </c>
      <c r="IA20" s="48">
        <v>0</v>
      </c>
      <c r="IB20" s="48" t="s">
        <v>140</v>
      </c>
      <c r="IC20" s="48">
        <v>0</v>
      </c>
      <c r="ID20" s="48">
        <v>0</v>
      </c>
      <c r="IE20" s="48">
        <v>0</v>
      </c>
      <c r="IF20" s="48" t="s">
        <v>140</v>
      </c>
      <c r="IG20" s="48">
        <v>0</v>
      </c>
      <c r="IH20" s="48">
        <v>0</v>
      </c>
      <c r="II20" s="48">
        <v>0</v>
      </c>
      <c r="IJ20" s="48" t="s">
        <v>140</v>
      </c>
      <c r="IK20" s="48">
        <v>0</v>
      </c>
      <c r="IL20" s="48">
        <v>0</v>
      </c>
      <c r="IM20" s="48">
        <v>0</v>
      </c>
      <c r="IN20" s="48" t="s">
        <v>140</v>
      </c>
      <c r="IO20" s="48">
        <v>0</v>
      </c>
      <c r="IP20" s="48">
        <v>0</v>
      </c>
      <c r="IQ20" s="48">
        <v>0</v>
      </c>
      <c r="IR20" s="48" t="s">
        <v>140</v>
      </c>
      <c r="IS20" s="48">
        <v>0</v>
      </c>
      <c r="IT20" s="48">
        <v>0</v>
      </c>
      <c r="IU20" s="48">
        <v>0</v>
      </c>
      <c r="IV20" s="48" t="s">
        <v>140</v>
      </c>
      <c r="IW20" s="48">
        <v>0</v>
      </c>
      <c r="IX20" s="48">
        <v>0</v>
      </c>
      <c r="IY20" s="48">
        <v>0</v>
      </c>
      <c r="IZ20" s="48" t="s">
        <v>140</v>
      </c>
      <c r="JA20" s="48">
        <v>0</v>
      </c>
      <c r="JB20" s="48">
        <v>0</v>
      </c>
      <c r="JC20" s="48">
        <v>0</v>
      </c>
      <c r="JD20" s="48" t="s">
        <v>140</v>
      </c>
      <c r="JE20" s="48">
        <v>0</v>
      </c>
      <c r="JF20" s="48">
        <v>0</v>
      </c>
      <c r="JG20" s="48">
        <v>0</v>
      </c>
      <c r="JH20" s="48" t="s">
        <v>140</v>
      </c>
      <c r="JI20" s="48">
        <v>0</v>
      </c>
      <c r="JJ20" s="48">
        <v>0</v>
      </c>
      <c r="JK20" s="48">
        <v>0</v>
      </c>
      <c r="JL20" s="48" t="s">
        <v>140</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17</v>
      </c>
      <c r="KG20" s="48">
        <v>64</v>
      </c>
      <c r="KH20" s="48">
        <v>0</v>
      </c>
      <c r="KI20" s="48">
        <v>0</v>
      </c>
      <c r="KJ20" s="48">
        <v>0</v>
      </c>
      <c r="KK20" s="48">
        <v>0</v>
      </c>
      <c r="KL20" s="48">
        <v>0</v>
      </c>
      <c r="KM20" s="48">
        <v>0</v>
      </c>
    </row>
    <row r="21" spans="1:299" ht="13.5" customHeight="1">
      <c r="A21" s="45" t="s">
        <v>127</v>
      </c>
      <c r="B21" s="46" t="s">
        <v>181</v>
      </c>
      <c r="C21" s="47" t="s">
        <v>182</v>
      </c>
      <c r="D21" s="48">
        <v>8</v>
      </c>
      <c r="E21" s="48">
        <v>18</v>
      </c>
      <c r="F21" s="48"/>
      <c r="G21" s="48"/>
      <c r="H21" s="48">
        <v>5</v>
      </c>
      <c r="I21" s="48">
        <v>10</v>
      </c>
      <c r="J21" s="48">
        <v>0</v>
      </c>
      <c r="K21" s="48">
        <v>0</v>
      </c>
      <c r="L21" s="48">
        <v>0</v>
      </c>
      <c r="M21" s="48">
        <v>0</v>
      </c>
      <c r="N21" s="48">
        <v>0</v>
      </c>
      <c r="O21" s="48">
        <v>0</v>
      </c>
      <c r="P21" s="48">
        <v>0</v>
      </c>
      <c r="Q21" s="48">
        <v>0</v>
      </c>
      <c r="R21" s="48">
        <v>0</v>
      </c>
      <c r="S21" s="48">
        <v>0</v>
      </c>
      <c r="T21" s="48">
        <v>0</v>
      </c>
      <c r="U21" s="48">
        <v>0</v>
      </c>
      <c r="V21" s="48">
        <v>0</v>
      </c>
      <c r="W21" s="48">
        <v>0</v>
      </c>
      <c r="X21" s="48">
        <v>10</v>
      </c>
      <c r="Y21" s="48">
        <v>40</v>
      </c>
      <c r="Z21" s="48">
        <v>0</v>
      </c>
      <c r="AA21" s="48">
        <v>0</v>
      </c>
      <c r="AB21" s="48">
        <v>11</v>
      </c>
      <c r="AC21" s="48">
        <v>35</v>
      </c>
      <c r="AD21" s="48">
        <v>10</v>
      </c>
      <c r="AE21" s="48">
        <v>4</v>
      </c>
      <c r="AF21" s="48">
        <v>0</v>
      </c>
      <c r="AG21" s="48">
        <v>0</v>
      </c>
      <c r="AH21" s="48">
        <f>AI21+BB21</f>
        <v>13</v>
      </c>
      <c r="AI21" s="48">
        <f>AJ21+AP21+AV21</f>
        <v>8</v>
      </c>
      <c r="AJ21" s="48">
        <f>SUM(AK21:AO21)</f>
        <v>8</v>
      </c>
      <c r="AK21" s="48">
        <v>3</v>
      </c>
      <c r="AL21" s="48">
        <v>5</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5</v>
      </c>
      <c r="BC21" s="48">
        <f>SUM(BD21:BH21)</f>
        <v>2</v>
      </c>
      <c r="BD21" s="48">
        <v>0</v>
      </c>
      <c r="BE21" s="48">
        <v>2</v>
      </c>
      <c r="BF21" s="48">
        <v>0</v>
      </c>
      <c r="BG21" s="48">
        <v>0</v>
      </c>
      <c r="BH21" s="48">
        <v>0</v>
      </c>
      <c r="BI21" s="48">
        <f>SUM(BJ21:BN21)</f>
        <v>2</v>
      </c>
      <c r="BJ21" s="48">
        <v>0</v>
      </c>
      <c r="BK21" s="48">
        <v>0</v>
      </c>
      <c r="BL21" s="48">
        <v>2</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1</v>
      </c>
      <c r="CB21" s="48">
        <v>1</v>
      </c>
      <c r="CC21" s="48">
        <v>0</v>
      </c>
      <c r="CD21" s="48">
        <v>0</v>
      </c>
      <c r="CE21" s="48">
        <v>0</v>
      </c>
      <c r="CF21" s="48">
        <v>0</v>
      </c>
      <c r="CG21" s="48">
        <f>CH21+DA21</f>
        <v>13</v>
      </c>
      <c r="CH21" s="48">
        <f>CI21+CO21+CU21</f>
        <v>8</v>
      </c>
      <c r="CI21" s="48">
        <f>SUM(CJ21:CN21)</f>
        <v>8</v>
      </c>
      <c r="CJ21" s="48">
        <v>3</v>
      </c>
      <c r="CK21" s="48">
        <v>5</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5</v>
      </c>
      <c r="DB21" s="48">
        <f>SUM(DC21:DG21)</f>
        <v>2</v>
      </c>
      <c r="DC21" s="48">
        <v>0</v>
      </c>
      <c r="DD21" s="48">
        <v>2</v>
      </c>
      <c r="DE21" s="48">
        <v>0</v>
      </c>
      <c r="DF21" s="48">
        <v>0</v>
      </c>
      <c r="DG21" s="48">
        <v>0</v>
      </c>
      <c r="DH21" s="48">
        <f>SUM(DI21:DM21)</f>
        <v>2</v>
      </c>
      <c r="DI21" s="48">
        <v>0</v>
      </c>
      <c r="DJ21" s="48">
        <v>0</v>
      </c>
      <c r="DK21" s="48">
        <v>2</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1</v>
      </c>
      <c r="EA21" s="48">
        <v>1</v>
      </c>
      <c r="EB21" s="48">
        <v>0</v>
      </c>
      <c r="EC21" s="48">
        <v>0</v>
      </c>
      <c r="ED21" s="48">
        <v>0</v>
      </c>
      <c r="EE21" s="48">
        <v>0</v>
      </c>
      <c r="EF21" s="48">
        <v>0</v>
      </c>
      <c r="EG21" s="48">
        <v>4</v>
      </c>
      <c r="EH21" s="48">
        <v>0</v>
      </c>
      <c r="EI21" s="48">
        <v>0</v>
      </c>
      <c r="EJ21" s="48">
        <v>0</v>
      </c>
      <c r="EK21" s="48">
        <v>0</v>
      </c>
      <c r="EL21" s="48">
        <v>0</v>
      </c>
      <c r="EM21" s="48">
        <v>1</v>
      </c>
      <c r="EN21" s="48">
        <v>0</v>
      </c>
      <c r="EO21" s="48">
        <v>0</v>
      </c>
      <c r="EP21" s="73" t="s">
        <v>140</v>
      </c>
      <c r="EQ21" s="73" t="s">
        <v>140</v>
      </c>
      <c r="ER21" s="48">
        <v>0</v>
      </c>
      <c r="ES21" s="73" t="s">
        <v>140</v>
      </c>
      <c r="ET21" s="73" t="s">
        <v>140</v>
      </c>
      <c r="EU21" s="48">
        <v>0</v>
      </c>
      <c r="EV21" s="73" t="s">
        <v>140</v>
      </c>
      <c r="EW21" s="73" t="s">
        <v>140</v>
      </c>
      <c r="EX21" s="48">
        <v>0</v>
      </c>
      <c r="EY21" s="73" t="s">
        <v>140</v>
      </c>
      <c r="EZ21" s="73" t="s">
        <v>140</v>
      </c>
      <c r="FA21" s="48">
        <v>0</v>
      </c>
      <c r="FB21" s="73" t="s">
        <v>140</v>
      </c>
      <c r="FC21" s="73" t="s">
        <v>140</v>
      </c>
      <c r="FD21" s="48">
        <v>2</v>
      </c>
      <c r="FE21" s="48">
        <v>6</v>
      </c>
      <c r="FF21" s="48">
        <v>0</v>
      </c>
      <c r="FG21" s="48">
        <v>0</v>
      </c>
      <c r="FH21" s="48">
        <v>0</v>
      </c>
      <c r="FI21" s="48">
        <v>0</v>
      </c>
      <c r="FJ21" s="48" t="s">
        <v>140</v>
      </c>
      <c r="FK21" s="48">
        <v>0</v>
      </c>
      <c r="FL21" s="48">
        <v>0</v>
      </c>
      <c r="FM21" s="48">
        <v>0</v>
      </c>
      <c r="FN21" s="48" t="s">
        <v>140</v>
      </c>
      <c r="FO21" s="48">
        <v>0</v>
      </c>
      <c r="FP21" s="48">
        <v>0</v>
      </c>
      <c r="FQ21" s="48">
        <v>0</v>
      </c>
      <c r="FR21" s="48" t="s">
        <v>140</v>
      </c>
      <c r="FS21" s="48">
        <v>0</v>
      </c>
      <c r="FT21" s="48">
        <v>0</v>
      </c>
      <c r="FU21" s="48">
        <v>0</v>
      </c>
      <c r="FV21" s="48" t="s">
        <v>140</v>
      </c>
      <c r="FW21" s="48">
        <v>0</v>
      </c>
      <c r="FX21" s="48">
        <v>0</v>
      </c>
      <c r="FY21" s="48">
        <v>0</v>
      </c>
      <c r="FZ21" s="48" t="s">
        <v>140</v>
      </c>
      <c r="GA21" s="48">
        <v>0</v>
      </c>
      <c r="GB21" s="48">
        <v>0</v>
      </c>
      <c r="GC21" s="48">
        <v>0</v>
      </c>
      <c r="GD21" s="48" t="s">
        <v>140</v>
      </c>
      <c r="GE21" s="48">
        <v>0</v>
      </c>
      <c r="GF21" s="48">
        <v>0</v>
      </c>
      <c r="GG21" s="48">
        <v>0</v>
      </c>
      <c r="GH21" s="48" t="s">
        <v>140</v>
      </c>
      <c r="GI21" s="48">
        <v>0</v>
      </c>
      <c r="GJ21" s="48">
        <v>0</v>
      </c>
      <c r="GK21" s="48">
        <v>0</v>
      </c>
      <c r="GL21" s="48" t="s">
        <v>140</v>
      </c>
      <c r="GM21" s="48">
        <v>0</v>
      </c>
      <c r="GN21" s="48">
        <v>0</v>
      </c>
      <c r="GO21" s="48">
        <v>0</v>
      </c>
      <c r="GP21" s="48" t="s">
        <v>140</v>
      </c>
      <c r="GQ21" s="48">
        <v>0</v>
      </c>
      <c r="GR21" s="48">
        <v>0</v>
      </c>
      <c r="GS21" s="48">
        <v>0</v>
      </c>
      <c r="GT21" s="48" t="s">
        <v>140</v>
      </c>
      <c r="GU21" s="48">
        <v>0</v>
      </c>
      <c r="GV21" s="48">
        <v>0</v>
      </c>
      <c r="GW21" s="48">
        <v>0</v>
      </c>
      <c r="GX21" s="48">
        <v>0</v>
      </c>
      <c r="GY21" s="48">
        <v>4</v>
      </c>
      <c r="GZ21" s="48">
        <v>0</v>
      </c>
      <c r="HA21" s="48">
        <v>0</v>
      </c>
      <c r="HB21" s="48">
        <v>0</v>
      </c>
      <c r="HC21" s="48">
        <v>0</v>
      </c>
      <c r="HD21" s="48">
        <v>0</v>
      </c>
      <c r="HE21" s="48">
        <v>1</v>
      </c>
      <c r="HF21" s="48">
        <v>0</v>
      </c>
      <c r="HG21" s="48">
        <v>0</v>
      </c>
      <c r="HH21" s="73" t="s">
        <v>140</v>
      </c>
      <c r="HI21" s="73" t="s">
        <v>140</v>
      </c>
      <c r="HJ21" s="48">
        <v>0</v>
      </c>
      <c r="HK21" s="73" t="s">
        <v>140</v>
      </c>
      <c r="HL21" s="73" t="s">
        <v>140</v>
      </c>
      <c r="HM21" s="48">
        <v>0</v>
      </c>
      <c r="HN21" s="73" t="s">
        <v>140</v>
      </c>
      <c r="HO21" s="73" t="s">
        <v>140</v>
      </c>
      <c r="HP21" s="48">
        <v>0</v>
      </c>
      <c r="HQ21" s="73" t="s">
        <v>140</v>
      </c>
      <c r="HR21" s="73" t="s">
        <v>140</v>
      </c>
      <c r="HS21" s="48">
        <v>0</v>
      </c>
      <c r="HT21" s="73" t="s">
        <v>140</v>
      </c>
      <c r="HU21" s="73" t="s">
        <v>140</v>
      </c>
      <c r="HV21" s="48">
        <v>2</v>
      </c>
      <c r="HW21" s="48">
        <v>6</v>
      </c>
      <c r="HX21" s="48">
        <v>0</v>
      </c>
      <c r="HY21" s="48">
        <v>0</v>
      </c>
      <c r="HZ21" s="48">
        <v>0</v>
      </c>
      <c r="IA21" s="48">
        <v>0</v>
      </c>
      <c r="IB21" s="48" t="s">
        <v>140</v>
      </c>
      <c r="IC21" s="48">
        <v>0</v>
      </c>
      <c r="ID21" s="48">
        <v>0</v>
      </c>
      <c r="IE21" s="48">
        <v>0</v>
      </c>
      <c r="IF21" s="48" t="s">
        <v>140</v>
      </c>
      <c r="IG21" s="48">
        <v>0</v>
      </c>
      <c r="IH21" s="48">
        <v>0</v>
      </c>
      <c r="II21" s="48">
        <v>0</v>
      </c>
      <c r="IJ21" s="48" t="s">
        <v>140</v>
      </c>
      <c r="IK21" s="48">
        <v>0</v>
      </c>
      <c r="IL21" s="48">
        <v>0</v>
      </c>
      <c r="IM21" s="48">
        <v>0</v>
      </c>
      <c r="IN21" s="48" t="s">
        <v>140</v>
      </c>
      <c r="IO21" s="48">
        <v>0</v>
      </c>
      <c r="IP21" s="48">
        <v>0</v>
      </c>
      <c r="IQ21" s="48">
        <v>0</v>
      </c>
      <c r="IR21" s="48" t="s">
        <v>140</v>
      </c>
      <c r="IS21" s="48">
        <v>0</v>
      </c>
      <c r="IT21" s="48">
        <v>0</v>
      </c>
      <c r="IU21" s="48">
        <v>0</v>
      </c>
      <c r="IV21" s="48" t="s">
        <v>140</v>
      </c>
      <c r="IW21" s="48">
        <v>0</v>
      </c>
      <c r="IX21" s="48">
        <v>0</v>
      </c>
      <c r="IY21" s="48">
        <v>0</v>
      </c>
      <c r="IZ21" s="48" t="s">
        <v>140</v>
      </c>
      <c r="JA21" s="48">
        <v>0</v>
      </c>
      <c r="JB21" s="48">
        <v>0</v>
      </c>
      <c r="JC21" s="48">
        <v>0</v>
      </c>
      <c r="JD21" s="48" t="s">
        <v>140</v>
      </c>
      <c r="JE21" s="48">
        <v>0</v>
      </c>
      <c r="JF21" s="48">
        <v>0</v>
      </c>
      <c r="JG21" s="48">
        <v>0</v>
      </c>
      <c r="JH21" s="48" t="s">
        <v>140</v>
      </c>
      <c r="JI21" s="48">
        <v>0</v>
      </c>
      <c r="JJ21" s="48">
        <v>0</v>
      </c>
      <c r="JK21" s="48">
        <v>0</v>
      </c>
      <c r="JL21" s="48" t="s">
        <v>140</v>
      </c>
      <c r="JM21" s="48">
        <v>0</v>
      </c>
      <c r="JN21" s="48">
        <v>0</v>
      </c>
      <c r="JO21" s="48">
        <v>0</v>
      </c>
      <c r="JP21" s="48">
        <v>3</v>
      </c>
      <c r="JQ21" s="48">
        <v>2</v>
      </c>
      <c r="JR21" s="48">
        <v>0</v>
      </c>
      <c r="JS21" s="48">
        <v>0</v>
      </c>
      <c r="JT21" s="48">
        <v>0</v>
      </c>
      <c r="JU21" s="48">
        <v>0</v>
      </c>
      <c r="JV21" s="48">
        <v>0</v>
      </c>
      <c r="JW21" s="48">
        <v>0</v>
      </c>
      <c r="JX21" s="48">
        <v>0</v>
      </c>
      <c r="JY21" s="48">
        <v>0</v>
      </c>
      <c r="JZ21" s="48">
        <v>0</v>
      </c>
      <c r="KA21" s="48">
        <v>0</v>
      </c>
      <c r="KB21" s="48">
        <v>0</v>
      </c>
      <c r="KC21" s="48">
        <v>0</v>
      </c>
      <c r="KD21" s="48">
        <v>0</v>
      </c>
      <c r="KE21" s="48">
        <v>0</v>
      </c>
      <c r="KF21" s="48">
        <v>8</v>
      </c>
      <c r="KG21" s="48">
        <v>28</v>
      </c>
      <c r="KH21" s="48">
        <v>0</v>
      </c>
      <c r="KI21" s="48">
        <v>0</v>
      </c>
      <c r="KJ21" s="48">
        <v>0</v>
      </c>
      <c r="KK21" s="48">
        <v>0</v>
      </c>
      <c r="KL21" s="48">
        <v>0</v>
      </c>
      <c r="KM21" s="48">
        <v>0</v>
      </c>
    </row>
    <row r="22" spans="1:299" ht="13.5" customHeight="1">
      <c r="A22" s="45" t="s">
        <v>127</v>
      </c>
      <c r="B22" s="46" t="s">
        <v>183</v>
      </c>
      <c r="C22" s="47" t="s">
        <v>184</v>
      </c>
      <c r="D22" s="48">
        <v>0</v>
      </c>
      <c r="E22" s="48">
        <v>0</v>
      </c>
      <c r="F22" s="48">
        <v>0</v>
      </c>
      <c r="G22" s="48">
        <v>0</v>
      </c>
      <c r="H22" s="48">
        <v>0</v>
      </c>
      <c r="I22" s="48">
        <v>0</v>
      </c>
      <c r="J22" s="48">
        <v>0</v>
      </c>
      <c r="K22" s="48">
        <v>0</v>
      </c>
      <c r="L22" s="48">
        <v>0</v>
      </c>
      <c r="M22" s="48">
        <v>0</v>
      </c>
      <c r="N22" s="48">
        <v>3</v>
      </c>
      <c r="O22" s="48">
        <v>7</v>
      </c>
      <c r="P22" s="48">
        <v>2</v>
      </c>
      <c r="Q22" s="48">
        <v>5</v>
      </c>
      <c r="R22" s="48">
        <v>0</v>
      </c>
      <c r="S22" s="48">
        <v>0</v>
      </c>
      <c r="T22" s="48">
        <v>0</v>
      </c>
      <c r="U22" s="48">
        <v>0</v>
      </c>
      <c r="V22" s="48">
        <v>0</v>
      </c>
      <c r="W22" s="48">
        <v>0</v>
      </c>
      <c r="X22" s="48">
        <v>0</v>
      </c>
      <c r="Y22" s="48">
        <v>0</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2</v>
      </c>
      <c r="EH22" s="48">
        <v>0</v>
      </c>
      <c r="EI22" s="48">
        <v>0</v>
      </c>
      <c r="EJ22" s="48">
        <v>0</v>
      </c>
      <c r="EK22" s="48">
        <v>0</v>
      </c>
      <c r="EL22" s="48">
        <v>0</v>
      </c>
      <c r="EM22" s="48">
        <v>0</v>
      </c>
      <c r="EN22" s="48">
        <v>0</v>
      </c>
      <c r="EO22" s="48">
        <v>1</v>
      </c>
      <c r="EP22" s="73" t="s">
        <v>140</v>
      </c>
      <c r="EQ22" s="73" t="s">
        <v>140</v>
      </c>
      <c r="ER22" s="48">
        <v>0</v>
      </c>
      <c r="ES22" s="73" t="s">
        <v>140</v>
      </c>
      <c r="ET22" s="73" t="s">
        <v>140</v>
      </c>
      <c r="EU22" s="48">
        <v>0</v>
      </c>
      <c r="EV22" s="73" t="s">
        <v>140</v>
      </c>
      <c r="EW22" s="73" t="s">
        <v>140</v>
      </c>
      <c r="EX22" s="48">
        <v>0</v>
      </c>
      <c r="EY22" s="73" t="s">
        <v>140</v>
      </c>
      <c r="EZ22" s="73" t="s">
        <v>140</v>
      </c>
      <c r="FA22" s="48">
        <v>1</v>
      </c>
      <c r="FB22" s="73" t="s">
        <v>140</v>
      </c>
      <c r="FC22" s="73" t="s">
        <v>140</v>
      </c>
      <c r="FD22" s="48">
        <v>0</v>
      </c>
      <c r="FE22" s="48">
        <v>3</v>
      </c>
      <c r="FF22" s="48">
        <v>0</v>
      </c>
      <c r="FG22" s="48">
        <v>0</v>
      </c>
      <c r="FH22" s="48">
        <v>0</v>
      </c>
      <c r="FI22" s="48">
        <v>0</v>
      </c>
      <c r="FJ22" s="48" t="s">
        <v>140</v>
      </c>
      <c r="FK22" s="48">
        <v>0</v>
      </c>
      <c r="FL22" s="48">
        <v>0</v>
      </c>
      <c r="FM22" s="48">
        <v>0</v>
      </c>
      <c r="FN22" s="48" t="s">
        <v>140</v>
      </c>
      <c r="FO22" s="48">
        <v>0</v>
      </c>
      <c r="FP22" s="48">
        <v>0</v>
      </c>
      <c r="FQ22" s="48">
        <v>0</v>
      </c>
      <c r="FR22" s="48" t="s">
        <v>140</v>
      </c>
      <c r="FS22" s="48">
        <v>0</v>
      </c>
      <c r="FT22" s="48">
        <v>0</v>
      </c>
      <c r="FU22" s="48">
        <v>0</v>
      </c>
      <c r="FV22" s="48" t="s">
        <v>140</v>
      </c>
      <c r="FW22" s="48">
        <v>0</v>
      </c>
      <c r="FX22" s="48">
        <v>0</v>
      </c>
      <c r="FY22" s="48">
        <v>0</v>
      </c>
      <c r="FZ22" s="48" t="s">
        <v>140</v>
      </c>
      <c r="GA22" s="48">
        <v>0</v>
      </c>
      <c r="GB22" s="48">
        <v>0</v>
      </c>
      <c r="GC22" s="48">
        <v>0</v>
      </c>
      <c r="GD22" s="48" t="s">
        <v>140</v>
      </c>
      <c r="GE22" s="48">
        <v>0</v>
      </c>
      <c r="GF22" s="48">
        <v>0</v>
      </c>
      <c r="GG22" s="48">
        <v>0</v>
      </c>
      <c r="GH22" s="48" t="s">
        <v>140</v>
      </c>
      <c r="GI22" s="48">
        <v>0</v>
      </c>
      <c r="GJ22" s="48">
        <v>0</v>
      </c>
      <c r="GK22" s="48">
        <v>0</v>
      </c>
      <c r="GL22" s="48" t="s">
        <v>140</v>
      </c>
      <c r="GM22" s="48">
        <v>0</v>
      </c>
      <c r="GN22" s="48">
        <v>0</v>
      </c>
      <c r="GO22" s="48">
        <v>0</v>
      </c>
      <c r="GP22" s="48" t="s">
        <v>140</v>
      </c>
      <c r="GQ22" s="48">
        <v>0</v>
      </c>
      <c r="GR22" s="48">
        <v>0</v>
      </c>
      <c r="GS22" s="48">
        <v>0</v>
      </c>
      <c r="GT22" s="48" t="s">
        <v>140</v>
      </c>
      <c r="GU22" s="48">
        <v>0</v>
      </c>
      <c r="GV22" s="48">
        <v>0</v>
      </c>
      <c r="GW22" s="48">
        <v>0</v>
      </c>
      <c r="GX22" s="48">
        <v>0</v>
      </c>
      <c r="GY22" s="48">
        <v>0</v>
      </c>
      <c r="GZ22" s="48">
        <v>0</v>
      </c>
      <c r="HA22" s="48">
        <v>0</v>
      </c>
      <c r="HB22" s="48">
        <v>0</v>
      </c>
      <c r="HC22" s="48">
        <v>0</v>
      </c>
      <c r="HD22" s="48">
        <v>0</v>
      </c>
      <c r="HE22" s="48">
        <v>0</v>
      </c>
      <c r="HF22" s="48">
        <v>0</v>
      </c>
      <c r="HG22" s="48">
        <v>0</v>
      </c>
      <c r="HH22" s="73" t="s">
        <v>140</v>
      </c>
      <c r="HI22" s="73" t="s">
        <v>140</v>
      </c>
      <c r="HJ22" s="48">
        <v>0</v>
      </c>
      <c r="HK22" s="73" t="s">
        <v>140</v>
      </c>
      <c r="HL22" s="73" t="s">
        <v>140</v>
      </c>
      <c r="HM22" s="48">
        <v>0</v>
      </c>
      <c r="HN22" s="73" t="s">
        <v>140</v>
      </c>
      <c r="HO22" s="73" t="s">
        <v>140</v>
      </c>
      <c r="HP22" s="48">
        <v>0</v>
      </c>
      <c r="HQ22" s="73" t="s">
        <v>140</v>
      </c>
      <c r="HR22" s="73" t="s">
        <v>140</v>
      </c>
      <c r="HS22" s="48">
        <v>0</v>
      </c>
      <c r="HT22" s="73" t="s">
        <v>140</v>
      </c>
      <c r="HU22" s="73" t="s">
        <v>140</v>
      </c>
      <c r="HV22" s="48">
        <v>0</v>
      </c>
      <c r="HW22" s="48">
        <v>0</v>
      </c>
      <c r="HX22" s="48">
        <v>0</v>
      </c>
      <c r="HY22" s="48">
        <v>0</v>
      </c>
      <c r="HZ22" s="48">
        <v>0</v>
      </c>
      <c r="IA22" s="48">
        <v>0</v>
      </c>
      <c r="IB22" s="48" t="s">
        <v>140</v>
      </c>
      <c r="IC22" s="48">
        <v>0</v>
      </c>
      <c r="ID22" s="48">
        <v>0</v>
      </c>
      <c r="IE22" s="48">
        <v>0</v>
      </c>
      <c r="IF22" s="48" t="s">
        <v>140</v>
      </c>
      <c r="IG22" s="48">
        <v>0</v>
      </c>
      <c r="IH22" s="48">
        <v>0</v>
      </c>
      <c r="II22" s="48">
        <v>0</v>
      </c>
      <c r="IJ22" s="48" t="s">
        <v>140</v>
      </c>
      <c r="IK22" s="48">
        <v>0</v>
      </c>
      <c r="IL22" s="48">
        <v>0</v>
      </c>
      <c r="IM22" s="48">
        <v>0</v>
      </c>
      <c r="IN22" s="48" t="s">
        <v>140</v>
      </c>
      <c r="IO22" s="48">
        <v>0</v>
      </c>
      <c r="IP22" s="48">
        <v>0</v>
      </c>
      <c r="IQ22" s="48">
        <v>0</v>
      </c>
      <c r="IR22" s="48" t="s">
        <v>140</v>
      </c>
      <c r="IS22" s="48">
        <v>0</v>
      </c>
      <c r="IT22" s="48">
        <v>0</v>
      </c>
      <c r="IU22" s="48">
        <v>0</v>
      </c>
      <c r="IV22" s="48" t="s">
        <v>140</v>
      </c>
      <c r="IW22" s="48">
        <v>0</v>
      </c>
      <c r="IX22" s="48">
        <v>0</v>
      </c>
      <c r="IY22" s="48">
        <v>0</v>
      </c>
      <c r="IZ22" s="48" t="s">
        <v>140</v>
      </c>
      <c r="JA22" s="48">
        <v>0</v>
      </c>
      <c r="JB22" s="48">
        <v>0</v>
      </c>
      <c r="JC22" s="48">
        <v>0</v>
      </c>
      <c r="JD22" s="48" t="s">
        <v>140</v>
      </c>
      <c r="JE22" s="48">
        <v>0</v>
      </c>
      <c r="JF22" s="48">
        <v>0</v>
      </c>
      <c r="JG22" s="48">
        <v>0</v>
      </c>
      <c r="JH22" s="48" t="s">
        <v>140</v>
      </c>
      <c r="JI22" s="48">
        <v>0</v>
      </c>
      <c r="JJ22" s="48">
        <v>0</v>
      </c>
      <c r="JK22" s="48">
        <v>0</v>
      </c>
      <c r="JL22" s="48" t="s">
        <v>140</v>
      </c>
      <c r="JM22" s="48">
        <v>0</v>
      </c>
      <c r="JN22" s="48">
        <v>0</v>
      </c>
      <c r="JO22" s="48">
        <v>0</v>
      </c>
      <c r="JP22" s="48">
        <v>0</v>
      </c>
      <c r="JQ22" s="48">
        <v>0</v>
      </c>
      <c r="JR22" s="48">
        <v>0</v>
      </c>
      <c r="JS22" s="48">
        <v>0</v>
      </c>
      <c r="JT22" s="48">
        <v>0</v>
      </c>
      <c r="JU22" s="48">
        <v>0</v>
      </c>
      <c r="JV22" s="48">
        <v>0</v>
      </c>
      <c r="JW22" s="48">
        <v>0</v>
      </c>
      <c r="JX22" s="48">
        <v>2</v>
      </c>
      <c r="JY22" s="48">
        <v>5</v>
      </c>
      <c r="JZ22" s="48">
        <v>0</v>
      </c>
      <c r="KA22" s="48">
        <v>0</v>
      </c>
      <c r="KB22" s="48">
        <v>0</v>
      </c>
      <c r="KC22" s="48">
        <v>0</v>
      </c>
      <c r="KD22" s="48">
        <v>0</v>
      </c>
      <c r="KE22" s="48">
        <v>0</v>
      </c>
      <c r="KF22" s="48">
        <v>0</v>
      </c>
      <c r="KG22" s="48">
        <v>0</v>
      </c>
      <c r="KH22" s="48">
        <v>0</v>
      </c>
      <c r="KI22" s="48">
        <v>0</v>
      </c>
      <c r="KJ22" s="48">
        <v>0</v>
      </c>
      <c r="KK22" s="48">
        <v>0</v>
      </c>
      <c r="KL22" s="48">
        <v>0</v>
      </c>
      <c r="KM22" s="48">
        <v>0</v>
      </c>
    </row>
    <row r="23" spans="1:299" ht="13.5" customHeight="1">
      <c r="A23" s="45" t="s">
        <v>127</v>
      </c>
      <c r="B23" s="46" t="s">
        <v>185</v>
      </c>
      <c r="C23" s="47" t="s">
        <v>186</v>
      </c>
      <c r="D23" s="48">
        <v>1</v>
      </c>
      <c r="E23" s="48">
        <v>2</v>
      </c>
      <c r="F23" s="48">
        <v>0</v>
      </c>
      <c r="G23" s="48">
        <v>0</v>
      </c>
      <c r="H23" s="48">
        <v>1</v>
      </c>
      <c r="I23" s="48">
        <v>2</v>
      </c>
      <c r="J23" s="48">
        <v>0</v>
      </c>
      <c r="K23" s="48">
        <v>0</v>
      </c>
      <c r="L23" s="48">
        <v>0</v>
      </c>
      <c r="M23" s="48">
        <v>0</v>
      </c>
      <c r="N23" s="48">
        <v>0</v>
      </c>
      <c r="O23" s="48">
        <v>0</v>
      </c>
      <c r="P23" s="48">
        <v>0</v>
      </c>
      <c r="Q23" s="48">
        <v>0</v>
      </c>
      <c r="R23" s="48">
        <v>1</v>
      </c>
      <c r="S23" s="48">
        <v>2</v>
      </c>
      <c r="T23" s="48">
        <v>0</v>
      </c>
      <c r="U23" s="48">
        <v>0</v>
      </c>
      <c r="V23" s="48">
        <v>0</v>
      </c>
      <c r="W23" s="48">
        <v>0</v>
      </c>
      <c r="X23" s="48">
        <v>0</v>
      </c>
      <c r="Y23" s="48">
        <v>0</v>
      </c>
      <c r="Z23" s="48">
        <v>0</v>
      </c>
      <c r="AA23" s="48">
        <v>0</v>
      </c>
      <c r="AB23" s="48">
        <v>5</v>
      </c>
      <c r="AC23" s="48">
        <v>12</v>
      </c>
      <c r="AD23" s="48">
        <v>0</v>
      </c>
      <c r="AE23" s="48">
        <v>0</v>
      </c>
      <c r="AF23" s="48">
        <v>0</v>
      </c>
      <c r="AG23" s="48">
        <v>0</v>
      </c>
      <c r="AH23" s="48">
        <f>AI23+BB23</f>
        <v>2</v>
      </c>
      <c r="AI23" s="48">
        <f>AJ23+AP23+AV23</f>
        <v>1</v>
      </c>
      <c r="AJ23" s="48">
        <f>SUM(AK23:AO23)</f>
        <v>1</v>
      </c>
      <c r="AK23" s="48">
        <v>0</v>
      </c>
      <c r="AL23" s="48">
        <v>1</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1</v>
      </c>
      <c r="BC23" s="48">
        <f>SUM(BD23:BH23)</f>
        <v>0</v>
      </c>
      <c r="BD23" s="48">
        <v>0</v>
      </c>
      <c r="BE23" s="48">
        <v>0</v>
      </c>
      <c r="BF23" s="48">
        <v>0</v>
      </c>
      <c r="BG23" s="48">
        <v>0</v>
      </c>
      <c r="BH23" s="48">
        <v>0</v>
      </c>
      <c r="BI23" s="48">
        <f>SUM(BJ23:BN23)</f>
        <v>1</v>
      </c>
      <c r="BJ23" s="48">
        <v>0</v>
      </c>
      <c r="BK23" s="48">
        <v>1</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73" t="s">
        <v>140</v>
      </c>
      <c r="EQ23" s="73" t="s">
        <v>140</v>
      </c>
      <c r="ER23" s="48">
        <v>0</v>
      </c>
      <c r="ES23" s="73" t="s">
        <v>140</v>
      </c>
      <c r="ET23" s="73" t="s">
        <v>140</v>
      </c>
      <c r="EU23" s="48">
        <v>0</v>
      </c>
      <c r="EV23" s="73" t="s">
        <v>140</v>
      </c>
      <c r="EW23" s="73" t="s">
        <v>140</v>
      </c>
      <c r="EX23" s="48">
        <v>0</v>
      </c>
      <c r="EY23" s="73" t="s">
        <v>140</v>
      </c>
      <c r="EZ23" s="73" t="s">
        <v>140</v>
      </c>
      <c r="FA23" s="48">
        <v>0</v>
      </c>
      <c r="FB23" s="73" t="s">
        <v>140</v>
      </c>
      <c r="FC23" s="73" t="s">
        <v>140</v>
      </c>
      <c r="FD23" s="48">
        <v>0</v>
      </c>
      <c r="FE23" s="48">
        <v>0</v>
      </c>
      <c r="FF23" s="48">
        <v>0</v>
      </c>
      <c r="FG23" s="48">
        <v>0</v>
      </c>
      <c r="FH23" s="48">
        <v>0</v>
      </c>
      <c r="FI23" s="48">
        <v>0</v>
      </c>
      <c r="FJ23" s="48" t="s">
        <v>140</v>
      </c>
      <c r="FK23" s="48">
        <v>0</v>
      </c>
      <c r="FL23" s="48">
        <v>0</v>
      </c>
      <c r="FM23" s="48">
        <v>0</v>
      </c>
      <c r="FN23" s="48" t="s">
        <v>140</v>
      </c>
      <c r="FO23" s="48">
        <v>0</v>
      </c>
      <c r="FP23" s="48">
        <v>0</v>
      </c>
      <c r="FQ23" s="48">
        <v>0</v>
      </c>
      <c r="FR23" s="48" t="s">
        <v>140</v>
      </c>
      <c r="FS23" s="48">
        <v>0</v>
      </c>
      <c r="FT23" s="48">
        <v>0</v>
      </c>
      <c r="FU23" s="48">
        <v>0</v>
      </c>
      <c r="FV23" s="48" t="s">
        <v>140</v>
      </c>
      <c r="FW23" s="48">
        <v>0</v>
      </c>
      <c r="FX23" s="48">
        <v>0</v>
      </c>
      <c r="FY23" s="48">
        <v>0</v>
      </c>
      <c r="FZ23" s="48" t="s">
        <v>140</v>
      </c>
      <c r="GA23" s="48">
        <v>0</v>
      </c>
      <c r="GB23" s="48">
        <v>0</v>
      </c>
      <c r="GC23" s="48">
        <v>0</v>
      </c>
      <c r="GD23" s="48" t="s">
        <v>140</v>
      </c>
      <c r="GE23" s="48">
        <v>0</v>
      </c>
      <c r="GF23" s="48">
        <v>0</v>
      </c>
      <c r="GG23" s="48">
        <v>0</v>
      </c>
      <c r="GH23" s="48" t="s">
        <v>140</v>
      </c>
      <c r="GI23" s="48">
        <v>0</v>
      </c>
      <c r="GJ23" s="48">
        <v>0</v>
      </c>
      <c r="GK23" s="48">
        <v>0</v>
      </c>
      <c r="GL23" s="48" t="s">
        <v>140</v>
      </c>
      <c r="GM23" s="48">
        <v>0</v>
      </c>
      <c r="GN23" s="48">
        <v>0</v>
      </c>
      <c r="GO23" s="48">
        <v>0</v>
      </c>
      <c r="GP23" s="48" t="s">
        <v>140</v>
      </c>
      <c r="GQ23" s="48">
        <v>0</v>
      </c>
      <c r="GR23" s="48">
        <v>0</v>
      </c>
      <c r="GS23" s="48">
        <v>0</v>
      </c>
      <c r="GT23" s="48" t="s">
        <v>140</v>
      </c>
      <c r="GU23" s="48">
        <v>0</v>
      </c>
      <c r="GV23" s="48">
        <v>0</v>
      </c>
      <c r="GW23" s="48">
        <v>0</v>
      </c>
      <c r="GX23" s="48">
        <v>0</v>
      </c>
      <c r="GY23" s="48">
        <v>0</v>
      </c>
      <c r="GZ23" s="48">
        <v>0</v>
      </c>
      <c r="HA23" s="48">
        <v>0</v>
      </c>
      <c r="HB23" s="48">
        <v>0</v>
      </c>
      <c r="HC23" s="48">
        <v>0</v>
      </c>
      <c r="HD23" s="48">
        <v>0</v>
      </c>
      <c r="HE23" s="48">
        <v>0</v>
      </c>
      <c r="HF23" s="48">
        <v>0</v>
      </c>
      <c r="HG23" s="48">
        <v>0</v>
      </c>
      <c r="HH23" s="73" t="s">
        <v>140</v>
      </c>
      <c r="HI23" s="73" t="s">
        <v>140</v>
      </c>
      <c r="HJ23" s="48">
        <v>0</v>
      </c>
      <c r="HK23" s="73" t="s">
        <v>140</v>
      </c>
      <c r="HL23" s="73" t="s">
        <v>140</v>
      </c>
      <c r="HM23" s="48">
        <v>0</v>
      </c>
      <c r="HN23" s="73" t="s">
        <v>140</v>
      </c>
      <c r="HO23" s="73" t="s">
        <v>140</v>
      </c>
      <c r="HP23" s="48">
        <v>0</v>
      </c>
      <c r="HQ23" s="73" t="s">
        <v>140</v>
      </c>
      <c r="HR23" s="73" t="s">
        <v>140</v>
      </c>
      <c r="HS23" s="48">
        <v>0</v>
      </c>
      <c r="HT23" s="73" t="s">
        <v>140</v>
      </c>
      <c r="HU23" s="73" t="s">
        <v>140</v>
      </c>
      <c r="HV23" s="48">
        <v>0</v>
      </c>
      <c r="HW23" s="48">
        <v>0</v>
      </c>
      <c r="HX23" s="48">
        <v>0</v>
      </c>
      <c r="HY23" s="48">
        <v>0</v>
      </c>
      <c r="HZ23" s="48">
        <v>0</v>
      </c>
      <c r="IA23" s="48">
        <v>0</v>
      </c>
      <c r="IB23" s="48" t="s">
        <v>140</v>
      </c>
      <c r="IC23" s="48">
        <v>0</v>
      </c>
      <c r="ID23" s="48">
        <v>0</v>
      </c>
      <c r="IE23" s="48">
        <v>0</v>
      </c>
      <c r="IF23" s="48" t="s">
        <v>140</v>
      </c>
      <c r="IG23" s="48">
        <v>0</v>
      </c>
      <c r="IH23" s="48">
        <v>0</v>
      </c>
      <c r="II23" s="48">
        <v>0</v>
      </c>
      <c r="IJ23" s="48" t="s">
        <v>140</v>
      </c>
      <c r="IK23" s="48">
        <v>0</v>
      </c>
      <c r="IL23" s="48">
        <v>0</v>
      </c>
      <c r="IM23" s="48">
        <v>0</v>
      </c>
      <c r="IN23" s="48" t="s">
        <v>140</v>
      </c>
      <c r="IO23" s="48">
        <v>0</v>
      </c>
      <c r="IP23" s="48">
        <v>0</v>
      </c>
      <c r="IQ23" s="48">
        <v>0</v>
      </c>
      <c r="IR23" s="48" t="s">
        <v>140</v>
      </c>
      <c r="IS23" s="48">
        <v>0</v>
      </c>
      <c r="IT23" s="48">
        <v>0</v>
      </c>
      <c r="IU23" s="48">
        <v>0</v>
      </c>
      <c r="IV23" s="48" t="s">
        <v>140</v>
      </c>
      <c r="IW23" s="48">
        <v>0</v>
      </c>
      <c r="IX23" s="48">
        <v>0</v>
      </c>
      <c r="IY23" s="48">
        <v>0</v>
      </c>
      <c r="IZ23" s="48" t="s">
        <v>140</v>
      </c>
      <c r="JA23" s="48">
        <v>0</v>
      </c>
      <c r="JB23" s="48">
        <v>0</v>
      </c>
      <c r="JC23" s="48">
        <v>0</v>
      </c>
      <c r="JD23" s="48" t="s">
        <v>140</v>
      </c>
      <c r="JE23" s="48">
        <v>0</v>
      </c>
      <c r="JF23" s="48">
        <v>0</v>
      </c>
      <c r="JG23" s="48">
        <v>0</v>
      </c>
      <c r="JH23" s="48" t="s">
        <v>140</v>
      </c>
      <c r="JI23" s="48">
        <v>0</v>
      </c>
      <c r="JJ23" s="48">
        <v>0</v>
      </c>
      <c r="JK23" s="48">
        <v>0</v>
      </c>
      <c r="JL23" s="48" t="s">
        <v>140</v>
      </c>
      <c r="JM23" s="48">
        <v>0</v>
      </c>
      <c r="JN23" s="48">
        <v>0</v>
      </c>
      <c r="JO23" s="48">
        <v>0</v>
      </c>
      <c r="JP23" s="48">
        <v>1</v>
      </c>
      <c r="JQ23" s="48">
        <v>2</v>
      </c>
      <c r="JR23" s="48">
        <v>0</v>
      </c>
      <c r="JS23" s="48">
        <v>0</v>
      </c>
      <c r="JT23" s="48">
        <v>0</v>
      </c>
      <c r="JU23" s="48">
        <v>0</v>
      </c>
      <c r="JV23" s="48">
        <v>0</v>
      </c>
      <c r="JW23" s="48">
        <v>0</v>
      </c>
      <c r="JX23" s="48">
        <v>0</v>
      </c>
      <c r="JY23" s="48">
        <v>0</v>
      </c>
      <c r="JZ23" s="48">
        <v>0</v>
      </c>
      <c r="KA23" s="48">
        <v>0</v>
      </c>
      <c r="KB23" s="48">
        <v>0</v>
      </c>
      <c r="KC23" s="48">
        <v>0</v>
      </c>
      <c r="KD23" s="48">
        <v>0</v>
      </c>
      <c r="KE23" s="48">
        <v>0</v>
      </c>
      <c r="KF23" s="48">
        <v>4</v>
      </c>
      <c r="KG23" s="48">
        <v>10</v>
      </c>
      <c r="KH23" s="48">
        <v>0</v>
      </c>
      <c r="KI23" s="48">
        <v>0</v>
      </c>
      <c r="KJ23" s="48">
        <v>4</v>
      </c>
      <c r="KK23" s="48">
        <v>20</v>
      </c>
      <c r="KL23" s="48">
        <v>0</v>
      </c>
      <c r="KM23" s="48">
        <v>0</v>
      </c>
    </row>
    <row r="24" spans="1:299" ht="13.5" customHeight="1">
      <c r="A24" s="45" t="s">
        <v>127</v>
      </c>
      <c r="B24" s="46" t="s">
        <v>187</v>
      </c>
      <c r="C24" s="47" t="s">
        <v>188</v>
      </c>
      <c r="D24" s="48">
        <v>0</v>
      </c>
      <c r="E24" s="48">
        <v>0</v>
      </c>
      <c r="F24" s="48">
        <v>0</v>
      </c>
      <c r="G24" s="48">
        <v>0</v>
      </c>
      <c r="H24" s="48">
        <v>0</v>
      </c>
      <c r="I24" s="48">
        <v>0</v>
      </c>
      <c r="J24" s="48">
        <v>0</v>
      </c>
      <c r="K24" s="48">
        <v>0</v>
      </c>
      <c r="L24" s="48">
        <v>0</v>
      </c>
      <c r="M24" s="48">
        <v>0</v>
      </c>
      <c r="N24" s="48">
        <v>0</v>
      </c>
      <c r="O24" s="48">
        <v>0</v>
      </c>
      <c r="P24" s="48">
        <v>0</v>
      </c>
      <c r="Q24" s="48">
        <v>0</v>
      </c>
      <c r="R24" s="48">
        <v>0</v>
      </c>
      <c r="S24" s="48">
        <v>0</v>
      </c>
      <c r="T24" s="48">
        <v>0</v>
      </c>
      <c r="U24" s="48">
        <v>0</v>
      </c>
      <c r="V24" s="48">
        <v>0</v>
      </c>
      <c r="W24" s="48">
        <v>0</v>
      </c>
      <c r="X24" s="48">
        <v>11</v>
      </c>
      <c r="Y24" s="48">
        <v>24</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2</v>
      </c>
      <c r="EG24" s="48">
        <v>6</v>
      </c>
      <c r="EH24" s="48">
        <v>0</v>
      </c>
      <c r="EI24" s="48">
        <v>0</v>
      </c>
      <c r="EJ24" s="48">
        <v>0</v>
      </c>
      <c r="EK24" s="48">
        <v>0</v>
      </c>
      <c r="EL24" s="48">
        <v>0</v>
      </c>
      <c r="EM24" s="48">
        <v>1</v>
      </c>
      <c r="EN24" s="48">
        <v>0</v>
      </c>
      <c r="EO24" s="48">
        <v>1</v>
      </c>
      <c r="EP24" s="73" t="s">
        <v>140</v>
      </c>
      <c r="EQ24" s="73" t="s">
        <v>140</v>
      </c>
      <c r="ER24" s="48">
        <v>0</v>
      </c>
      <c r="ES24" s="73" t="s">
        <v>140</v>
      </c>
      <c r="ET24" s="73" t="s">
        <v>140</v>
      </c>
      <c r="EU24" s="48">
        <v>0</v>
      </c>
      <c r="EV24" s="73" t="s">
        <v>140</v>
      </c>
      <c r="EW24" s="73" t="s">
        <v>140</v>
      </c>
      <c r="EX24" s="48">
        <v>0</v>
      </c>
      <c r="EY24" s="73" t="s">
        <v>140</v>
      </c>
      <c r="EZ24" s="73" t="s">
        <v>140</v>
      </c>
      <c r="FA24" s="48">
        <v>0</v>
      </c>
      <c r="FB24" s="73" t="s">
        <v>140</v>
      </c>
      <c r="FC24" s="73" t="s">
        <v>140</v>
      </c>
      <c r="FD24" s="48">
        <v>3</v>
      </c>
      <c r="FE24" s="48">
        <v>4</v>
      </c>
      <c r="FF24" s="48">
        <v>0</v>
      </c>
      <c r="FG24" s="48">
        <v>6</v>
      </c>
      <c r="FH24" s="48">
        <v>8</v>
      </c>
      <c r="FI24" s="48">
        <v>2</v>
      </c>
      <c r="FJ24" s="48" t="s">
        <v>189</v>
      </c>
      <c r="FK24" s="48">
        <v>0</v>
      </c>
      <c r="FL24" s="48">
        <v>3</v>
      </c>
      <c r="FM24" s="48">
        <v>2</v>
      </c>
      <c r="FN24" s="48" t="s">
        <v>190</v>
      </c>
      <c r="FO24" s="48">
        <v>0</v>
      </c>
      <c r="FP24" s="48">
        <v>2</v>
      </c>
      <c r="FQ24" s="48">
        <v>0</v>
      </c>
      <c r="FR24" s="48" t="s">
        <v>191</v>
      </c>
      <c r="FS24" s="48">
        <v>0</v>
      </c>
      <c r="FT24" s="48">
        <v>1</v>
      </c>
      <c r="FU24" s="48">
        <v>0</v>
      </c>
      <c r="FV24" s="48" t="s">
        <v>140</v>
      </c>
      <c r="FW24" s="48">
        <v>0</v>
      </c>
      <c r="FX24" s="48">
        <v>0</v>
      </c>
      <c r="FY24" s="48">
        <v>0</v>
      </c>
      <c r="FZ24" s="48" t="s">
        <v>140</v>
      </c>
      <c r="GA24" s="48">
        <v>0</v>
      </c>
      <c r="GB24" s="48">
        <v>0</v>
      </c>
      <c r="GC24" s="48">
        <v>0</v>
      </c>
      <c r="GD24" s="48" t="s">
        <v>140</v>
      </c>
      <c r="GE24" s="48">
        <v>0</v>
      </c>
      <c r="GF24" s="48">
        <v>0</v>
      </c>
      <c r="GG24" s="48">
        <v>0</v>
      </c>
      <c r="GH24" s="48" t="s">
        <v>140</v>
      </c>
      <c r="GI24" s="48">
        <v>0</v>
      </c>
      <c r="GJ24" s="48">
        <v>0</v>
      </c>
      <c r="GK24" s="48">
        <v>0</v>
      </c>
      <c r="GL24" s="48" t="s">
        <v>140</v>
      </c>
      <c r="GM24" s="48">
        <v>0</v>
      </c>
      <c r="GN24" s="48">
        <v>0</v>
      </c>
      <c r="GO24" s="48">
        <v>0</v>
      </c>
      <c r="GP24" s="48" t="s">
        <v>140</v>
      </c>
      <c r="GQ24" s="48">
        <v>0</v>
      </c>
      <c r="GR24" s="48">
        <v>0</v>
      </c>
      <c r="GS24" s="48">
        <v>0</v>
      </c>
      <c r="GT24" s="48" t="s">
        <v>140</v>
      </c>
      <c r="GU24" s="48">
        <v>0</v>
      </c>
      <c r="GV24" s="48">
        <v>0</v>
      </c>
      <c r="GW24" s="48">
        <v>0</v>
      </c>
      <c r="GX24" s="48">
        <v>0</v>
      </c>
      <c r="GY24" s="48">
        <v>0</v>
      </c>
      <c r="GZ24" s="48">
        <v>0</v>
      </c>
      <c r="HA24" s="48">
        <v>0</v>
      </c>
      <c r="HB24" s="48">
        <v>0</v>
      </c>
      <c r="HC24" s="48">
        <v>0</v>
      </c>
      <c r="HD24" s="48">
        <v>0</v>
      </c>
      <c r="HE24" s="48">
        <v>0</v>
      </c>
      <c r="HF24" s="48">
        <v>0</v>
      </c>
      <c r="HG24" s="48">
        <v>0</v>
      </c>
      <c r="HH24" s="73" t="s">
        <v>140</v>
      </c>
      <c r="HI24" s="73" t="s">
        <v>140</v>
      </c>
      <c r="HJ24" s="48">
        <v>0</v>
      </c>
      <c r="HK24" s="73" t="s">
        <v>140</v>
      </c>
      <c r="HL24" s="73" t="s">
        <v>140</v>
      </c>
      <c r="HM24" s="48">
        <v>0</v>
      </c>
      <c r="HN24" s="73" t="s">
        <v>140</v>
      </c>
      <c r="HO24" s="73" t="s">
        <v>140</v>
      </c>
      <c r="HP24" s="48">
        <v>0</v>
      </c>
      <c r="HQ24" s="73" t="s">
        <v>140</v>
      </c>
      <c r="HR24" s="73" t="s">
        <v>140</v>
      </c>
      <c r="HS24" s="48">
        <v>0</v>
      </c>
      <c r="HT24" s="73" t="s">
        <v>140</v>
      </c>
      <c r="HU24" s="73" t="s">
        <v>140</v>
      </c>
      <c r="HV24" s="48">
        <v>0</v>
      </c>
      <c r="HW24" s="48">
        <v>0</v>
      </c>
      <c r="HX24" s="48">
        <v>0</v>
      </c>
      <c r="HY24" s="48">
        <v>0</v>
      </c>
      <c r="HZ24" s="48">
        <v>0</v>
      </c>
      <c r="IA24" s="48">
        <v>0</v>
      </c>
      <c r="IB24" s="48" t="s">
        <v>140</v>
      </c>
      <c r="IC24" s="48">
        <v>0</v>
      </c>
      <c r="ID24" s="48">
        <v>0</v>
      </c>
      <c r="IE24" s="48">
        <v>0</v>
      </c>
      <c r="IF24" s="48" t="s">
        <v>140</v>
      </c>
      <c r="IG24" s="48">
        <v>0</v>
      </c>
      <c r="IH24" s="48">
        <v>0</v>
      </c>
      <c r="II24" s="48">
        <v>0</v>
      </c>
      <c r="IJ24" s="48" t="s">
        <v>140</v>
      </c>
      <c r="IK24" s="48">
        <v>0</v>
      </c>
      <c r="IL24" s="48">
        <v>0</v>
      </c>
      <c r="IM24" s="48">
        <v>0</v>
      </c>
      <c r="IN24" s="48" t="s">
        <v>140</v>
      </c>
      <c r="IO24" s="48">
        <v>0</v>
      </c>
      <c r="IP24" s="48">
        <v>0</v>
      </c>
      <c r="IQ24" s="48">
        <v>0</v>
      </c>
      <c r="IR24" s="48" t="s">
        <v>140</v>
      </c>
      <c r="IS24" s="48">
        <v>0</v>
      </c>
      <c r="IT24" s="48">
        <v>0</v>
      </c>
      <c r="IU24" s="48">
        <v>0</v>
      </c>
      <c r="IV24" s="48" t="s">
        <v>140</v>
      </c>
      <c r="IW24" s="48">
        <v>0</v>
      </c>
      <c r="IX24" s="48">
        <v>0</v>
      </c>
      <c r="IY24" s="48">
        <v>0</v>
      </c>
      <c r="IZ24" s="48" t="s">
        <v>140</v>
      </c>
      <c r="JA24" s="48">
        <v>0</v>
      </c>
      <c r="JB24" s="48">
        <v>0</v>
      </c>
      <c r="JC24" s="48">
        <v>0</v>
      </c>
      <c r="JD24" s="48" t="s">
        <v>140</v>
      </c>
      <c r="JE24" s="48">
        <v>0</v>
      </c>
      <c r="JF24" s="48">
        <v>0</v>
      </c>
      <c r="JG24" s="48">
        <v>0</v>
      </c>
      <c r="JH24" s="48" t="s">
        <v>140</v>
      </c>
      <c r="JI24" s="48">
        <v>0</v>
      </c>
      <c r="JJ24" s="48">
        <v>0</v>
      </c>
      <c r="JK24" s="48">
        <v>0</v>
      </c>
      <c r="JL24" s="48" t="s">
        <v>140</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16</v>
      </c>
      <c r="KG24" s="48">
        <v>45</v>
      </c>
      <c r="KH24" s="48">
        <v>0</v>
      </c>
      <c r="KI24" s="48">
        <v>0</v>
      </c>
      <c r="KJ24" s="48">
        <v>0</v>
      </c>
      <c r="KK24" s="48">
        <v>0</v>
      </c>
      <c r="KL24" s="48">
        <v>0</v>
      </c>
      <c r="KM24" s="48">
        <v>0</v>
      </c>
    </row>
    <row r="25" spans="1:299" ht="13.5" customHeight="1">
      <c r="A25" s="45" t="s">
        <v>127</v>
      </c>
      <c r="B25" s="46" t="s">
        <v>192</v>
      </c>
      <c r="C25" s="47" t="s">
        <v>193</v>
      </c>
      <c r="D25" s="48">
        <v>0</v>
      </c>
      <c r="E25" s="48">
        <v>0</v>
      </c>
      <c r="F25" s="48">
        <v>0</v>
      </c>
      <c r="G25" s="48">
        <v>0</v>
      </c>
      <c r="H25" s="48">
        <v>0</v>
      </c>
      <c r="I25" s="48">
        <v>0</v>
      </c>
      <c r="J25" s="48">
        <v>0</v>
      </c>
      <c r="K25" s="48">
        <v>0</v>
      </c>
      <c r="L25" s="48">
        <v>0</v>
      </c>
      <c r="M25" s="48">
        <v>0</v>
      </c>
      <c r="N25" s="48">
        <v>0</v>
      </c>
      <c r="O25" s="48">
        <v>0</v>
      </c>
      <c r="P25" s="48">
        <v>0</v>
      </c>
      <c r="Q25" s="48">
        <v>0</v>
      </c>
      <c r="R25" s="48">
        <v>0</v>
      </c>
      <c r="S25" s="48">
        <v>0</v>
      </c>
      <c r="T25" s="48">
        <v>0</v>
      </c>
      <c r="U25" s="48">
        <v>0</v>
      </c>
      <c r="V25" s="48">
        <v>0</v>
      </c>
      <c r="W25" s="48">
        <v>0</v>
      </c>
      <c r="X25" s="48">
        <v>102</v>
      </c>
      <c r="Y25" s="48">
        <v>274</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140</v>
      </c>
      <c r="EQ25" s="73" t="s">
        <v>140</v>
      </c>
      <c r="ER25" s="48">
        <v>0</v>
      </c>
      <c r="ES25" s="73" t="s">
        <v>140</v>
      </c>
      <c r="ET25" s="73" t="s">
        <v>140</v>
      </c>
      <c r="EU25" s="48">
        <v>0</v>
      </c>
      <c r="EV25" s="73" t="s">
        <v>140</v>
      </c>
      <c r="EW25" s="73" t="s">
        <v>140</v>
      </c>
      <c r="EX25" s="48">
        <v>0</v>
      </c>
      <c r="EY25" s="73" t="s">
        <v>140</v>
      </c>
      <c r="EZ25" s="73" t="s">
        <v>140</v>
      </c>
      <c r="FA25" s="48">
        <v>0</v>
      </c>
      <c r="FB25" s="73" t="s">
        <v>140</v>
      </c>
      <c r="FC25" s="73" t="s">
        <v>140</v>
      </c>
      <c r="FD25" s="48">
        <v>0</v>
      </c>
      <c r="FE25" s="48">
        <v>0</v>
      </c>
      <c r="FF25" s="48">
        <v>0</v>
      </c>
      <c r="FG25" s="48">
        <v>0</v>
      </c>
      <c r="FH25" s="48">
        <v>0</v>
      </c>
      <c r="FI25" s="48">
        <v>0</v>
      </c>
      <c r="FJ25" s="48" t="s">
        <v>140</v>
      </c>
      <c r="FK25" s="48">
        <v>0</v>
      </c>
      <c r="FL25" s="48">
        <v>0</v>
      </c>
      <c r="FM25" s="48">
        <v>0</v>
      </c>
      <c r="FN25" s="48" t="s">
        <v>140</v>
      </c>
      <c r="FO25" s="48">
        <v>0</v>
      </c>
      <c r="FP25" s="48">
        <v>0</v>
      </c>
      <c r="FQ25" s="48">
        <v>0</v>
      </c>
      <c r="FR25" s="48" t="s">
        <v>140</v>
      </c>
      <c r="FS25" s="48">
        <v>0</v>
      </c>
      <c r="FT25" s="48">
        <v>0</v>
      </c>
      <c r="FU25" s="48">
        <v>0</v>
      </c>
      <c r="FV25" s="48" t="s">
        <v>140</v>
      </c>
      <c r="FW25" s="48">
        <v>0</v>
      </c>
      <c r="FX25" s="48">
        <v>0</v>
      </c>
      <c r="FY25" s="48">
        <v>0</v>
      </c>
      <c r="FZ25" s="48" t="s">
        <v>140</v>
      </c>
      <c r="GA25" s="48">
        <v>0</v>
      </c>
      <c r="GB25" s="48">
        <v>0</v>
      </c>
      <c r="GC25" s="48">
        <v>0</v>
      </c>
      <c r="GD25" s="48" t="s">
        <v>140</v>
      </c>
      <c r="GE25" s="48">
        <v>0</v>
      </c>
      <c r="GF25" s="48">
        <v>0</v>
      </c>
      <c r="GG25" s="48">
        <v>0</v>
      </c>
      <c r="GH25" s="48" t="s">
        <v>140</v>
      </c>
      <c r="GI25" s="48">
        <v>0</v>
      </c>
      <c r="GJ25" s="48">
        <v>0</v>
      </c>
      <c r="GK25" s="48">
        <v>0</v>
      </c>
      <c r="GL25" s="48" t="s">
        <v>140</v>
      </c>
      <c r="GM25" s="48">
        <v>0</v>
      </c>
      <c r="GN25" s="48">
        <v>0</v>
      </c>
      <c r="GO25" s="48">
        <v>0</v>
      </c>
      <c r="GP25" s="48" t="s">
        <v>140</v>
      </c>
      <c r="GQ25" s="48">
        <v>0</v>
      </c>
      <c r="GR25" s="48">
        <v>0</v>
      </c>
      <c r="GS25" s="48">
        <v>0</v>
      </c>
      <c r="GT25" s="48" t="s">
        <v>140</v>
      </c>
      <c r="GU25" s="48">
        <v>0</v>
      </c>
      <c r="GV25" s="48">
        <v>0</v>
      </c>
      <c r="GW25" s="48">
        <v>0</v>
      </c>
      <c r="GX25" s="48">
        <v>0</v>
      </c>
      <c r="GY25" s="48">
        <v>0</v>
      </c>
      <c r="GZ25" s="48">
        <v>0</v>
      </c>
      <c r="HA25" s="48">
        <v>0</v>
      </c>
      <c r="HB25" s="48">
        <v>0</v>
      </c>
      <c r="HC25" s="48">
        <v>0</v>
      </c>
      <c r="HD25" s="48">
        <v>0</v>
      </c>
      <c r="HE25" s="48">
        <v>0</v>
      </c>
      <c r="HF25" s="48">
        <v>0</v>
      </c>
      <c r="HG25" s="48">
        <v>0</v>
      </c>
      <c r="HH25" s="73" t="s">
        <v>140</v>
      </c>
      <c r="HI25" s="73" t="s">
        <v>140</v>
      </c>
      <c r="HJ25" s="48">
        <v>0</v>
      </c>
      <c r="HK25" s="73" t="s">
        <v>140</v>
      </c>
      <c r="HL25" s="73" t="s">
        <v>140</v>
      </c>
      <c r="HM25" s="48">
        <v>0</v>
      </c>
      <c r="HN25" s="73" t="s">
        <v>140</v>
      </c>
      <c r="HO25" s="73" t="s">
        <v>140</v>
      </c>
      <c r="HP25" s="48">
        <v>0</v>
      </c>
      <c r="HQ25" s="73" t="s">
        <v>140</v>
      </c>
      <c r="HR25" s="73" t="s">
        <v>140</v>
      </c>
      <c r="HS25" s="48">
        <v>0</v>
      </c>
      <c r="HT25" s="73" t="s">
        <v>140</v>
      </c>
      <c r="HU25" s="73" t="s">
        <v>140</v>
      </c>
      <c r="HV25" s="48">
        <v>0</v>
      </c>
      <c r="HW25" s="48">
        <v>0</v>
      </c>
      <c r="HX25" s="48">
        <v>0</v>
      </c>
      <c r="HY25" s="48">
        <v>0</v>
      </c>
      <c r="HZ25" s="48">
        <v>0</v>
      </c>
      <c r="IA25" s="48">
        <v>0</v>
      </c>
      <c r="IB25" s="48" t="s">
        <v>140</v>
      </c>
      <c r="IC25" s="48">
        <v>0</v>
      </c>
      <c r="ID25" s="48">
        <v>0</v>
      </c>
      <c r="IE25" s="48">
        <v>0</v>
      </c>
      <c r="IF25" s="48" t="s">
        <v>140</v>
      </c>
      <c r="IG25" s="48">
        <v>0</v>
      </c>
      <c r="IH25" s="48">
        <v>0</v>
      </c>
      <c r="II25" s="48">
        <v>0</v>
      </c>
      <c r="IJ25" s="48" t="s">
        <v>140</v>
      </c>
      <c r="IK25" s="48">
        <v>0</v>
      </c>
      <c r="IL25" s="48">
        <v>0</v>
      </c>
      <c r="IM25" s="48">
        <v>0</v>
      </c>
      <c r="IN25" s="48" t="s">
        <v>140</v>
      </c>
      <c r="IO25" s="48">
        <v>0</v>
      </c>
      <c r="IP25" s="48">
        <v>0</v>
      </c>
      <c r="IQ25" s="48">
        <v>0</v>
      </c>
      <c r="IR25" s="48" t="s">
        <v>140</v>
      </c>
      <c r="IS25" s="48">
        <v>0</v>
      </c>
      <c r="IT25" s="48">
        <v>0</v>
      </c>
      <c r="IU25" s="48">
        <v>0</v>
      </c>
      <c r="IV25" s="48" t="s">
        <v>140</v>
      </c>
      <c r="IW25" s="48">
        <v>0</v>
      </c>
      <c r="IX25" s="48">
        <v>0</v>
      </c>
      <c r="IY25" s="48">
        <v>0</v>
      </c>
      <c r="IZ25" s="48" t="s">
        <v>140</v>
      </c>
      <c r="JA25" s="48">
        <v>0</v>
      </c>
      <c r="JB25" s="48">
        <v>0</v>
      </c>
      <c r="JC25" s="48">
        <v>0</v>
      </c>
      <c r="JD25" s="48" t="s">
        <v>140</v>
      </c>
      <c r="JE25" s="48">
        <v>0</v>
      </c>
      <c r="JF25" s="48">
        <v>0</v>
      </c>
      <c r="JG25" s="48">
        <v>0</v>
      </c>
      <c r="JH25" s="48" t="s">
        <v>140</v>
      </c>
      <c r="JI25" s="48">
        <v>0</v>
      </c>
      <c r="JJ25" s="48">
        <v>0</v>
      </c>
      <c r="JK25" s="48">
        <v>0</v>
      </c>
      <c r="JL25" s="48" t="s">
        <v>140</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13</v>
      </c>
      <c r="KG25" s="48">
        <v>33</v>
      </c>
      <c r="KH25" s="48">
        <v>0</v>
      </c>
      <c r="KI25" s="48">
        <v>0</v>
      </c>
      <c r="KJ25" s="48">
        <v>0</v>
      </c>
      <c r="KK25" s="48">
        <v>0</v>
      </c>
      <c r="KL25" s="48">
        <v>0</v>
      </c>
      <c r="KM25" s="48">
        <v>0</v>
      </c>
    </row>
    <row r="26" spans="1:299" ht="13.5" customHeight="1">
      <c r="A26" s="45" t="s">
        <v>127</v>
      </c>
      <c r="B26" s="46" t="s">
        <v>194</v>
      </c>
      <c r="C26" s="47" t="s">
        <v>195</v>
      </c>
      <c r="D26" s="48">
        <v>1</v>
      </c>
      <c r="E26" s="48">
        <v>3</v>
      </c>
      <c r="F26" s="48">
        <v>0</v>
      </c>
      <c r="G26" s="48">
        <v>0</v>
      </c>
      <c r="H26" s="48">
        <v>1</v>
      </c>
      <c r="I26" s="48">
        <v>4</v>
      </c>
      <c r="J26" s="48">
        <v>0</v>
      </c>
      <c r="K26" s="48">
        <v>0</v>
      </c>
      <c r="L26" s="48">
        <v>0</v>
      </c>
      <c r="M26" s="48">
        <v>0</v>
      </c>
      <c r="N26" s="48">
        <v>0</v>
      </c>
      <c r="O26" s="48">
        <v>0</v>
      </c>
      <c r="P26" s="48">
        <v>0</v>
      </c>
      <c r="Q26" s="48">
        <v>0</v>
      </c>
      <c r="R26" s="48">
        <v>0</v>
      </c>
      <c r="S26" s="48">
        <v>0</v>
      </c>
      <c r="T26" s="48">
        <v>0</v>
      </c>
      <c r="U26" s="48">
        <v>0</v>
      </c>
      <c r="V26" s="48">
        <v>0</v>
      </c>
      <c r="W26" s="48">
        <v>0</v>
      </c>
      <c r="X26" s="48">
        <v>0</v>
      </c>
      <c r="Y26" s="48">
        <v>0</v>
      </c>
      <c r="Z26" s="48">
        <v>0</v>
      </c>
      <c r="AA26" s="48">
        <v>0</v>
      </c>
      <c r="AB26" s="48">
        <v>0</v>
      </c>
      <c r="AC26" s="48">
        <v>0</v>
      </c>
      <c r="AD26" s="48">
        <v>0</v>
      </c>
      <c r="AE26" s="48">
        <v>0</v>
      </c>
      <c r="AF26" s="48">
        <v>0</v>
      </c>
      <c r="AG26" s="48">
        <v>0</v>
      </c>
      <c r="AH26" s="48">
        <f>AI26+BB26</f>
        <v>2</v>
      </c>
      <c r="AI26" s="48">
        <f>AJ26+AP26+AV26</f>
        <v>1</v>
      </c>
      <c r="AJ26" s="48">
        <f>SUM(AK26:AO26)</f>
        <v>0</v>
      </c>
      <c r="AK26" s="48">
        <v>0</v>
      </c>
      <c r="AL26" s="48">
        <v>0</v>
      </c>
      <c r="AM26" s="48">
        <v>0</v>
      </c>
      <c r="AN26" s="48">
        <v>0</v>
      </c>
      <c r="AO26" s="48">
        <v>0</v>
      </c>
      <c r="AP26" s="48">
        <f>SUM(AQ26:AU26)</f>
        <v>1</v>
      </c>
      <c r="AQ26" s="48">
        <v>0</v>
      </c>
      <c r="AR26" s="48">
        <v>0</v>
      </c>
      <c r="AS26" s="48">
        <v>1</v>
      </c>
      <c r="AT26" s="48">
        <v>0</v>
      </c>
      <c r="AU26" s="48">
        <v>0</v>
      </c>
      <c r="AV26" s="48">
        <f>SUM(AW26:BA26)</f>
        <v>0</v>
      </c>
      <c r="AW26" s="48">
        <v>0</v>
      </c>
      <c r="AX26" s="48">
        <v>0</v>
      </c>
      <c r="AY26" s="48">
        <v>0</v>
      </c>
      <c r="AZ26" s="48">
        <v>0</v>
      </c>
      <c r="BA26" s="48">
        <v>0</v>
      </c>
      <c r="BB26" s="48">
        <f>BC26+BI26+BO26+BU26+CA26</f>
        <v>1</v>
      </c>
      <c r="BC26" s="48">
        <f>SUM(BD26:BH26)</f>
        <v>0</v>
      </c>
      <c r="BD26" s="48">
        <v>0</v>
      </c>
      <c r="BE26" s="48">
        <v>0</v>
      </c>
      <c r="BF26" s="48">
        <v>0</v>
      </c>
      <c r="BG26" s="48">
        <v>0</v>
      </c>
      <c r="BH26" s="48">
        <v>0</v>
      </c>
      <c r="BI26" s="48">
        <f>SUM(BJ26:BN26)</f>
        <v>1</v>
      </c>
      <c r="BJ26" s="48">
        <v>0</v>
      </c>
      <c r="BK26" s="48">
        <v>0</v>
      </c>
      <c r="BL26" s="48">
        <v>1</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1</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1</v>
      </c>
      <c r="DB26" s="48">
        <f>SUM(DC26:DG26)</f>
        <v>0</v>
      </c>
      <c r="DC26" s="48">
        <v>0</v>
      </c>
      <c r="DD26" s="48">
        <v>0</v>
      </c>
      <c r="DE26" s="48">
        <v>0</v>
      </c>
      <c r="DF26" s="48">
        <v>0</v>
      </c>
      <c r="DG26" s="48">
        <v>0</v>
      </c>
      <c r="DH26" s="48">
        <f>SUM(DI26:DM26)</f>
        <v>1</v>
      </c>
      <c r="DI26" s="48">
        <v>0</v>
      </c>
      <c r="DJ26" s="48">
        <v>0</v>
      </c>
      <c r="DK26" s="48">
        <v>1</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1</v>
      </c>
      <c r="EH26" s="48">
        <v>0</v>
      </c>
      <c r="EI26" s="48">
        <v>0</v>
      </c>
      <c r="EJ26" s="48">
        <v>0</v>
      </c>
      <c r="EK26" s="48">
        <v>0</v>
      </c>
      <c r="EL26" s="48">
        <v>0</v>
      </c>
      <c r="EM26" s="48">
        <v>0</v>
      </c>
      <c r="EN26" s="48">
        <v>0</v>
      </c>
      <c r="EO26" s="48">
        <v>1</v>
      </c>
      <c r="EP26" s="73" t="s">
        <v>140</v>
      </c>
      <c r="EQ26" s="73" t="s">
        <v>140</v>
      </c>
      <c r="ER26" s="48">
        <v>0</v>
      </c>
      <c r="ES26" s="73" t="s">
        <v>140</v>
      </c>
      <c r="ET26" s="73" t="s">
        <v>140</v>
      </c>
      <c r="EU26" s="48">
        <v>1</v>
      </c>
      <c r="EV26" s="73" t="s">
        <v>140</v>
      </c>
      <c r="EW26" s="73" t="s">
        <v>140</v>
      </c>
      <c r="EX26" s="48">
        <v>0</v>
      </c>
      <c r="EY26" s="73" t="s">
        <v>140</v>
      </c>
      <c r="EZ26" s="73" t="s">
        <v>140</v>
      </c>
      <c r="FA26" s="48">
        <v>1</v>
      </c>
      <c r="FB26" s="73" t="s">
        <v>140</v>
      </c>
      <c r="FC26" s="73" t="s">
        <v>140</v>
      </c>
      <c r="FD26" s="48">
        <v>0</v>
      </c>
      <c r="FE26" s="48">
        <v>1</v>
      </c>
      <c r="FF26" s="48">
        <v>0</v>
      </c>
      <c r="FG26" s="48">
        <v>0</v>
      </c>
      <c r="FH26" s="48">
        <v>0</v>
      </c>
      <c r="FI26" s="48">
        <v>0</v>
      </c>
      <c r="FJ26" s="48" t="s">
        <v>140</v>
      </c>
      <c r="FK26" s="48">
        <v>0</v>
      </c>
      <c r="FL26" s="48">
        <v>0</v>
      </c>
      <c r="FM26" s="48">
        <v>0</v>
      </c>
      <c r="FN26" s="48" t="s">
        <v>140</v>
      </c>
      <c r="FO26" s="48">
        <v>0</v>
      </c>
      <c r="FP26" s="48">
        <v>0</v>
      </c>
      <c r="FQ26" s="48">
        <v>0</v>
      </c>
      <c r="FR26" s="48" t="s">
        <v>140</v>
      </c>
      <c r="FS26" s="48">
        <v>0</v>
      </c>
      <c r="FT26" s="48">
        <v>0</v>
      </c>
      <c r="FU26" s="48">
        <v>0</v>
      </c>
      <c r="FV26" s="48" t="s">
        <v>140</v>
      </c>
      <c r="FW26" s="48">
        <v>0</v>
      </c>
      <c r="FX26" s="48">
        <v>0</v>
      </c>
      <c r="FY26" s="48">
        <v>0</v>
      </c>
      <c r="FZ26" s="48" t="s">
        <v>140</v>
      </c>
      <c r="GA26" s="48">
        <v>0</v>
      </c>
      <c r="GB26" s="48">
        <v>0</v>
      </c>
      <c r="GC26" s="48">
        <v>0</v>
      </c>
      <c r="GD26" s="48" t="s">
        <v>140</v>
      </c>
      <c r="GE26" s="48">
        <v>0</v>
      </c>
      <c r="GF26" s="48">
        <v>0</v>
      </c>
      <c r="GG26" s="48">
        <v>0</v>
      </c>
      <c r="GH26" s="48" t="s">
        <v>140</v>
      </c>
      <c r="GI26" s="48">
        <v>0</v>
      </c>
      <c r="GJ26" s="48">
        <v>0</v>
      </c>
      <c r="GK26" s="48">
        <v>0</v>
      </c>
      <c r="GL26" s="48" t="s">
        <v>140</v>
      </c>
      <c r="GM26" s="48">
        <v>0</v>
      </c>
      <c r="GN26" s="48">
        <v>0</v>
      </c>
      <c r="GO26" s="48">
        <v>0</v>
      </c>
      <c r="GP26" s="48" t="s">
        <v>140</v>
      </c>
      <c r="GQ26" s="48">
        <v>0</v>
      </c>
      <c r="GR26" s="48">
        <v>0</v>
      </c>
      <c r="GS26" s="48">
        <v>0</v>
      </c>
      <c r="GT26" s="48" t="s">
        <v>140</v>
      </c>
      <c r="GU26" s="48">
        <v>0</v>
      </c>
      <c r="GV26" s="48">
        <v>0</v>
      </c>
      <c r="GW26" s="48">
        <v>0</v>
      </c>
      <c r="GX26" s="48">
        <v>0</v>
      </c>
      <c r="GY26" s="48">
        <v>1</v>
      </c>
      <c r="GZ26" s="48">
        <v>0</v>
      </c>
      <c r="HA26" s="48">
        <v>0</v>
      </c>
      <c r="HB26" s="48">
        <v>0</v>
      </c>
      <c r="HC26" s="48">
        <v>0</v>
      </c>
      <c r="HD26" s="48">
        <v>0</v>
      </c>
      <c r="HE26" s="48">
        <v>0</v>
      </c>
      <c r="HF26" s="48">
        <v>0</v>
      </c>
      <c r="HG26" s="48">
        <v>0</v>
      </c>
      <c r="HH26" s="73" t="s">
        <v>140</v>
      </c>
      <c r="HI26" s="73" t="s">
        <v>140</v>
      </c>
      <c r="HJ26" s="48">
        <v>0</v>
      </c>
      <c r="HK26" s="73" t="s">
        <v>140</v>
      </c>
      <c r="HL26" s="73" t="s">
        <v>140</v>
      </c>
      <c r="HM26" s="48">
        <v>0</v>
      </c>
      <c r="HN26" s="73" t="s">
        <v>140</v>
      </c>
      <c r="HO26" s="73" t="s">
        <v>140</v>
      </c>
      <c r="HP26" s="48">
        <v>0</v>
      </c>
      <c r="HQ26" s="73" t="s">
        <v>140</v>
      </c>
      <c r="HR26" s="73" t="s">
        <v>140</v>
      </c>
      <c r="HS26" s="48">
        <v>0</v>
      </c>
      <c r="HT26" s="73" t="s">
        <v>140</v>
      </c>
      <c r="HU26" s="73" t="s">
        <v>140</v>
      </c>
      <c r="HV26" s="48">
        <v>0</v>
      </c>
      <c r="HW26" s="48">
        <v>0</v>
      </c>
      <c r="HX26" s="48">
        <v>0</v>
      </c>
      <c r="HY26" s="48">
        <v>0</v>
      </c>
      <c r="HZ26" s="48">
        <v>0</v>
      </c>
      <c r="IA26" s="48">
        <v>0</v>
      </c>
      <c r="IB26" s="48" t="s">
        <v>140</v>
      </c>
      <c r="IC26" s="48">
        <v>0</v>
      </c>
      <c r="ID26" s="48">
        <v>0</v>
      </c>
      <c r="IE26" s="48">
        <v>0</v>
      </c>
      <c r="IF26" s="48" t="s">
        <v>140</v>
      </c>
      <c r="IG26" s="48">
        <v>0</v>
      </c>
      <c r="IH26" s="48">
        <v>0</v>
      </c>
      <c r="II26" s="48">
        <v>0</v>
      </c>
      <c r="IJ26" s="48" t="s">
        <v>140</v>
      </c>
      <c r="IK26" s="48">
        <v>0</v>
      </c>
      <c r="IL26" s="48">
        <v>0</v>
      </c>
      <c r="IM26" s="48">
        <v>0</v>
      </c>
      <c r="IN26" s="48" t="s">
        <v>140</v>
      </c>
      <c r="IO26" s="48">
        <v>0</v>
      </c>
      <c r="IP26" s="48">
        <v>0</v>
      </c>
      <c r="IQ26" s="48">
        <v>0</v>
      </c>
      <c r="IR26" s="48" t="s">
        <v>140</v>
      </c>
      <c r="IS26" s="48">
        <v>0</v>
      </c>
      <c r="IT26" s="48">
        <v>0</v>
      </c>
      <c r="IU26" s="48">
        <v>0</v>
      </c>
      <c r="IV26" s="48" t="s">
        <v>140</v>
      </c>
      <c r="IW26" s="48">
        <v>0</v>
      </c>
      <c r="IX26" s="48">
        <v>0</v>
      </c>
      <c r="IY26" s="48">
        <v>0</v>
      </c>
      <c r="IZ26" s="48" t="s">
        <v>140</v>
      </c>
      <c r="JA26" s="48">
        <v>0</v>
      </c>
      <c r="JB26" s="48">
        <v>0</v>
      </c>
      <c r="JC26" s="48">
        <v>0</v>
      </c>
      <c r="JD26" s="48" t="s">
        <v>140</v>
      </c>
      <c r="JE26" s="48">
        <v>0</v>
      </c>
      <c r="JF26" s="48">
        <v>0</v>
      </c>
      <c r="JG26" s="48">
        <v>0</v>
      </c>
      <c r="JH26" s="48" t="s">
        <v>140</v>
      </c>
      <c r="JI26" s="48">
        <v>0</v>
      </c>
      <c r="JJ26" s="48">
        <v>0</v>
      </c>
      <c r="JK26" s="48">
        <v>0</v>
      </c>
      <c r="JL26" s="48" t="s">
        <v>140</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11</v>
      </c>
      <c r="KG26" s="48">
        <v>33</v>
      </c>
      <c r="KH26" s="48">
        <v>0</v>
      </c>
      <c r="KI26" s="48">
        <v>0</v>
      </c>
      <c r="KJ26" s="48">
        <v>0</v>
      </c>
      <c r="KK26" s="48">
        <v>0</v>
      </c>
      <c r="KL26" s="48">
        <v>0</v>
      </c>
      <c r="KM26" s="48">
        <v>0</v>
      </c>
    </row>
    <row r="27" spans="1:299"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73"/>
      <c r="EQ27" s="73"/>
      <c r="ER27" s="48"/>
      <c r="ES27" s="73"/>
      <c r="ET27" s="73"/>
      <c r="EU27" s="48"/>
      <c r="EV27" s="73"/>
      <c r="EW27" s="73"/>
      <c r="EX27" s="48"/>
      <c r="EY27" s="73"/>
      <c r="EZ27" s="73"/>
      <c r="FA27" s="48"/>
      <c r="FB27" s="73"/>
      <c r="FC27" s="73"/>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73"/>
      <c r="HI27" s="73"/>
      <c r="HJ27" s="48"/>
      <c r="HK27" s="73"/>
      <c r="HL27" s="73"/>
      <c r="HM27" s="48"/>
      <c r="HN27" s="73"/>
      <c r="HO27" s="73"/>
      <c r="HP27" s="48"/>
      <c r="HQ27" s="73"/>
      <c r="HR27" s="73"/>
      <c r="HS27" s="48"/>
      <c r="HT27" s="73"/>
      <c r="HU27" s="73"/>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c r="IW27" s="48"/>
      <c r="IX27" s="48"/>
      <c r="IY27" s="48"/>
      <c r="IZ27" s="48"/>
      <c r="JA27" s="48"/>
      <c r="JB27" s="48"/>
      <c r="JC27" s="48"/>
      <c r="JD27" s="48"/>
      <c r="JE27" s="48"/>
      <c r="JF27" s="48"/>
      <c r="JG27" s="48"/>
      <c r="JH27" s="48"/>
      <c r="JI27" s="48"/>
      <c r="JJ27" s="48"/>
      <c r="JK27" s="48"/>
      <c r="JL27" s="48"/>
      <c r="JM27" s="48"/>
      <c r="JN27" s="48"/>
      <c r="JO27" s="48"/>
      <c r="JP27" s="48"/>
      <c r="JQ27" s="48"/>
      <c r="JR27" s="48"/>
      <c r="JS27" s="48"/>
      <c r="JT27" s="48"/>
      <c r="JU27" s="48"/>
      <c r="JV27" s="48"/>
      <c r="JW27" s="48"/>
      <c r="JX27" s="48"/>
      <c r="JY27" s="48"/>
      <c r="JZ27" s="48"/>
      <c r="KA27" s="48"/>
      <c r="KB27" s="48"/>
      <c r="KC27" s="48"/>
      <c r="KD27" s="48"/>
      <c r="KE27" s="48"/>
      <c r="KF27" s="48"/>
      <c r="KG27" s="48"/>
      <c r="KH27" s="48"/>
      <c r="KI27" s="48"/>
      <c r="KJ27" s="48"/>
      <c r="KK27" s="48"/>
      <c r="KL27" s="48"/>
      <c r="KM27" s="48"/>
    </row>
    <row r="28" spans="1:299"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73"/>
      <c r="EQ28" s="73"/>
      <c r="ER28" s="48"/>
      <c r="ES28" s="73"/>
      <c r="ET28" s="73"/>
      <c r="EU28" s="48"/>
      <c r="EV28" s="73"/>
      <c r="EW28" s="73"/>
      <c r="EX28" s="48"/>
      <c r="EY28" s="73"/>
      <c r="EZ28" s="73"/>
      <c r="FA28" s="48"/>
      <c r="FB28" s="73"/>
      <c r="FC28" s="73"/>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73"/>
      <c r="HI28" s="73"/>
      <c r="HJ28" s="48"/>
      <c r="HK28" s="73"/>
      <c r="HL28" s="73"/>
      <c r="HM28" s="48"/>
      <c r="HN28" s="73"/>
      <c r="HO28" s="73"/>
      <c r="HP28" s="48"/>
      <c r="HQ28" s="73"/>
      <c r="HR28" s="73"/>
      <c r="HS28" s="48"/>
      <c r="HT28" s="73"/>
      <c r="HU28" s="73"/>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c r="IX28" s="48"/>
      <c r="IY28" s="48"/>
      <c r="IZ28" s="48"/>
      <c r="JA28" s="48"/>
      <c r="JB28" s="48"/>
      <c r="JC28" s="48"/>
      <c r="JD28" s="48"/>
      <c r="JE28" s="48"/>
      <c r="JF28" s="48"/>
      <c r="JG28" s="48"/>
      <c r="JH28" s="48"/>
      <c r="JI28" s="48"/>
      <c r="JJ28" s="48"/>
      <c r="JK28" s="48"/>
      <c r="JL28" s="48"/>
      <c r="JM28" s="48"/>
      <c r="JN28" s="48"/>
      <c r="JO28" s="48"/>
      <c r="JP28" s="48"/>
      <c r="JQ28" s="48"/>
      <c r="JR28" s="48"/>
      <c r="JS28" s="48"/>
      <c r="JT28" s="48"/>
      <c r="JU28" s="48"/>
      <c r="JV28" s="48"/>
      <c r="JW28" s="48"/>
      <c r="JX28" s="48"/>
      <c r="JY28" s="48"/>
      <c r="JZ28" s="48"/>
      <c r="KA28" s="48"/>
      <c r="KB28" s="48"/>
      <c r="KC28" s="48"/>
      <c r="KD28" s="48"/>
      <c r="KE28" s="48"/>
      <c r="KF28" s="48"/>
      <c r="KG28" s="48"/>
      <c r="KH28" s="48"/>
      <c r="KI28" s="48"/>
      <c r="KJ28" s="48"/>
      <c r="KK28" s="48"/>
      <c r="KL28" s="48"/>
      <c r="KM28" s="48"/>
    </row>
    <row r="29" spans="1:299"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73"/>
      <c r="EQ29" s="73"/>
      <c r="ER29" s="48"/>
      <c r="ES29" s="73"/>
      <c r="ET29" s="73"/>
      <c r="EU29" s="48"/>
      <c r="EV29" s="73"/>
      <c r="EW29" s="73"/>
      <c r="EX29" s="48"/>
      <c r="EY29" s="73"/>
      <c r="EZ29" s="73"/>
      <c r="FA29" s="48"/>
      <c r="FB29" s="73"/>
      <c r="FC29" s="73"/>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73"/>
      <c r="HI29" s="73"/>
      <c r="HJ29" s="48"/>
      <c r="HK29" s="73"/>
      <c r="HL29" s="73"/>
      <c r="HM29" s="48"/>
      <c r="HN29" s="73"/>
      <c r="HO29" s="73"/>
      <c r="HP29" s="48"/>
      <c r="HQ29" s="73"/>
      <c r="HR29" s="73"/>
      <c r="HS29" s="48"/>
      <c r="HT29" s="73"/>
      <c r="HU29" s="73"/>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row>
    <row r="30" spans="1:299"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73"/>
      <c r="EQ30" s="73"/>
      <c r="ER30" s="48"/>
      <c r="ES30" s="73"/>
      <c r="ET30" s="73"/>
      <c r="EU30" s="48"/>
      <c r="EV30" s="73"/>
      <c r="EW30" s="73"/>
      <c r="EX30" s="48"/>
      <c r="EY30" s="73"/>
      <c r="EZ30" s="73"/>
      <c r="FA30" s="48"/>
      <c r="FB30" s="73"/>
      <c r="FC30" s="73"/>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73"/>
      <c r="HI30" s="73"/>
      <c r="HJ30" s="48"/>
      <c r="HK30" s="73"/>
      <c r="HL30" s="73"/>
      <c r="HM30" s="48"/>
      <c r="HN30" s="73"/>
      <c r="HO30" s="73"/>
      <c r="HP30" s="48"/>
      <c r="HQ30" s="73"/>
      <c r="HR30" s="73"/>
      <c r="HS30" s="48"/>
      <c r="HT30" s="73"/>
      <c r="HU30" s="73"/>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c r="KJ30" s="48"/>
      <c r="KK30" s="48"/>
      <c r="KL30" s="48"/>
      <c r="KM30" s="48"/>
    </row>
    <row r="31" spans="1:299"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73"/>
      <c r="EQ31" s="73"/>
      <c r="ER31" s="48"/>
      <c r="ES31" s="73"/>
      <c r="ET31" s="73"/>
      <c r="EU31" s="48"/>
      <c r="EV31" s="73"/>
      <c r="EW31" s="73"/>
      <c r="EX31" s="48"/>
      <c r="EY31" s="73"/>
      <c r="EZ31" s="73"/>
      <c r="FA31" s="48"/>
      <c r="FB31" s="73"/>
      <c r="FC31" s="73"/>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73"/>
      <c r="HI31" s="73"/>
      <c r="HJ31" s="48"/>
      <c r="HK31" s="73"/>
      <c r="HL31" s="73"/>
      <c r="HM31" s="48"/>
      <c r="HN31" s="73"/>
      <c r="HO31" s="73"/>
      <c r="HP31" s="48"/>
      <c r="HQ31" s="73"/>
      <c r="HR31" s="73"/>
      <c r="HS31" s="48"/>
      <c r="HT31" s="73"/>
      <c r="HU31" s="73"/>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row>
    <row r="32" spans="1:299"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73"/>
      <c r="EQ32" s="73"/>
      <c r="ER32" s="48"/>
      <c r="ES32" s="73"/>
      <c r="ET32" s="73"/>
      <c r="EU32" s="48"/>
      <c r="EV32" s="73"/>
      <c r="EW32" s="73"/>
      <c r="EX32" s="48"/>
      <c r="EY32" s="73"/>
      <c r="EZ32" s="73"/>
      <c r="FA32" s="48"/>
      <c r="FB32" s="73"/>
      <c r="FC32" s="73"/>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73"/>
      <c r="HI32" s="73"/>
      <c r="HJ32" s="48"/>
      <c r="HK32" s="73"/>
      <c r="HL32" s="73"/>
      <c r="HM32" s="48"/>
      <c r="HN32" s="73"/>
      <c r="HO32" s="73"/>
      <c r="HP32" s="48"/>
      <c r="HQ32" s="73"/>
      <c r="HR32" s="73"/>
      <c r="HS32" s="48"/>
      <c r="HT32" s="73"/>
      <c r="HU32" s="73"/>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row>
    <row r="33" spans="1:299"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73"/>
      <c r="EQ33" s="73"/>
      <c r="ER33" s="48"/>
      <c r="ES33" s="73"/>
      <c r="ET33" s="73"/>
      <c r="EU33" s="48"/>
      <c r="EV33" s="73"/>
      <c r="EW33" s="73"/>
      <c r="EX33" s="48"/>
      <c r="EY33" s="73"/>
      <c r="EZ33" s="73"/>
      <c r="FA33" s="48"/>
      <c r="FB33" s="73"/>
      <c r="FC33" s="73"/>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73"/>
      <c r="HI33" s="73"/>
      <c r="HJ33" s="48"/>
      <c r="HK33" s="73"/>
      <c r="HL33" s="73"/>
      <c r="HM33" s="48"/>
      <c r="HN33" s="73"/>
      <c r="HO33" s="73"/>
      <c r="HP33" s="48"/>
      <c r="HQ33" s="73"/>
      <c r="HR33" s="73"/>
      <c r="HS33" s="48"/>
      <c r="HT33" s="73"/>
      <c r="HU33" s="73"/>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26">
    <sortCondition ref="A8:A26"/>
    <sortCondition ref="B8:B26"/>
    <sortCondition ref="C8:C26"/>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25" man="1"/>
    <brk id="283" min="1" max="2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山口県</v>
      </c>
      <c r="B7" s="51" t="str">
        <f>組合状況!B7</f>
        <v>35000</v>
      </c>
      <c r="C7" s="50" t="s">
        <v>52</v>
      </c>
      <c r="D7" s="52">
        <f t="shared" ref="D7:FV7" si="0">SUM(D$8:D$57)</f>
        <v>0</v>
      </c>
      <c r="E7" s="52">
        <f t="shared" si="0"/>
        <v>0</v>
      </c>
      <c r="F7" s="52">
        <f>SUM(F$8:F$207)</f>
        <v>0</v>
      </c>
      <c r="G7" s="52">
        <f>SUM(G$8:G$207)</f>
        <v>0</v>
      </c>
      <c r="H7" s="52">
        <f t="shared" si="0"/>
        <v>0</v>
      </c>
      <c r="I7" s="52">
        <f t="shared" si="0"/>
        <v>0</v>
      </c>
      <c r="J7" s="52">
        <f t="shared" si="0"/>
        <v>4</v>
      </c>
      <c r="K7" s="52">
        <f t="shared" si="0"/>
        <v>6</v>
      </c>
      <c r="L7" s="52">
        <f t="shared" si="0"/>
        <v>0</v>
      </c>
      <c r="M7" s="52">
        <f t="shared" si="0"/>
        <v>0</v>
      </c>
      <c r="N7" s="52">
        <f t="shared" si="0"/>
        <v>15</v>
      </c>
      <c r="O7" s="52">
        <f t="shared" si="0"/>
        <v>32</v>
      </c>
      <c r="P7" s="52">
        <f>SUM(P$8:P$207)</f>
        <v>0</v>
      </c>
      <c r="Q7" s="52">
        <f>SUM(Q$8:Q$207)</f>
        <v>0</v>
      </c>
      <c r="R7" s="52">
        <f t="shared" si="0"/>
        <v>0</v>
      </c>
      <c r="S7" s="52">
        <f t="shared" si="0"/>
        <v>0</v>
      </c>
      <c r="T7" s="52">
        <f t="shared" si="0"/>
        <v>12</v>
      </c>
      <c r="U7" s="52">
        <f t="shared" si="0"/>
        <v>130</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4</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4</v>
      </c>
      <c r="BC7" s="52">
        <f>SUM(BD7:BH7)</f>
        <v>0</v>
      </c>
      <c r="BD7" s="52">
        <f>SUM(BD$8:BD$57)</f>
        <v>0</v>
      </c>
      <c r="BE7" s="52">
        <f>SUM(BE$8:BE$57)</f>
        <v>0</v>
      </c>
      <c r="BF7" s="52">
        <f>SUM(BF$8:BF$57)</f>
        <v>0</v>
      </c>
      <c r="BG7" s="52">
        <f>SUM(BG$8:BG$57)</f>
        <v>0</v>
      </c>
      <c r="BH7" s="52">
        <f>SUM(BH$8:BH$57)</f>
        <v>0</v>
      </c>
      <c r="BI7" s="52">
        <f>SUM(BJ7:BN7)</f>
        <v>3</v>
      </c>
      <c r="BJ7" s="52">
        <f>SUM(BJ$8:BJ$57)</f>
        <v>0</v>
      </c>
      <c r="BK7" s="52">
        <f>SUM(BK$8:BK$57)</f>
        <v>2</v>
      </c>
      <c r="BL7" s="52">
        <f>SUM(BL$8:BL$57)</f>
        <v>1</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1</v>
      </c>
      <c r="CB7" s="52">
        <f t="shared" ref="CB7:CP7" si="1">SUM(CB$8:CB$57)</f>
        <v>0</v>
      </c>
      <c r="CC7" s="52">
        <f t="shared" si="1"/>
        <v>1</v>
      </c>
      <c r="CD7" s="52">
        <f t="shared" si="1"/>
        <v>0</v>
      </c>
      <c r="CE7" s="52">
        <f t="shared" si="1"/>
        <v>0</v>
      </c>
      <c r="CF7" s="52">
        <f t="shared" si="1"/>
        <v>0</v>
      </c>
      <c r="CG7" s="52">
        <f t="shared" si="1"/>
        <v>0</v>
      </c>
      <c r="CH7" s="52">
        <f t="shared" si="1"/>
        <v>0</v>
      </c>
      <c r="CI7" s="52">
        <f t="shared" si="1"/>
        <v>0</v>
      </c>
      <c r="CJ7" s="52">
        <f t="shared" si="1"/>
        <v>0</v>
      </c>
      <c r="CK7" s="52">
        <f t="shared" si="1"/>
        <v>0</v>
      </c>
      <c r="CL7" s="52">
        <f t="shared" si="1"/>
        <v>0</v>
      </c>
      <c r="CM7" s="52">
        <f t="shared" si="1"/>
        <v>0</v>
      </c>
      <c r="CN7" s="52">
        <f t="shared" si="1"/>
        <v>0</v>
      </c>
      <c r="CO7" s="52">
        <f t="shared" si="1"/>
        <v>0</v>
      </c>
      <c r="CP7" s="52">
        <f t="shared" si="1"/>
        <v>1</v>
      </c>
      <c r="CQ7" s="75" t="s">
        <v>125</v>
      </c>
      <c r="CR7" s="75" t="s">
        <v>125</v>
      </c>
      <c r="CS7" s="52">
        <f>SUM(CS$8:CS$57)</f>
        <v>0</v>
      </c>
      <c r="CT7" s="75" t="s">
        <v>125</v>
      </c>
      <c r="CU7" s="75" t="s">
        <v>125</v>
      </c>
      <c r="CV7" s="52">
        <f>SUM(CV$8:CV$57)</f>
        <v>0</v>
      </c>
      <c r="CW7" s="75" t="s">
        <v>125</v>
      </c>
      <c r="CX7" s="75" t="s">
        <v>125</v>
      </c>
      <c r="CY7" s="52">
        <f>SUM(CY$8:CY$57)</f>
        <v>0</v>
      </c>
      <c r="CZ7" s="75" t="s">
        <v>125</v>
      </c>
      <c r="DA7" s="75" t="s">
        <v>125</v>
      </c>
      <c r="DB7" s="52">
        <f>SUM(DB$8:DB$57)</f>
        <v>0</v>
      </c>
      <c r="DC7" s="75" t="s">
        <v>125</v>
      </c>
      <c r="DD7" s="75" t="s">
        <v>125</v>
      </c>
      <c r="DE7" s="52">
        <f t="shared" ref="DE7:DJ7" si="2">SUM(DE$8:DE$57)</f>
        <v>0</v>
      </c>
      <c r="DF7" s="52">
        <f t="shared" si="2"/>
        <v>0</v>
      </c>
      <c r="DG7" s="52">
        <f t="shared" si="2"/>
        <v>0</v>
      </c>
      <c r="DH7" s="52">
        <f t="shared" si="2"/>
        <v>0</v>
      </c>
      <c r="DI7" s="52">
        <f t="shared" si="2"/>
        <v>0</v>
      </c>
      <c r="DJ7" s="52">
        <f t="shared" si="2"/>
        <v>0</v>
      </c>
      <c r="DK7" s="52" t="s">
        <v>113</v>
      </c>
      <c r="DL7" s="52">
        <f>SUM(DL$8:DL$57)</f>
        <v>0</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0</v>
      </c>
      <c r="FH7" s="52">
        <f t="shared" si="0"/>
        <v>0</v>
      </c>
      <c r="FI7" s="52">
        <f t="shared" si="0"/>
        <v>0</v>
      </c>
      <c r="FJ7" s="52">
        <f t="shared" si="0"/>
        <v>0</v>
      </c>
      <c r="FK7" s="52">
        <f t="shared" si="0"/>
        <v>0</v>
      </c>
      <c r="FL7" s="52">
        <f t="shared" si="0"/>
        <v>0</v>
      </c>
      <c r="FM7" s="52">
        <f t="shared" si="0"/>
        <v>0</v>
      </c>
      <c r="FN7" s="52">
        <f t="shared" si="0"/>
        <v>0</v>
      </c>
      <c r="FO7" s="52">
        <f t="shared" si="0"/>
        <v>0</v>
      </c>
      <c r="FP7" s="52">
        <f t="shared" si="0"/>
        <v>0</v>
      </c>
      <c r="FQ7" s="52">
        <f t="shared" si="0"/>
        <v>0</v>
      </c>
      <c r="FR7" s="52">
        <f t="shared" si="0"/>
        <v>0</v>
      </c>
      <c r="FS7" s="52">
        <f t="shared" si="0"/>
        <v>0</v>
      </c>
      <c r="FT7" s="52">
        <f t="shared" si="0"/>
        <v>0</v>
      </c>
      <c r="FU7" s="52">
        <f t="shared" si="0"/>
        <v>0</v>
      </c>
      <c r="FV7" s="52">
        <f t="shared" si="0"/>
        <v>0</v>
      </c>
    </row>
    <row r="8" spans="1:178" ht="13.5" customHeight="1">
      <c r="A8" s="45" t="s">
        <v>127</v>
      </c>
      <c r="B8" s="46" t="s">
        <v>196</v>
      </c>
      <c r="C8" s="47" t="s">
        <v>197</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140</v>
      </c>
      <c r="CR8" s="73" t="s">
        <v>140</v>
      </c>
      <c r="CS8" s="48">
        <v>0</v>
      </c>
      <c r="CT8" s="73" t="s">
        <v>140</v>
      </c>
      <c r="CU8" s="73" t="s">
        <v>140</v>
      </c>
      <c r="CV8" s="48">
        <v>0</v>
      </c>
      <c r="CW8" s="73" t="s">
        <v>140</v>
      </c>
      <c r="CX8" s="73" t="s">
        <v>140</v>
      </c>
      <c r="CY8" s="48">
        <v>0</v>
      </c>
      <c r="CZ8" s="73" t="s">
        <v>140</v>
      </c>
      <c r="DA8" s="73" t="s">
        <v>140</v>
      </c>
      <c r="DB8" s="48">
        <v>0</v>
      </c>
      <c r="DC8" s="73" t="s">
        <v>140</v>
      </c>
      <c r="DD8" s="73" t="s">
        <v>140</v>
      </c>
      <c r="DE8" s="48">
        <v>0</v>
      </c>
      <c r="DF8" s="48">
        <v>0</v>
      </c>
      <c r="DG8" s="48">
        <v>0</v>
      </c>
      <c r="DH8" s="48">
        <v>0</v>
      </c>
      <c r="DI8" s="48">
        <v>0</v>
      </c>
      <c r="DJ8" s="48">
        <v>0</v>
      </c>
      <c r="DK8" s="48" t="s">
        <v>140</v>
      </c>
      <c r="DL8" s="48">
        <v>0</v>
      </c>
      <c r="DM8" s="48">
        <v>0</v>
      </c>
      <c r="DN8" s="48">
        <v>0</v>
      </c>
      <c r="DO8" s="48" t="s">
        <v>140</v>
      </c>
      <c r="DP8" s="48">
        <v>0</v>
      </c>
      <c r="DQ8" s="48">
        <v>0</v>
      </c>
      <c r="DR8" s="48">
        <v>0</v>
      </c>
      <c r="DS8" s="48" t="s">
        <v>140</v>
      </c>
      <c r="DT8" s="48">
        <v>0</v>
      </c>
      <c r="DU8" s="48">
        <v>0</v>
      </c>
      <c r="DV8" s="48">
        <v>0</v>
      </c>
      <c r="DW8" s="48" t="s">
        <v>140</v>
      </c>
      <c r="DX8" s="48">
        <v>0</v>
      </c>
      <c r="DY8" s="48">
        <v>0</v>
      </c>
      <c r="DZ8" s="48">
        <v>0</v>
      </c>
      <c r="EA8" s="48" t="s">
        <v>140</v>
      </c>
      <c r="EB8" s="48">
        <v>0</v>
      </c>
      <c r="EC8" s="48">
        <v>0</v>
      </c>
      <c r="ED8" s="48">
        <v>0</v>
      </c>
      <c r="EE8" s="48" t="s">
        <v>140</v>
      </c>
      <c r="EF8" s="48">
        <v>0</v>
      </c>
      <c r="EG8" s="48">
        <v>0</v>
      </c>
      <c r="EH8" s="48">
        <v>0</v>
      </c>
      <c r="EI8" s="48" t="s">
        <v>140</v>
      </c>
      <c r="EJ8" s="48">
        <v>0</v>
      </c>
      <c r="EK8" s="48">
        <v>0</v>
      </c>
      <c r="EL8" s="48">
        <v>0</v>
      </c>
      <c r="EM8" s="48" t="s">
        <v>140</v>
      </c>
      <c r="EN8" s="48">
        <v>0</v>
      </c>
      <c r="EO8" s="48">
        <v>0</v>
      </c>
      <c r="EP8" s="48">
        <v>0</v>
      </c>
      <c r="EQ8" s="48" t="s">
        <v>140</v>
      </c>
      <c r="ER8" s="48">
        <v>0</v>
      </c>
      <c r="ES8" s="48">
        <v>0</v>
      </c>
      <c r="ET8" s="48">
        <v>0</v>
      </c>
      <c r="EU8" s="48" t="s">
        <v>140</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199</v>
      </c>
      <c r="C9" s="47" t="s">
        <v>200</v>
      </c>
      <c r="D9" s="48">
        <v>0</v>
      </c>
      <c r="E9" s="48">
        <v>0</v>
      </c>
      <c r="F9" s="48">
        <v>0</v>
      </c>
      <c r="G9" s="48">
        <v>0</v>
      </c>
      <c r="H9" s="48">
        <v>0</v>
      </c>
      <c r="I9" s="48">
        <v>0</v>
      </c>
      <c r="J9" s="48">
        <v>3</v>
      </c>
      <c r="K9" s="48">
        <v>2</v>
      </c>
      <c r="L9" s="48">
        <v>0</v>
      </c>
      <c r="M9" s="48">
        <v>0</v>
      </c>
      <c r="N9" s="48">
        <v>15</v>
      </c>
      <c r="O9" s="48">
        <v>32</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3</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3</v>
      </c>
      <c r="BC9" s="48">
        <f>SUM(BD9:BH9)</f>
        <v>0</v>
      </c>
      <c r="BD9" s="48">
        <v>0</v>
      </c>
      <c r="BE9" s="48">
        <v>0</v>
      </c>
      <c r="BF9" s="48">
        <v>0</v>
      </c>
      <c r="BG9" s="48">
        <v>0</v>
      </c>
      <c r="BH9" s="48">
        <v>0</v>
      </c>
      <c r="BI9" s="48">
        <f>SUM(BJ9:BN9)</f>
        <v>2</v>
      </c>
      <c r="BJ9" s="48">
        <v>0</v>
      </c>
      <c r="BK9" s="48">
        <v>2</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1</v>
      </c>
      <c r="CB9" s="48">
        <v>0</v>
      </c>
      <c r="CC9" s="48">
        <v>1</v>
      </c>
      <c r="CD9" s="48">
        <v>0</v>
      </c>
      <c r="CE9" s="48">
        <v>0</v>
      </c>
      <c r="CF9" s="48">
        <v>0</v>
      </c>
      <c r="CG9" s="48">
        <v>0</v>
      </c>
      <c r="CH9" s="48">
        <v>0</v>
      </c>
      <c r="CI9" s="48">
        <v>0</v>
      </c>
      <c r="CJ9" s="48">
        <v>0</v>
      </c>
      <c r="CK9" s="48">
        <v>0</v>
      </c>
      <c r="CL9" s="48">
        <v>0</v>
      </c>
      <c r="CM9" s="48">
        <v>0</v>
      </c>
      <c r="CN9" s="48">
        <v>0</v>
      </c>
      <c r="CO9" s="48">
        <v>0</v>
      </c>
      <c r="CP9" s="48">
        <v>0</v>
      </c>
      <c r="CQ9" s="73" t="s">
        <v>140</v>
      </c>
      <c r="CR9" s="73" t="s">
        <v>140</v>
      </c>
      <c r="CS9" s="48">
        <v>0</v>
      </c>
      <c r="CT9" s="73" t="s">
        <v>140</v>
      </c>
      <c r="CU9" s="73" t="s">
        <v>140</v>
      </c>
      <c r="CV9" s="48">
        <v>0</v>
      </c>
      <c r="CW9" s="73" t="s">
        <v>140</v>
      </c>
      <c r="CX9" s="73" t="s">
        <v>140</v>
      </c>
      <c r="CY9" s="48">
        <v>0</v>
      </c>
      <c r="CZ9" s="73" t="s">
        <v>140</v>
      </c>
      <c r="DA9" s="73" t="s">
        <v>140</v>
      </c>
      <c r="DB9" s="48">
        <v>0</v>
      </c>
      <c r="DC9" s="73" t="s">
        <v>140</v>
      </c>
      <c r="DD9" s="73" t="s">
        <v>140</v>
      </c>
      <c r="DE9" s="48">
        <v>0</v>
      </c>
      <c r="DF9" s="48">
        <v>0</v>
      </c>
      <c r="DG9" s="48">
        <v>0</v>
      </c>
      <c r="DH9" s="48">
        <v>0</v>
      </c>
      <c r="DI9" s="48">
        <v>0</v>
      </c>
      <c r="DJ9" s="48">
        <v>0</v>
      </c>
      <c r="DK9" s="48" t="s">
        <v>140</v>
      </c>
      <c r="DL9" s="48">
        <v>0</v>
      </c>
      <c r="DM9" s="48">
        <v>0</v>
      </c>
      <c r="DN9" s="48">
        <v>0</v>
      </c>
      <c r="DO9" s="48" t="s">
        <v>140</v>
      </c>
      <c r="DP9" s="48">
        <v>0</v>
      </c>
      <c r="DQ9" s="48">
        <v>0</v>
      </c>
      <c r="DR9" s="48">
        <v>0</v>
      </c>
      <c r="DS9" s="48" t="s">
        <v>140</v>
      </c>
      <c r="DT9" s="48">
        <v>0</v>
      </c>
      <c r="DU9" s="48">
        <v>0</v>
      </c>
      <c r="DV9" s="48">
        <v>0</v>
      </c>
      <c r="DW9" s="48" t="s">
        <v>140</v>
      </c>
      <c r="DX9" s="48">
        <v>0</v>
      </c>
      <c r="DY9" s="48">
        <v>0</v>
      </c>
      <c r="DZ9" s="48">
        <v>0</v>
      </c>
      <c r="EA9" s="48" t="s">
        <v>140</v>
      </c>
      <c r="EB9" s="48">
        <v>0</v>
      </c>
      <c r="EC9" s="48">
        <v>0</v>
      </c>
      <c r="ED9" s="48">
        <v>0</v>
      </c>
      <c r="EE9" s="48" t="s">
        <v>140</v>
      </c>
      <c r="EF9" s="48">
        <v>0</v>
      </c>
      <c r="EG9" s="48">
        <v>0</v>
      </c>
      <c r="EH9" s="48">
        <v>0</v>
      </c>
      <c r="EI9" s="48" t="s">
        <v>140</v>
      </c>
      <c r="EJ9" s="48">
        <v>0</v>
      </c>
      <c r="EK9" s="48">
        <v>0</v>
      </c>
      <c r="EL9" s="48">
        <v>0</v>
      </c>
      <c r="EM9" s="48" t="s">
        <v>140</v>
      </c>
      <c r="EN9" s="48">
        <v>0</v>
      </c>
      <c r="EO9" s="48">
        <v>0</v>
      </c>
      <c r="EP9" s="48">
        <v>0</v>
      </c>
      <c r="EQ9" s="48" t="s">
        <v>140</v>
      </c>
      <c r="ER9" s="48">
        <v>0</v>
      </c>
      <c r="ES9" s="48">
        <v>0</v>
      </c>
      <c r="ET9" s="48">
        <v>0</v>
      </c>
      <c r="EU9" s="48" t="s">
        <v>140</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201</v>
      </c>
      <c r="C10" s="47" t="s">
        <v>202</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140</v>
      </c>
      <c r="CR10" s="73" t="s">
        <v>140</v>
      </c>
      <c r="CS10" s="48">
        <v>0</v>
      </c>
      <c r="CT10" s="73" t="s">
        <v>140</v>
      </c>
      <c r="CU10" s="73" t="s">
        <v>140</v>
      </c>
      <c r="CV10" s="48">
        <v>0</v>
      </c>
      <c r="CW10" s="73" t="s">
        <v>140</v>
      </c>
      <c r="CX10" s="73" t="s">
        <v>140</v>
      </c>
      <c r="CY10" s="48">
        <v>0</v>
      </c>
      <c r="CZ10" s="73" t="s">
        <v>140</v>
      </c>
      <c r="DA10" s="73" t="s">
        <v>140</v>
      </c>
      <c r="DB10" s="48">
        <v>0</v>
      </c>
      <c r="DC10" s="73" t="s">
        <v>140</v>
      </c>
      <c r="DD10" s="73" t="s">
        <v>140</v>
      </c>
      <c r="DE10" s="48">
        <v>0</v>
      </c>
      <c r="DF10" s="48">
        <v>0</v>
      </c>
      <c r="DG10" s="48">
        <v>0</v>
      </c>
      <c r="DH10" s="48">
        <v>0</v>
      </c>
      <c r="DI10" s="48">
        <v>0</v>
      </c>
      <c r="DJ10" s="48">
        <v>0</v>
      </c>
      <c r="DK10" s="48" t="s">
        <v>140</v>
      </c>
      <c r="DL10" s="48">
        <v>0</v>
      </c>
      <c r="DM10" s="48">
        <v>0</v>
      </c>
      <c r="DN10" s="48">
        <v>0</v>
      </c>
      <c r="DO10" s="48" t="s">
        <v>140</v>
      </c>
      <c r="DP10" s="48">
        <v>0</v>
      </c>
      <c r="DQ10" s="48">
        <v>0</v>
      </c>
      <c r="DR10" s="48">
        <v>0</v>
      </c>
      <c r="DS10" s="48" t="s">
        <v>140</v>
      </c>
      <c r="DT10" s="48">
        <v>0</v>
      </c>
      <c r="DU10" s="48">
        <v>0</v>
      </c>
      <c r="DV10" s="48">
        <v>0</v>
      </c>
      <c r="DW10" s="48" t="s">
        <v>140</v>
      </c>
      <c r="DX10" s="48">
        <v>0</v>
      </c>
      <c r="DY10" s="48">
        <v>0</v>
      </c>
      <c r="DZ10" s="48">
        <v>0</v>
      </c>
      <c r="EA10" s="48" t="s">
        <v>140</v>
      </c>
      <c r="EB10" s="48">
        <v>0</v>
      </c>
      <c r="EC10" s="48">
        <v>0</v>
      </c>
      <c r="ED10" s="48">
        <v>0</v>
      </c>
      <c r="EE10" s="48" t="s">
        <v>140</v>
      </c>
      <c r="EF10" s="48">
        <v>0</v>
      </c>
      <c r="EG10" s="48">
        <v>0</v>
      </c>
      <c r="EH10" s="48">
        <v>0</v>
      </c>
      <c r="EI10" s="48" t="s">
        <v>140</v>
      </c>
      <c r="EJ10" s="48">
        <v>0</v>
      </c>
      <c r="EK10" s="48">
        <v>0</v>
      </c>
      <c r="EL10" s="48">
        <v>0</v>
      </c>
      <c r="EM10" s="48" t="s">
        <v>140</v>
      </c>
      <c r="EN10" s="48">
        <v>0</v>
      </c>
      <c r="EO10" s="48">
        <v>0</v>
      </c>
      <c r="EP10" s="48">
        <v>0</v>
      </c>
      <c r="EQ10" s="48" t="s">
        <v>140</v>
      </c>
      <c r="ER10" s="48">
        <v>0</v>
      </c>
      <c r="ES10" s="48">
        <v>0</v>
      </c>
      <c r="ET10" s="48">
        <v>0</v>
      </c>
      <c r="EU10" s="48" t="s">
        <v>140</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203</v>
      </c>
      <c r="C11" s="47" t="s">
        <v>204</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140</v>
      </c>
      <c r="CR11" s="73" t="s">
        <v>140</v>
      </c>
      <c r="CS11" s="48">
        <v>0</v>
      </c>
      <c r="CT11" s="73" t="s">
        <v>140</v>
      </c>
      <c r="CU11" s="73" t="s">
        <v>140</v>
      </c>
      <c r="CV11" s="48">
        <v>0</v>
      </c>
      <c r="CW11" s="73" t="s">
        <v>140</v>
      </c>
      <c r="CX11" s="73" t="s">
        <v>140</v>
      </c>
      <c r="CY11" s="48">
        <v>0</v>
      </c>
      <c r="CZ11" s="73" t="s">
        <v>140</v>
      </c>
      <c r="DA11" s="73" t="s">
        <v>140</v>
      </c>
      <c r="DB11" s="48">
        <v>0</v>
      </c>
      <c r="DC11" s="73" t="s">
        <v>140</v>
      </c>
      <c r="DD11" s="73" t="s">
        <v>140</v>
      </c>
      <c r="DE11" s="48">
        <v>0</v>
      </c>
      <c r="DF11" s="48">
        <v>0</v>
      </c>
      <c r="DG11" s="48">
        <v>0</v>
      </c>
      <c r="DH11" s="48">
        <v>0</v>
      </c>
      <c r="DI11" s="48">
        <v>0</v>
      </c>
      <c r="DJ11" s="48">
        <v>0</v>
      </c>
      <c r="DK11" s="48" t="s">
        <v>140</v>
      </c>
      <c r="DL11" s="48">
        <v>0</v>
      </c>
      <c r="DM11" s="48">
        <v>0</v>
      </c>
      <c r="DN11" s="48">
        <v>0</v>
      </c>
      <c r="DO11" s="48" t="s">
        <v>140</v>
      </c>
      <c r="DP11" s="48">
        <v>0</v>
      </c>
      <c r="DQ11" s="48">
        <v>0</v>
      </c>
      <c r="DR11" s="48">
        <v>0</v>
      </c>
      <c r="DS11" s="48" t="s">
        <v>140</v>
      </c>
      <c r="DT11" s="48">
        <v>0</v>
      </c>
      <c r="DU11" s="48">
        <v>0</v>
      </c>
      <c r="DV11" s="48">
        <v>0</v>
      </c>
      <c r="DW11" s="48" t="s">
        <v>140</v>
      </c>
      <c r="DX11" s="48">
        <v>0</v>
      </c>
      <c r="DY11" s="48">
        <v>0</v>
      </c>
      <c r="DZ11" s="48">
        <v>0</v>
      </c>
      <c r="EA11" s="48" t="s">
        <v>140</v>
      </c>
      <c r="EB11" s="48">
        <v>0</v>
      </c>
      <c r="EC11" s="48">
        <v>0</v>
      </c>
      <c r="ED11" s="48">
        <v>0</v>
      </c>
      <c r="EE11" s="48" t="s">
        <v>140</v>
      </c>
      <c r="EF11" s="48">
        <v>0</v>
      </c>
      <c r="EG11" s="48">
        <v>0</v>
      </c>
      <c r="EH11" s="48">
        <v>0</v>
      </c>
      <c r="EI11" s="48" t="s">
        <v>140</v>
      </c>
      <c r="EJ11" s="48">
        <v>0</v>
      </c>
      <c r="EK11" s="48">
        <v>0</v>
      </c>
      <c r="EL11" s="48">
        <v>0</v>
      </c>
      <c r="EM11" s="48" t="s">
        <v>140</v>
      </c>
      <c r="EN11" s="48">
        <v>0</v>
      </c>
      <c r="EO11" s="48">
        <v>0</v>
      </c>
      <c r="EP11" s="48">
        <v>0</v>
      </c>
      <c r="EQ11" s="48" t="s">
        <v>140</v>
      </c>
      <c r="ER11" s="48">
        <v>0</v>
      </c>
      <c r="ES11" s="48">
        <v>0</v>
      </c>
      <c r="ET11" s="48">
        <v>0</v>
      </c>
      <c r="EU11" s="48" t="s">
        <v>140</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205</v>
      </c>
      <c r="C12" s="47" t="s">
        <v>206</v>
      </c>
      <c r="D12" s="48">
        <v>0</v>
      </c>
      <c r="E12" s="48">
        <v>0</v>
      </c>
      <c r="F12" s="48">
        <v>0</v>
      </c>
      <c r="G12" s="48">
        <v>0</v>
      </c>
      <c r="H12" s="48">
        <v>0</v>
      </c>
      <c r="I12" s="48">
        <v>0</v>
      </c>
      <c r="J12" s="48">
        <v>1</v>
      </c>
      <c r="K12" s="48">
        <v>4</v>
      </c>
      <c r="L12" s="48">
        <v>0</v>
      </c>
      <c r="M12" s="48">
        <v>0</v>
      </c>
      <c r="N12" s="48">
        <v>0</v>
      </c>
      <c r="O12" s="48">
        <v>0</v>
      </c>
      <c r="P12" s="48">
        <v>0</v>
      </c>
      <c r="Q12" s="48">
        <v>0</v>
      </c>
      <c r="R12" s="48">
        <v>0</v>
      </c>
      <c r="S12" s="48">
        <v>0</v>
      </c>
      <c r="T12" s="48">
        <v>12</v>
      </c>
      <c r="U12" s="48">
        <v>130</v>
      </c>
      <c r="V12" s="48">
        <v>0</v>
      </c>
      <c r="W12" s="48">
        <v>0</v>
      </c>
      <c r="X12" s="48">
        <v>0</v>
      </c>
      <c r="Y12" s="48">
        <v>0</v>
      </c>
      <c r="Z12" s="48">
        <v>0</v>
      </c>
      <c r="AA12" s="48">
        <v>0</v>
      </c>
      <c r="AB12" s="48">
        <v>0</v>
      </c>
      <c r="AC12" s="48">
        <v>0</v>
      </c>
      <c r="AD12" s="48">
        <v>0</v>
      </c>
      <c r="AE12" s="48">
        <v>0</v>
      </c>
      <c r="AF12" s="48">
        <v>0</v>
      </c>
      <c r="AG12" s="48">
        <v>0</v>
      </c>
      <c r="AH12" s="48">
        <f>AI12+BB12</f>
        <v>1</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1</v>
      </c>
      <c r="BC12" s="48">
        <f>SUM(BD12:BH12)</f>
        <v>0</v>
      </c>
      <c r="BD12" s="48">
        <v>0</v>
      </c>
      <c r="BE12" s="48">
        <v>0</v>
      </c>
      <c r="BF12" s="48">
        <v>0</v>
      </c>
      <c r="BG12" s="48">
        <v>0</v>
      </c>
      <c r="BH12" s="48">
        <v>0</v>
      </c>
      <c r="BI12" s="48">
        <f>SUM(BJ12:BN12)</f>
        <v>1</v>
      </c>
      <c r="BJ12" s="48">
        <v>0</v>
      </c>
      <c r="BK12" s="48">
        <v>0</v>
      </c>
      <c r="BL12" s="48">
        <v>1</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1</v>
      </c>
      <c r="CQ12" s="73" t="s">
        <v>140</v>
      </c>
      <c r="CR12" s="73" t="s">
        <v>140</v>
      </c>
      <c r="CS12" s="48">
        <v>0</v>
      </c>
      <c r="CT12" s="73" t="s">
        <v>140</v>
      </c>
      <c r="CU12" s="73" t="s">
        <v>140</v>
      </c>
      <c r="CV12" s="48">
        <v>0</v>
      </c>
      <c r="CW12" s="73" t="s">
        <v>140</v>
      </c>
      <c r="CX12" s="73" t="s">
        <v>140</v>
      </c>
      <c r="CY12" s="48">
        <v>0</v>
      </c>
      <c r="CZ12" s="73" t="s">
        <v>140</v>
      </c>
      <c r="DA12" s="73" t="s">
        <v>140</v>
      </c>
      <c r="DB12" s="48">
        <v>0</v>
      </c>
      <c r="DC12" s="73" t="s">
        <v>140</v>
      </c>
      <c r="DD12" s="73" t="s">
        <v>140</v>
      </c>
      <c r="DE12" s="48">
        <v>0</v>
      </c>
      <c r="DF12" s="48">
        <v>0</v>
      </c>
      <c r="DG12" s="48">
        <v>0</v>
      </c>
      <c r="DH12" s="48">
        <v>0</v>
      </c>
      <c r="DI12" s="48">
        <v>0</v>
      </c>
      <c r="DJ12" s="48">
        <v>0</v>
      </c>
      <c r="DK12" s="48" t="s">
        <v>140</v>
      </c>
      <c r="DL12" s="48">
        <v>0</v>
      </c>
      <c r="DM12" s="48">
        <v>0</v>
      </c>
      <c r="DN12" s="48">
        <v>0</v>
      </c>
      <c r="DO12" s="48" t="s">
        <v>140</v>
      </c>
      <c r="DP12" s="48">
        <v>0</v>
      </c>
      <c r="DQ12" s="48">
        <v>0</v>
      </c>
      <c r="DR12" s="48">
        <v>0</v>
      </c>
      <c r="DS12" s="48" t="s">
        <v>140</v>
      </c>
      <c r="DT12" s="48">
        <v>0</v>
      </c>
      <c r="DU12" s="48">
        <v>0</v>
      </c>
      <c r="DV12" s="48">
        <v>0</v>
      </c>
      <c r="DW12" s="48" t="s">
        <v>140</v>
      </c>
      <c r="DX12" s="48">
        <v>0</v>
      </c>
      <c r="DY12" s="48">
        <v>0</v>
      </c>
      <c r="DZ12" s="48">
        <v>0</v>
      </c>
      <c r="EA12" s="48" t="s">
        <v>140</v>
      </c>
      <c r="EB12" s="48">
        <v>0</v>
      </c>
      <c r="EC12" s="48">
        <v>0</v>
      </c>
      <c r="ED12" s="48">
        <v>0</v>
      </c>
      <c r="EE12" s="48" t="s">
        <v>140</v>
      </c>
      <c r="EF12" s="48">
        <v>0</v>
      </c>
      <c r="EG12" s="48">
        <v>0</v>
      </c>
      <c r="EH12" s="48">
        <v>0</v>
      </c>
      <c r="EI12" s="48" t="s">
        <v>140</v>
      </c>
      <c r="EJ12" s="48">
        <v>0</v>
      </c>
      <c r="EK12" s="48">
        <v>0</v>
      </c>
      <c r="EL12" s="48">
        <v>0</v>
      </c>
      <c r="EM12" s="48" t="s">
        <v>140</v>
      </c>
      <c r="EN12" s="48">
        <v>0</v>
      </c>
      <c r="EO12" s="48">
        <v>0</v>
      </c>
      <c r="EP12" s="48">
        <v>0</v>
      </c>
      <c r="EQ12" s="48" t="s">
        <v>140</v>
      </c>
      <c r="ER12" s="48">
        <v>0</v>
      </c>
      <c r="ES12" s="48">
        <v>0</v>
      </c>
      <c r="ET12" s="48">
        <v>0</v>
      </c>
      <c r="EU12" s="48" t="s">
        <v>140</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c r="B13" s="46"/>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73"/>
      <c r="CR13" s="73"/>
      <c r="CS13" s="48"/>
      <c r="CT13" s="73"/>
      <c r="CU13" s="73"/>
      <c r="CV13" s="48"/>
      <c r="CW13" s="73"/>
      <c r="CX13" s="73"/>
      <c r="CY13" s="48"/>
      <c r="CZ13" s="73"/>
      <c r="DA13" s="73"/>
      <c r="DB13" s="48"/>
      <c r="DC13" s="73"/>
      <c r="DD13" s="73"/>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row>
    <row r="14" spans="1:178"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73"/>
      <c r="CR14" s="73"/>
      <c r="CS14" s="48"/>
      <c r="CT14" s="73"/>
      <c r="CU14" s="73"/>
      <c r="CV14" s="48"/>
      <c r="CW14" s="73"/>
      <c r="CX14" s="73"/>
      <c r="CY14" s="48"/>
      <c r="CZ14" s="73"/>
      <c r="DA14" s="73"/>
      <c r="DB14" s="48"/>
      <c r="DC14" s="73"/>
      <c r="DD14" s="73"/>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2">
    <sortCondition ref="A8:A12"/>
    <sortCondition ref="B8:B12"/>
    <sortCondition ref="C8:C12"/>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山口県</v>
      </c>
      <c r="B7" s="51" t="str">
        <f>組合状況!B7</f>
        <v>35000</v>
      </c>
      <c r="C7" s="50" t="s">
        <v>52</v>
      </c>
      <c r="D7" s="52">
        <f>SUM(E7:G7)</f>
        <v>207</v>
      </c>
      <c r="E7" s="52">
        <f>SUM(E$8:E$207)</f>
        <v>169</v>
      </c>
      <c r="F7" s="52">
        <f>SUM(F$8:F$207)</f>
        <v>23</v>
      </c>
      <c r="G7" s="52">
        <f>SUM(G$8:G$207)</f>
        <v>15</v>
      </c>
      <c r="H7" s="52">
        <f>SUM(I7:K7)</f>
        <v>823</v>
      </c>
      <c r="I7" s="52">
        <f>SUM(I$8:I$207)</f>
        <v>754</v>
      </c>
      <c r="J7" s="52">
        <f>SUM(J$8:J$207)</f>
        <v>68</v>
      </c>
      <c r="K7" s="52">
        <f>SUM(K$8:K$207)</f>
        <v>1</v>
      </c>
      <c r="L7" s="52">
        <f>SUM(M7:O7)</f>
        <v>30</v>
      </c>
      <c r="M7" s="52">
        <f>SUM(M$8:M$207)</f>
        <v>24</v>
      </c>
      <c r="N7" s="52">
        <f>SUM(N$8:N$207)</f>
        <v>5</v>
      </c>
      <c r="O7" s="52">
        <f>SUM(O$8:O$207)</f>
        <v>1</v>
      </c>
      <c r="P7" s="52">
        <f>SUM(Q7:S7)</f>
        <v>78</v>
      </c>
      <c r="Q7" s="52">
        <f>SUM(Q$8:Q$207)</f>
        <v>77</v>
      </c>
      <c r="R7" s="52">
        <f>SUM(R$8:R$207)</f>
        <v>1</v>
      </c>
      <c r="S7" s="52">
        <f>SUM(S$8:S$207)</f>
        <v>0</v>
      </c>
    </row>
    <row r="8" spans="1:19" ht="13.5" customHeight="1">
      <c r="A8" s="45" t="s">
        <v>127</v>
      </c>
      <c r="B8" s="46" t="s">
        <v>137</v>
      </c>
      <c r="C8" s="47" t="s">
        <v>138</v>
      </c>
      <c r="D8" s="48">
        <f>SUM(E8:G8)</f>
        <v>18</v>
      </c>
      <c r="E8" s="48">
        <v>18</v>
      </c>
      <c r="F8" s="48">
        <v>0</v>
      </c>
      <c r="G8" s="48">
        <v>0</v>
      </c>
      <c r="H8" s="48">
        <f>SUM(I8:K8)</f>
        <v>40</v>
      </c>
      <c r="I8" s="48">
        <v>39</v>
      </c>
      <c r="J8" s="48">
        <v>1</v>
      </c>
      <c r="K8" s="48">
        <v>0</v>
      </c>
      <c r="L8" s="48">
        <f>SUM(M8:O8)</f>
        <v>4</v>
      </c>
      <c r="M8" s="48">
        <v>4</v>
      </c>
      <c r="N8" s="48">
        <v>0</v>
      </c>
      <c r="O8" s="48">
        <v>0</v>
      </c>
      <c r="P8" s="48">
        <f>SUM(Q8:S8)</f>
        <v>22</v>
      </c>
      <c r="Q8" s="48">
        <v>22</v>
      </c>
      <c r="R8" s="48">
        <v>0</v>
      </c>
      <c r="S8" s="48">
        <v>0</v>
      </c>
    </row>
    <row r="9" spans="1:19" ht="13.5" customHeight="1">
      <c r="A9" s="45" t="s">
        <v>127</v>
      </c>
      <c r="B9" s="46" t="s">
        <v>142</v>
      </c>
      <c r="C9" s="47" t="s">
        <v>143</v>
      </c>
      <c r="D9" s="48">
        <f>SUM(E9:G9)</f>
        <v>7</v>
      </c>
      <c r="E9" s="48">
        <v>7</v>
      </c>
      <c r="F9" s="48">
        <v>0</v>
      </c>
      <c r="G9" s="48">
        <v>0</v>
      </c>
      <c r="H9" s="48">
        <f>SUM(I9:K9)</f>
        <v>105</v>
      </c>
      <c r="I9" s="48">
        <v>94</v>
      </c>
      <c r="J9" s="48">
        <v>11</v>
      </c>
      <c r="K9" s="48">
        <v>0</v>
      </c>
      <c r="L9" s="48">
        <f>SUM(M9:O9)</f>
        <v>1</v>
      </c>
      <c r="M9" s="48">
        <v>1</v>
      </c>
      <c r="N9" s="48">
        <v>0</v>
      </c>
      <c r="O9" s="48">
        <v>0</v>
      </c>
      <c r="P9" s="48">
        <f>SUM(Q9:S9)</f>
        <v>5</v>
      </c>
      <c r="Q9" s="48">
        <v>5</v>
      </c>
      <c r="R9" s="48">
        <v>0</v>
      </c>
      <c r="S9" s="48">
        <v>0</v>
      </c>
    </row>
    <row r="10" spans="1:19" ht="13.5" customHeight="1">
      <c r="A10" s="45" t="s">
        <v>127</v>
      </c>
      <c r="B10" s="46" t="s">
        <v>144</v>
      </c>
      <c r="C10" s="47" t="s">
        <v>145</v>
      </c>
      <c r="D10" s="48">
        <f>SUM(E10:G10)</f>
        <v>13</v>
      </c>
      <c r="E10" s="48">
        <v>13</v>
      </c>
      <c r="F10" s="48">
        <v>0</v>
      </c>
      <c r="G10" s="48">
        <v>0</v>
      </c>
      <c r="H10" s="48">
        <f>SUM(I10:K10)</f>
        <v>158</v>
      </c>
      <c r="I10" s="48">
        <v>144</v>
      </c>
      <c r="J10" s="48">
        <v>14</v>
      </c>
      <c r="K10" s="48">
        <v>0</v>
      </c>
      <c r="L10" s="48">
        <f>SUM(M10:O10)</f>
        <v>0</v>
      </c>
      <c r="M10" s="48">
        <v>0</v>
      </c>
      <c r="N10" s="48">
        <v>0</v>
      </c>
      <c r="O10" s="48">
        <v>0</v>
      </c>
      <c r="P10" s="48">
        <f>SUM(Q10:S10)</f>
        <v>9</v>
      </c>
      <c r="Q10" s="48">
        <v>9</v>
      </c>
      <c r="R10" s="48">
        <v>0</v>
      </c>
      <c r="S10" s="48">
        <v>0</v>
      </c>
    </row>
    <row r="11" spans="1:19" ht="13.5" customHeight="1">
      <c r="A11" s="45" t="s">
        <v>127</v>
      </c>
      <c r="B11" s="46" t="s">
        <v>147</v>
      </c>
      <c r="C11" s="47" t="s">
        <v>148</v>
      </c>
      <c r="D11" s="48">
        <f>SUM(E11:G11)</f>
        <v>17</v>
      </c>
      <c r="E11" s="48">
        <v>14</v>
      </c>
      <c r="F11" s="48">
        <v>2</v>
      </c>
      <c r="G11" s="48">
        <v>1</v>
      </c>
      <c r="H11" s="48">
        <f>SUM(I11:K11)</f>
        <v>14</v>
      </c>
      <c r="I11" s="48">
        <v>9</v>
      </c>
      <c r="J11" s="48">
        <v>5</v>
      </c>
      <c r="K11" s="48">
        <v>0</v>
      </c>
      <c r="L11" s="48">
        <f>SUM(M11:O11)</f>
        <v>2</v>
      </c>
      <c r="M11" s="48">
        <v>0</v>
      </c>
      <c r="N11" s="48">
        <v>2</v>
      </c>
      <c r="O11" s="48">
        <v>0</v>
      </c>
      <c r="P11" s="48">
        <f>SUM(Q11:S11)</f>
        <v>4</v>
      </c>
      <c r="Q11" s="48">
        <v>4</v>
      </c>
      <c r="R11" s="48">
        <v>0</v>
      </c>
      <c r="S11" s="48">
        <v>0</v>
      </c>
    </row>
    <row r="12" spans="1:19" ht="13.5" customHeight="1">
      <c r="A12" s="45" t="s">
        <v>127</v>
      </c>
      <c r="B12" s="46" t="s">
        <v>151</v>
      </c>
      <c r="C12" s="47" t="s">
        <v>152</v>
      </c>
      <c r="D12" s="48">
        <f>SUM(E12:G12)</f>
        <v>17</v>
      </c>
      <c r="E12" s="48">
        <v>13</v>
      </c>
      <c r="F12" s="48">
        <v>4</v>
      </c>
      <c r="G12" s="48">
        <v>0</v>
      </c>
      <c r="H12" s="48">
        <f>SUM(I12:K12)</f>
        <v>86</v>
      </c>
      <c r="I12" s="48">
        <v>75</v>
      </c>
      <c r="J12" s="48">
        <v>11</v>
      </c>
      <c r="K12" s="48">
        <v>0</v>
      </c>
      <c r="L12" s="48">
        <f>SUM(M12:O12)</f>
        <v>2</v>
      </c>
      <c r="M12" s="48">
        <v>0</v>
      </c>
      <c r="N12" s="48">
        <v>2</v>
      </c>
      <c r="O12" s="48">
        <v>0</v>
      </c>
      <c r="P12" s="48">
        <f>SUM(Q12:S12)</f>
        <v>0</v>
      </c>
      <c r="Q12" s="48">
        <v>0</v>
      </c>
      <c r="R12" s="48">
        <v>0</v>
      </c>
      <c r="S12" s="48">
        <v>0</v>
      </c>
    </row>
    <row r="13" spans="1:19" ht="13.5" customHeight="1">
      <c r="A13" s="45" t="s">
        <v>127</v>
      </c>
      <c r="B13" s="46" t="s">
        <v>154</v>
      </c>
      <c r="C13" s="47" t="s">
        <v>155</v>
      </c>
      <c r="D13" s="48">
        <f>SUM(E13:G13)</f>
        <v>11</v>
      </c>
      <c r="E13" s="48">
        <v>11</v>
      </c>
      <c r="F13" s="48">
        <v>0</v>
      </c>
      <c r="G13" s="48">
        <v>0</v>
      </c>
      <c r="H13" s="48">
        <f>SUM(I13:K13)</f>
        <v>20</v>
      </c>
      <c r="I13" s="48">
        <v>18</v>
      </c>
      <c r="J13" s="48">
        <v>2</v>
      </c>
      <c r="K13" s="48">
        <v>0</v>
      </c>
      <c r="L13" s="48">
        <f>SUM(M13:O13)</f>
        <v>1</v>
      </c>
      <c r="M13" s="48">
        <v>1</v>
      </c>
      <c r="N13" s="48">
        <v>0</v>
      </c>
      <c r="O13" s="48">
        <v>0</v>
      </c>
      <c r="P13" s="48">
        <f>SUM(Q13:S13)</f>
        <v>4</v>
      </c>
      <c r="Q13" s="48">
        <v>3</v>
      </c>
      <c r="R13" s="48">
        <v>1</v>
      </c>
      <c r="S13" s="48">
        <v>0</v>
      </c>
    </row>
    <row r="14" spans="1:19" ht="13.5" customHeight="1">
      <c r="A14" s="45" t="s">
        <v>127</v>
      </c>
      <c r="B14" s="46" t="s">
        <v>157</v>
      </c>
      <c r="C14" s="47" t="s">
        <v>158</v>
      </c>
      <c r="D14" s="48">
        <f>SUM(E14:G14)</f>
        <v>39</v>
      </c>
      <c r="E14" s="48">
        <v>35</v>
      </c>
      <c r="F14" s="48">
        <v>2</v>
      </c>
      <c r="G14" s="48">
        <v>2</v>
      </c>
      <c r="H14" s="48">
        <f>SUM(I14:K14)</f>
        <v>62</v>
      </c>
      <c r="I14" s="48">
        <v>53</v>
      </c>
      <c r="J14" s="48">
        <v>9</v>
      </c>
      <c r="K14" s="48">
        <v>0</v>
      </c>
      <c r="L14" s="48">
        <f>SUM(M14:O14)</f>
        <v>11</v>
      </c>
      <c r="M14" s="48">
        <v>11</v>
      </c>
      <c r="N14" s="48">
        <v>0</v>
      </c>
      <c r="O14" s="48">
        <v>0</v>
      </c>
      <c r="P14" s="48">
        <f>SUM(Q14:S14)</f>
        <v>8</v>
      </c>
      <c r="Q14" s="48">
        <v>8</v>
      </c>
      <c r="R14" s="48">
        <v>0</v>
      </c>
      <c r="S14" s="48">
        <v>0</v>
      </c>
    </row>
    <row r="15" spans="1:19" ht="13.5" customHeight="1">
      <c r="A15" s="45" t="s">
        <v>127</v>
      </c>
      <c r="B15" s="46" t="s">
        <v>159</v>
      </c>
      <c r="C15" s="47" t="s">
        <v>160</v>
      </c>
      <c r="D15" s="48">
        <f>SUM(E15:G15)</f>
        <v>7</v>
      </c>
      <c r="E15" s="48">
        <v>7</v>
      </c>
      <c r="F15" s="48">
        <v>0</v>
      </c>
      <c r="G15" s="48">
        <v>0</v>
      </c>
      <c r="H15" s="48">
        <f>SUM(I15:K15)</f>
        <v>28</v>
      </c>
      <c r="I15" s="48">
        <v>28</v>
      </c>
      <c r="J15" s="48">
        <v>0</v>
      </c>
      <c r="K15" s="48">
        <v>0</v>
      </c>
      <c r="L15" s="48">
        <f>SUM(M15:O15)</f>
        <v>0</v>
      </c>
      <c r="M15" s="48">
        <v>0</v>
      </c>
      <c r="N15" s="48">
        <v>0</v>
      </c>
      <c r="O15" s="48">
        <v>0</v>
      </c>
      <c r="P15" s="48">
        <f>SUM(Q15:S15)</f>
        <v>3</v>
      </c>
      <c r="Q15" s="48">
        <v>3</v>
      </c>
      <c r="R15" s="48">
        <v>0</v>
      </c>
      <c r="S15" s="48">
        <v>0</v>
      </c>
    </row>
    <row r="16" spans="1:19" ht="13.5" customHeight="1">
      <c r="A16" s="45" t="s">
        <v>127</v>
      </c>
      <c r="B16" s="46" t="s">
        <v>165</v>
      </c>
      <c r="C16" s="47" t="s">
        <v>166</v>
      </c>
      <c r="D16" s="48">
        <f>SUM(E16:G16)</f>
        <v>2</v>
      </c>
      <c r="E16" s="48">
        <v>2</v>
      </c>
      <c r="F16" s="48">
        <v>0</v>
      </c>
      <c r="G16" s="48">
        <v>0</v>
      </c>
      <c r="H16" s="48">
        <f>SUM(I16:K16)</f>
        <v>55</v>
      </c>
      <c r="I16" s="48">
        <v>53</v>
      </c>
      <c r="J16" s="48">
        <v>2</v>
      </c>
      <c r="K16" s="48">
        <v>0</v>
      </c>
      <c r="L16" s="48">
        <f>SUM(M16:O16)</f>
        <v>0</v>
      </c>
      <c r="M16" s="48">
        <v>0</v>
      </c>
      <c r="N16" s="48">
        <v>0</v>
      </c>
      <c r="O16" s="48">
        <v>0</v>
      </c>
      <c r="P16" s="48">
        <f>SUM(Q16:S16)</f>
        <v>2</v>
      </c>
      <c r="Q16" s="48">
        <v>2</v>
      </c>
      <c r="R16" s="48">
        <v>0</v>
      </c>
      <c r="S16" s="48">
        <v>0</v>
      </c>
    </row>
    <row r="17" spans="1:19" ht="13.5" customHeight="1">
      <c r="A17" s="45" t="s">
        <v>127</v>
      </c>
      <c r="B17" s="46" t="s">
        <v>167</v>
      </c>
      <c r="C17" s="47" t="s">
        <v>168</v>
      </c>
      <c r="D17" s="48">
        <f>SUM(E17:G17)</f>
        <v>20</v>
      </c>
      <c r="E17" s="48">
        <v>14</v>
      </c>
      <c r="F17" s="48">
        <v>4</v>
      </c>
      <c r="G17" s="48">
        <v>2</v>
      </c>
      <c r="H17" s="48">
        <f>SUM(I17:K17)</f>
        <v>10</v>
      </c>
      <c r="I17" s="48">
        <v>7</v>
      </c>
      <c r="J17" s="48">
        <v>3</v>
      </c>
      <c r="K17" s="48">
        <v>0</v>
      </c>
      <c r="L17" s="48">
        <f>SUM(M17:O17)</f>
        <v>1</v>
      </c>
      <c r="M17" s="48">
        <v>1</v>
      </c>
      <c r="N17" s="48">
        <v>0</v>
      </c>
      <c r="O17" s="48">
        <v>0</v>
      </c>
      <c r="P17" s="48">
        <f>SUM(Q17:S17)</f>
        <v>4</v>
      </c>
      <c r="Q17" s="48">
        <v>4</v>
      </c>
      <c r="R17" s="48">
        <v>0</v>
      </c>
      <c r="S17" s="48">
        <v>0</v>
      </c>
    </row>
    <row r="18" spans="1:19" ht="13.5" customHeight="1">
      <c r="A18" s="45" t="s">
        <v>127</v>
      </c>
      <c r="B18" s="46" t="s">
        <v>174</v>
      </c>
      <c r="C18" s="47" t="s">
        <v>175</v>
      </c>
      <c r="D18" s="48">
        <f>SUM(E18:G18)</f>
        <v>0</v>
      </c>
      <c r="E18" s="48">
        <v>0</v>
      </c>
      <c r="F18" s="48">
        <v>0</v>
      </c>
      <c r="G18" s="48">
        <v>0</v>
      </c>
      <c r="H18" s="48">
        <f>SUM(I18:K18)</f>
        <v>14</v>
      </c>
      <c r="I18" s="48">
        <v>14</v>
      </c>
      <c r="J18" s="48">
        <v>0</v>
      </c>
      <c r="K18" s="48">
        <v>0</v>
      </c>
      <c r="L18" s="48">
        <f>SUM(M18:O18)</f>
        <v>0</v>
      </c>
      <c r="M18" s="48">
        <v>0</v>
      </c>
      <c r="N18" s="48">
        <v>0</v>
      </c>
      <c r="O18" s="48">
        <v>0</v>
      </c>
      <c r="P18" s="48">
        <f>SUM(Q18:S18)</f>
        <v>0</v>
      </c>
      <c r="Q18" s="48">
        <v>0</v>
      </c>
      <c r="R18" s="48">
        <v>0</v>
      </c>
      <c r="S18" s="48">
        <v>0</v>
      </c>
    </row>
    <row r="19" spans="1:19" ht="13.5" customHeight="1">
      <c r="A19" s="45" t="s">
        <v>127</v>
      </c>
      <c r="B19" s="46" t="s">
        <v>176</v>
      </c>
      <c r="C19" s="47" t="s">
        <v>177</v>
      </c>
      <c r="D19" s="48">
        <f>SUM(E19:G19)</f>
        <v>17</v>
      </c>
      <c r="E19" s="48">
        <v>13</v>
      </c>
      <c r="F19" s="48">
        <v>4</v>
      </c>
      <c r="G19" s="48">
        <v>0</v>
      </c>
      <c r="H19" s="48">
        <f>SUM(I19:K19)</f>
        <v>102</v>
      </c>
      <c r="I19" s="48">
        <v>95</v>
      </c>
      <c r="J19" s="48">
        <v>7</v>
      </c>
      <c r="K19" s="48">
        <v>0</v>
      </c>
      <c r="L19" s="48">
        <f>SUM(M19:O19)</f>
        <v>6</v>
      </c>
      <c r="M19" s="48">
        <v>6</v>
      </c>
      <c r="N19" s="48">
        <v>0</v>
      </c>
      <c r="O19" s="48">
        <v>0</v>
      </c>
      <c r="P19" s="48">
        <f>SUM(Q19:S19)</f>
        <v>6</v>
      </c>
      <c r="Q19" s="48">
        <v>6</v>
      </c>
      <c r="R19" s="48">
        <v>0</v>
      </c>
      <c r="S19" s="48">
        <v>0</v>
      </c>
    </row>
    <row r="20" spans="1:19" ht="13.5" customHeight="1">
      <c r="A20" s="45" t="s">
        <v>127</v>
      </c>
      <c r="B20" s="46" t="s">
        <v>178</v>
      </c>
      <c r="C20" s="47" t="s">
        <v>179</v>
      </c>
      <c r="D20" s="48">
        <f>SUM(E20:G20)</f>
        <v>4</v>
      </c>
      <c r="E20" s="48">
        <v>3</v>
      </c>
      <c r="F20" s="48">
        <v>1</v>
      </c>
      <c r="G20" s="48">
        <v>0</v>
      </c>
      <c r="H20" s="48">
        <f>SUM(I20:K20)</f>
        <v>80</v>
      </c>
      <c r="I20" s="48">
        <v>79</v>
      </c>
      <c r="J20" s="48">
        <v>1</v>
      </c>
      <c r="K20" s="48">
        <v>0</v>
      </c>
      <c r="L20" s="48">
        <f>SUM(M20:O20)</f>
        <v>0</v>
      </c>
      <c r="M20" s="48">
        <v>0</v>
      </c>
      <c r="N20" s="48">
        <v>0</v>
      </c>
      <c r="O20" s="48">
        <v>0</v>
      </c>
      <c r="P20" s="48">
        <f>SUM(Q20:S20)</f>
        <v>3</v>
      </c>
      <c r="Q20" s="48">
        <v>3</v>
      </c>
      <c r="R20" s="48">
        <v>0</v>
      </c>
      <c r="S20" s="48">
        <v>0</v>
      </c>
    </row>
    <row r="21" spans="1:19" ht="13.5" customHeight="1">
      <c r="A21" s="45" t="s">
        <v>127</v>
      </c>
      <c r="B21" s="46" t="s">
        <v>181</v>
      </c>
      <c r="C21" s="47" t="s">
        <v>182</v>
      </c>
      <c r="D21" s="48">
        <f>SUM(E21:G21)</f>
        <v>5</v>
      </c>
      <c r="E21" s="48">
        <v>4</v>
      </c>
      <c r="F21" s="48">
        <v>1</v>
      </c>
      <c r="G21" s="48">
        <v>0</v>
      </c>
      <c r="H21" s="48">
        <f>SUM(I21:K21)</f>
        <v>6</v>
      </c>
      <c r="I21" s="48">
        <v>6</v>
      </c>
      <c r="J21" s="48">
        <v>0</v>
      </c>
      <c r="K21" s="48">
        <v>0</v>
      </c>
      <c r="L21" s="48">
        <f>SUM(M21:O21)</f>
        <v>1</v>
      </c>
      <c r="M21" s="48">
        <v>0</v>
      </c>
      <c r="N21" s="48">
        <v>1</v>
      </c>
      <c r="O21" s="48">
        <v>0</v>
      </c>
      <c r="P21" s="48">
        <f>SUM(Q21:S21)</f>
        <v>2</v>
      </c>
      <c r="Q21" s="48">
        <v>2</v>
      </c>
      <c r="R21" s="48">
        <v>0</v>
      </c>
      <c r="S21" s="48">
        <v>0</v>
      </c>
    </row>
    <row r="22" spans="1:19" ht="13.5" customHeight="1">
      <c r="A22" s="45" t="s">
        <v>127</v>
      </c>
      <c r="B22" s="46" t="s">
        <v>183</v>
      </c>
      <c r="C22" s="47" t="s">
        <v>184</v>
      </c>
      <c r="D22" s="48">
        <f>SUM(E22:G22)</f>
        <v>2</v>
      </c>
      <c r="E22" s="48">
        <v>1</v>
      </c>
      <c r="F22" s="48">
        <v>1</v>
      </c>
      <c r="G22" s="48">
        <v>0</v>
      </c>
      <c r="H22" s="48">
        <f>SUM(I22:K22)</f>
        <v>13</v>
      </c>
      <c r="I22" s="48">
        <v>12</v>
      </c>
      <c r="J22" s="48">
        <v>1</v>
      </c>
      <c r="K22" s="48">
        <v>0</v>
      </c>
      <c r="L22" s="48">
        <f>SUM(M22:O22)</f>
        <v>0</v>
      </c>
      <c r="M22" s="48">
        <v>0</v>
      </c>
      <c r="N22" s="48">
        <v>0</v>
      </c>
      <c r="O22" s="48">
        <v>0</v>
      </c>
      <c r="P22" s="48">
        <f>SUM(Q22:S22)</f>
        <v>0</v>
      </c>
      <c r="Q22" s="48">
        <v>0</v>
      </c>
      <c r="R22" s="48">
        <v>0</v>
      </c>
      <c r="S22" s="48">
        <v>0</v>
      </c>
    </row>
    <row r="23" spans="1:19" ht="13.5" customHeight="1">
      <c r="A23" s="45" t="s">
        <v>127</v>
      </c>
      <c r="B23" s="46" t="s">
        <v>185</v>
      </c>
      <c r="C23" s="47" t="s">
        <v>186</v>
      </c>
      <c r="D23" s="48">
        <f>SUM(E23:G23)</f>
        <v>10</v>
      </c>
      <c r="E23" s="48">
        <v>7</v>
      </c>
      <c r="F23" s="48">
        <v>1</v>
      </c>
      <c r="G23" s="48">
        <v>2</v>
      </c>
      <c r="H23" s="48">
        <f>SUM(I23:K23)</f>
        <v>2</v>
      </c>
      <c r="I23" s="48">
        <v>2</v>
      </c>
      <c r="J23" s="48">
        <v>0</v>
      </c>
      <c r="K23" s="48">
        <v>0</v>
      </c>
      <c r="L23" s="48">
        <f>SUM(M23:O23)</f>
        <v>0</v>
      </c>
      <c r="M23" s="48">
        <v>0</v>
      </c>
      <c r="N23" s="48">
        <v>0</v>
      </c>
      <c r="O23" s="48">
        <v>0</v>
      </c>
      <c r="P23" s="48">
        <f>SUM(Q23:S23)</f>
        <v>1</v>
      </c>
      <c r="Q23" s="48">
        <v>1</v>
      </c>
      <c r="R23" s="48">
        <v>0</v>
      </c>
      <c r="S23" s="48">
        <v>0</v>
      </c>
    </row>
    <row r="24" spans="1:19" ht="13.5" customHeight="1">
      <c r="A24" s="45" t="s">
        <v>127</v>
      </c>
      <c r="B24" s="46" t="s">
        <v>187</v>
      </c>
      <c r="C24" s="47" t="s">
        <v>188</v>
      </c>
      <c r="D24" s="48">
        <f>SUM(E24:G24)</f>
        <v>2</v>
      </c>
      <c r="E24" s="48">
        <v>2</v>
      </c>
      <c r="F24" s="48">
        <v>0</v>
      </c>
      <c r="G24" s="48">
        <v>0</v>
      </c>
      <c r="H24" s="48">
        <f>SUM(I24:K24)</f>
        <v>9</v>
      </c>
      <c r="I24" s="48">
        <v>8</v>
      </c>
      <c r="J24" s="48">
        <v>1</v>
      </c>
      <c r="K24" s="48">
        <v>0</v>
      </c>
      <c r="L24" s="48">
        <f>SUM(M24:O24)</f>
        <v>0</v>
      </c>
      <c r="M24" s="48">
        <v>0</v>
      </c>
      <c r="N24" s="48">
        <v>0</v>
      </c>
      <c r="O24" s="48">
        <v>0</v>
      </c>
      <c r="P24" s="48">
        <f>SUM(Q24:S24)</f>
        <v>2</v>
      </c>
      <c r="Q24" s="48">
        <v>2</v>
      </c>
      <c r="R24" s="48">
        <v>0</v>
      </c>
      <c r="S24" s="48">
        <v>0</v>
      </c>
    </row>
    <row r="25" spans="1:19" ht="13.5" customHeight="1">
      <c r="A25" s="45" t="s">
        <v>127</v>
      </c>
      <c r="B25" s="46" t="s">
        <v>192</v>
      </c>
      <c r="C25" s="47" t="s">
        <v>193</v>
      </c>
      <c r="D25" s="48">
        <f>SUM(E25:G25)</f>
        <v>0</v>
      </c>
      <c r="E25" s="48">
        <v>0</v>
      </c>
      <c r="F25" s="48">
        <v>0</v>
      </c>
      <c r="G25" s="48">
        <v>0</v>
      </c>
      <c r="H25" s="48">
        <f>SUM(I25:K25)</f>
        <v>11</v>
      </c>
      <c r="I25" s="48">
        <v>11</v>
      </c>
      <c r="J25" s="48">
        <v>0</v>
      </c>
      <c r="K25" s="48">
        <v>0</v>
      </c>
      <c r="L25" s="48">
        <f>SUM(M25:O25)</f>
        <v>0</v>
      </c>
      <c r="M25" s="48">
        <v>0</v>
      </c>
      <c r="N25" s="48">
        <v>0</v>
      </c>
      <c r="O25" s="48">
        <v>0</v>
      </c>
      <c r="P25" s="48">
        <f>SUM(Q25:S25)</f>
        <v>3</v>
      </c>
      <c r="Q25" s="48">
        <v>3</v>
      </c>
      <c r="R25" s="48">
        <v>0</v>
      </c>
      <c r="S25" s="48">
        <v>0</v>
      </c>
    </row>
    <row r="26" spans="1:19" ht="13.5" customHeight="1">
      <c r="A26" s="45" t="s">
        <v>127</v>
      </c>
      <c r="B26" s="46" t="s">
        <v>194</v>
      </c>
      <c r="C26" s="47" t="s">
        <v>195</v>
      </c>
      <c r="D26" s="48">
        <f>SUM(E26:G26)</f>
        <v>16</v>
      </c>
      <c r="E26" s="48">
        <v>5</v>
      </c>
      <c r="F26" s="48">
        <v>3</v>
      </c>
      <c r="G26" s="48">
        <v>8</v>
      </c>
      <c r="H26" s="48">
        <f>SUM(I26:K26)</f>
        <v>8</v>
      </c>
      <c r="I26" s="48">
        <v>7</v>
      </c>
      <c r="J26" s="48">
        <v>0</v>
      </c>
      <c r="K26" s="48">
        <v>1</v>
      </c>
      <c r="L26" s="48">
        <f>SUM(M26:O26)</f>
        <v>1</v>
      </c>
      <c r="M26" s="48">
        <v>0</v>
      </c>
      <c r="N26" s="48">
        <v>0</v>
      </c>
      <c r="O26" s="48">
        <v>1</v>
      </c>
      <c r="P26" s="48">
        <f>SUM(Q26:S26)</f>
        <v>0</v>
      </c>
      <c r="Q26" s="48">
        <v>0</v>
      </c>
      <c r="R26" s="48">
        <v>0</v>
      </c>
      <c r="S26" s="48">
        <v>0</v>
      </c>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26">
    <sortCondition ref="A8:A26"/>
    <sortCondition ref="B8:B26"/>
    <sortCondition ref="C8:C26"/>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山口県</v>
      </c>
      <c r="B7" s="51" t="str">
        <f>組合状況!B7</f>
        <v>35000</v>
      </c>
      <c r="C7" s="50" t="s">
        <v>52</v>
      </c>
      <c r="D7" s="52">
        <f>SUM(E7:G7)</f>
        <v>18</v>
      </c>
      <c r="E7" s="52">
        <f>SUM(E$8:E$57)</f>
        <v>10</v>
      </c>
      <c r="F7" s="52">
        <f>SUM(F$8:F$57)</f>
        <v>7</v>
      </c>
      <c r="G7" s="52">
        <f>SUM(G$8:G$57)</f>
        <v>1</v>
      </c>
      <c r="H7" s="52">
        <f>SUM(I7:K7)</f>
        <v>0</v>
      </c>
      <c r="I7" s="52">
        <f>SUM(I$8:I$57)</f>
        <v>0</v>
      </c>
      <c r="J7" s="52">
        <f>SUM(J$8:J$57)</f>
        <v>0</v>
      </c>
      <c r="K7" s="52">
        <f>SUM(K$8:K$57)</f>
        <v>0</v>
      </c>
      <c r="L7" s="52">
        <f>SUM(M7:O7)</f>
        <v>0</v>
      </c>
      <c r="M7" s="52">
        <f>SUM(M$8:M$57)</f>
        <v>0</v>
      </c>
      <c r="N7" s="52">
        <f>SUM(N$8:N$57)</f>
        <v>0</v>
      </c>
      <c r="O7" s="52">
        <f>SUM(O$8:O$57)</f>
        <v>0</v>
      </c>
      <c r="P7" s="52">
        <f>SUM(Q7:S7)</f>
        <v>0</v>
      </c>
      <c r="Q7" s="52">
        <f>SUM(Q$8:Q$57)</f>
        <v>0</v>
      </c>
      <c r="R7" s="52">
        <f>SUM(R$8:R$57)</f>
        <v>0</v>
      </c>
      <c r="S7" s="52">
        <f>SUM(S$8:S$57)</f>
        <v>0</v>
      </c>
    </row>
    <row r="8" spans="1:19" ht="13.5" customHeight="1">
      <c r="A8" s="45" t="s">
        <v>127</v>
      </c>
      <c r="B8" s="46" t="s">
        <v>196</v>
      </c>
      <c r="C8" s="47" t="s">
        <v>197</v>
      </c>
      <c r="D8" s="48">
        <f>SUM(E8:G8)</f>
        <v>0</v>
      </c>
      <c r="E8" s="48">
        <v>0</v>
      </c>
      <c r="F8" s="48">
        <v>0</v>
      </c>
      <c r="G8" s="48">
        <v>0</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199</v>
      </c>
      <c r="C9" s="47" t="s">
        <v>200</v>
      </c>
      <c r="D9" s="48">
        <f>SUM(E9:G9)</f>
        <v>11</v>
      </c>
      <c r="E9" s="48">
        <v>8</v>
      </c>
      <c r="F9" s="48">
        <v>3</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201</v>
      </c>
      <c r="C10" s="47" t="s">
        <v>202</v>
      </c>
      <c r="D10" s="48">
        <f>SUM(E10:G10)</f>
        <v>0</v>
      </c>
      <c r="E10" s="48">
        <v>0</v>
      </c>
      <c r="F10" s="48">
        <v>0</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203</v>
      </c>
      <c r="C11" s="47" t="s">
        <v>204</v>
      </c>
      <c r="D11" s="48">
        <f>SUM(E11:G11)</f>
        <v>4</v>
      </c>
      <c r="E11" s="48">
        <v>0</v>
      </c>
      <c r="F11" s="48">
        <v>3</v>
      </c>
      <c r="G11" s="48">
        <v>1</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205</v>
      </c>
      <c r="C12" s="47" t="s">
        <v>206</v>
      </c>
      <c r="D12" s="48">
        <f>SUM(E12:G12)</f>
        <v>3</v>
      </c>
      <c r="E12" s="48">
        <v>2</v>
      </c>
      <c r="F12" s="48">
        <v>1</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c r="B13" s="46"/>
      <c r="C13" s="47"/>
      <c r="D13" s="48"/>
      <c r="E13" s="48"/>
      <c r="F13" s="48"/>
      <c r="G13" s="48"/>
      <c r="H13" s="48"/>
      <c r="I13" s="48"/>
      <c r="J13" s="48"/>
      <c r="K13" s="48"/>
      <c r="L13" s="48"/>
      <c r="M13" s="48"/>
      <c r="N13" s="48"/>
      <c r="O13" s="48"/>
      <c r="P13" s="48"/>
      <c r="Q13" s="48"/>
      <c r="R13" s="48"/>
      <c r="S13" s="48"/>
    </row>
    <row r="14" spans="1:19" ht="13.5" customHeight="1">
      <c r="A14" s="45"/>
      <c r="B14" s="46"/>
      <c r="C14" s="47"/>
      <c r="D14" s="48"/>
      <c r="E14" s="48"/>
      <c r="F14" s="48"/>
      <c r="G14" s="48"/>
      <c r="H14" s="48"/>
      <c r="I14" s="48"/>
      <c r="J14" s="48"/>
      <c r="K14" s="48"/>
      <c r="L14" s="48"/>
      <c r="M14" s="48"/>
      <c r="N14" s="48"/>
      <c r="O14" s="48"/>
      <c r="P14" s="48"/>
      <c r="Q14" s="48"/>
      <c r="R14" s="48"/>
      <c r="S14" s="48"/>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2">
    <sortCondition ref="A8:A12"/>
    <sortCondition ref="B8:B12"/>
    <sortCondition ref="C8:C12"/>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山口県</v>
      </c>
      <c r="B7" s="51" t="str">
        <f>組合状況!B7</f>
        <v>35000</v>
      </c>
      <c r="C7" s="50" t="s">
        <v>52</v>
      </c>
      <c r="D7" s="52">
        <f t="shared" ref="D7:J7" si="0">SUM(D$8:D$207)</f>
        <v>634</v>
      </c>
      <c r="E7" s="52">
        <f t="shared" si="0"/>
        <v>575</v>
      </c>
      <c r="F7" s="52">
        <f t="shared" si="0"/>
        <v>77</v>
      </c>
      <c r="G7" s="52">
        <f t="shared" si="0"/>
        <v>9192</v>
      </c>
      <c r="H7" s="52">
        <f t="shared" si="0"/>
        <v>8209</v>
      </c>
      <c r="I7" s="52">
        <f t="shared" si="0"/>
        <v>1105</v>
      </c>
      <c r="J7" s="52">
        <f t="shared" si="0"/>
        <v>36</v>
      </c>
    </row>
    <row r="8" spans="1:10" ht="13.5" customHeight="1">
      <c r="A8" s="45" t="s">
        <v>127</v>
      </c>
      <c r="B8" s="46" t="s">
        <v>137</v>
      </c>
      <c r="C8" s="47" t="s">
        <v>138</v>
      </c>
      <c r="D8" s="48">
        <v>62</v>
      </c>
      <c r="E8" s="48">
        <v>40</v>
      </c>
      <c r="F8" s="48">
        <v>22</v>
      </c>
      <c r="G8" s="48">
        <v>440</v>
      </c>
      <c r="H8" s="48">
        <v>436</v>
      </c>
      <c r="I8" s="48">
        <v>4</v>
      </c>
      <c r="J8" s="48">
        <v>0</v>
      </c>
    </row>
    <row r="9" spans="1:10" ht="13.5" customHeight="1">
      <c r="A9" s="45" t="s">
        <v>127</v>
      </c>
      <c r="B9" s="46" t="s">
        <v>142</v>
      </c>
      <c r="C9" s="47" t="s">
        <v>143</v>
      </c>
      <c r="D9" s="48">
        <v>16</v>
      </c>
      <c r="E9" s="48">
        <v>11</v>
      </c>
      <c r="F9" s="48">
        <v>5</v>
      </c>
      <c r="G9" s="48">
        <v>1701</v>
      </c>
      <c r="H9" s="48">
        <v>1327</v>
      </c>
      <c r="I9" s="48">
        <v>374</v>
      </c>
      <c r="J9" s="48">
        <v>0</v>
      </c>
    </row>
    <row r="10" spans="1:10" ht="13.5" customHeight="1">
      <c r="A10" s="45" t="s">
        <v>127</v>
      </c>
      <c r="B10" s="46" t="s">
        <v>144</v>
      </c>
      <c r="C10" s="47" t="s">
        <v>145</v>
      </c>
      <c r="D10" s="48">
        <v>130</v>
      </c>
      <c r="E10" s="48">
        <v>128</v>
      </c>
      <c r="F10" s="48">
        <v>7</v>
      </c>
      <c r="G10" s="48">
        <v>1390</v>
      </c>
      <c r="H10" s="48">
        <v>1281</v>
      </c>
      <c r="I10" s="48">
        <v>109</v>
      </c>
      <c r="J10" s="48">
        <v>0</v>
      </c>
    </row>
    <row r="11" spans="1:10" ht="13.5" customHeight="1">
      <c r="A11" s="45" t="s">
        <v>127</v>
      </c>
      <c r="B11" s="46" t="s">
        <v>147</v>
      </c>
      <c r="C11" s="47" t="s">
        <v>148</v>
      </c>
      <c r="D11" s="48">
        <v>14</v>
      </c>
      <c r="E11" s="48">
        <v>14</v>
      </c>
      <c r="F11" s="48">
        <v>4</v>
      </c>
      <c r="G11" s="48">
        <v>204</v>
      </c>
      <c r="H11" s="48">
        <v>141</v>
      </c>
      <c r="I11" s="48">
        <v>80</v>
      </c>
      <c r="J11" s="48">
        <v>10</v>
      </c>
    </row>
    <row r="12" spans="1:10" ht="13.5" customHeight="1">
      <c r="A12" s="45" t="s">
        <v>127</v>
      </c>
      <c r="B12" s="46" t="s">
        <v>151</v>
      </c>
      <c r="C12" s="47" t="s">
        <v>152</v>
      </c>
      <c r="D12" s="48">
        <v>52</v>
      </c>
      <c r="E12" s="48">
        <v>52</v>
      </c>
      <c r="F12" s="48">
        <v>2</v>
      </c>
      <c r="G12" s="48">
        <v>685</v>
      </c>
      <c r="H12" s="48">
        <v>583</v>
      </c>
      <c r="I12" s="48">
        <v>102</v>
      </c>
      <c r="J12" s="48">
        <v>0</v>
      </c>
    </row>
    <row r="13" spans="1:10" ht="13.5" customHeight="1">
      <c r="A13" s="45" t="s">
        <v>127</v>
      </c>
      <c r="B13" s="46" t="s">
        <v>154</v>
      </c>
      <c r="C13" s="47" t="s">
        <v>155</v>
      </c>
      <c r="D13" s="48">
        <v>20</v>
      </c>
      <c r="E13" s="48">
        <v>18</v>
      </c>
      <c r="F13" s="48">
        <v>3</v>
      </c>
      <c r="G13" s="48">
        <v>159</v>
      </c>
      <c r="H13" s="48">
        <v>130</v>
      </c>
      <c r="I13" s="48">
        <v>29</v>
      </c>
      <c r="J13" s="48">
        <v>0</v>
      </c>
    </row>
    <row r="14" spans="1:10" ht="13.5" customHeight="1">
      <c r="A14" s="45" t="s">
        <v>127</v>
      </c>
      <c r="B14" s="46" t="s">
        <v>157</v>
      </c>
      <c r="C14" s="47" t="s">
        <v>158</v>
      </c>
      <c r="D14" s="48">
        <v>78</v>
      </c>
      <c r="E14" s="48">
        <v>70</v>
      </c>
      <c r="F14" s="48">
        <v>8</v>
      </c>
      <c r="G14" s="48">
        <v>1464</v>
      </c>
      <c r="H14" s="48">
        <v>1301</v>
      </c>
      <c r="I14" s="48">
        <v>163</v>
      </c>
      <c r="J14" s="48">
        <v>0</v>
      </c>
    </row>
    <row r="15" spans="1:10" ht="13.5" customHeight="1">
      <c r="A15" s="45" t="s">
        <v>127</v>
      </c>
      <c r="B15" s="46" t="s">
        <v>159</v>
      </c>
      <c r="C15" s="47" t="s">
        <v>160</v>
      </c>
      <c r="D15" s="48">
        <v>22</v>
      </c>
      <c r="E15" s="48">
        <v>22</v>
      </c>
      <c r="F15" s="48">
        <v>3</v>
      </c>
      <c r="G15" s="48">
        <v>508</v>
      </c>
      <c r="H15" s="48">
        <v>508</v>
      </c>
      <c r="I15" s="48">
        <v>0</v>
      </c>
      <c r="J15" s="48">
        <v>0</v>
      </c>
    </row>
    <row r="16" spans="1:10" ht="13.5" customHeight="1">
      <c r="A16" s="45" t="s">
        <v>127</v>
      </c>
      <c r="B16" s="46" t="s">
        <v>165</v>
      </c>
      <c r="C16" s="47" t="s">
        <v>166</v>
      </c>
      <c r="D16" s="48">
        <v>51</v>
      </c>
      <c r="E16" s="48">
        <v>49</v>
      </c>
      <c r="F16" s="48">
        <v>2</v>
      </c>
      <c r="G16" s="48">
        <v>573</v>
      </c>
      <c r="H16" s="48">
        <v>554</v>
      </c>
      <c r="I16" s="48">
        <v>19</v>
      </c>
      <c r="J16" s="48">
        <v>0</v>
      </c>
    </row>
    <row r="17" spans="1:10" ht="13.5" customHeight="1">
      <c r="A17" s="45" t="s">
        <v>127</v>
      </c>
      <c r="B17" s="46" t="s">
        <v>167</v>
      </c>
      <c r="C17" s="47" t="s">
        <v>168</v>
      </c>
      <c r="D17" s="48">
        <v>17</v>
      </c>
      <c r="E17" s="48">
        <v>13</v>
      </c>
      <c r="F17" s="48">
        <v>4</v>
      </c>
      <c r="G17" s="48">
        <v>273</v>
      </c>
      <c r="H17" s="48">
        <v>231</v>
      </c>
      <c r="I17" s="48">
        <v>42</v>
      </c>
      <c r="J17" s="48">
        <v>0</v>
      </c>
    </row>
    <row r="18" spans="1:10" ht="13.5" customHeight="1">
      <c r="A18" s="45" t="s">
        <v>127</v>
      </c>
      <c r="B18" s="46" t="s">
        <v>174</v>
      </c>
      <c r="C18" s="47" t="s">
        <v>175</v>
      </c>
      <c r="D18" s="48">
        <v>22</v>
      </c>
      <c r="E18" s="48">
        <v>21</v>
      </c>
      <c r="F18" s="48">
        <v>2</v>
      </c>
      <c r="G18" s="48">
        <v>213</v>
      </c>
      <c r="H18" s="48">
        <v>213</v>
      </c>
      <c r="I18" s="48">
        <v>0</v>
      </c>
      <c r="J18" s="48">
        <v>0</v>
      </c>
    </row>
    <row r="19" spans="1:10" ht="13.5" customHeight="1">
      <c r="A19" s="45" t="s">
        <v>127</v>
      </c>
      <c r="B19" s="46" t="s">
        <v>176</v>
      </c>
      <c r="C19" s="47" t="s">
        <v>177</v>
      </c>
      <c r="D19" s="48">
        <v>87</v>
      </c>
      <c r="E19" s="48">
        <v>84</v>
      </c>
      <c r="F19" s="48">
        <v>5</v>
      </c>
      <c r="G19" s="48">
        <v>927</v>
      </c>
      <c r="H19" s="48">
        <v>872</v>
      </c>
      <c r="I19" s="48">
        <v>162</v>
      </c>
      <c r="J19" s="48">
        <v>0</v>
      </c>
    </row>
    <row r="20" spans="1:10" ht="13.5" customHeight="1">
      <c r="A20" s="45" t="s">
        <v>127</v>
      </c>
      <c r="B20" s="46" t="s">
        <v>178</v>
      </c>
      <c r="C20" s="47" t="s">
        <v>179</v>
      </c>
      <c r="D20" s="48">
        <v>39</v>
      </c>
      <c r="E20" s="48">
        <v>36</v>
      </c>
      <c r="F20" s="48">
        <v>3</v>
      </c>
      <c r="G20" s="48">
        <v>419</v>
      </c>
      <c r="H20" s="48">
        <v>419</v>
      </c>
      <c r="I20" s="48">
        <v>0</v>
      </c>
      <c r="J20" s="48">
        <v>0</v>
      </c>
    </row>
    <row r="21" spans="1:10" ht="13.5" customHeight="1">
      <c r="A21" s="45" t="s">
        <v>127</v>
      </c>
      <c r="B21" s="46" t="s">
        <v>181</v>
      </c>
      <c r="C21" s="47" t="s">
        <v>182</v>
      </c>
      <c r="D21" s="48">
        <v>6</v>
      </c>
      <c r="E21" s="48">
        <v>4</v>
      </c>
      <c r="F21" s="48">
        <v>2</v>
      </c>
      <c r="G21" s="48">
        <v>56</v>
      </c>
      <c r="H21" s="48">
        <v>35</v>
      </c>
      <c r="I21" s="48">
        <v>13</v>
      </c>
      <c r="J21" s="48">
        <v>8</v>
      </c>
    </row>
    <row r="22" spans="1:10" ht="13.5" customHeight="1">
      <c r="A22" s="45" t="s">
        <v>127</v>
      </c>
      <c r="B22" s="46" t="s">
        <v>183</v>
      </c>
      <c r="C22" s="47" t="s">
        <v>184</v>
      </c>
      <c r="D22" s="48">
        <v>1</v>
      </c>
      <c r="E22" s="48">
        <v>1</v>
      </c>
      <c r="F22" s="48">
        <v>0</v>
      </c>
      <c r="G22" s="48">
        <v>8</v>
      </c>
      <c r="H22" s="48">
        <v>6</v>
      </c>
      <c r="I22" s="48">
        <v>2</v>
      </c>
      <c r="J22" s="48">
        <v>0</v>
      </c>
    </row>
    <row r="23" spans="1:10" ht="13.5" customHeight="1">
      <c r="A23" s="45" t="s">
        <v>127</v>
      </c>
      <c r="B23" s="46" t="s">
        <v>185</v>
      </c>
      <c r="C23" s="47" t="s">
        <v>186</v>
      </c>
      <c r="D23" s="48">
        <v>3</v>
      </c>
      <c r="E23" s="48">
        <v>2</v>
      </c>
      <c r="F23" s="48">
        <v>1</v>
      </c>
      <c r="G23" s="48">
        <v>16</v>
      </c>
      <c r="H23" s="48">
        <v>16</v>
      </c>
      <c r="I23" s="48">
        <v>0</v>
      </c>
      <c r="J23" s="48">
        <v>0</v>
      </c>
    </row>
    <row r="24" spans="1:10" ht="13.5" customHeight="1">
      <c r="A24" s="45" t="s">
        <v>127</v>
      </c>
      <c r="B24" s="46" t="s">
        <v>187</v>
      </c>
      <c r="C24" s="47" t="s">
        <v>188</v>
      </c>
      <c r="D24" s="48">
        <v>3</v>
      </c>
      <c r="E24" s="48">
        <v>2</v>
      </c>
      <c r="F24" s="48">
        <v>1</v>
      </c>
      <c r="G24" s="48">
        <v>28</v>
      </c>
      <c r="H24" s="48">
        <v>28</v>
      </c>
      <c r="I24" s="48">
        <v>0</v>
      </c>
      <c r="J24" s="48">
        <v>0</v>
      </c>
    </row>
    <row r="25" spans="1:10" ht="13.5" customHeight="1">
      <c r="A25" s="45" t="s">
        <v>127</v>
      </c>
      <c r="B25" s="46" t="s">
        <v>192</v>
      </c>
      <c r="C25" s="47" t="s">
        <v>193</v>
      </c>
      <c r="D25" s="48">
        <v>7</v>
      </c>
      <c r="E25" s="48">
        <v>4</v>
      </c>
      <c r="F25" s="48">
        <v>3</v>
      </c>
      <c r="G25" s="48">
        <v>66</v>
      </c>
      <c r="H25" s="48">
        <v>66</v>
      </c>
      <c r="I25" s="48">
        <v>0</v>
      </c>
      <c r="J25" s="48">
        <v>0</v>
      </c>
    </row>
    <row r="26" spans="1:10" ht="13.5" customHeight="1">
      <c r="A26" s="45" t="s">
        <v>127</v>
      </c>
      <c r="B26" s="46" t="s">
        <v>194</v>
      </c>
      <c r="C26" s="47" t="s">
        <v>195</v>
      </c>
      <c r="D26" s="48">
        <v>4</v>
      </c>
      <c r="E26" s="48">
        <v>4</v>
      </c>
      <c r="F26" s="48">
        <v>0</v>
      </c>
      <c r="G26" s="48">
        <v>62</v>
      </c>
      <c r="H26" s="48">
        <v>62</v>
      </c>
      <c r="I26" s="48">
        <v>6</v>
      </c>
      <c r="J26" s="48">
        <v>18</v>
      </c>
    </row>
    <row r="27" spans="1:10" ht="13.5" customHeight="1">
      <c r="A27" s="45"/>
      <c r="B27" s="46"/>
      <c r="C27" s="47"/>
      <c r="D27" s="48"/>
      <c r="E27" s="48"/>
      <c r="F27" s="48"/>
      <c r="G27" s="48"/>
      <c r="H27" s="48"/>
      <c r="I27" s="48"/>
      <c r="J27" s="48"/>
    </row>
    <row r="28" spans="1:10" ht="13.5" customHeight="1">
      <c r="A28" s="45"/>
      <c r="B28" s="46"/>
      <c r="C28" s="47"/>
      <c r="D28" s="48"/>
      <c r="E28" s="48"/>
      <c r="F28" s="48"/>
      <c r="G28" s="48"/>
      <c r="H28" s="48"/>
      <c r="I28" s="48"/>
      <c r="J28" s="48"/>
    </row>
    <row r="29" spans="1:10" ht="13.5" customHeight="1">
      <c r="A29" s="45"/>
      <c r="B29" s="46"/>
      <c r="C29" s="47"/>
      <c r="D29" s="48"/>
      <c r="E29" s="48"/>
      <c r="F29" s="48"/>
      <c r="G29" s="48"/>
      <c r="H29" s="48"/>
      <c r="I29" s="48"/>
      <c r="J29" s="48"/>
    </row>
    <row r="30" spans="1:10" ht="13.5" customHeight="1">
      <c r="A30" s="45"/>
      <c r="B30" s="46"/>
      <c r="C30" s="47"/>
      <c r="D30" s="48"/>
      <c r="E30" s="48"/>
      <c r="F30" s="48"/>
      <c r="G30" s="48"/>
      <c r="H30" s="48"/>
      <c r="I30" s="48"/>
      <c r="J30" s="48"/>
    </row>
    <row r="31" spans="1:10" ht="13.5" customHeight="1">
      <c r="A31" s="45"/>
      <c r="B31" s="46"/>
      <c r="C31" s="47"/>
      <c r="D31" s="48"/>
      <c r="E31" s="48"/>
      <c r="F31" s="48"/>
      <c r="G31" s="48"/>
      <c r="H31" s="48"/>
      <c r="I31" s="48"/>
      <c r="J31" s="48"/>
    </row>
    <row r="32" spans="1:10" ht="13.5" customHeight="1">
      <c r="A32" s="45"/>
      <c r="B32" s="46"/>
      <c r="C32" s="47"/>
      <c r="D32" s="48"/>
      <c r="E32" s="48"/>
      <c r="F32" s="48"/>
      <c r="G32" s="48"/>
      <c r="H32" s="48"/>
      <c r="I32" s="48"/>
      <c r="J32" s="48"/>
    </row>
    <row r="33" spans="1:10" ht="13.5" customHeight="1">
      <c r="A33" s="45"/>
      <c r="B33" s="46"/>
      <c r="C33" s="47"/>
      <c r="D33" s="48"/>
      <c r="E33" s="48"/>
      <c r="F33" s="48"/>
      <c r="G33" s="48"/>
      <c r="H33" s="48"/>
      <c r="I33" s="48"/>
      <c r="J33" s="48"/>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26">
    <sortCondition ref="A8:A26"/>
    <sortCondition ref="B8:B26"/>
    <sortCondition ref="C8:C26"/>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A0DE73-DD69-4A97-80A3-D0FAA03E164E}"/>
</file>

<file path=customXml/itemProps2.xml><?xml version="1.0" encoding="utf-8"?>
<ds:datastoreItem xmlns:ds="http://schemas.openxmlformats.org/officeDocument/2006/customXml" ds:itemID="{8FC849B1-3210-4C74-A389-9E0A849C5515}"/>
</file>

<file path=customXml/itemProps3.xml><?xml version="1.0" encoding="utf-8"?>
<ds:datastoreItem xmlns:ds="http://schemas.openxmlformats.org/officeDocument/2006/customXml" ds:itemID="{76B79648-C14B-4684-BAF2-75F9D09898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2025-12-26T02:23:07Z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