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33岡山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'委託許可件数（市町村）'!$A$6:$S$33</definedName>
    <definedName name="_xlnm._FilterDatabase" localSheetId="6" hidden="1">'委託許可件数（組合）'!$A$6:$S$21</definedName>
    <definedName name="_xlnm._FilterDatabase" localSheetId="3" hidden="1">'収集運搬機材（市町村）'!$A$6:$KM$33</definedName>
    <definedName name="_xlnm._FilterDatabase" localSheetId="4" hidden="1">'収集運搬機材（組合）'!$A$6:$FV$21</definedName>
    <definedName name="_xlnm._FilterDatabase" localSheetId="7" hidden="1">処理業者と従業員数!$A$6:$J$33</definedName>
    <definedName name="_xlnm._FilterDatabase" localSheetId="0" hidden="1">組合状況!$A$6:$CD$34</definedName>
    <definedName name="_xlnm._FilterDatabase" localSheetId="1" hidden="1">'廃棄物処理従事職員数（市町村）'!$A$6:$AD$33</definedName>
    <definedName name="_xlnm._FilterDatabase" localSheetId="2" hidden="1">'廃棄物処理従事職員数（組合）'!$A$6:$AD$21</definedName>
    <definedName name="_xlnm.Print_Area" localSheetId="5">'委託許可件数（市町村）'!$2:$34</definedName>
    <definedName name="_xlnm.Print_Area" localSheetId="6">'委託許可件数（組合）'!$2:$22</definedName>
    <definedName name="_xlnm.Print_Area" localSheetId="3">'収集運搬機材（市町村）'!$2:$34</definedName>
    <definedName name="_xlnm.Print_Area" localSheetId="4">'収集運搬機材（組合）'!$2:$22</definedName>
    <definedName name="_xlnm.Print_Area" localSheetId="7">処理業者と従業員数!$2:$34</definedName>
    <definedName name="_xlnm.Print_Area" localSheetId="0">組合状況!$2:$22</definedName>
    <definedName name="_xlnm.Print_Area" localSheetId="1">'廃棄物処理従事職員数（市町村）'!$2:$34</definedName>
    <definedName name="_xlnm.Print_Area" localSheetId="2">'廃棄物処理従事職員数（組合）'!$2:$22</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P22" i="7"/>
  <c r="L8" i="7"/>
  <c r="L9" i="7"/>
  <c r="L10" i="7"/>
  <c r="L11" i="7"/>
  <c r="L12" i="7"/>
  <c r="L13" i="7"/>
  <c r="L14" i="7"/>
  <c r="L15" i="7"/>
  <c r="L16" i="7"/>
  <c r="L17" i="7"/>
  <c r="L18" i="7"/>
  <c r="L19" i="7"/>
  <c r="L20" i="7"/>
  <c r="L21" i="7"/>
  <c r="L22" i="7"/>
  <c r="H8" i="7"/>
  <c r="H9" i="7"/>
  <c r="H10" i="7"/>
  <c r="H11" i="7"/>
  <c r="H12" i="7"/>
  <c r="H13" i="7"/>
  <c r="H14" i="7"/>
  <c r="H15" i="7"/>
  <c r="H16" i="7"/>
  <c r="H17" i="7"/>
  <c r="H18" i="7"/>
  <c r="H19" i="7"/>
  <c r="H20" i="7"/>
  <c r="H21" i="7"/>
  <c r="H22" i="7"/>
  <c r="D8" i="7"/>
  <c r="D9" i="7"/>
  <c r="D10" i="7"/>
  <c r="D11" i="7"/>
  <c r="D12" i="7"/>
  <c r="D13" i="7"/>
  <c r="D14" i="7"/>
  <c r="D15" i="7"/>
  <c r="D16" i="7"/>
  <c r="D17" i="7"/>
  <c r="D18" i="7"/>
  <c r="D19" i="7"/>
  <c r="D20" i="7"/>
  <c r="D21" i="7"/>
  <c r="D22" i="7"/>
  <c r="P8" i="6"/>
  <c r="P9" i="6"/>
  <c r="P10" i="6"/>
  <c r="P11" i="6"/>
  <c r="P12" i="6"/>
  <c r="P13" i="6"/>
  <c r="P14" i="6"/>
  <c r="P15" i="6"/>
  <c r="P16" i="6"/>
  <c r="P17" i="6"/>
  <c r="P18" i="6"/>
  <c r="P19" i="6"/>
  <c r="P20" i="6"/>
  <c r="P21" i="6"/>
  <c r="P22" i="6"/>
  <c r="P23" i="6"/>
  <c r="P24" i="6"/>
  <c r="P25" i="6"/>
  <c r="P26" i="6"/>
  <c r="P27" i="6"/>
  <c r="P28" i="6"/>
  <c r="P29" i="6"/>
  <c r="P30" i="6"/>
  <c r="P31" i="6"/>
  <c r="P32" i="6"/>
  <c r="P33" i="6"/>
  <c r="P34" i="6"/>
  <c r="L8" i="6"/>
  <c r="L9" i="6"/>
  <c r="L10" i="6"/>
  <c r="L11" i="6"/>
  <c r="L12" i="6"/>
  <c r="L13" i="6"/>
  <c r="L14" i="6"/>
  <c r="L15" i="6"/>
  <c r="L16" i="6"/>
  <c r="L17" i="6"/>
  <c r="L18" i="6"/>
  <c r="L19" i="6"/>
  <c r="L20" i="6"/>
  <c r="L21" i="6"/>
  <c r="L22" i="6"/>
  <c r="L23" i="6"/>
  <c r="L24" i="6"/>
  <c r="L25" i="6"/>
  <c r="L26" i="6"/>
  <c r="L27" i="6"/>
  <c r="L28" i="6"/>
  <c r="L29" i="6"/>
  <c r="L30" i="6"/>
  <c r="L31" i="6"/>
  <c r="L32" i="6"/>
  <c r="L33" i="6"/>
  <c r="L34" i="6"/>
  <c r="H8" i="6"/>
  <c r="H9" i="6"/>
  <c r="H10" i="6"/>
  <c r="H11" i="6"/>
  <c r="H12" i="6"/>
  <c r="H13" i="6"/>
  <c r="H14" i="6"/>
  <c r="H15" i="6"/>
  <c r="H16" i="6"/>
  <c r="H17" i="6"/>
  <c r="H18" i="6"/>
  <c r="H19" i="6"/>
  <c r="H20" i="6"/>
  <c r="H21" i="6"/>
  <c r="H22" i="6"/>
  <c r="H23" i="6"/>
  <c r="H24" i="6"/>
  <c r="H25" i="6"/>
  <c r="H26" i="6"/>
  <c r="H27" i="6"/>
  <c r="H28" i="6"/>
  <c r="H29" i="6"/>
  <c r="H30" i="6"/>
  <c r="H31" i="6"/>
  <c r="H32" i="6"/>
  <c r="H33" i="6"/>
  <c r="H34" i="6"/>
  <c r="D8" i="6"/>
  <c r="D9" i="6"/>
  <c r="D10" i="6"/>
  <c r="D11" i="6"/>
  <c r="D12" i="6"/>
  <c r="D13" i="6"/>
  <c r="D14" i="6"/>
  <c r="D15" i="6"/>
  <c r="D16" i="6"/>
  <c r="D17" i="6"/>
  <c r="D18" i="6"/>
  <c r="D19" i="6"/>
  <c r="D20" i="6"/>
  <c r="D21" i="6"/>
  <c r="D22" i="6"/>
  <c r="D23" i="6"/>
  <c r="D24" i="6"/>
  <c r="D25" i="6"/>
  <c r="D26" i="6"/>
  <c r="D27" i="6"/>
  <c r="D28" i="6"/>
  <c r="D29" i="6"/>
  <c r="D30" i="6"/>
  <c r="D31" i="6"/>
  <c r="D32" i="6"/>
  <c r="D33" i="6"/>
  <c r="D34" i="6"/>
  <c r="CA8" i="5"/>
  <c r="CA9" i="5"/>
  <c r="CA10" i="5"/>
  <c r="CA11" i="5"/>
  <c r="CA12" i="5"/>
  <c r="CA13" i="5"/>
  <c r="CA14" i="5"/>
  <c r="CA15" i="5"/>
  <c r="CA16" i="5"/>
  <c r="CA17" i="5"/>
  <c r="CA18" i="5"/>
  <c r="CA19" i="5"/>
  <c r="CA20" i="5"/>
  <c r="CA21" i="5"/>
  <c r="CA22" i="5"/>
  <c r="BU8" i="5"/>
  <c r="BU9" i="5"/>
  <c r="BU10" i="5"/>
  <c r="BU11" i="5"/>
  <c r="BU12" i="5"/>
  <c r="BU13" i="5"/>
  <c r="BU14" i="5"/>
  <c r="BU15" i="5"/>
  <c r="BU16" i="5"/>
  <c r="BU17" i="5"/>
  <c r="BU18" i="5"/>
  <c r="BU19" i="5"/>
  <c r="BU20" i="5"/>
  <c r="BU21" i="5"/>
  <c r="BU22" i="5"/>
  <c r="BO8" i="5"/>
  <c r="BO9" i="5"/>
  <c r="BO10" i="5"/>
  <c r="BO11" i="5"/>
  <c r="BO12" i="5"/>
  <c r="BO13" i="5"/>
  <c r="BO14" i="5"/>
  <c r="BO15" i="5"/>
  <c r="BO16" i="5"/>
  <c r="BO17" i="5"/>
  <c r="BO18" i="5"/>
  <c r="BO19" i="5"/>
  <c r="BO20" i="5"/>
  <c r="BO21" i="5"/>
  <c r="BO22" i="5"/>
  <c r="BI8" i="5"/>
  <c r="BI9" i="5"/>
  <c r="BI10" i="5"/>
  <c r="BI11" i="5"/>
  <c r="BI12" i="5"/>
  <c r="BI13" i="5"/>
  <c r="BI14" i="5"/>
  <c r="BI15" i="5"/>
  <c r="BI16" i="5"/>
  <c r="BI17" i="5"/>
  <c r="BI18" i="5"/>
  <c r="BI19" i="5"/>
  <c r="BI20" i="5"/>
  <c r="BI21" i="5"/>
  <c r="BI22" i="5"/>
  <c r="BC8" i="5"/>
  <c r="BC9" i="5"/>
  <c r="BC10" i="5"/>
  <c r="BB10" i="5" s="1"/>
  <c r="BC11" i="5"/>
  <c r="BB11" i="5" s="1"/>
  <c r="BC12" i="5"/>
  <c r="BB12" i="5" s="1"/>
  <c r="BC13" i="5"/>
  <c r="BC14" i="5"/>
  <c r="BC15" i="5"/>
  <c r="BC16" i="5"/>
  <c r="BB16" i="5" s="1"/>
  <c r="BC17" i="5"/>
  <c r="BB17" i="5" s="1"/>
  <c r="BC18" i="5"/>
  <c r="BB18" i="5" s="1"/>
  <c r="BC19" i="5"/>
  <c r="BC20" i="5"/>
  <c r="BC21" i="5"/>
  <c r="BC22" i="5"/>
  <c r="BB22" i="5" s="1"/>
  <c r="BB8" i="5"/>
  <c r="BB9" i="5"/>
  <c r="BB13" i="5"/>
  <c r="BB14" i="5"/>
  <c r="BB15" i="5"/>
  <c r="BB19" i="5"/>
  <c r="BB20" i="5"/>
  <c r="BB21" i="5"/>
  <c r="AV8" i="5"/>
  <c r="AV9" i="5"/>
  <c r="AV10" i="5"/>
  <c r="AV11" i="5"/>
  <c r="AV12" i="5"/>
  <c r="AV13" i="5"/>
  <c r="AV14" i="5"/>
  <c r="AV15" i="5"/>
  <c r="AV16" i="5"/>
  <c r="AV17" i="5"/>
  <c r="AV18" i="5"/>
  <c r="AV19" i="5"/>
  <c r="AV20" i="5"/>
  <c r="AV21" i="5"/>
  <c r="AV22" i="5"/>
  <c r="AP8" i="5"/>
  <c r="AP9" i="5"/>
  <c r="AP10" i="5"/>
  <c r="AP11" i="5"/>
  <c r="AP12" i="5"/>
  <c r="AP13" i="5"/>
  <c r="AP14" i="5"/>
  <c r="AP15" i="5"/>
  <c r="AP16" i="5"/>
  <c r="AP17" i="5"/>
  <c r="AP18" i="5"/>
  <c r="AP19" i="5"/>
  <c r="AP20" i="5"/>
  <c r="AP21" i="5"/>
  <c r="AP22" i="5"/>
  <c r="AJ8" i="5"/>
  <c r="AJ9" i="5"/>
  <c r="AJ10" i="5"/>
  <c r="AI10" i="5" s="1"/>
  <c r="AJ11" i="5"/>
  <c r="AI11" i="5" s="1"/>
  <c r="AH11" i="5" s="1"/>
  <c r="AJ12" i="5"/>
  <c r="AI12" i="5" s="1"/>
  <c r="AJ13" i="5"/>
  <c r="AJ14" i="5"/>
  <c r="AJ15" i="5"/>
  <c r="AJ16" i="5"/>
  <c r="AI16" i="5" s="1"/>
  <c r="AJ17" i="5"/>
  <c r="AI17" i="5" s="1"/>
  <c r="AH17" i="5" s="1"/>
  <c r="AJ18" i="5"/>
  <c r="AI18" i="5" s="1"/>
  <c r="AJ19" i="5"/>
  <c r="AJ20" i="5"/>
  <c r="AJ21" i="5"/>
  <c r="AJ22" i="5"/>
  <c r="AI22" i="5" s="1"/>
  <c r="AI8" i="5"/>
  <c r="AH8" i="5" s="1"/>
  <c r="AI9" i="5"/>
  <c r="AH9" i="5" s="1"/>
  <c r="AI13" i="5"/>
  <c r="AH13" i="5" s="1"/>
  <c r="AI14" i="5"/>
  <c r="AH14" i="5" s="1"/>
  <c r="AI15" i="5"/>
  <c r="AH15" i="5" s="1"/>
  <c r="AI19" i="5"/>
  <c r="AH19" i="5" s="1"/>
  <c r="AI20" i="5"/>
  <c r="AH20" i="5" s="1"/>
  <c r="AI21" i="5"/>
  <c r="AH21" i="5" s="1"/>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B8" i="4"/>
  <c r="DA8" i="4" s="1"/>
  <c r="DB9" i="4"/>
  <c r="DA9" i="4" s="1"/>
  <c r="DB10" i="4"/>
  <c r="DB11" i="4"/>
  <c r="DB12" i="4"/>
  <c r="DB13" i="4"/>
  <c r="DA13" i="4" s="1"/>
  <c r="DB14" i="4"/>
  <c r="DA14" i="4" s="1"/>
  <c r="DB15" i="4"/>
  <c r="DA15" i="4" s="1"/>
  <c r="DB16" i="4"/>
  <c r="DB17" i="4"/>
  <c r="DB18" i="4"/>
  <c r="DB19" i="4"/>
  <c r="DA19" i="4" s="1"/>
  <c r="DB20" i="4"/>
  <c r="DA20" i="4" s="1"/>
  <c r="DB21" i="4"/>
  <c r="DA21" i="4" s="1"/>
  <c r="DB22" i="4"/>
  <c r="DB23" i="4"/>
  <c r="DB24" i="4"/>
  <c r="DB25" i="4"/>
  <c r="DA25" i="4" s="1"/>
  <c r="DB26" i="4"/>
  <c r="DA26" i="4" s="1"/>
  <c r="DB27" i="4"/>
  <c r="DA27" i="4" s="1"/>
  <c r="DB28" i="4"/>
  <c r="DB29" i="4"/>
  <c r="DB30" i="4"/>
  <c r="DB31" i="4"/>
  <c r="DA31" i="4" s="1"/>
  <c r="DB32" i="4"/>
  <c r="DA32" i="4" s="1"/>
  <c r="DB33" i="4"/>
  <c r="DA33" i="4" s="1"/>
  <c r="DB34" i="4"/>
  <c r="DA10" i="4"/>
  <c r="DA11" i="4"/>
  <c r="DA12" i="4"/>
  <c r="DA16" i="4"/>
  <c r="DA17" i="4"/>
  <c r="DA18" i="4"/>
  <c r="DA22" i="4"/>
  <c r="DA23" i="4"/>
  <c r="DA24" i="4"/>
  <c r="DA28" i="4"/>
  <c r="DA29" i="4"/>
  <c r="DA30" i="4"/>
  <c r="DA34"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I8" i="4"/>
  <c r="CH8" i="4" s="1"/>
  <c r="CI9" i="4"/>
  <c r="CH9" i="4" s="1"/>
  <c r="CG9" i="4" s="1"/>
  <c r="CI10" i="4"/>
  <c r="CI11" i="4"/>
  <c r="CI12" i="4"/>
  <c r="CI13" i="4"/>
  <c r="CH13" i="4" s="1"/>
  <c r="CI14" i="4"/>
  <c r="CH14" i="4" s="1"/>
  <c r="CI15" i="4"/>
  <c r="CH15" i="4" s="1"/>
  <c r="CG15" i="4" s="1"/>
  <c r="CI16" i="4"/>
  <c r="CI17" i="4"/>
  <c r="CI18" i="4"/>
  <c r="CI19" i="4"/>
  <c r="CH19" i="4" s="1"/>
  <c r="CI20" i="4"/>
  <c r="CH20" i="4" s="1"/>
  <c r="CI21" i="4"/>
  <c r="CH21" i="4" s="1"/>
  <c r="CG21" i="4" s="1"/>
  <c r="CI22" i="4"/>
  <c r="CI23" i="4"/>
  <c r="CI24" i="4"/>
  <c r="CI25" i="4"/>
  <c r="CH25" i="4" s="1"/>
  <c r="CG25" i="4" s="1"/>
  <c r="CI26" i="4"/>
  <c r="CH26" i="4" s="1"/>
  <c r="CI27" i="4"/>
  <c r="CH27" i="4" s="1"/>
  <c r="CG27" i="4" s="1"/>
  <c r="CI28" i="4"/>
  <c r="CI29" i="4"/>
  <c r="CI30" i="4"/>
  <c r="CI31" i="4"/>
  <c r="CH31" i="4" s="1"/>
  <c r="CI32" i="4"/>
  <c r="CH32" i="4" s="1"/>
  <c r="CI33" i="4"/>
  <c r="CH33" i="4" s="1"/>
  <c r="CG33" i="4" s="1"/>
  <c r="CI34" i="4"/>
  <c r="CH10" i="4"/>
  <c r="CG10" i="4" s="1"/>
  <c r="CH11" i="4"/>
  <c r="CG11" i="4" s="1"/>
  <c r="CH12" i="4"/>
  <c r="CG12" i="4" s="1"/>
  <c r="CH16" i="4"/>
  <c r="CG16" i="4" s="1"/>
  <c r="CH17" i="4"/>
  <c r="CG17" i="4" s="1"/>
  <c r="CH18" i="4"/>
  <c r="CG18" i="4" s="1"/>
  <c r="CH22" i="4"/>
  <c r="CG22" i="4" s="1"/>
  <c r="CH23" i="4"/>
  <c r="CG23" i="4" s="1"/>
  <c r="CH24" i="4"/>
  <c r="CG24" i="4" s="1"/>
  <c r="CH28" i="4"/>
  <c r="CG28" i="4" s="1"/>
  <c r="CH29" i="4"/>
  <c r="CG29" i="4" s="1"/>
  <c r="CH30" i="4"/>
  <c r="CG30" i="4" s="1"/>
  <c r="CH34" i="4"/>
  <c r="CG34" i="4" s="1"/>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I8" i="4"/>
  <c r="BI9" i="4"/>
  <c r="BI10" i="4"/>
  <c r="BI11" i="4"/>
  <c r="BI12" i="4"/>
  <c r="BI13" i="4"/>
  <c r="BI14" i="4"/>
  <c r="BI15" i="4"/>
  <c r="BB15" i="4" s="1"/>
  <c r="BI16" i="4"/>
  <c r="BI17" i="4"/>
  <c r="BI18" i="4"/>
  <c r="BI19" i="4"/>
  <c r="BI20" i="4"/>
  <c r="BI21" i="4"/>
  <c r="BI22" i="4"/>
  <c r="BI23" i="4"/>
  <c r="BI24" i="4"/>
  <c r="BI25" i="4"/>
  <c r="BI26" i="4"/>
  <c r="BI27" i="4"/>
  <c r="BB27" i="4" s="1"/>
  <c r="BI28" i="4"/>
  <c r="BI29" i="4"/>
  <c r="BI30" i="4"/>
  <c r="BI31" i="4"/>
  <c r="BI32" i="4"/>
  <c r="BI33" i="4"/>
  <c r="BI34" i="4"/>
  <c r="BC8" i="4"/>
  <c r="BC9" i="4"/>
  <c r="BC10" i="4"/>
  <c r="BB10" i="4" s="1"/>
  <c r="BC11" i="4"/>
  <c r="BB11" i="4" s="1"/>
  <c r="BC12" i="4"/>
  <c r="BB12" i="4" s="1"/>
  <c r="BC13" i="4"/>
  <c r="BC14" i="4"/>
  <c r="BC15" i="4"/>
  <c r="BC16" i="4"/>
  <c r="BB16" i="4" s="1"/>
  <c r="BC17" i="4"/>
  <c r="BB17" i="4" s="1"/>
  <c r="BC18" i="4"/>
  <c r="BB18" i="4" s="1"/>
  <c r="BC19" i="4"/>
  <c r="BC20" i="4"/>
  <c r="BC21" i="4"/>
  <c r="BC22" i="4"/>
  <c r="BB22" i="4" s="1"/>
  <c r="BC23" i="4"/>
  <c r="BB23" i="4" s="1"/>
  <c r="BC24" i="4"/>
  <c r="BB24" i="4" s="1"/>
  <c r="BC25" i="4"/>
  <c r="BC26" i="4"/>
  <c r="BC27" i="4"/>
  <c r="BC28" i="4"/>
  <c r="BB28" i="4" s="1"/>
  <c r="BC29" i="4"/>
  <c r="BB29" i="4" s="1"/>
  <c r="BC30" i="4"/>
  <c r="BB30" i="4" s="1"/>
  <c r="BC31" i="4"/>
  <c r="BC32" i="4"/>
  <c r="BC33" i="4"/>
  <c r="BC34" i="4"/>
  <c r="BB34" i="4" s="1"/>
  <c r="BB8" i="4"/>
  <c r="BB9" i="4"/>
  <c r="BB13" i="4"/>
  <c r="BB14" i="4"/>
  <c r="BB19" i="4"/>
  <c r="BB20" i="4"/>
  <c r="BB21" i="4"/>
  <c r="BB25" i="4"/>
  <c r="BB26" i="4"/>
  <c r="BB31" i="4"/>
  <c r="BB32" i="4"/>
  <c r="BB33"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P8" i="4"/>
  <c r="AP9" i="4"/>
  <c r="AP10" i="4"/>
  <c r="AP11" i="4"/>
  <c r="AP12" i="4"/>
  <c r="AP13" i="4"/>
  <c r="AP14" i="4"/>
  <c r="AP15" i="4"/>
  <c r="AI15" i="4" s="1"/>
  <c r="AH15" i="4" s="1"/>
  <c r="AP16" i="4"/>
  <c r="AP17" i="4"/>
  <c r="AP18" i="4"/>
  <c r="AP19" i="4"/>
  <c r="AP20" i="4"/>
  <c r="AP21" i="4"/>
  <c r="AP22" i="4"/>
  <c r="AP23" i="4"/>
  <c r="AP24" i="4"/>
  <c r="AP25" i="4"/>
  <c r="AP26" i="4"/>
  <c r="AP27" i="4"/>
  <c r="AI27" i="4" s="1"/>
  <c r="AH27" i="4" s="1"/>
  <c r="AP28" i="4"/>
  <c r="AP29" i="4"/>
  <c r="AP30" i="4"/>
  <c r="AP31" i="4"/>
  <c r="AP32" i="4"/>
  <c r="AP33" i="4"/>
  <c r="AP34" i="4"/>
  <c r="AJ8" i="4"/>
  <c r="AJ9" i="4"/>
  <c r="AJ10" i="4"/>
  <c r="AI10" i="4" s="1"/>
  <c r="AJ11" i="4"/>
  <c r="AI11" i="4" s="1"/>
  <c r="AH11" i="4" s="1"/>
  <c r="AJ12" i="4"/>
  <c r="AI12" i="4" s="1"/>
  <c r="AJ13" i="4"/>
  <c r="AJ14" i="4"/>
  <c r="AJ15" i="4"/>
  <c r="AJ16" i="4"/>
  <c r="AI16" i="4" s="1"/>
  <c r="AJ17" i="4"/>
  <c r="AI17" i="4" s="1"/>
  <c r="AH17" i="4" s="1"/>
  <c r="AJ18" i="4"/>
  <c r="AI18" i="4" s="1"/>
  <c r="AH18" i="4" s="1"/>
  <c r="AJ19" i="4"/>
  <c r="AJ20" i="4"/>
  <c r="AJ21" i="4"/>
  <c r="AJ22" i="4"/>
  <c r="AI22" i="4" s="1"/>
  <c r="AJ23" i="4"/>
  <c r="AI23" i="4" s="1"/>
  <c r="AH23" i="4" s="1"/>
  <c r="AJ24" i="4"/>
  <c r="AI24" i="4" s="1"/>
  <c r="AH24" i="4" s="1"/>
  <c r="AJ25" i="4"/>
  <c r="AJ26" i="4"/>
  <c r="AJ27" i="4"/>
  <c r="AJ28" i="4"/>
  <c r="AI28" i="4" s="1"/>
  <c r="AJ29" i="4"/>
  <c r="AI29" i="4" s="1"/>
  <c r="AH29" i="4" s="1"/>
  <c r="AJ30" i="4"/>
  <c r="AI30" i="4" s="1"/>
  <c r="AH30" i="4" s="1"/>
  <c r="AJ31" i="4"/>
  <c r="AJ32" i="4"/>
  <c r="AJ33" i="4"/>
  <c r="AJ34" i="4"/>
  <c r="AI34" i="4" s="1"/>
  <c r="AI8" i="4"/>
  <c r="AH8" i="4" s="1"/>
  <c r="AI9" i="4"/>
  <c r="AI13" i="4"/>
  <c r="AH13" i="4" s="1"/>
  <c r="AI14" i="4"/>
  <c r="AH14" i="4" s="1"/>
  <c r="AI19" i="4"/>
  <c r="AH19" i="4" s="1"/>
  <c r="AI20" i="4"/>
  <c r="AH20" i="4" s="1"/>
  <c r="AI21" i="4"/>
  <c r="AI25" i="4"/>
  <c r="AH25" i="4" s="1"/>
  <c r="AI26" i="4"/>
  <c r="AH26" i="4" s="1"/>
  <c r="AI31" i="4"/>
  <c r="AH31" i="4" s="1"/>
  <c r="AI32" i="4"/>
  <c r="AH32" i="4" s="1"/>
  <c r="AI33" i="4"/>
  <c r="AH12" i="4"/>
  <c r="AD8" i="3"/>
  <c r="AD9" i="3"/>
  <c r="AD10" i="3"/>
  <c r="AD11" i="3"/>
  <c r="AD12" i="3"/>
  <c r="AD13" i="3"/>
  <c r="AD14" i="3"/>
  <c r="AD15" i="3"/>
  <c r="AD16" i="3"/>
  <c r="AD17" i="3"/>
  <c r="AD18" i="3"/>
  <c r="AD19" i="3"/>
  <c r="AD20" i="3"/>
  <c r="AD21" i="3"/>
  <c r="AD22" i="3"/>
  <c r="AC8" i="3"/>
  <c r="AC9" i="3"/>
  <c r="AC10" i="3"/>
  <c r="AC11" i="3"/>
  <c r="AC12" i="3"/>
  <c r="AC13" i="3"/>
  <c r="AC14" i="3"/>
  <c r="AC15" i="3"/>
  <c r="AC16" i="3"/>
  <c r="AC17" i="3"/>
  <c r="AC18" i="3"/>
  <c r="AC19" i="3"/>
  <c r="AC20" i="3"/>
  <c r="AC21" i="3"/>
  <c r="AC22" i="3"/>
  <c r="AB8" i="3"/>
  <c r="AB9" i="3"/>
  <c r="AB10" i="3"/>
  <c r="AB11" i="3"/>
  <c r="AB12" i="3"/>
  <c r="AB13" i="3"/>
  <c r="AB14" i="3"/>
  <c r="AB15" i="3"/>
  <c r="AB16" i="3"/>
  <c r="AB17" i="3"/>
  <c r="AB18" i="3"/>
  <c r="AB19" i="3"/>
  <c r="AB20" i="3"/>
  <c r="AB21" i="3"/>
  <c r="AB22" i="3"/>
  <c r="AA8" i="3"/>
  <c r="AA9" i="3"/>
  <c r="AA10" i="3"/>
  <c r="AA11" i="3"/>
  <c r="AA12" i="3"/>
  <c r="AA13" i="3"/>
  <c r="AA14" i="3"/>
  <c r="AA15" i="3"/>
  <c r="AA16" i="3"/>
  <c r="AA17" i="3"/>
  <c r="AA18" i="3"/>
  <c r="AA19" i="3"/>
  <c r="AA20" i="3"/>
  <c r="AA21" i="3"/>
  <c r="AA22" i="3"/>
  <c r="Z9" i="3"/>
  <c r="Z15" i="3"/>
  <c r="Z21" i="3"/>
  <c r="Y8" i="3"/>
  <c r="Y9" i="3"/>
  <c r="Y10" i="3"/>
  <c r="Y11" i="3"/>
  <c r="Y12" i="3"/>
  <c r="Y13" i="3"/>
  <c r="Y14" i="3"/>
  <c r="Y15" i="3"/>
  <c r="Y16" i="3"/>
  <c r="Y17" i="3"/>
  <c r="Y18" i="3"/>
  <c r="Y19" i="3"/>
  <c r="Y20" i="3"/>
  <c r="Y21" i="3"/>
  <c r="Y22" i="3"/>
  <c r="X8" i="3"/>
  <c r="X9" i="3"/>
  <c r="X10" i="3"/>
  <c r="X11" i="3"/>
  <c r="X12" i="3"/>
  <c r="X13" i="3"/>
  <c r="X14" i="3"/>
  <c r="X15" i="3"/>
  <c r="X16" i="3"/>
  <c r="X17" i="3"/>
  <c r="X18" i="3"/>
  <c r="X19" i="3"/>
  <c r="X20" i="3"/>
  <c r="X21" i="3"/>
  <c r="X22" i="3"/>
  <c r="Q8" i="3"/>
  <c r="Q9" i="3"/>
  <c r="Q10" i="3"/>
  <c r="Z10" i="3" s="1"/>
  <c r="Q11" i="3"/>
  <c r="Z11" i="3" s="1"/>
  <c r="Q12" i="3"/>
  <c r="Z12" i="3" s="1"/>
  <c r="Q13" i="3"/>
  <c r="Q14" i="3"/>
  <c r="Q15" i="3"/>
  <c r="Q16" i="3"/>
  <c r="Z16" i="3" s="1"/>
  <c r="Q17" i="3"/>
  <c r="Z17" i="3" s="1"/>
  <c r="Q18" i="3"/>
  <c r="Z18" i="3" s="1"/>
  <c r="Q19" i="3"/>
  <c r="Q20" i="3"/>
  <c r="Q21" i="3"/>
  <c r="Q22" i="3"/>
  <c r="Z22" i="3" s="1"/>
  <c r="N8" i="3"/>
  <c r="W8" i="3" s="1"/>
  <c r="N9" i="3"/>
  <c r="N10" i="3"/>
  <c r="N11" i="3"/>
  <c r="N12" i="3"/>
  <c r="N13" i="3"/>
  <c r="W13" i="3" s="1"/>
  <c r="N14" i="3"/>
  <c r="W14" i="3" s="1"/>
  <c r="N15" i="3"/>
  <c r="N16" i="3"/>
  <c r="N17" i="3"/>
  <c r="N18" i="3"/>
  <c r="N19" i="3"/>
  <c r="W19" i="3" s="1"/>
  <c r="N20" i="3"/>
  <c r="W20" i="3" s="1"/>
  <c r="N21" i="3"/>
  <c r="N22" i="3"/>
  <c r="M10" i="3"/>
  <c r="M11" i="3"/>
  <c r="M16" i="3"/>
  <c r="M17" i="3"/>
  <c r="V17" i="3" s="1"/>
  <c r="M18" i="3"/>
  <c r="M22" i="3"/>
  <c r="H8" i="3"/>
  <c r="Z8" i="3" s="1"/>
  <c r="H9" i="3"/>
  <c r="H10" i="3"/>
  <c r="H11" i="3"/>
  <c r="H12" i="3"/>
  <c r="H13" i="3"/>
  <c r="Z13" i="3" s="1"/>
  <c r="H14" i="3"/>
  <c r="Z14" i="3" s="1"/>
  <c r="H15" i="3"/>
  <c r="H16" i="3"/>
  <c r="H17" i="3"/>
  <c r="H18" i="3"/>
  <c r="D18" i="3" s="1"/>
  <c r="H19" i="3"/>
  <c r="Z19" i="3" s="1"/>
  <c r="H20" i="3"/>
  <c r="Z20" i="3" s="1"/>
  <c r="H21" i="3"/>
  <c r="H22" i="3"/>
  <c r="E8" i="3"/>
  <c r="E9" i="3"/>
  <c r="E10" i="3"/>
  <c r="W10" i="3" s="1"/>
  <c r="E11" i="3"/>
  <c r="D11" i="3" s="1"/>
  <c r="E12" i="3"/>
  <c r="D12" i="3" s="1"/>
  <c r="E13" i="3"/>
  <c r="E14" i="3"/>
  <c r="E15" i="3"/>
  <c r="E16" i="3"/>
  <c r="W16" i="3" s="1"/>
  <c r="E17" i="3"/>
  <c r="D17" i="3" s="1"/>
  <c r="E18" i="3"/>
  <c r="W18" i="3" s="1"/>
  <c r="E19" i="3"/>
  <c r="E20" i="3"/>
  <c r="E21" i="3"/>
  <c r="E22" i="3"/>
  <c r="W22" i="3" s="1"/>
  <c r="D8" i="3"/>
  <c r="D9" i="3"/>
  <c r="D13" i="3"/>
  <c r="D14" i="3"/>
  <c r="D15" i="3"/>
  <c r="D19" i="3"/>
  <c r="D20" i="3"/>
  <c r="D21"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Z24" i="2"/>
  <c r="Z30" i="2"/>
  <c r="Y8" i="2"/>
  <c r="Y9" i="2"/>
  <c r="Y10" i="2"/>
  <c r="Y11" i="2"/>
  <c r="Y12" i="2"/>
  <c r="Y13" i="2"/>
  <c r="Y14" i="2"/>
  <c r="Y15" i="2"/>
  <c r="Y16" i="2"/>
  <c r="Y17" i="2"/>
  <c r="Y18" i="2"/>
  <c r="Y19" i="2"/>
  <c r="Y20" i="2"/>
  <c r="Y21" i="2"/>
  <c r="Y22" i="2"/>
  <c r="Y23" i="2"/>
  <c r="Y24" i="2"/>
  <c r="Y25" i="2"/>
  <c r="Y26" i="2"/>
  <c r="Y27" i="2"/>
  <c r="Y28" i="2"/>
  <c r="Y29" i="2"/>
  <c r="Y30" i="2"/>
  <c r="Y31" i="2"/>
  <c r="Y32" i="2"/>
  <c r="Y33" i="2"/>
  <c r="Y34" i="2"/>
  <c r="X8" i="2"/>
  <c r="X9" i="2"/>
  <c r="X10" i="2"/>
  <c r="X11" i="2"/>
  <c r="X12" i="2"/>
  <c r="X13" i="2"/>
  <c r="X14" i="2"/>
  <c r="X15" i="2"/>
  <c r="X16" i="2"/>
  <c r="X17" i="2"/>
  <c r="X18" i="2"/>
  <c r="X19" i="2"/>
  <c r="X20" i="2"/>
  <c r="X21" i="2"/>
  <c r="X22" i="2"/>
  <c r="X23" i="2"/>
  <c r="X24" i="2"/>
  <c r="X25" i="2"/>
  <c r="X26" i="2"/>
  <c r="X27" i="2"/>
  <c r="X28" i="2"/>
  <c r="X29" i="2"/>
  <c r="X30" i="2"/>
  <c r="X31" i="2"/>
  <c r="X32" i="2"/>
  <c r="X33" i="2"/>
  <c r="X34" i="2"/>
  <c r="W33" i="2"/>
  <c r="Q8" i="2"/>
  <c r="Z8" i="2" s="1"/>
  <c r="Q9" i="2"/>
  <c r="Z9" i="2" s="1"/>
  <c r="Q10" i="2"/>
  <c r="Q11" i="2"/>
  <c r="Q12" i="2"/>
  <c r="Q13" i="2"/>
  <c r="Z13" i="2" s="1"/>
  <c r="Q14" i="2"/>
  <c r="Z14" i="2" s="1"/>
  <c r="Q15" i="2"/>
  <c r="Z15" i="2" s="1"/>
  <c r="Q16" i="2"/>
  <c r="Q17" i="2"/>
  <c r="Q18" i="2"/>
  <c r="Q19" i="2"/>
  <c r="Z19" i="2" s="1"/>
  <c r="Q20" i="2"/>
  <c r="Z20" i="2" s="1"/>
  <c r="Q21" i="2"/>
  <c r="Z21" i="2" s="1"/>
  <c r="Q22" i="2"/>
  <c r="Q23" i="2"/>
  <c r="Q24" i="2"/>
  <c r="Q25" i="2"/>
  <c r="Z25" i="2" s="1"/>
  <c r="Q26" i="2"/>
  <c r="Z26" i="2" s="1"/>
  <c r="Q27" i="2"/>
  <c r="Z27" i="2" s="1"/>
  <c r="Q28" i="2"/>
  <c r="Q29" i="2"/>
  <c r="Q30" i="2"/>
  <c r="Q31" i="2"/>
  <c r="Z31" i="2" s="1"/>
  <c r="Q32" i="2"/>
  <c r="Z32" i="2" s="1"/>
  <c r="Q33" i="2"/>
  <c r="Z33" i="2" s="1"/>
  <c r="Q34" i="2"/>
  <c r="N8" i="2"/>
  <c r="N9" i="2"/>
  <c r="N10" i="2"/>
  <c r="W10" i="2" s="1"/>
  <c r="N11" i="2"/>
  <c r="W11" i="2" s="1"/>
  <c r="N12" i="2"/>
  <c r="N13" i="2"/>
  <c r="N14" i="2"/>
  <c r="N15" i="2"/>
  <c r="N16" i="2"/>
  <c r="W16" i="2" s="1"/>
  <c r="N17" i="2"/>
  <c r="W17" i="2" s="1"/>
  <c r="N18" i="2"/>
  <c r="N19" i="2"/>
  <c r="N20" i="2"/>
  <c r="N21" i="2"/>
  <c r="N22" i="2"/>
  <c r="W22" i="2" s="1"/>
  <c r="N23" i="2"/>
  <c r="W23" i="2" s="1"/>
  <c r="N24" i="2"/>
  <c r="N25" i="2"/>
  <c r="N26" i="2"/>
  <c r="N27" i="2"/>
  <c r="N28" i="2"/>
  <c r="W28" i="2" s="1"/>
  <c r="N29" i="2"/>
  <c r="W29" i="2" s="1"/>
  <c r="N30" i="2"/>
  <c r="N31" i="2"/>
  <c r="N32" i="2"/>
  <c r="N33" i="2"/>
  <c r="N34" i="2"/>
  <c r="W34" i="2" s="1"/>
  <c r="M8" i="2"/>
  <c r="V8" i="2" s="1"/>
  <c r="M9" i="2"/>
  <c r="V9" i="2" s="1"/>
  <c r="M13" i="2"/>
  <c r="M14" i="2"/>
  <c r="M19" i="2"/>
  <c r="M20" i="2"/>
  <c r="M21" i="2"/>
  <c r="V21" i="2" s="1"/>
  <c r="M25" i="2"/>
  <c r="M26" i="2"/>
  <c r="M31" i="2"/>
  <c r="V31" i="2" s="1"/>
  <c r="M32" i="2"/>
  <c r="M33" i="2"/>
  <c r="V33" i="2" s="1"/>
  <c r="H8" i="2"/>
  <c r="H9" i="2"/>
  <c r="H10" i="2"/>
  <c r="Z10" i="2" s="1"/>
  <c r="H11" i="2"/>
  <c r="Z11" i="2" s="1"/>
  <c r="H12" i="2"/>
  <c r="Z12" i="2" s="1"/>
  <c r="H13" i="2"/>
  <c r="H14" i="2"/>
  <c r="H15" i="2"/>
  <c r="H16" i="2"/>
  <c r="Z16" i="2" s="1"/>
  <c r="H17" i="2"/>
  <c r="Z17" i="2" s="1"/>
  <c r="H18" i="2"/>
  <c r="Z18" i="2" s="1"/>
  <c r="H19" i="2"/>
  <c r="H20" i="2"/>
  <c r="H21" i="2"/>
  <c r="H22" i="2"/>
  <c r="Z22" i="2" s="1"/>
  <c r="H23" i="2"/>
  <c r="Z23" i="2" s="1"/>
  <c r="H24" i="2"/>
  <c r="D24" i="2" s="1"/>
  <c r="H25" i="2"/>
  <c r="H26" i="2"/>
  <c r="H27" i="2"/>
  <c r="H28" i="2"/>
  <c r="Z28" i="2" s="1"/>
  <c r="H29" i="2"/>
  <c r="Z29" i="2" s="1"/>
  <c r="H30" i="2"/>
  <c r="H31" i="2"/>
  <c r="H32" i="2"/>
  <c r="H33" i="2"/>
  <c r="H34" i="2"/>
  <c r="Z34" i="2" s="1"/>
  <c r="E8" i="2"/>
  <c r="D8" i="2" s="1"/>
  <c r="E9" i="2"/>
  <c r="D9" i="2" s="1"/>
  <c r="E10" i="2"/>
  <c r="E11" i="2"/>
  <c r="E12" i="2"/>
  <c r="E13" i="2"/>
  <c r="W13" i="2" s="1"/>
  <c r="E14" i="2"/>
  <c r="W14" i="2" s="1"/>
  <c r="E15" i="2"/>
  <c r="D15" i="2" s="1"/>
  <c r="E16" i="2"/>
  <c r="E17" i="2"/>
  <c r="E18" i="2"/>
  <c r="E19" i="2"/>
  <c r="W19" i="2" s="1"/>
  <c r="E20" i="2"/>
  <c r="W20" i="2" s="1"/>
  <c r="E21" i="2"/>
  <c r="D21" i="2" s="1"/>
  <c r="E22" i="2"/>
  <c r="E23" i="2"/>
  <c r="E24" i="2"/>
  <c r="E25" i="2"/>
  <c r="W25" i="2" s="1"/>
  <c r="E26" i="2"/>
  <c r="D26" i="2" s="1"/>
  <c r="E27" i="2"/>
  <c r="D27" i="2" s="1"/>
  <c r="E28" i="2"/>
  <c r="E29" i="2"/>
  <c r="E30" i="2"/>
  <c r="E31" i="2"/>
  <c r="D31" i="2" s="1"/>
  <c r="E32" i="2"/>
  <c r="W32" i="2" s="1"/>
  <c r="E33" i="2"/>
  <c r="D33" i="2" s="1"/>
  <c r="E34" i="2"/>
  <c r="D10" i="2"/>
  <c r="D11" i="2"/>
  <c r="D16" i="2"/>
  <c r="D17" i="2"/>
  <c r="D18" i="2"/>
  <c r="D22" i="2"/>
  <c r="D23" i="2"/>
  <c r="D28" i="2"/>
  <c r="D29" i="2"/>
  <c r="D30" i="2"/>
  <c r="D34" i="2"/>
  <c r="W27" i="2" l="1"/>
  <c r="W9" i="3"/>
  <c r="M9" i="3"/>
  <c r="V9" i="3" s="1"/>
  <c r="V19" i="2"/>
  <c r="W21" i="2"/>
  <c r="AH28" i="4"/>
  <c r="AH22" i="4"/>
  <c r="AH10" i="4"/>
  <c r="D12" i="2"/>
  <c r="M27" i="2"/>
  <c r="V27" i="2" s="1"/>
  <c r="M15" i="2"/>
  <c r="V15" i="2" s="1"/>
  <c r="W15" i="2"/>
  <c r="M12" i="3"/>
  <c r="V12" i="3" s="1"/>
  <c r="V26" i="2"/>
  <c r="V14" i="2"/>
  <c r="W9" i="2"/>
  <c r="V11" i="3"/>
  <c r="W12" i="3"/>
  <c r="W30" i="2"/>
  <c r="M30" i="2"/>
  <c r="V30" i="2" s="1"/>
  <c r="W24" i="2"/>
  <c r="M24" i="2"/>
  <c r="V24" i="2" s="1"/>
  <c r="M18" i="2"/>
  <c r="V18" i="2" s="1"/>
  <c r="W18" i="2"/>
  <c r="V18" i="3"/>
  <c r="AH33" i="4"/>
  <c r="AH21" i="4"/>
  <c r="AH9" i="4"/>
  <c r="AH18" i="5"/>
  <c r="AH12" i="5"/>
  <c r="V25" i="2"/>
  <c r="V10" i="3"/>
  <c r="W21" i="3"/>
  <c r="M21" i="3"/>
  <c r="V21" i="3" s="1"/>
  <c r="CG32" i="4"/>
  <c r="CG26" i="4"/>
  <c r="CG20" i="4"/>
  <c r="CG14" i="4"/>
  <c r="CG8" i="4"/>
  <c r="W12" i="2"/>
  <c r="M12" i="2"/>
  <c r="W15" i="3"/>
  <c r="M15" i="3"/>
  <c r="V15" i="3" s="1"/>
  <c r="AH34" i="4"/>
  <c r="AH16" i="4"/>
  <c r="CG31" i="4"/>
  <c r="CG19" i="4"/>
  <c r="CG13" i="4"/>
  <c r="AH22" i="5"/>
  <c r="AH16" i="5"/>
  <c r="AH10" i="5"/>
  <c r="W31" i="2"/>
  <c r="D32" i="2"/>
  <c r="V32" i="2" s="1"/>
  <c r="D20" i="2"/>
  <c r="V20" i="2" s="1"/>
  <c r="D14" i="2"/>
  <c r="M23" i="2"/>
  <c r="V23" i="2" s="1"/>
  <c r="D25" i="2"/>
  <c r="D19" i="2"/>
  <c r="D13" i="2"/>
  <c r="V13" i="2" s="1"/>
  <c r="M34" i="2"/>
  <c r="V34" i="2" s="1"/>
  <c r="M28" i="2"/>
  <c r="V28" i="2" s="1"/>
  <c r="M22" i="2"/>
  <c r="V22" i="2" s="1"/>
  <c r="M16" i="2"/>
  <c r="V16" i="2" s="1"/>
  <c r="M10" i="2"/>
  <c r="V10" i="2" s="1"/>
  <c r="D22" i="3"/>
  <c r="V22" i="3" s="1"/>
  <c r="D16" i="3"/>
  <c r="V16" i="3" s="1"/>
  <c r="D10" i="3"/>
  <c r="M19" i="3"/>
  <c r="V19" i="3" s="1"/>
  <c r="M13" i="3"/>
  <c r="V13" i="3" s="1"/>
  <c r="W26" i="2"/>
  <c r="W8" i="2"/>
  <c r="W17" i="3"/>
  <c r="W11" i="3"/>
  <c r="M29" i="2"/>
  <c r="V29" i="2" s="1"/>
  <c r="M17" i="2"/>
  <c r="V17" i="2" s="1"/>
  <c r="M11" i="2"/>
  <c r="V11" i="2" s="1"/>
  <c r="M20" i="3"/>
  <c r="V20" i="3" s="1"/>
  <c r="M14" i="3"/>
  <c r="V14" i="3" s="1"/>
  <c r="M8" i="3"/>
  <c r="V8"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V12" i="2" l="1"/>
  <c r="CB7" i="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3" l="1"/>
  <c r="V7" i="2"/>
</calcChain>
</file>

<file path=xl/sharedStrings.xml><?xml version="1.0" encoding="utf-8"?>
<sst xmlns="http://schemas.openxmlformats.org/spreadsheetml/2006/main" count="3838" uniqueCount="237">
  <si>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</si>
  <si>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</si>
  <si>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</si>
  <si>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</si>
  <si>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</si>
  <si>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</si>
  <si>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</si>
  <si>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</si>
  <si>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</si>
  <si>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</si>
  <si>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</si>
  <si>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</si>
  <si>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</si>
  <si>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</si>
  <si>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</si>
  <si>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</si>
  <si>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</si>
  <si>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</si>
  <si>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</si>
  <si>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</si>
  <si>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</si>
  <si>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</si>
  <si>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</si>
  <si>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</si>
  <si>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</si>
  <si>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</si>
  <si>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</si>
  <si>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</si>
  <si>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</si>
  <si>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</si>
  <si>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</si>
  <si>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</si>
  <si>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</si>
  <si>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</si>
  <si>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</si>
  <si>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</si>
  <si>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</si>
  <si>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</si>
  <si>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</si>
  <si>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</si>
  <si>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</si>
  <si>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</si>
  <si>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</si>
  <si>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</si>
  <si>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</si>
  <si>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</si>
  <si>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</si>
  <si>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</si>
  <si>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</si>
  <si>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</si>
  <si>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</si>
  <si>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</si>
  <si>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</si>
  <si>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</si>
  <si>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</si>
  <si>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</si>
  <si>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</si>
  <si>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</si>
  <si>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</si>
  <si>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</si>
  <si>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</si>
  <si>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</si>
  <si>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</si>
  <si>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</si>
  <si>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</si>
  <si>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</si>
  <si>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</si>
  <si>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</si>
  <si>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</si>
  <si>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</si>
  <si>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</si>
  <si>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</si>
  <si>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</si>
  <si>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</si>
  <si>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</si>
  <si>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</si>
  <si>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</si>
  <si>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</si>
  <si>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</si>
  <si>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</si>
  <si>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</si>
  <si>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</si>
  <si>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</si>
  <si>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</si>
  <si>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</si>
  <si>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</si>
  <si>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</si>
  <si>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</si>
  <si>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</si>
  <si>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</si>
  <si>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</si>
  <si>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</si>
  <si>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</si>
  <si>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</si>
  <si>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</si>
  <si>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</si>
  <si>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</si>
  <si>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</si>
  <si>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</si>
  <si>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</si>
  <si>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</si>
  <si>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</si>
  <si>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</si>
  <si>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</si>
  <si>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</si>
  <si>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</si>
  <si>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</si>
  <si>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</si>
  <si>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</si>
  <si>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</si>
  <si>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</si>
  <si>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</si>
  <si>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</si>
  <si>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</si>
  <si>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</si>
  <si>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</si>
  <si>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</si>
  <si>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</si>
  <si>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</si>
  <si>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</si>
  <si>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</si>
  <si>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</si>
  <si>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</si>
  <si>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</si>
  <si>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</si>
  <si>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</si>
  <si>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</si>
  <si>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岡山県</t>
  </si>
  <si>
    <t>33000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</si>
  <si>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</si>
  <si>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</si>
  <si>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</si>
  <si>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</si>
  <si>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</si>
  <si>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</si>
  <si>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</si>
  <si>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</si>
  <si>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33100</t>
  </si>
  <si>
    <t>岡山市</t>
  </si>
  <si>
    <t>-</t>
  </si>
  <si>
    <t/>
  </si>
  <si>
    <t>33202</t>
  </si>
  <si>
    <t>倉敷市</t>
  </si>
  <si>
    <t>33203</t>
  </si>
  <si>
    <t>津山市</t>
  </si>
  <si>
    <t>33204</t>
  </si>
  <si>
    <t>玉野市</t>
  </si>
  <si>
    <t>軽トラック</t>
  </si>
  <si>
    <t>平ボディ車</t>
  </si>
  <si>
    <t>コンパクター</t>
  </si>
  <si>
    <t>築水運搬車</t>
  </si>
  <si>
    <t>軽自動車</t>
  </si>
  <si>
    <t>バン</t>
  </si>
  <si>
    <t>普通車</t>
  </si>
  <si>
    <t>33205</t>
  </si>
  <si>
    <t>笠岡市</t>
  </si>
  <si>
    <t>33207</t>
  </si>
  <si>
    <t>井原市</t>
  </si>
  <si>
    <t>33208</t>
  </si>
  <si>
    <t>総社市</t>
  </si>
  <si>
    <t>33209</t>
  </si>
  <si>
    <t>高梁市</t>
  </si>
  <si>
    <t>33210</t>
  </si>
  <si>
    <t>新見市</t>
  </si>
  <si>
    <t>33211</t>
  </si>
  <si>
    <t>備前市</t>
  </si>
  <si>
    <t>クレーン車</t>
  </si>
  <si>
    <t>33212</t>
  </si>
  <si>
    <t>瀬戸内市</t>
  </si>
  <si>
    <t>キャブオーバ</t>
  </si>
  <si>
    <t>33213</t>
  </si>
  <si>
    <t>赤磐市</t>
  </si>
  <si>
    <t>クランプリフト</t>
  </si>
  <si>
    <t>33214</t>
  </si>
  <si>
    <t>真庭市</t>
  </si>
  <si>
    <t>フォークリフト</t>
  </si>
  <si>
    <t>33215</t>
  </si>
  <si>
    <t>美作市</t>
  </si>
  <si>
    <t>33216</t>
  </si>
  <si>
    <t>浅口市</t>
  </si>
  <si>
    <t>33346</t>
  </si>
  <si>
    <t>和気町</t>
  </si>
  <si>
    <t>33423</t>
  </si>
  <si>
    <t>早島町</t>
  </si>
  <si>
    <t>33445</t>
  </si>
  <si>
    <t>里庄町</t>
  </si>
  <si>
    <t>33461</t>
  </si>
  <si>
    <t>矢掛町</t>
  </si>
  <si>
    <t>33586</t>
  </si>
  <si>
    <t>新庄村</t>
  </si>
  <si>
    <t>33606</t>
  </si>
  <si>
    <t>鏡野町</t>
  </si>
  <si>
    <t>33622</t>
  </si>
  <si>
    <t>勝央町</t>
  </si>
  <si>
    <t>33623</t>
  </si>
  <si>
    <t>奈義町</t>
  </si>
  <si>
    <t>33643</t>
  </si>
  <si>
    <t>西粟倉村</t>
  </si>
  <si>
    <t>33663</t>
  </si>
  <si>
    <t>久米南町</t>
  </si>
  <si>
    <t>33666</t>
  </si>
  <si>
    <t>美咲町</t>
  </si>
  <si>
    <t>33681</t>
  </si>
  <si>
    <t>吉備中央町</t>
  </si>
  <si>
    <t>33846</t>
  </si>
  <si>
    <t>神崎衛生施設組合</t>
  </si>
  <si>
    <t>○</t>
  </si>
  <si>
    <t>33847</t>
  </si>
  <si>
    <t>備南衛生施設組合</t>
  </si>
  <si>
    <t>33849</t>
  </si>
  <si>
    <t>勝英衛生施設組合</t>
  </si>
  <si>
    <t>33850</t>
  </si>
  <si>
    <t>岡山県西部衛生施設組合</t>
  </si>
  <si>
    <t>33851</t>
  </si>
  <si>
    <t>旭川中部衛生施設組合</t>
  </si>
  <si>
    <t>特殊吸引車</t>
  </si>
  <si>
    <t>33852</t>
  </si>
  <si>
    <t>和気赤磐し尿処理施設一部事務組合</t>
  </si>
  <si>
    <t>33855</t>
  </si>
  <si>
    <t>岡山県西部環境整備施設組合</t>
  </si>
  <si>
    <t>33859</t>
  </si>
  <si>
    <t>倉敷西部清掃施設組合（廃止）</t>
  </si>
  <si>
    <t>33895</t>
  </si>
  <si>
    <t>岡山市久米南町衛生施設組合</t>
  </si>
  <si>
    <t>33896</t>
  </si>
  <si>
    <t>岡山県中部環境施設組合</t>
  </si>
  <si>
    <t>33897</t>
  </si>
  <si>
    <t>岡山県井原地区清掃施設組合</t>
  </si>
  <si>
    <t>油圧ショベル</t>
  </si>
  <si>
    <t>33898</t>
  </si>
  <si>
    <t>津山圏域衛生処理組合</t>
  </si>
  <si>
    <t>33913</t>
  </si>
  <si>
    <t>総社広域環境施設組合</t>
  </si>
  <si>
    <t>33946</t>
  </si>
  <si>
    <t>高梁地域事務組合</t>
  </si>
  <si>
    <t>33959</t>
  </si>
  <si>
    <t>津山圏域資源循環施設組合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</si>
</sst>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6</v>
      </c>
      <c r="E7" s="53">
        <f t="shared" si="0"/>
        <v>2</v>
      </c>
      <c r="F7" s="53">
        <f t="shared" si="0"/>
        <v>9</v>
      </c>
      <c r="G7" s="53">
        <f t="shared" si="0"/>
        <v>4</v>
      </c>
      <c r="H7" s="53">
        <f t="shared" si="0"/>
        <v>0</v>
      </c>
      <c r="I7" s="53">
        <f t="shared" si="0"/>
        <v>3</v>
      </c>
      <c r="J7" s="53">
        <f t="shared" si="0"/>
        <v>4</v>
      </c>
      <c r="K7" s="53">
        <f t="shared" si="0"/>
        <v>3</v>
      </c>
      <c r="L7" s="53">
        <f t="shared" si="0"/>
        <v>0</v>
      </c>
      <c r="M7" s="53">
        <f t="shared" si="0"/>
        <v>6</v>
      </c>
      <c r="N7" s="53">
        <f t="shared" si="0"/>
        <v>3</v>
      </c>
      <c r="O7" s="53">
        <f t="shared" si="0"/>
        <v>8</v>
      </c>
      <c r="P7" s="53">
        <f t="shared" si="0"/>
        <v>6</v>
      </c>
      <c r="Q7" s="53">
        <f t="shared" si="0"/>
        <v>1</v>
      </c>
      <c r="R7" s="53">
        <f t="shared" si="0"/>
        <v>3</v>
      </c>
      <c r="S7" s="53">
        <f t="shared" si="0"/>
        <v>0</v>
      </c>
      <c r="T7" s="53">
        <f t="shared" si="0"/>
        <v>1</v>
      </c>
      <c r="U7" s="53">
        <f>COUNTIF(U$8:U$57,"&lt;&gt;")</f>
        <v>15</v>
      </c>
      <c r="V7" s="53">
        <f>50-(COUNTBLANK(V$8:V$57))</f>
        <v>15</v>
      </c>
      <c r="W7" s="53">
        <f t="shared" ref="W7:AY7" si="1">COUNTIF(W$8:W$57,"&lt;&gt;")</f>
        <v>15</v>
      </c>
      <c r="X7" s="53">
        <f>50-(COUNTBLANK(X$8:X$57))</f>
        <v>15</v>
      </c>
      <c r="Y7" s="53">
        <f t="shared" si="1"/>
        <v>15</v>
      </c>
      <c r="Z7" s="53">
        <f>50-(COUNTBLANK(Z$8:Z$57))</f>
        <v>7</v>
      </c>
      <c r="AA7" s="53">
        <f t="shared" si="1"/>
        <v>7</v>
      </c>
      <c r="AB7" s="53">
        <f>50-(COUNTBLANK(AB$8:AB$57))</f>
        <v>3</v>
      </c>
      <c r="AC7" s="53">
        <f t="shared" si="1"/>
        <v>3</v>
      </c>
      <c r="AD7" s="53">
        <f>50-(COUNTBLANK(AD$8:AD$57))</f>
        <v>3</v>
      </c>
      <c r="AE7" s="53">
        <f t="shared" si="1"/>
        <v>3</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204</v>
      </c>
      <c r="C8" s="47" t="s">
        <v>205</v>
      </c>
      <c r="D8" s="47" t="s">
        <v>206</v>
      </c>
      <c r="E8" s="47"/>
      <c r="F8" s="47"/>
      <c r="G8" s="47"/>
      <c r="H8" s="47"/>
      <c r="I8" s="47"/>
      <c r="J8" s="47"/>
      <c r="K8" s="47"/>
      <c r="L8" s="47"/>
      <c r="M8" s="47"/>
      <c r="N8" s="47"/>
      <c r="O8" s="47" t="s">
        <v>206</v>
      </c>
      <c r="P8" s="47" t="s">
        <v>206</v>
      </c>
      <c r="Q8" s="47"/>
      <c r="R8" s="47"/>
      <c r="S8" s="47"/>
      <c r="T8" s="47"/>
      <c r="U8" s="47">
        <v>2</v>
      </c>
      <c r="V8" s="49" t="s">
        <v>137</v>
      </c>
      <c r="W8" s="47" t="s">
        <v>138</v>
      </c>
      <c r="X8" s="49" t="s">
        <v>167</v>
      </c>
      <c r="Y8" s="47" t="s">
        <v>168</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207</v>
      </c>
      <c r="C9" s="47" t="s">
        <v>208</v>
      </c>
      <c r="D9" s="47" t="s">
        <v>206</v>
      </c>
      <c r="E9" s="47"/>
      <c r="F9" s="47"/>
      <c r="G9" s="47"/>
      <c r="H9" s="47"/>
      <c r="I9" s="47"/>
      <c r="J9" s="47"/>
      <c r="K9" s="47"/>
      <c r="L9" s="47"/>
      <c r="M9" s="47"/>
      <c r="N9" s="47"/>
      <c r="O9" s="47" t="s">
        <v>206</v>
      </c>
      <c r="P9" s="47"/>
      <c r="Q9" s="47"/>
      <c r="R9" s="47"/>
      <c r="S9" s="47"/>
      <c r="T9" s="47"/>
      <c r="U9" s="47">
        <v>3</v>
      </c>
      <c r="V9" s="49" t="s">
        <v>137</v>
      </c>
      <c r="W9" s="47" t="s">
        <v>138</v>
      </c>
      <c r="X9" s="49" t="s">
        <v>141</v>
      </c>
      <c r="Y9" s="47" t="s">
        <v>142</v>
      </c>
      <c r="Z9" s="49" t="s">
        <v>182</v>
      </c>
      <c r="AA9" s="47" t="s">
        <v>183</v>
      </c>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209</v>
      </c>
      <c r="C10" s="47" t="s">
        <v>210</v>
      </c>
      <c r="D10" s="47" t="s">
        <v>206</v>
      </c>
      <c r="E10" s="47"/>
      <c r="F10" s="47"/>
      <c r="G10" s="47"/>
      <c r="H10" s="47"/>
      <c r="I10" s="47"/>
      <c r="J10" s="47"/>
      <c r="K10" s="47"/>
      <c r="L10" s="47"/>
      <c r="M10" s="47"/>
      <c r="N10" s="47"/>
      <c r="O10" s="47"/>
      <c r="P10" s="47" t="s">
        <v>206</v>
      </c>
      <c r="Q10" s="47"/>
      <c r="R10" s="47" t="s">
        <v>206</v>
      </c>
      <c r="S10" s="47"/>
      <c r="T10" s="47"/>
      <c r="U10" s="47">
        <v>5</v>
      </c>
      <c r="V10" s="49" t="s">
        <v>176</v>
      </c>
      <c r="W10" s="47" t="s">
        <v>177</v>
      </c>
      <c r="X10" s="49" t="s">
        <v>192</v>
      </c>
      <c r="Y10" s="47" t="s">
        <v>193</v>
      </c>
      <c r="Z10" s="49" t="s">
        <v>194</v>
      </c>
      <c r="AA10" s="47" t="s">
        <v>195</v>
      </c>
      <c r="AB10" s="49" t="s">
        <v>196</v>
      </c>
      <c r="AC10" s="47" t="s">
        <v>197</v>
      </c>
      <c r="AD10" s="49" t="s">
        <v>200</v>
      </c>
      <c r="AE10" s="47" t="s">
        <v>201</v>
      </c>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211</v>
      </c>
      <c r="C11" s="47" t="s">
        <v>212</v>
      </c>
      <c r="D11" s="47"/>
      <c r="E11" s="47" t="s">
        <v>206</v>
      </c>
      <c r="F11" s="47" t="s">
        <v>206</v>
      </c>
      <c r="G11" s="47" t="s">
        <v>206</v>
      </c>
      <c r="H11" s="47"/>
      <c r="I11" s="47" t="s">
        <v>206</v>
      </c>
      <c r="J11" s="47" t="s">
        <v>206</v>
      </c>
      <c r="K11" s="47"/>
      <c r="L11" s="47"/>
      <c r="M11" s="47"/>
      <c r="N11" s="47" t="s">
        <v>206</v>
      </c>
      <c r="O11" s="47" t="s">
        <v>206</v>
      </c>
      <c r="P11" s="47" t="s">
        <v>206</v>
      </c>
      <c r="Q11" s="47"/>
      <c r="R11" s="47"/>
      <c r="S11" s="47"/>
      <c r="T11" s="47"/>
      <c r="U11" s="47">
        <v>5</v>
      </c>
      <c r="V11" s="49" t="s">
        <v>154</v>
      </c>
      <c r="W11" s="47" t="s">
        <v>155</v>
      </c>
      <c r="X11" s="49" t="s">
        <v>156</v>
      </c>
      <c r="Y11" s="47" t="s">
        <v>157</v>
      </c>
      <c r="Z11" s="49" t="s">
        <v>178</v>
      </c>
      <c r="AA11" s="47" t="s">
        <v>179</v>
      </c>
      <c r="AB11" s="49" t="s">
        <v>184</v>
      </c>
      <c r="AC11" s="47" t="s">
        <v>185</v>
      </c>
      <c r="AD11" s="49" t="s">
        <v>186</v>
      </c>
      <c r="AE11" s="47" t="s">
        <v>187</v>
      </c>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213</v>
      </c>
      <c r="C12" s="47" t="s">
        <v>214</v>
      </c>
      <c r="D12" s="47" t="s">
        <v>206</v>
      </c>
      <c r="E12" s="47"/>
      <c r="F12" s="47"/>
      <c r="G12" s="47"/>
      <c r="H12" s="47"/>
      <c r="I12" s="47"/>
      <c r="J12" s="47"/>
      <c r="K12" s="47"/>
      <c r="L12" s="47"/>
      <c r="M12" s="47"/>
      <c r="N12" s="47" t="s">
        <v>206</v>
      </c>
      <c r="O12" s="47" t="s">
        <v>206</v>
      </c>
      <c r="P12" s="47" t="s">
        <v>206</v>
      </c>
      <c r="Q12" s="47"/>
      <c r="R12" s="47"/>
      <c r="S12" s="47"/>
      <c r="T12" s="47" t="s">
        <v>206</v>
      </c>
      <c r="U12" s="47">
        <v>3</v>
      </c>
      <c r="V12" s="49" t="s">
        <v>137</v>
      </c>
      <c r="W12" s="47" t="s">
        <v>138</v>
      </c>
      <c r="X12" s="49" t="s">
        <v>198</v>
      </c>
      <c r="Y12" s="47" t="s">
        <v>199</v>
      </c>
      <c r="Z12" s="49" t="s">
        <v>202</v>
      </c>
      <c r="AA12" s="47" t="s">
        <v>203</v>
      </c>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216</v>
      </c>
      <c r="C13" s="47" t="s">
        <v>217</v>
      </c>
      <c r="D13" s="47" t="s">
        <v>206</v>
      </c>
      <c r="E13" s="47"/>
      <c r="F13" s="47"/>
      <c r="G13" s="47"/>
      <c r="H13" s="47"/>
      <c r="I13" s="47"/>
      <c r="J13" s="47"/>
      <c r="K13" s="47"/>
      <c r="L13" s="47"/>
      <c r="M13" s="47"/>
      <c r="N13" s="47" t="s">
        <v>206</v>
      </c>
      <c r="O13" s="47" t="s">
        <v>206</v>
      </c>
      <c r="P13" s="47" t="s">
        <v>206</v>
      </c>
      <c r="Q13" s="47" t="s">
        <v>206</v>
      </c>
      <c r="R13" s="47" t="s">
        <v>206</v>
      </c>
      <c r="S13" s="47"/>
      <c r="T13" s="47"/>
      <c r="U13" s="47">
        <v>2</v>
      </c>
      <c r="V13" s="49" t="s">
        <v>170</v>
      </c>
      <c r="W13" s="47" t="s">
        <v>171</v>
      </c>
      <c r="X13" s="49" t="s">
        <v>180</v>
      </c>
      <c r="Y13" s="47" t="s">
        <v>181</v>
      </c>
      <c r="Z13" s="49" t="s">
        <v>140</v>
      </c>
      <c r="AA13" s="47"/>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218</v>
      </c>
      <c r="C14" s="47" t="s">
        <v>219</v>
      </c>
      <c r="D14" s="47"/>
      <c r="E14" s="47"/>
      <c r="F14" s="47" t="s">
        <v>206</v>
      </c>
      <c r="G14" s="47"/>
      <c r="H14" s="47"/>
      <c r="I14" s="47"/>
      <c r="J14" s="47"/>
      <c r="K14" s="47"/>
      <c r="L14" s="47"/>
      <c r="M14" s="47" t="s">
        <v>206</v>
      </c>
      <c r="N14" s="47"/>
      <c r="O14" s="47"/>
      <c r="P14" s="47"/>
      <c r="Q14" s="47"/>
      <c r="R14" s="47"/>
      <c r="S14" s="47"/>
      <c r="T14" s="47"/>
      <c r="U14" s="47">
        <v>3</v>
      </c>
      <c r="V14" s="49" t="s">
        <v>154</v>
      </c>
      <c r="W14" s="47" t="s">
        <v>155</v>
      </c>
      <c r="X14" s="49" t="s">
        <v>178</v>
      </c>
      <c r="Y14" s="47" t="s">
        <v>179</v>
      </c>
      <c r="Z14" s="49" t="s">
        <v>184</v>
      </c>
      <c r="AA14" s="47" t="s">
        <v>185</v>
      </c>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t="s">
        <v>127</v>
      </c>
      <c r="B15" s="49" t="s">
        <v>220</v>
      </c>
      <c r="C15" s="47" t="s">
        <v>221</v>
      </c>
      <c r="D15" s="47"/>
      <c r="E15" s="47"/>
      <c r="F15" s="47" t="s">
        <v>206</v>
      </c>
      <c r="G15" s="47"/>
      <c r="H15" s="47"/>
      <c r="I15" s="47"/>
      <c r="J15" s="47"/>
      <c r="K15" s="47"/>
      <c r="L15" s="47"/>
      <c r="M15" s="47" t="s">
        <v>206</v>
      </c>
      <c r="N15" s="47"/>
      <c r="O15" s="47"/>
      <c r="P15" s="47"/>
      <c r="Q15" s="47"/>
      <c r="R15" s="47"/>
      <c r="S15" s="47"/>
      <c r="T15" s="47"/>
      <c r="U15" s="47">
        <v>2</v>
      </c>
      <c r="V15" s="49" t="s">
        <v>141</v>
      </c>
      <c r="W15" s="47" t="s">
        <v>142</v>
      </c>
      <c r="X15" s="49" t="s">
        <v>178</v>
      </c>
      <c r="Y15" s="47" t="s">
        <v>179</v>
      </c>
      <c r="Z15" s="49" t="s">
        <v>140</v>
      </c>
      <c r="AA15" s="47"/>
      <c r="AB15" s="49" t="s">
        <v>140</v>
      </c>
      <c r="AC15" s="47"/>
      <c r="AD15" s="49" t="s">
        <v>140</v>
      </c>
      <c r="AE15" s="47"/>
      <c r="AF15" s="49" t="s">
        <v>140</v>
      </c>
      <c r="AG15" s="47"/>
      <c r="AH15" s="49" t="s">
        <v>140</v>
      </c>
      <c r="AI15" s="47"/>
      <c r="AJ15" s="49" t="s">
        <v>140</v>
      </c>
      <c r="AK15" s="47"/>
      <c r="AL15" s="49" t="s">
        <v>140</v>
      </c>
      <c r="AM15" s="47"/>
      <c r="AN15" s="49" t="s">
        <v>140</v>
      </c>
      <c r="AO15" s="47"/>
      <c r="AP15" s="49" t="s">
        <v>140</v>
      </c>
      <c r="AQ15" s="47"/>
      <c r="AR15" s="49" t="s">
        <v>140</v>
      </c>
      <c r="AS15" s="47"/>
      <c r="AT15" s="49" t="s">
        <v>140</v>
      </c>
      <c r="AU15" s="47"/>
      <c r="AV15" s="49" t="s">
        <v>140</v>
      </c>
      <c r="AW15" s="47"/>
      <c r="AX15" s="49" t="s">
        <v>140</v>
      </c>
      <c r="AY15" s="47"/>
      <c r="AZ15" s="49" t="s">
        <v>140</v>
      </c>
      <c r="BA15" s="47"/>
      <c r="BB15" s="49" t="s">
        <v>140</v>
      </c>
      <c r="BC15" s="47"/>
      <c r="BD15" s="49" t="s">
        <v>140</v>
      </c>
      <c r="BE15" s="47"/>
      <c r="BF15" s="49" t="s">
        <v>140</v>
      </c>
      <c r="BG15" s="47"/>
      <c r="BH15" s="49" t="s">
        <v>140</v>
      </c>
      <c r="BI15" s="47"/>
      <c r="BJ15" s="49" t="s">
        <v>140</v>
      </c>
      <c r="BK15" s="47"/>
      <c r="BL15" s="49" t="s">
        <v>140</v>
      </c>
      <c r="BM15" s="47"/>
      <c r="BN15" s="49" t="s">
        <v>140</v>
      </c>
      <c r="BO15" s="47"/>
      <c r="BP15" s="49" t="s">
        <v>140</v>
      </c>
      <c r="BQ15" s="47"/>
      <c r="BR15" s="49" t="s">
        <v>140</v>
      </c>
      <c r="BS15" s="47"/>
      <c r="BT15" s="49" t="s">
        <v>140</v>
      </c>
      <c r="BU15" s="47"/>
      <c r="BV15" s="49" t="s">
        <v>140</v>
      </c>
      <c r="BW15" s="47"/>
      <c r="BX15" s="49" t="s">
        <v>140</v>
      </c>
      <c r="BY15" s="47"/>
      <c r="BZ15" s="49" t="s">
        <v>140</v>
      </c>
      <c r="CA15" s="47"/>
      <c r="CB15" s="49" t="s">
        <v>140</v>
      </c>
      <c r="CC15" s="47"/>
      <c r="CD15" s="139" t="s">
        <v>140</v>
      </c>
    </row>
    <row r="16" spans="1:83" ht="13.5" customHeight="1">
      <c r="A16" s="47" t="s">
        <v>127</v>
      </c>
      <c r="B16" s="49" t="s">
        <v>222</v>
      </c>
      <c r="C16" s="47" t="s">
        <v>223</v>
      </c>
      <c r="D16" s="47"/>
      <c r="E16" s="47" t="s">
        <v>206</v>
      </c>
      <c r="F16" s="47" t="s">
        <v>206</v>
      </c>
      <c r="G16" s="47" t="s">
        <v>206</v>
      </c>
      <c r="H16" s="47"/>
      <c r="I16" s="47"/>
      <c r="J16" s="47"/>
      <c r="K16" s="47"/>
      <c r="L16" s="47"/>
      <c r="M16" s="47" t="s">
        <v>206</v>
      </c>
      <c r="N16" s="47"/>
      <c r="O16" s="47"/>
      <c r="P16" s="47"/>
      <c r="Q16" s="47"/>
      <c r="R16" s="47"/>
      <c r="S16" s="47"/>
      <c r="T16" s="47"/>
      <c r="U16" s="47">
        <v>2</v>
      </c>
      <c r="V16" s="49" t="s">
        <v>137</v>
      </c>
      <c r="W16" s="47" t="s">
        <v>138</v>
      </c>
      <c r="X16" s="49" t="s">
        <v>198</v>
      </c>
      <c r="Y16" s="47" t="s">
        <v>199</v>
      </c>
      <c r="Z16" s="49" t="s">
        <v>140</v>
      </c>
      <c r="AA16" s="47"/>
      <c r="AB16" s="49" t="s">
        <v>140</v>
      </c>
      <c r="AC16" s="47"/>
      <c r="AD16" s="49" t="s">
        <v>140</v>
      </c>
      <c r="AE16" s="47"/>
      <c r="AF16" s="49" t="s">
        <v>140</v>
      </c>
      <c r="AG16" s="47"/>
      <c r="AH16" s="49" t="s">
        <v>140</v>
      </c>
      <c r="AI16" s="47"/>
      <c r="AJ16" s="49" t="s">
        <v>140</v>
      </c>
      <c r="AK16" s="47"/>
      <c r="AL16" s="49" t="s">
        <v>140</v>
      </c>
      <c r="AM16" s="47"/>
      <c r="AN16" s="49" t="s">
        <v>140</v>
      </c>
      <c r="AO16" s="47"/>
      <c r="AP16" s="49" t="s">
        <v>140</v>
      </c>
      <c r="AQ16" s="47"/>
      <c r="AR16" s="49" t="s">
        <v>140</v>
      </c>
      <c r="AS16" s="47"/>
      <c r="AT16" s="49" t="s">
        <v>140</v>
      </c>
      <c r="AU16" s="47"/>
      <c r="AV16" s="49" t="s">
        <v>140</v>
      </c>
      <c r="AW16" s="47"/>
      <c r="AX16" s="49" t="s">
        <v>140</v>
      </c>
      <c r="AY16" s="47"/>
      <c r="AZ16" s="49" t="s">
        <v>140</v>
      </c>
      <c r="BA16" s="47"/>
      <c r="BB16" s="49" t="s">
        <v>140</v>
      </c>
      <c r="BC16" s="47"/>
      <c r="BD16" s="49" t="s">
        <v>140</v>
      </c>
      <c r="BE16" s="47"/>
      <c r="BF16" s="49" t="s">
        <v>140</v>
      </c>
      <c r="BG16" s="47"/>
      <c r="BH16" s="49" t="s">
        <v>140</v>
      </c>
      <c r="BI16" s="47"/>
      <c r="BJ16" s="49" t="s">
        <v>140</v>
      </c>
      <c r="BK16" s="47"/>
      <c r="BL16" s="49" t="s">
        <v>140</v>
      </c>
      <c r="BM16" s="47"/>
      <c r="BN16" s="49" t="s">
        <v>140</v>
      </c>
      <c r="BO16" s="47"/>
      <c r="BP16" s="49" t="s">
        <v>140</v>
      </c>
      <c r="BQ16" s="47"/>
      <c r="BR16" s="49" t="s">
        <v>140</v>
      </c>
      <c r="BS16" s="47"/>
      <c r="BT16" s="49" t="s">
        <v>140</v>
      </c>
      <c r="BU16" s="47"/>
      <c r="BV16" s="49" t="s">
        <v>140</v>
      </c>
      <c r="BW16" s="47"/>
      <c r="BX16" s="49" t="s">
        <v>140</v>
      </c>
      <c r="BY16" s="47"/>
      <c r="BZ16" s="49" t="s">
        <v>140</v>
      </c>
      <c r="CA16" s="47"/>
      <c r="CB16" s="49" t="s">
        <v>140</v>
      </c>
      <c r="CC16" s="47"/>
      <c r="CD16" s="139" t="s">
        <v>140</v>
      </c>
    </row>
    <row r="17" spans="1:82" ht="13.5" customHeight="1">
      <c r="A17" s="47" t="s">
        <v>127</v>
      </c>
      <c r="B17" s="49" t="s">
        <v>224</v>
      </c>
      <c r="C17" s="47" t="s">
        <v>225</v>
      </c>
      <c r="D17" s="47"/>
      <c r="E17" s="47"/>
      <c r="F17" s="47" t="s">
        <v>206</v>
      </c>
      <c r="G17" s="47"/>
      <c r="H17" s="47"/>
      <c r="I17" s="47"/>
      <c r="J17" s="47" t="s">
        <v>206</v>
      </c>
      <c r="K17" s="47" t="s">
        <v>206</v>
      </c>
      <c r="L17" s="47"/>
      <c r="M17" s="47" t="s">
        <v>206</v>
      </c>
      <c r="N17" s="47"/>
      <c r="O17" s="47"/>
      <c r="P17" s="47"/>
      <c r="Q17" s="47"/>
      <c r="R17" s="47"/>
      <c r="S17" s="47"/>
      <c r="T17" s="47"/>
      <c r="U17" s="47">
        <v>2</v>
      </c>
      <c r="V17" s="49" t="s">
        <v>173</v>
      </c>
      <c r="W17" s="47" t="s">
        <v>174</v>
      </c>
      <c r="X17" s="49" t="s">
        <v>200</v>
      </c>
      <c r="Y17" s="47" t="s">
        <v>201</v>
      </c>
      <c r="Z17" s="49" t="s">
        <v>140</v>
      </c>
      <c r="AA17" s="47"/>
      <c r="AB17" s="49" t="s">
        <v>140</v>
      </c>
      <c r="AC17" s="47"/>
      <c r="AD17" s="49" t="s">
        <v>140</v>
      </c>
      <c r="AE17" s="47"/>
      <c r="AF17" s="49" t="s">
        <v>140</v>
      </c>
      <c r="AG17" s="47"/>
      <c r="AH17" s="49" t="s">
        <v>140</v>
      </c>
      <c r="AI17" s="47"/>
      <c r="AJ17" s="49" t="s">
        <v>140</v>
      </c>
      <c r="AK17" s="47"/>
      <c r="AL17" s="49" t="s">
        <v>140</v>
      </c>
      <c r="AM17" s="47"/>
      <c r="AN17" s="49" t="s">
        <v>140</v>
      </c>
      <c r="AO17" s="47"/>
      <c r="AP17" s="49" t="s">
        <v>140</v>
      </c>
      <c r="AQ17" s="47"/>
      <c r="AR17" s="49" t="s">
        <v>140</v>
      </c>
      <c r="AS17" s="47"/>
      <c r="AT17" s="49" t="s">
        <v>140</v>
      </c>
      <c r="AU17" s="47"/>
      <c r="AV17" s="49" t="s">
        <v>140</v>
      </c>
      <c r="AW17" s="47"/>
      <c r="AX17" s="49" t="s">
        <v>140</v>
      </c>
      <c r="AY17" s="47"/>
      <c r="AZ17" s="49" t="s">
        <v>140</v>
      </c>
      <c r="BA17" s="47"/>
      <c r="BB17" s="49" t="s">
        <v>140</v>
      </c>
      <c r="BC17" s="47"/>
      <c r="BD17" s="49" t="s">
        <v>140</v>
      </c>
      <c r="BE17" s="47"/>
      <c r="BF17" s="49" t="s">
        <v>140</v>
      </c>
      <c r="BG17" s="47"/>
      <c r="BH17" s="49" t="s">
        <v>140</v>
      </c>
      <c r="BI17" s="47"/>
      <c r="BJ17" s="49" t="s">
        <v>140</v>
      </c>
      <c r="BK17" s="47"/>
      <c r="BL17" s="49" t="s">
        <v>140</v>
      </c>
      <c r="BM17" s="47"/>
      <c r="BN17" s="49" t="s">
        <v>140</v>
      </c>
      <c r="BO17" s="47"/>
      <c r="BP17" s="49" t="s">
        <v>140</v>
      </c>
      <c r="BQ17" s="47"/>
      <c r="BR17" s="49" t="s">
        <v>140</v>
      </c>
      <c r="BS17" s="47"/>
      <c r="BT17" s="49" t="s">
        <v>140</v>
      </c>
      <c r="BU17" s="47"/>
      <c r="BV17" s="49" t="s">
        <v>140</v>
      </c>
      <c r="BW17" s="47"/>
      <c r="BX17" s="49" t="s">
        <v>140</v>
      </c>
      <c r="BY17" s="47"/>
      <c r="BZ17" s="49" t="s">
        <v>140</v>
      </c>
      <c r="CA17" s="47"/>
      <c r="CB17" s="49" t="s">
        <v>140</v>
      </c>
      <c r="CC17" s="47"/>
      <c r="CD17" s="139" t="s">
        <v>140</v>
      </c>
    </row>
    <row r="18" spans="1:82" ht="13.5" customHeight="1">
      <c r="A18" s="47" t="s">
        <v>127</v>
      </c>
      <c r="B18" s="49" t="s">
        <v>226</v>
      </c>
      <c r="C18" s="47" t="s">
        <v>227</v>
      </c>
      <c r="D18" s="47"/>
      <c r="E18" s="47"/>
      <c r="F18" s="47" t="s">
        <v>206</v>
      </c>
      <c r="G18" s="47"/>
      <c r="H18" s="47"/>
      <c r="I18" s="47"/>
      <c r="J18" s="47"/>
      <c r="K18" s="47"/>
      <c r="L18" s="47"/>
      <c r="M18" s="47" t="s">
        <v>206</v>
      </c>
      <c r="N18" s="47"/>
      <c r="O18" s="47"/>
      <c r="P18" s="47"/>
      <c r="Q18" s="47"/>
      <c r="R18" s="47"/>
      <c r="S18" s="47"/>
      <c r="T18" s="47"/>
      <c r="U18" s="47">
        <v>2</v>
      </c>
      <c r="V18" s="49" t="s">
        <v>156</v>
      </c>
      <c r="W18" s="47" t="s">
        <v>157</v>
      </c>
      <c r="X18" s="49" t="s">
        <v>186</v>
      </c>
      <c r="Y18" s="47" t="s">
        <v>187</v>
      </c>
      <c r="Z18" s="49" t="s">
        <v>140</v>
      </c>
      <c r="AA18" s="47"/>
      <c r="AB18" s="49" t="s">
        <v>140</v>
      </c>
      <c r="AC18" s="47"/>
      <c r="AD18" s="49" t="s">
        <v>140</v>
      </c>
      <c r="AE18" s="47"/>
      <c r="AF18" s="49" t="s">
        <v>140</v>
      </c>
      <c r="AG18" s="47"/>
      <c r="AH18" s="49" t="s">
        <v>140</v>
      </c>
      <c r="AI18" s="47"/>
      <c r="AJ18" s="49" t="s">
        <v>140</v>
      </c>
      <c r="AK18" s="47"/>
      <c r="AL18" s="49" t="s">
        <v>140</v>
      </c>
      <c r="AM18" s="47"/>
      <c r="AN18" s="49" t="s">
        <v>140</v>
      </c>
      <c r="AO18" s="47"/>
      <c r="AP18" s="49" t="s">
        <v>140</v>
      </c>
      <c r="AQ18" s="47"/>
      <c r="AR18" s="49" t="s">
        <v>140</v>
      </c>
      <c r="AS18" s="47"/>
      <c r="AT18" s="49" t="s">
        <v>140</v>
      </c>
      <c r="AU18" s="47"/>
      <c r="AV18" s="49" t="s">
        <v>140</v>
      </c>
      <c r="AW18" s="47"/>
      <c r="AX18" s="49" t="s">
        <v>140</v>
      </c>
      <c r="AY18" s="47"/>
      <c r="AZ18" s="49" t="s">
        <v>140</v>
      </c>
      <c r="BA18" s="47"/>
      <c r="BB18" s="49" t="s">
        <v>140</v>
      </c>
      <c r="BC18" s="47"/>
      <c r="BD18" s="49" t="s">
        <v>140</v>
      </c>
      <c r="BE18" s="47"/>
      <c r="BF18" s="49" t="s">
        <v>140</v>
      </c>
      <c r="BG18" s="47"/>
      <c r="BH18" s="49" t="s">
        <v>140</v>
      </c>
      <c r="BI18" s="47"/>
      <c r="BJ18" s="49" t="s">
        <v>140</v>
      </c>
      <c r="BK18" s="47"/>
      <c r="BL18" s="49" t="s">
        <v>140</v>
      </c>
      <c r="BM18" s="47"/>
      <c r="BN18" s="49" t="s">
        <v>140</v>
      </c>
      <c r="BO18" s="47"/>
      <c r="BP18" s="49" t="s">
        <v>140</v>
      </c>
      <c r="BQ18" s="47"/>
      <c r="BR18" s="49" t="s">
        <v>140</v>
      </c>
      <c r="BS18" s="47"/>
      <c r="BT18" s="49" t="s">
        <v>140</v>
      </c>
      <c r="BU18" s="47"/>
      <c r="BV18" s="49" t="s">
        <v>140</v>
      </c>
      <c r="BW18" s="47"/>
      <c r="BX18" s="49" t="s">
        <v>140</v>
      </c>
      <c r="BY18" s="47"/>
      <c r="BZ18" s="49" t="s">
        <v>140</v>
      </c>
      <c r="CA18" s="47"/>
      <c r="CB18" s="49" t="s">
        <v>140</v>
      </c>
      <c r="CC18" s="47"/>
      <c r="CD18" s="139" t="s">
        <v>140</v>
      </c>
    </row>
    <row r="19" spans="1:82" ht="13.5" customHeight="1">
      <c r="A19" s="47" t="s">
        <v>127</v>
      </c>
      <c r="B19" s="49" t="s">
        <v>229</v>
      </c>
      <c r="C19" s="47" t="s">
        <v>230</v>
      </c>
      <c r="D19" s="47" t="s">
        <v>206</v>
      </c>
      <c r="E19" s="47"/>
      <c r="F19" s="47"/>
      <c r="G19" s="47"/>
      <c r="H19" s="47"/>
      <c r="I19" s="47"/>
      <c r="J19" s="47"/>
      <c r="K19" s="47"/>
      <c r="L19" s="47"/>
      <c r="M19" s="47"/>
      <c r="N19" s="47"/>
      <c r="O19" s="47" t="s">
        <v>206</v>
      </c>
      <c r="P19" s="47"/>
      <c r="Q19" s="47"/>
      <c r="R19" s="47"/>
      <c r="S19" s="47"/>
      <c r="T19" s="47"/>
      <c r="U19" s="47">
        <v>3</v>
      </c>
      <c r="V19" s="49" t="s">
        <v>143</v>
      </c>
      <c r="W19" s="47" t="s">
        <v>144</v>
      </c>
      <c r="X19" s="49" t="s">
        <v>190</v>
      </c>
      <c r="Y19" s="47" t="s">
        <v>191</v>
      </c>
      <c r="Z19" s="49" t="s">
        <v>200</v>
      </c>
      <c r="AA19" s="47" t="s">
        <v>201</v>
      </c>
      <c r="AB19" s="49" t="s">
        <v>140</v>
      </c>
      <c r="AC19" s="47"/>
      <c r="AD19" s="49" t="s">
        <v>140</v>
      </c>
      <c r="AE19" s="47"/>
      <c r="AF19" s="49" t="s">
        <v>140</v>
      </c>
      <c r="AG19" s="47"/>
      <c r="AH19" s="49" t="s">
        <v>140</v>
      </c>
      <c r="AI19" s="47"/>
      <c r="AJ19" s="49" t="s">
        <v>140</v>
      </c>
      <c r="AK19" s="47"/>
      <c r="AL19" s="49" t="s">
        <v>140</v>
      </c>
      <c r="AM19" s="47"/>
      <c r="AN19" s="49" t="s">
        <v>140</v>
      </c>
      <c r="AO19" s="47"/>
      <c r="AP19" s="49" t="s">
        <v>140</v>
      </c>
      <c r="AQ19" s="47"/>
      <c r="AR19" s="49" t="s">
        <v>140</v>
      </c>
      <c r="AS19" s="47"/>
      <c r="AT19" s="49" t="s">
        <v>140</v>
      </c>
      <c r="AU19" s="47"/>
      <c r="AV19" s="49" t="s">
        <v>140</v>
      </c>
      <c r="AW19" s="47"/>
      <c r="AX19" s="49" t="s">
        <v>140</v>
      </c>
      <c r="AY19" s="47"/>
      <c r="AZ19" s="49" t="s">
        <v>140</v>
      </c>
      <c r="BA19" s="47"/>
      <c r="BB19" s="49" t="s">
        <v>140</v>
      </c>
      <c r="BC19" s="47"/>
      <c r="BD19" s="49" t="s">
        <v>140</v>
      </c>
      <c r="BE19" s="47"/>
      <c r="BF19" s="49" t="s">
        <v>140</v>
      </c>
      <c r="BG19" s="47"/>
      <c r="BH19" s="49" t="s">
        <v>140</v>
      </c>
      <c r="BI19" s="47"/>
      <c r="BJ19" s="49" t="s">
        <v>140</v>
      </c>
      <c r="BK19" s="47"/>
      <c r="BL19" s="49" t="s">
        <v>140</v>
      </c>
      <c r="BM19" s="47"/>
      <c r="BN19" s="49" t="s">
        <v>140</v>
      </c>
      <c r="BO19" s="47"/>
      <c r="BP19" s="49" t="s">
        <v>140</v>
      </c>
      <c r="BQ19" s="47"/>
      <c r="BR19" s="49" t="s">
        <v>140</v>
      </c>
      <c r="BS19" s="47"/>
      <c r="BT19" s="49" t="s">
        <v>140</v>
      </c>
      <c r="BU19" s="47"/>
      <c r="BV19" s="49" t="s">
        <v>140</v>
      </c>
      <c r="BW19" s="47"/>
      <c r="BX19" s="49" t="s">
        <v>140</v>
      </c>
      <c r="BY19" s="47"/>
      <c r="BZ19" s="49" t="s">
        <v>140</v>
      </c>
      <c r="CA19" s="47"/>
      <c r="CB19" s="49" t="s">
        <v>140</v>
      </c>
      <c r="CC19" s="47"/>
      <c r="CD19" s="139" t="s">
        <v>140</v>
      </c>
    </row>
    <row r="20" spans="1:82" ht="13.5" customHeight="1">
      <c r="A20" s="47" t="s">
        <v>127</v>
      </c>
      <c r="B20" s="49" t="s">
        <v>231</v>
      </c>
      <c r="C20" s="47" t="s">
        <v>232</v>
      </c>
      <c r="D20" s="47"/>
      <c r="E20" s="47"/>
      <c r="F20" s="47" t="s">
        <v>206</v>
      </c>
      <c r="G20" s="47"/>
      <c r="H20" s="47"/>
      <c r="I20" s="47"/>
      <c r="J20" s="47"/>
      <c r="K20" s="47"/>
      <c r="L20" s="47"/>
      <c r="M20" s="47"/>
      <c r="N20" s="47"/>
      <c r="O20" s="47" t="s">
        <v>206</v>
      </c>
      <c r="P20" s="47"/>
      <c r="Q20" s="47"/>
      <c r="R20" s="47"/>
      <c r="S20" s="47"/>
      <c r="T20" s="47"/>
      <c r="U20" s="47">
        <v>2</v>
      </c>
      <c r="V20" s="49" t="s">
        <v>158</v>
      </c>
      <c r="W20" s="47" t="s">
        <v>159</v>
      </c>
      <c r="X20" s="49" t="s">
        <v>141</v>
      </c>
      <c r="Y20" s="47" t="s">
        <v>142</v>
      </c>
      <c r="Z20" s="49" t="s">
        <v>140</v>
      </c>
      <c r="AA20" s="47"/>
      <c r="AB20" s="49" t="s">
        <v>140</v>
      </c>
      <c r="AC20" s="47"/>
      <c r="AD20" s="49" t="s">
        <v>140</v>
      </c>
      <c r="AE20" s="47"/>
      <c r="AF20" s="49" t="s">
        <v>140</v>
      </c>
      <c r="AG20" s="47"/>
      <c r="AH20" s="49" t="s">
        <v>140</v>
      </c>
      <c r="AI20" s="47"/>
      <c r="AJ20" s="49" t="s">
        <v>140</v>
      </c>
      <c r="AK20" s="47"/>
      <c r="AL20" s="49" t="s">
        <v>140</v>
      </c>
      <c r="AM20" s="47"/>
      <c r="AN20" s="49" t="s">
        <v>140</v>
      </c>
      <c r="AO20" s="47"/>
      <c r="AP20" s="49" t="s">
        <v>140</v>
      </c>
      <c r="AQ20" s="47"/>
      <c r="AR20" s="49" t="s">
        <v>140</v>
      </c>
      <c r="AS20" s="47"/>
      <c r="AT20" s="49" t="s">
        <v>140</v>
      </c>
      <c r="AU20" s="47"/>
      <c r="AV20" s="49" t="s">
        <v>140</v>
      </c>
      <c r="AW20" s="47"/>
      <c r="AX20" s="49" t="s">
        <v>140</v>
      </c>
      <c r="AY20" s="47"/>
      <c r="AZ20" s="49" t="s">
        <v>140</v>
      </c>
      <c r="BA20" s="47"/>
      <c r="BB20" s="49" t="s">
        <v>140</v>
      </c>
      <c r="BC20" s="47"/>
      <c r="BD20" s="49" t="s">
        <v>140</v>
      </c>
      <c r="BE20" s="47"/>
      <c r="BF20" s="49" t="s">
        <v>140</v>
      </c>
      <c r="BG20" s="47"/>
      <c r="BH20" s="49" t="s">
        <v>140</v>
      </c>
      <c r="BI20" s="47"/>
      <c r="BJ20" s="49" t="s">
        <v>140</v>
      </c>
      <c r="BK20" s="47"/>
      <c r="BL20" s="49" t="s">
        <v>140</v>
      </c>
      <c r="BM20" s="47"/>
      <c r="BN20" s="49" t="s">
        <v>140</v>
      </c>
      <c r="BO20" s="47"/>
      <c r="BP20" s="49" t="s">
        <v>140</v>
      </c>
      <c r="BQ20" s="47"/>
      <c r="BR20" s="49" t="s">
        <v>140</v>
      </c>
      <c r="BS20" s="47"/>
      <c r="BT20" s="49" t="s">
        <v>140</v>
      </c>
      <c r="BU20" s="47"/>
      <c r="BV20" s="49" t="s">
        <v>140</v>
      </c>
      <c r="BW20" s="47"/>
      <c r="BX20" s="49" t="s">
        <v>140</v>
      </c>
      <c r="BY20" s="47"/>
      <c r="BZ20" s="49" t="s">
        <v>140</v>
      </c>
      <c r="CA20" s="47"/>
      <c r="CB20" s="49" t="s">
        <v>140</v>
      </c>
      <c r="CC20" s="47"/>
      <c r="CD20" s="139" t="s">
        <v>140</v>
      </c>
    </row>
    <row r="21" spans="1:82" ht="13.5" customHeight="1">
      <c r="A21" s="47" t="s">
        <v>127</v>
      </c>
      <c r="B21" s="49" t="s">
        <v>233</v>
      </c>
      <c r="C21" s="47" t="s">
        <v>234</v>
      </c>
      <c r="D21" s="47"/>
      <c r="E21" s="47"/>
      <c r="F21" s="47" t="s">
        <v>206</v>
      </c>
      <c r="G21" s="47" t="s">
        <v>206</v>
      </c>
      <c r="H21" s="47"/>
      <c r="I21" s="47" t="s">
        <v>206</v>
      </c>
      <c r="J21" s="47" t="s">
        <v>206</v>
      </c>
      <c r="K21" s="47" t="s">
        <v>206</v>
      </c>
      <c r="L21" s="47"/>
      <c r="M21" s="47"/>
      <c r="N21" s="47"/>
      <c r="O21" s="47" t="s">
        <v>206</v>
      </c>
      <c r="P21" s="47" t="s">
        <v>206</v>
      </c>
      <c r="Q21" s="47"/>
      <c r="R21" s="47" t="s">
        <v>206</v>
      </c>
      <c r="S21" s="47"/>
      <c r="T21" s="47"/>
      <c r="U21" s="47">
        <v>2</v>
      </c>
      <c r="V21" s="49" t="s">
        <v>160</v>
      </c>
      <c r="W21" s="47" t="s">
        <v>161</v>
      </c>
      <c r="X21" s="49" t="s">
        <v>202</v>
      </c>
      <c r="Y21" s="47" t="s">
        <v>203</v>
      </c>
      <c r="Z21" s="49" t="s">
        <v>140</v>
      </c>
      <c r="AA21" s="47"/>
      <c r="AB21" s="49" t="s">
        <v>140</v>
      </c>
      <c r="AC21" s="47"/>
      <c r="AD21" s="49" t="s">
        <v>140</v>
      </c>
      <c r="AE21" s="47"/>
      <c r="AF21" s="49" t="s">
        <v>140</v>
      </c>
      <c r="AG21" s="47"/>
      <c r="AH21" s="49" t="s">
        <v>140</v>
      </c>
      <c r="AI21" s="47"/>
      <c r="AJ21" s="49" t="s">
        <v>140</v>
      </c>
      <c r="AK21" s="47"/>
      <c r="AL21" s="49" t="s">
        <v>140</v>
      </c>
      <c r="AM21" s="47"/>
      <c r="AN21" s="49" t="s">
        <v>140</v>
      </c>
      <c r="AO21" s="47"/>
      <c r="AP21" s="49" t="s">
        <v>140</v>
      </c>
      <c r="AQ21" s="47"/>
      <c r="AR21" s="49" t="s">
        <v>140</v>
      </c>
      <c r="AS21" s="47"/>
      <c r="AT21" s="49" t="s">
        <v>140</v>
      </c>
      <c r="AU21" s="47"/>
      <c r="AV21" s="49" t="s">
        <v>140</v>
      </c>
      <c r="AW21" s="47"/>
      <c r="AX21" s="49" t="s">
        <v>140</v>
      </c>
      <c r="AY21" s="47"/>
      <c r="AZ21" s="49" t="s">
        <v>140</v>
      </c>
      <c r="BA21" s="47"/>
      <c r="BB21" s="49" t="s">
        <v>140</v>
      </c>
      <c r="BC21" s="47"/>
      <c r="BD21" s="49" t="s">
        <v>140</v>
      </c>
      <c r="BE21" s="47"/>
      <c r="BF21" s="49" t="s">
        <v>140</v>
      </c>
      <c r="BG21" s="47"/>
      <c r="BH21" s="49" t="s">
        <v>140</v>
      </c>
      <c r="BI21" s="47"/>
      <c r="BJ21" s="49" t="s">
        <v>140</v>
      </c>
      <c r="BK21" s="47"/>
      <c r="BL21" s="49" t="s">
        <v>140</v>
      </c>
      <c r="BM21" s="47"/>
      <c r="BN21" s="49" t="s">
        <v>140</v>
      </c>
      <c r="BO21" s="47"/>
      <c r="BP21" s="49" t="s">
        <v>140</v>
      </c>
      <c r="BQ21" s="47"/>
      <c r="BR21" s="49" t="s">
        <v>140</v>
      </c>
      <c r="BS21" s="47"/>
      <c r="BT21" s="49" t="s">
        <v>140</v>
      </c>
      <c r="BU21" s="47"/>
      <c r="BV21" s="49" t="s">
        <v>140</v>
      </c>
      <c r="BW21" s="47"/>
      <c r="BX21" s="49" t="s">
        <v>140</v>
      </c>
      <c r="BY21" s="47"/>
      <c r="BZ21" s="49" t="s">
        <v>140</v>
      </c>
      <c r="CA21" s="47"/>
      <c r="CB21" s="49" t="s">
        <v>140</v>
      </c>
      <c r="CC21" s="47"/>
      <c r="CD21" s="139" t="s">
        <v>140</v>
      </c>
    </row>
    <row r="22" spans="1:82" ht="13.5" customHeight="1">
      <c r="A22" s="47" t="s">
        <v>127</v>
      </c>
      <c r="B22" s="49" t="s">
        <v>235</v>
      </c>
      <c r="C22" s="47" t="s">
        <v>236</v>
      </c>
      <c r="D22" s="47"/>
      <c r="E22" s="47"/>
      <c r="F22" s="47" t="s">
        <v>206</v>
      </c>
      <c r="G22" s="47" t="s">
        <v>206</v>
      </c>
      <c r="H22" s="47"/>
      <c r="I22" s="47" t="s">
        <v>206</v>
      </c>
      <c r="J22" s="47" t="s">
        <v>206</v>
      </c>
      <c r="K22" s="47" t="s">
        <v>206</v>
      </c>
      <c r="L22" s="47"/>
      <c r="M22" s="47" t="s">
        <v>206</v>
      </c>
      <c r="N22" s="47"/>
      <c r="O22" s="47"/>
      <c r="P22" s="47"/>
      <c r="Q22" s="47"/>
      <c r="R22" s="47"/>
      <c r="S22" s="47"/>
      <c r="T22" s="47"/>
      <c r="U22" s="47">
        <v>5</v>
      </c>
      <c r="V22" s="49" t="s">
        <v>143</v>
      </c>
      <c r="W22" s="47" t="s">
        <v>144</v>
      </c>
      <c r="X22" s="49" t="s">
        <v>190</v>
      </c>
      <c r="Y22" s="47" t="s">
        <v>191</v>
      </c>
      <c r="Z22" s="49" t="s">
        <v>192</v>
      </c>
      <c r="AA22" s="47" t="s">
        <v>193</v>
      </c>
      <c r="AB22" s="49" t="s">
        <v>194</v>
      </c>
      <c r="AC22" s="47" t="s">
        <v>195</v>
      </c>
      <c r="AD22" s="49" t="s">
        <v>200</v>
      </c>
      <c r="AE22" s="47" t="s">
        <v>201</v>
      </c>
      <c r="AF22" s="49" t="s">
        <v>140</v>
      </c>
      <c r="AG22" s="47"/>
      <c r="AH22" s="49" t="s">
        <v>140</v>
      </c>
      <c r="AI22" s="47"/>
      <c r="AJ22" s="49" t="s">
        <v>140</v>
      </c>
      <c r="AK22" s="47"/>
      <c r="AL22" s="49" t="s">
        <v>140</v>
      </c>
      <c r="AM22" s="47"/>
      <c r="AN22" s="49" t="s">
        <v>140</v>
      </c>
      <c r="AO22" s="47"/>
      <c r="AP22" s="49" t="s">
        <v>140</v>
      </c>
      <c r="AQ22" s="47"/>
      <c r="AR22" s="49" t="s">
        <v>140</v>
      </c>
      <c r="AS22" s="47"/>
      <c r="AT22" s="49" t="s">
        <v>140</v>
      </c>
      <c r="AU22" s="47"/>
      <c r="AV22" s="49" t="s">
        <v>140</v>
      </c>
      <c r="AW22" s="47"/>
      <c r="AX22" s="49" t="s">
        <v>140</v>
      </c>
      <c r="AY22" s="47"/>
      <c r="AZ22" s="49" t="s">
        <v>140</v>
      </c>
      <c r="BA22" s="47"/>
      <c r="BB22" s="49" t="s">
        <v>140</v>
      </c>
      <c r="BC22" s="47"/>
      <c r="BD22" s="49" t="s">
        <v>140</v>
      </c>
      <c r="BE22" s="47"/>
      <c r="BF22" s="49" t="s">
        <v>140</v>
      </c>
      <c r="BG22" s="47"/>
      <c r="BH22" s="49" t="s">
        <v>140</v>
      </c>
      <c r="BI22" s="47"/>
      <c r="BJ22" s="49" t="s">
        <v>140</v>
      </c>
      <c r="BK22" s="47"/>
      <c r="BL22" s="49" t="s">
        <v>140</v>
      </c>
      <c r="BM22" s="47"/>
      <c r="BN22" s="49" t="s">
        <v>140</v>
      </c>
      <c r="BO22" s="47"/>
      <c r="BP22" s="49" t="s">
        <v>140</v>
      </c>
      <c r="BQ22" s="47"/>
      <c r="BR22" s="49" t="s">
        <v>140</v>
      </c>
      <c r="BS22" s="47"/>
      <c r="BT22" s="49" t="s">
        <v>140</v>
      </c>
      <c r="BU22" s="47"/>
      <c r="BV22" s="49" t="s">
        <v>140</v>
      </c>
      <c r="BW22" s="47"/>
      <c r="BX22" s="49" t="s">
        <v>140</v>
      </c>
      <c r="BY22" s="47"/>
      <c r="BZ22" s="49" t="s">
        <v>140</v>
      </c>
      <c r="CA22" s="47"/>
      <c r="CB22" s="49" t="s">
        <v>140</v>
      </c>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22">
    <sortCondition ref="A8:A22"/>
    <sortCondition ref="B8:B22"/>
    <sortCondition ref="C8:C22"/>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21" man="1"/>
    <brk id="41" min="1" max="21" man="1"/>
    <brk id="51" min="1" max="21" man="1"/>
    <brk id="61" min="1" max="21" man="1"/>
    <brk id="71" min="1"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岡山県</v>
      </c>
      <c r="B7" s="51" t="str">
        <f>組合状況!B7</f>
        <v>33000</v>
      </c>
      <c r="C7" s="50" t="s">
        <v>52</v>
      </c>
      <c r="D7" s="52">
        <f>SUM(E7,+H7)</f>
        <v>741</v>
      </c>
      <c r="E7" s="52">
        <f>SUM(F7:G7)</f>
        <v>250</v>
      </c>
      <c r="F7" s="52">
        <f>SUM(F$8:F$207)</f>
        <v>212</v>
      </c>
      <c r="G7" s="52">
        <f>SUM(G$8:G$207)</f>
        <v>38</v>
      </c>
      <c r="H7" s="52">
        <f>SUM(I7:L7)</f>
        <v>491</v>
      </c>
      <c r="I7" s="52">
        <f>SUM(I$8:I$207)</f>
        <v>355</v>
      </c>
      <c r="J7" s="52">
        <f>SUM(J$8:J$207)</f>
        <v>113</v>
      </c>
      <c r="K7" s="52">
        <f>SUM(K$8:K$207)</f>
        <v>20</v>
      </c>
      <c r="L7" s="52">
        <f>SUM(L$8:L$207)</f>
        <v>3</v>
      </c>
      <c r="M7" s="52">
        <f>SUM(N7,+Q7)</f>
        <v>101</v>
      </c>
      <c r="N7" s="52">
        <f>SUM(O7:P7)</f>
        <v>44</v>
      </c>
      <c r="O7" s="52">
        <f>SUM(O$8:O$207)</f>
        <v>35</v>
      </c>
      <c r="P7" s="52">
        <f>SUM(P$8:P$207)</f>
        <v>9</v>
      </c>
      <c r="Q7" s="52">
        <f>SUM(R7:U7)</f>
        <v>57</v>
      </c>
      <c r="R7" s="52">
        <f>SUM(R$8:R$207)</f>
        <v>46</v>
      </c>
      <c r="S7" s="52">
        <f>SUM(S$8:S$207)</f>
        <v>11</v>
      </c>
      <c r="T7" s="52">
        <f>SUM(T$8:T$207)</f>
        <v>0</v>
      </c>
      <c r="U7" s="52">
        <f>SUM(U$8:U$207)</f>
        <v>0</v>
      </c>
      <c r="V7" s="52">
        <f t="shared" ref="V7:AD7" si="0">SUM(D7,+M7)</f>
        <v>842</v>
      </c>
      <c r="W7" s="52">
        <f t="shared" si="0"/>
        <v>294</v>
      </c>
      <c r="X7" s="52">
        <f t="shared" si="0"/>
        <v>247</v>
      </c>
      <c r="Y7" s="52">
        <f t="shared" si="0"/>
        <v>47</v>
      </c>
      <c r="Z7" s="52">
        <f t="shared" si="0"/>
        <v>548</v>
      </c>
      <c r="AA7" s="52">
        <f t="shared" si="0"/>
        <v>401</v>
      </c>
      <c r="AB7" s="52">
        <f t="shared" si="0"/>
        <v>124</v>
      </c>
      <c r="AC7" s="52">
        <f t="shared" si="0"/>
        <v>20</v>
      </c>
      <c r="AD7" s="52">
        <f t="shared" si="0"/>
        <v>3</v>
      </c>
    </row>
    <row r="8" spans="1:30" ht="13.5" customHeight="1">
      <c r="A8" s="45" t="s">
        <v>127</v>
      </c>
      <c r="B8" s="46" t="s">
        <v>137</v>
      </c>
      <c r="C8" s="47" t="s">
        <v>138</v>
      </c>
      <c r="D8" s="48">
        <f>SUM(E8,+H8)</f>
        <v>341</v>
      </c>
      <c r="E8" s="48">
        <f>SUM(F8:G8)</f>
        <v>85</v>
      </c>
      <c r="F8" s="48">
        <v>65</v>
      </c>
      <c r="G8" s="48">
        <v>20</v>
      </c>
      <c r="H8" s="48">
        <f>SUM(I8:L8)</f>
        <v>256</v>
      </c>
      <c r="I8" s="48">
        <v>203</v>
      </c>
      <c r="J8" s="48">
        <v>44</v>
      </c>
      <c r="K8" s="48">
        <v>7</v>
      </c>
      <c r="L8" s="48">
        <v>2</v>
      </c>
      <c r="M8" s="48">
        <f>SUM(N8,+Q8)</f>
        <v>35</v>
      </c>
      <c r="N8" s="48">
        <f>SUM(O8:P8)</f>
        <v>12</v>
      </c>
      <c r="O8" s="48">
        <v>7</v>
      </c>
      <c r="P8" s="48">
        <v>5</v>
      </c>
      <c r="Q8" s="48">
        <f>SUM(R8:U8)</f>
        <v>23</v>
      </c>
      <c r="R8" s="48">
        <v>23</v>
      </c>
      <c r="S8" s="48">
        <v>0</v>
      </c>
      <c r="T8" s="48">
        <v>0</v>
      </c>
      <c r="U8" s="48">
        <v>0</v>
      </c>
      <c r="V8" s="48">
        <f>SUM(D8,+M8)</f>
        <v>376</v>
      </c>
      <c r="W8" s="48">
        <f>SUM(E8,+N8)</f>
        <v>97</v>
      </c>
      <c r="X8" s="48">
        <f>SUM(F8,+O8)</f>
        <v>72</v>
      </c>
      <c r="Y8" s="48">
        <f>SUM(G8,+P8)</f>
        <v>25</v>
      </c>
      <c r="Z8" s="48">
        <f>SUM(H8,+Q8)</f>
        <v>279</v>
      </c>
      <c r="AA8" s="48">
        <f>SUM(I8,+R8)</f>
        <v>226</v>
      </c>
      <c r="AB8" s="48">
        <f>SUM(J8,+S8)</f>
        <v>44</v>
      </c>
      <c r="AC8" s="48">
        <f>SUM(K8,+T8)</f>
        <v>7</v>
      </c>
      <c r="AD8" s="48">
        <f>SUM(L8,+U8)</f>
        <v>2</v>
      </c>
    </row>
    <row r="9" spans="1:30" ht="13.5" customHeight="1">
      <c r="A9" s="45" t="s">
        <v>127</v>
      </c>
      <c r="B9" s="46" t="s">
        <v>141</v>
      </c>
      <c r="C9" s="47" t="s">
        <v>142</v>
      </c>
      <c r="D9" s="48">
        <f>SUM(E9,+H9)</f>
        <v>139</v>
      </c>
      <c r="E9" s="48">
        <f>SUM(F9:G9)</f>
        <v>56</v>
      </c>
      <c r="F9" s="48">
        <v>45</v>
      </c>
      <c r="G9" s="48">
        <v>11</v>
      </c>
      <c r="H9" s="48">
        <f>SUM(I9:L9)</f>
        <v>83</v>
      </c>
      <c r="I9" s="48">
        <v>76</v>
      </c>
      <c r="J9" s="48">
        <v>5</v>
      </c>
      <c r="K9" s="48">
        <v>2</v>
      </c>
      <c r="L9" s="48">
        <v>0</v>
      </c>
      <c r="M9" s="48">
        <f>SUM(N9,+Q9)</f>
        <v>28</v>
      </c>
      <c r="N9" s="48">
        <f>SUM(O9:P9)</f>
        <v>14</v>
      </c>
      <c r="O9" s="48">
        <v>11</v>
      </c>
      <c r="P9" s="48">
        <v>3</v>
      </c>
      <c r="Q9" s="48">
        <f>SUM(R9:U9)</f>
        <v>14</v>
      </c>
      <c r="R9" s="48">
        <v>10</v>
      </c>
      <c r="S9" s="48">
        <v>4</v>
      </c>
      <c r="T9" s="48">
        <v>0</v>
      </c>
      <c r="U9" s="48">
        <v>0</v>
      </c>
      <c r="V9" s="48">
        <f>SUM(D9,+M9)</f>
        <v>167</v>
      </c>
      <c r="W9" s="48">
        <f>SUM(E9,+N9)</f>
        <v>70</v>
      </c>
      <c r="X9" s="48">
        <f>SUM(F9,+O9)</f>
        <v>56</v>
      </c>
      <c r="Y9" s="48">
        <f>SUM(G9,+P9)</f>
        <v>14</v>
      </c>
      <c r="Z9" s="48">
        <f>SUM(H9,+Q9)</f>
        <v>97</v>
      </c>
      <c r="AA9" s="48">
        <f>SUM(I9,+R9)</f>
        <v>86</v>
      </c>
      <c r="AB9" s="48">
        <f>SUM(J9,+S9)</f>
        <v>9</v>
      </c>
      <c r="AC9" s="48">
        <f>SUM(K9,+T9)</f>
        <v>2</v>
      </c>
      <c r="AD9" s="48">
        <f>SUM(L9,+U9)</f>
        <v>0</v>
      </c>
    </row>
    <row r="10" spans="1:30" ht="13.5" customHeight="1">
      <c r="A10" s="45" t="s">
        <v>127</v>
      </c>
      <c r="B10" s="46" t="s">
        <v>143</v>
      </c>
      <c r="C10" s="47" t="s">
        <v>144</v>
      </c>
      <c r="D10" s="48">
        <f>SUM(E10,+H10)</f>
        <v>12</v>
      </c>
      <c r="E10" s="48">
        <f>SUM(F10:G10)</f>
        <v>12</v>
      </c>
      <c r="F10" s="48">
        <v>9</v>
      </c>
      <c r="G10" s="48">
        <v>3</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12</v>
      </c>
      <c r="W10" s="48">
        <f>SUM(E10,+N10)</f>
        <v>12</v>
      </c>
      <c r="X10" s="48">
        <f>SUM(F10,+O10)</f>
        <v>9</v>
      </c>
      <c r="Y10" s="48">
        <f>SUM(G10,+P10)</f>
        <v>3</v>
      </c>
      <c r="Z10" s="48">
        <f>SUM(H10,+Q10)</f>
        <v>0</v>
      </c>
      <c r="AA10" s="48">
        <f>SUM(I10,+R10)</f>
        <v>0</v>
      </c>
      <c r="AB10" s="48">
        <f>SUM(J10,+S10)</f>
        <v>0</v>
      </c>
      <c r="AC10" s="48">
        <f>SUM(K10,+T10)</f>
        <v>0</v>
      </c>
      <c r="AD10" s="48">
        <f>SUM(L10,+U10)</f>
        <v>0</v>
      </c>
    </row>
    <row r="11" spans="1:30" ht="13.5" customHeight="1">
      <c r="A11" s="45" t="s">
        <v>127</v>
      </c>
      <c r="B11" s="46" t="s">
        <v>145</v>
      </c>
      <c r="C11" s="47" t="s">
        <v>146</v>
      </c>
      <c r="D11" s="48">
        <f>SUM(E11,+H11)</f>
        <v>34</v>
      </c>
      <c r="E11" s="48">
        <f>SUM(F11:G11)</f>
        <v>20</v>
      </c>
      <c r="F11" s="48">
        <v>18</v>
      </c>
      <c r="G11" s="48">
        <v>2</v>
      </c>
      <c r="H11" s="48">
        <f>SUM(I11:L11)</f>
        <v>14</v>
      </c>
      <c r="I11" s="48">
        <v>11</v>
      </c>
      <c r="J11" s="48">
        <v>0</v>
      </c>
      <c r="K11" s="48">
        <v>3</v>
      </c>
      <c r="L11" s="48">
        <v>0</v>
      </c>
      <c r="M11" s="48">
        <f>SUM(N11,+Q11)</f>
        <v>0</v>
      </c>
      <c r="N11" s="48">
        <f>SUM(O11:P11)</f>
        <v>0</v>
      </c>
      <c r="O11" s="48">
        <v>0</v>
      </c>
      <c r="P11" s="48">
        <v>0</v>
      </c>
      <c r="Q11" s="48">
        <f>SUM(R11:U11)</f>
        <v>0</v>
      </c>
      <c r="R11" s="48">
        <v>0</v>
      </c>
      <c r="S11" s="48">
        <v>0</v>
      </c>
      <c r="T11" s="48">
        <v>0</v>
      </c>
      <c r="U11" s="48">
        <v>0</v>
      </c>
      <c r="V11" s="48">
        <f>SUM(D11,+M11)</f>
        <v>34</v>
      </c>
      <c r="W11" s="48">
        <f>SUM(E11,+N11)</f>
        <v>20</v>
      </c>
      <c r="X11" s="48">
        <f>SUM(F11,+O11)</f>
        <v>18</v>
      </c>
      <c r="Y11" s="48">
        <f>SUM(G11,+P11)</f>
        <v>2</v>
      </c>
      <c r="Z11" s="48">
        <f>SUM(H11,+Q11)</f>
        <v>14</v>
      </c>
      <c r="AA11" s="48">
        <f>SUM(I11,+R11)</f>
        <v>11</v>
      </c>
      <c r="AB11" s="48">
        <f>SUM(J11,+S11)</f>
        <v>0</v>
      </c>
      <c r="AC11" s="48">
        <f>SUM(K11,+T11)</f>
        <v>3</v>
      </c>
      <c r="AD11" s="48">
        <f>SUM(L11,+U11)</f>
        <v>0</v>
      </c>
    </row>
    <row r="12" spans="1:30" ht="13.5" customHeight="1">
      <c r="A12" s="45" t="s">
        <v>127</v>
      </c>
      <c r="B12" s="46" t="s">
        <v>154</v>
      </c>
      <c r="C12" s="47" t="s">
        <v>155</v>
      </c>
      <c r="D12" s="48">
        <f>SUM(E12,+H12)</f>
        <v>28</v>
      </c>
      <c r="E12" s="48">
        <f>SUM(F12:G12)</f>
        <v>3</v>
      </c>
      <c r="F12" s="48">
        <v>3</v>
      </c>
      <c r="G12" s="48">
        <v>0</v>
      </c>
      <c r="H12" s="48">
        <f>SUM(I12:L12)</f>
        <v>25</v>
      </c>
      <c r="I12" s="48">
        <v>25</v>
      </c>
      <c r="J12" s="48">
        <v>0</v>
      </c>
      <c r="K12" s="48">
        <v>0</v>
      </c>
      <c r="L12" s="48">
        <v>0</v>
      </c>
      <c r="M12" s="48">
        <f>SUM(N12,+Q12)</f>
        <v>5</v>
      </c>
      <c r="N12" s="48">
        <f>SUM(O12:P12)</f>
        <v>1</v>
      </c>
      <c r="O12" s="48">
        <v>1</v>
      </c>
      <c r="P12" s="48">
        <v>0</v>
      </c>
      <c r="Q12" s="48">
        <f>SUM(R12:U12)</f>
        <v>4</v>
      </c>
      <c r="R12" s="48">
        <v>4</v>
      </c>
      <c r="S12" s="48">
        <v>0</v>
      </c>
      <c r="T12" s="48">
        <v>0</v>
      </c>
      <c r="U12" s="48">
        <v>0</v>
      </c>
      <c r="V12" s="48">
        <f>SUM(D12,+M12)</f>
        <v>33</v>
      </c>
      <c r="W12" s="48">
        <f>SUM(E12,+N12)</f>
        <v>4</v>
      </c>
      <c r="X12" s="48">
        <f>SUM(F12,+O12)</f>
        <v>4</v>
      </c>
      <c r="Y12" s="48">
        <f>SUM(G12,+P12)</f>
        <v>0</v>
      </c>
      <c r="Z12" s="48">
        <f>SUM(H12,+Q12)</f>
        <v>29</v>
      </c>
      <c r="AA12" s="48">
        <f>SUM(I12,+R12)</f>
        <v>29</v>
      </c>
      <c r="AB12" s="48">
        <f>SUM(J12,+S12)</f>
        <v>0</v>
      </c>
      <c r="AC12" s="48">
        <f>SUM(K12,+T12)</f>
        <v>0</v>
      </c>
      <c r="AD12" s="48">
        <f>SUM(L12,+U12)</f>
        <v>0</v>
      </c>
    </row>
    <row r="13" spans="1:30" ht="13.5" customHeight="1">
      <c r="A13" s="45" t="s">
        <v>127</v>
      </c>
      <c r="B13" s="46" t="s">
        <v>156</v>
      </c>
      <c r="C13" s="47" t="s">
        <v>157</v>
      </c>
      <c r="D13" s="48">
        <f>SUM(E13,+H13)</f>
        <v>4</v>
      </c>
      <c r="E13" s="48">
        <f>SUM(F13:G13)</f>
        <v>4</v>
      </c>
      <c r="F13" s="48">
        <v>4</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4</v>
      </c>
      <c r="W13" s="48">
        <f>SUM(E13,+N13)</f>
        <v>4</v>
      </c>
      <c r="X13" s="48">
        <f>SUM(F13,+O13)</f>
        <v>4</v>
      </c>
      <c r="Y13" s="48">
        <f>SUM(G13,+P13)</f>
        <v>0</v>
      </c>
      <c r="Z13" s="48">
        <f>SUM(H13,+Q13)</f>
        <v>0</v>
      </c>
      <c r="AA13" s="48">
        <f>SUM(I13,+R13)</f>
        <v>0</v>
      </c>
      <c r="AB13" s="48">
        <f>SUM(J13,+S13)</f>
        <v>0</v>
      </c>
      <c r="AC13" s="48">
        <f>SUM(K13,+T13)</f>
        <v>0</v>
      </c>
      <c r="AD13" s="48">
        <f>SUM(L13,+U13)</f>
        <v>0</v>
      </c>
    </row>
    <row r="14" spans="1:30" ht="13.5" customHeight="1">
      <c r="A14" s="45" t="s">
        <v>127</v>
      </c>
      <c r="B14" s="46" t="s">
        <v>158</v>
      </c>
      <c r="C14" s="47" t="s">
        <v>159</v>
      </c>
      <c r="D14" s="48">
        <f>SUM(E14,+H14)</f>
        <v>4</v>
      </c>
      <c r="E14" s="48">
        <f>SUM(F14:G14)</f>
        <v>4</v>
      </c>
      <c r="F14" s="48">
        <v>4</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5</v>
      </c>
      <c r="W14" s="48">
        <f>SUM(E14,+N14)</f>
        <v>5</v>
      </c>
      <c r="X14" s="48">
        <f>SUM(F14,+O14)</f>
        <v>5</v>
      </c>
      <c r="Y14" s="48">
        <f>SUM(G14,+P14)</f>
        <v>0</v>
      </c>
      <c r="Z14" s="48">
        <f>SUM(H14,+Q14)</f>
        <v>0</v>
      </c>
      <c r="AA14" s="48">
        <f>SUM(I14,+R14)</f>
        <v>0</v>
      </c>
      <c r="AB14" s="48">
        <f>SUM(J14,+S14)</f>
        <v>0</v>
      </c>
      <c r="AC14" s="48">
        <f>SUM(K14,+T14)</f>
        <v>0</v>
      </c>
      <c r="AD14" s="48">
        <f>SUM(L14,+U14)</f>
        <v>0</v>
      </c>
    </row>
    <row r="15" spans="1:30" ht="13.5" customHeight="1">
      <c r="A15" s="45" t="s">
        <v>127</v>
      </c>
      <c r="B15" s="46" t="s">
        <v>160</v>
      </c>
      <c r="C15" s="47" t="s">
        <v>161</v>
      </c>
      <c r="D15" s="48">
        <f>SUM(E15,+H15)</f>
        <v>4</v>
      </c>
      <c r="E15" s="48">
        <f>SUM(F15:G15)</f>
        <v>4</v>
      </c>
      <c r="F15" s="48">
        <v>4</v>
      </c>
      <c r="G15" s="48">
        <v>0</v>
      </c>
      <c r="H15" s="48">
        <f>SUM(I15:L15)</f>
        <v>0</v>
      </c>
      <c r="I15" s="48">
        <v>0</v>
      </c>
      <c r="J15" s="48">
        <v>0</v>
      </c>
      <c r="K15" s="48">
        <v>0</v>
      </c>
      <c r="L15" s="48">
        <v>0</v>
      </c>
      <c r="M15" s="48">
        <f>SUM(N15,+Q15)</f>
        <v>11</v>
      </c>
      <c r="N15" s="48">
        <f>SUM(O15:P15)</f>
        <v>2</v>
      </c>
      <c r="O15" s="48">
        <v>2</v>
      </c>
      <c r="P15" s="48">
        <v>0</v>
      </c>
      <c r="Q15" s="48">
        <f>SUM(R15:U15)</f>
        <v>9</v>
      </c>
      <c r="R15" s="48">
        <v>9</v>
      </c>
      <c r="S15" s="48">
        <v>0</v>
      </c>
      <c r="T15" s="48">
        <v>0</v>
      </c>
      <c r="U15" s="48">
        <v>0</v>
      </c>
      <c r="V15" s="48">
        <f>SUM(D15,+M15)</f>
        <v>15</v>
      </c>
      <c r="W15" s="48">
        <f>SUM(E15,+N15)</f>
        <v>6</v>
      </c>
      <c r="X15" s="48">
        <f>SUM(F15,+O15)</f>
        <v>6</v>
      </c>
      <c r="Y15" s="48">
        <f>SUM(G15,+P15)</f>
        <v>0</v>
      </c>
      <c r="Z15" s="48">
        <f>SUM(H15,+Q15)</f>
        <v>9</v>
      </c>
      <c r="AA15" s="48">
        <f>SUM(I15,+R15)</f>
        <v>9</v>
      </c>
      <c r="AB15" s="48">
        <f>SUM(J15,+S15)</f>
        <v>0</v>
      </c>
      <c r="AC15" s="48">
        <f>SUM(K15,+T15)</f>
        <v>0</v>
      </c>
      <c r="AD15" s="48">
        <f>SUM(L15,+U15)</f>
        <v>0</v>
      </c>
    </row>
    <row r="16" spans="1:30" ht="13.5" customHeight="1">
      <c r="A16" s="45" t="s">
        <v>127</v>
      </c>
      <c r="B16" s="46" t="s">
        <v>162</v>
      </c>
      <c r="C16" s="47" t="s">
        <v>163</v>
      </c>
      <c r="D16" s="48">
        <f>SUM(E16,+H16)</f>
        <v>17</v>
      </c>
      <c r="E16" s="48">
        <f>SUM(F16:G16)</f>
        <v>12</v>
      </c>
      <c r="F16" s="48">
        <v>10</v>
      </c>
      <c r="G16" s="48">
        <v>2</v>
      </c>
      <c r="H16" s="48">
        <f>SUM(I16:L16)</f>
        <v>5</v>
      </c>
      <c r="I16" s="48">
        <v>0</v>
      </c>
      <c r="J16" s="48">
        <v>5</v>
      </c>
      <c r="K16" s="48">
        <v>0</v>
      </c>
      <c r="L16" s="48">
        <v>0</v>
      </c>
      <c r="M16" s="48">
        <f>SUM(N16,+Q16)</f>
        <v>1</v>
      </c>
      <c r="N16" s="48">
        <f>SUM(O16:P16)</f>
        <v>1</v>
      </c>
      <c r="O16" s="48">
        <v>1</v>
      </c>
      <c r="P16" s="48">
        <v>0</v>
      </c>
      <c r="Q16" s="48">
        <f>SUM(R16:U16)</f>
        <v>0</v>
      </c>
      <c r="R16" s="48">
        <v>0</v>
      </c>
      <c r="S16" s="48">
        <v>0</v>
      </c>
      <c r="T16" s="48">
        <v>0</v>
      </c>
      <c r="U16" s="48">
        <v>0</v>
      </c>
      <c r="V16" s="48">
        <f>SUM(D16,+M16)</f>
        <v>18</v>
      </c>
      <c r="W16" s="48">
        <f>SUM(E16,+N16)</f>
        <v>13</v>
      </c>
      <c r="X16" s="48">
        <f>SUM(F16,+O16)</f>
        <v>11</v>
      </c>
      <c r="Y16" s="48">
        <f>SUM(G16,+P16)</f>
        <v>2</v>
      </c>
      <c r="Z16" s="48">
        <f>SUM(H16,+Q16)</f>
        <v>5</v>
      </c>
      <c r="AA16" s="48">
        <f>SUM(I16,+R16)</f>
        <v>0</v>
      </c>
      <c r="AB16" s="48">
        <f>SUM(J16,+S16)</f>
        <v>5</v>
      </c>
      <c r="AC16" s="48">
        <f>SUM(K16,+T16)</f>
        <v>0</v>
      </c>
      <c r="AD16" s="48">
        <f>SUM(L16,+U16)</f>
        <v>0</v>
      </c>
    </row>
    <row r="17" spans="1:30" ht="13.5" customHeight="1">
      <c r="A17" s="45" t="s">
        <v>127</v>
      </c>
      <c r="B17" s="46" t="s">
        <v>164</v>
      </c>
      <c r="C17" s="47" t="s">
        <v>165</v>
      </c>
      <c r="D17" s="48">
        <f>SUM(E17,+H17)</f>
        <v>24</v>
      </c>
      <c r="E17" s="48">
        <f>SUM(F17:G17)</f>
        <v>4</v>
      </c>
      <c r="F17" s="48">
        <v>4</v>
      </c>
      <c r="G17" s="48">
        <v>0</v>
      </c>
      <c r="H17" s="48">
        <f>SUM(I17:L17)</f>
        <v>20</v>
      </c>
      <c r="I17" s="48">
        <v>12</v>
      </c>
      <c r="J17" s="48">
        <v>6</v>
      </c>
      <c r="K17" s="48">
        <v>2</v>
      </c>
      <c r="L17" s="48">
        <v>0</v>
      </c>
      <c r="M17" s="48">
        <f>SUM(N17,+Q17)</f>
        <v>3</v>
      </c>
      <c r="N17" s="48">
        <f>SUM(O17:P17)</f>
        <v>1</v>
      </c>
      <c r="O17" s="48">
        <v>1</v>
      </c>
      <c r="P17" s="48">
        <v>0</v>
      </c>
      <c r="Q17" s="48">
        <f>SUM(R17:U17)</f>
        <v>2</v>
      </c>
      <c r="R17" s="48">
        <v>0</v>
      </c>
      <c r="S17" s="48">
        <v>2</v>
      </c>
      <c r="T17" s="48">
        <v>0</v>
      </c>
      <c r="U17" s="48">
        <v>0</v>
      </c>
      <c r="V17" s="48">
        <f>SUM(D17,+M17)</f>
        <v>27</v>
      </c>
      <c r="W17" s="48">
        <f>SUM(E17,+N17)</f>
        <v>5</v>
      </c>
      <c r="X17" s="48">
        <f>SUM(F17,+O17)</f>
        <v>5</v>
      </c>
      <c r="Y17" s="48">
        <f>SUM(G17,+P17)</f>
        <v>0</v>
      </c>
      <c r="Z17" s="48">
        <f>SUM(H17,+Q17)</f>
        <v>22</v>
      </c>
      <c r="AA17" s="48">
        <f>SUM(I17,+R17)</f>
        <v>12</v>
      </c>
      <c r="AB17" s="48">
        <f>SUM(J17,+S17)</f>
        <v>8</v>
      </c>
      <c r="AC17" s="48">
        <f>SUM(K17,+T17)</f>
        <v>2</v>
      </c>
      <c r="AD17" s="48">
        <f>SUM(L17,+U17)</f>
        <v>0</v>
      </c>
    </row>
    <row r="18" spans="1:30" ht="13.5" customHeight="1">
      <c r="A18" s="45" t="s">
        <v>127</v>
      </c>
      <c r="B18" s="46" t="s">
        <v>167</v>
      </c>
      <c r="C18" s="47" t="s">
        <v>168</v>
      </c>
      <c r="D18" s="48">
        <f>SUM(E18,+H18)</f>
        <v>18</v>
      </c>
      <c r="E18" s="48">
        <f>SUM(F18:G18)</f>
        <v>6</v>
      </c>
      <c r="F18" s="48">
        <v>6</v>
      </c>
      <c r="G18" s="48">
        <v>0</v>
      </c>
      <c r="H18" s="48">
        <f>SUM(I18:L18)</f>
        <v>12</v>
      </c>
      <c r="I18" s="48">
        <v>0</v>
      </c>
      <c r="J18" s="48">
        <v>12</v>
      </c>
      <c r="K18" s="48">
        <v>0</v>
      </c>
      <c r="L18" s="48">
        <v>0</v>
      </c>
      <c r="M18" s="48">
        <f>SUM(N18,+Q18)</f>
        <v>3</v>
      </c>
      <c r="N18" s="48">
        <f>SUM(O18:P18)</f>
        <v>2</v>
      </c>
      <c r="O18" s="48">
        <v>1</v>
      </c>
      <c r="P18" s="48">
        <v>1</v>
      </c>
      <c r="Q18" s="48">
        <f>SUM(R18:U18)</f>
        <v>1</v>
      </c>
      <c r="R18" s="48">
        <v>0</v>
      </c>
      <c r="S18" s="48">
        <v>1</v>
      </c>
      <c r="T18" s="48">
        <v>0</v>
      </c>
      <c r="U18" s="48">
        <v>0</v>
      </c>
      <c r="V18" s="48">
        <f>SUM(D18,+M18)</f>
        <v>21</v>
      </c>
      <c r="W18" s="48">
        <f>SUM(E18,+N18)</f>
        <v>8</v>
      </c>
      <c r="X18" s="48">
        <f>SUM(F18,+O18)</f>
        <v>7</v>
      </c>
      <c r="Y18" s="48">
        <f>SUM(G18,+P18)</f>
        <v>1</v>
      </c>
      <c r="Z18" s="48">
        <f>SUM(H18,+Q18)</f>
        <v>13</v>
      </c>
      <c r="AA18" s="48">
        <f>SUM(I18,+R18)</f>
        <v>0</v>
      </c>
      <c r="AB18" s="48">
        <f>SUM(J18,+S18)</f>
        <v>13</v>
      </c>
      <c r="AC18" s="48">
        <f>SUM(K18,+T18)</f>
        <v>0</v>
      </c>
      <c r="AD18" s="48">
        <f>SUM(L18,+U18)</f>
        <v>0</v>
      </c>
    </row>
    <row r="19" spans="1:30" ht="13.5" customHeight="1">
      <c r="A19" s="45" t="s">
        <v>127</v>
      </c>
      <c r="B19" s="46" t="s">
        <v>170</v>
      </c>
      <c r="C19" s="47" t="s">
        <v>171</v>
      </c>
      <c r="D19" s="48">
        <f>SUM(E19,+H19)</f>
        <v>33</v>
      </c>
      <c r="E19" s="48">
        <f>SUM(F19:G19)</f>
        <v>7</v>
      </c>
      <c r="F19" s="48">
        <v>7</v>
      </c>
      <c r="G19" s="48">
        <v>0</v>
      </c>
      <c r="H19" s="48">
        <f>SUM(I19:L19)</f>
        <v>26</v>
      </c>
      <c r="I19" s="48">
        <v>6</v>
      </c>
      <c r="J19" s="48">
        <v>16</v>
      </c>
      <c r="K19" s="48">
        <v>4</v>
      </c>
      <c r="L19" s="48">
        <v>0</v>
      </c>
      <c r="M19" s="48">
        <f>SUM(N19,+Q19)</f>
        <v>0</v>
      </c>
      <c r="N19" s="48">
        <f>SUM(O19:P19)</f>
        <v>0</v>
      </c>
      <c r="O19" s="48">
        <v>0</v>
      </c>
      <c r="P19" s="48">
        <v>0</v>
      </c>
      <c r="Q19" s="48">
        <f>SUM(R19:U19)</f>
        <v>0</v>
      </c>
      <c r="R19" s="48">
        <v>0</v>
      </c>
      <c r="S19" s="48">
        <v>0</v>
      </c>
      <c r="T19" s="48">
        <v>0</v>
      </c>
      <c r="U19" s="48">
        <v>0</v>
      </c>
      <c r="V19" s="48">
        <f>SUM(D19,+M19)</f>
        <v>33</v>
      </c>
      <c r="W19" s="48">
        <f>SUM(E19,+N19)</f>
        <v>7</v>
      </c>
      <c r="X19" s="48">
        <f>SUM(F19,+O19)</f>
        <v>7</v>
      </c>
      <c r="Y19" s="48">
        <f>SUM(G19,+P19)</f>
        <v>0</v>
      </c>
      <c r="Z19" s="48">
        <f>SUM(H19,+Q19)</f>
        <v>26</v>
      </c>
      <c r="AA19" s="48">
        <f>SUM(I19,+R19)</f>
        <v>6</v>
      </c>
      <c r="AB19" s="48">
        <f>SUM(J19,+S19)</f>
        <v>16</v>
      </c>
      <c r="AC19" s="48">
        <f>SUM(K19,+T19)</f>
        <v>4</v>
      </c>
      <c r="AD19" s="48">
        <f>SUM(L19,+U19)</f>
        <v>0</v>
      </c>
    </row>
    <row r="20" spans="1:30" ht="13.5" customHeight="1">
      <c r="A20" s="45" t="s">
        <v>127</v>
      </c>
      <c r="B20" s="46" t="s">
        <v>173</v>
      </c>
      <c r="C20" s="47" t="s">
        <v>174</v>
      </c>
      <c r="D20" s="48">
        <f>SUM(E20,+H20)</f>
        <v>27</v>
      </c>
      <c r="E20" s="48">
        <f>SUM(F20:G20)</f>
        <v>6</v>
      </c>
      <c r="F20" s="48">
        <v>6</v>
      </c>
      <c r="G20" s="48">
        <v>0</v>
      </c>
      <c r="H20" s="48">
        <f>SUM(I20:L20)</f>
        <v>21</v>
      </c>
      <c r="I20" s="48">
        <v>0</v>
      </c>
      <c r="J20" s="48">
        <v>20</v>
      </c>
      <c r="K20" s="48">
        <v>1</v>
      </c>
      <c r="L20" s="48">
        <v>0</v>
      </c>
      <c r="M20" s="48">
        <f>SUM(N20,+Q20)</f>
        <v>3</v>
      </c>
      <c r="N20" s="48">
        <f>SUM(O20:P20)</f>
        <v>3</v>
      </c>
      <c r="O20" s="48">
        <v>3</v>
      </c>
      <c r="P20" s="48">
        <v>0</v>
      </c>
      <c r="Q20" s="48">
        <f>SUM(R20:U20)</f>
        <v>0</v>
      </c>
      <c r="R20" s="48">
        <v>0</v>
      </c>
      <c r="S20" s="48">
        <v>0</v>
      </c>
      <c r="T20" s="48">
        <v>0</v>
      </c>
      <c r="U20" s="48">
        <v>0</v>
      </c>
      <c r="V20" s="48">
        <f>SUM(D20,+M20)</f>
        <v>30</v>
      </c>
      <c r="W20" s="48">
        <f>SUM(E20,+N20)</f>
        <v>9</v>
      </c>
      <c r="X20" s="48">
        <f>SUM(F20,+O20)</f>
        <v>9</v>
      </c>
      <c r="Y20" s="48">
        <f>SUM(G20,+P20)</f>
        <v>0</v>
      </c>
      <c r="Z20" s="48">
        <f>SUM(H20,+Q20)</f>
        <v>21</v>
      </c>
      <c r="AA20" s="48">
        <f>SUM(I20,+R20)</f>
        <v>0</v>
      </c>
      <c r="AB20" s="48">
        <f>SUM(J20,+S20)</f>
        <v>20</v>
      </c>
      <c r="AC20" s="48">
        <f>SUM(K20,+T20)</f>
        <v>1</v>
      </c>
      <c r="AD20" s="48">
        <f>SUM(L20,+U20)</f>
        <v>0</v>
      </c>
    </row>
    <row r="21" spans="1:30" ht="13.5" customHeight="1">
      <c r="A21" s="45" t="s">
        <v>127</v>
      </c>
      <c r="B21" s="46" t="s">
        <v>176</v>
      </c>
      <c r="C21" s="47" t="s">
        <v>177</v>
      </c>
      <c r="D21" s="48">
        <f>SUM(E21,+H21)</f>
        <v>12</v>
      </c>
      <c r="E21" s="48">
        <f>SUM(F21:G21)</f>
        <v>4</v>
      </c>
      <c r="F21" s="48">
        <v>4</v>
      </c>
      <c r="G21" s="48">
        <v>0</v>
      </c>
      <c r="H21" s="48">
        <f>SUM(I21:L21)</f>
        <v>8</v>
      </c>
      <c r="I21" s="48">
        <v>8</v>
      </c>
      <c r="J21" s="48">
        <v>0</v>
      </c>
      <c r="K21" s="48">
        <v>0</v>
      </c>
      <c r="L21" s="48">
        <v>0</v>
      </c>
      <c r="M21" s="48">
        <f>SUM(N21,+Q21)</f>
        <v>0</v>
      </c>
      <c r="N21" s="48">
        <f>SUM(O21:P21)</f>
        <v>0</v>
      </c>
      <c r="O21" s="48">
        <v>0</v>
      </c>
      <c r="P21" s="48">
        <v>0</v>
      </c>
      <c r="Q21" s="48">
        <f>SUM(R21:U21)</f>
        <v>0</v>
      </c>
      <c r="R21" s="48">
        <v>0</v>
      </c>
      <c r="S21" s="48">
        <v>0</v>
      </c>
      <c r="T21" s="48">
        <v>0</v>
      </c>
      <c r="U21" s="48">
        <v>0</v>
      </c>
      <c r="V21" s="48">
        <f>SUM(D21,+M21)</f>
        <v>12</v>
      </c>
      <c r="W21" s="48">
        <f>SUM(E21,+N21)</f>
        <v>4</v>
      </c>
      <c r="X21" s="48">
        <f>SUM(F21,+O21)</f>
        <v>4</v>
      </c>
      <c r="Y21" s="48">
        <f>SUM(G21,+P21)</f>
        <v>0</v>
      </c>
      <c r="Z21" s="48">
        <f>SUM(H21,+Q21)</f>
        <v>8</v>
      </c>
      <c r="AA21" s="48">
        <f>SUM(I21,+R21)</f>
        <v>8</v>
      </c>
      <c r="AB21" s="48">
        <f>SUM(J21,+S21)</f>
        <v>0</v>
      </c>
      <c r="AC21" s="48">
        <f>SUM(K21,+T21)</f>
        <v>0</v>
      </c>
      <c r="AD21" s="48">
        <f>SUM(L21,+U21)</f>
        <v>0</v>
      </c>
    </row>
    <row r="22" spans="1:30" ht="13.5" customHeight="1">
      <c r="A22" s="45" t="s">
        <v>127</v>
      </c>
      <c r="B22" s="46" t="s">
        <v>178</v>
      </c>
      <c r="C22" s="47" t="s">
        <v>179</v>
      </c>
      <c r="D22" s="48">
        <f>SUM(E22,+H22)</f>
        <v>3</v>
      </c>
      <c r="E22" s="48">
        <f>SUM(F22:G22)</f>
        <v>3</v>
      </c>
      <c r="F22" s="48">
        <v>3</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4</v>
      </c>
      <c r="W22" s="48">
        <f>SUM(E22,+N22)</f>
        <v>4</v>
      </c>
      <c r="X22" s="48">
        <f>SUM(F22,+O22)</f>
        <v>4</v>
      </c>
      <c r="Y22" s="48">
        <f>SUM(G22,+P22)</f>
        <v>0</v>
      </c>
      <c r="Z22" s="48">
        <f>SUM(H22,+Q22)</f>
        <v>0</v>
      </c>
      <c r="AA22" s="48">
        <f>SUM(I22,+R22)</f>
        <v>0</v>
      </c>
      <c r="AB22" s="48">
        <f>SUM(J22,+S22)</f>
        <v>0</v>
      </c>
      <c r="AC22" s="48">
        <f>SUM(K22,+T22)</f>
        <v>0</v>
      </c>
      <c r="AD22" s="48">
        <f>SUM(L22,+U22)</f>
        <v>0</v>
      </c>
    </row>
    <row r="23" spans="1:30" ht="13.5" customHeight="1">
      <c r="A23" s="45" t="s">
        <v>127</v>
      </c>
      <c r="B23" s="46" t="s">
        <v>180</v>
      </c>
      <c r="C23" s="47" t="s">
        <v>181</v>
      </c>
      <c r="D23" s="48">
        <f>SUM(E23,+H23)</f>
        <v>13</v>
      </c>
      <c r="E23" s="48">
        <f>SUM(F23:G23)</f>
        <v>4</v>
      </c>
      <c r="F23" s="48">
        <v>4</v>
      </c>
      <c r="G23" s="48">
        <v>0</v>
      </c>
      <c r="H23" s="48">
        <f>SUM(I23:L23)</f>
        <v>9</v>
      </c>
      <c r="I23" s="48">
        <v>6</v>
      </c>
      <c r="J23" s="48">
        <v>3</v>
      </c>
      <c r="K23" s="48">
        <v>0</v>
      </c>
      <c r="L23" s="48">
        <v>0</v>
      </c>
      <c r="M23" s="48">
        <f>SUM(N23,+Q23)</f>
        <v>6</v>
      </c>
      <c r="N23" s="48">
        <f>SUM(O23:P23)</f>
        <v>2</v>
      </c>
      <c r="O23" s="48">
        <v>2</v>
      </c>
      <c r="P23" s="48">
        <v>0</v>
      </c>
      <c r="Q23" s="48">
        <f>SUM(R23:U23)</f>
        <v>4</v>
      </c>
      <c r="R23" s="48">
        <v>0</v>
      </c>
      <c r="S23" s="48">
        <v>4</v>
      </c>
      <c r="T23" s="48">
        <v>0</v>
      </c>
      <c r="U23" s="48">
        <v>0</v>
      </c>
      <c r="V23" s="48">
        <f>SUM(D23,+M23)</f>
        <v>19</v>
      </c>
      <c r="W23" s="48">
        <f>SUM(E23,+N23)</f>
        <v>6</v>
      </c>
      <c r="X23" s="48">
        <f>SUM(F23,+O23)</f>
        <v>6</v>
      </c>
      <c r="Y23" s="48">
        <f>SUM(G23,+P23)</f>
        <v>0</v>
      </c>
      <c r="Z23" s="48">
        <f>SUM(H23,+Q23)</f>
        <v>13</v>
      </c>
      <c r="AA23" s="48">
        <f>SUM(I23,+R23)</f>
        <v>6</v>
      </c>
      <c r="AB23" s="48">
        <f>SUM(J23,+S23)</f>
        <v>7</v>
      </c>
      <c r="AC23" s="48">
        <f>SUM(K23,+T23)</f>
        <v>0</v>
      </c>
      <c r="AD23" s="48">
        <f>SUM(L23,+U23)</f>
        <v>0</v>
      </c>
    </row>
    <row r="24" spans="1:30" ht="13.5" customHeight="1">
      <c r="A24" s="45" t="s">
        <v>127</v>
      </c>
      <c r="B24" s="46" t="s">
        <v>182</v>
      </c>
      <c r="C24" s="47" t="s">
        <v>183</v>
      </c>
      <c r="D24" s="48">
        <f>SUM(E24,+H24)</f>
        <v>6</v>
      </c>
      <c r="E24" s="48">
        <f>SUM(F24:G24)</f>
        <v>3</v>
      </c>
      <c r="F24" s="48">
        <v>3</v>
      </c>
      <c r="G24" s="48">
        <v>0</v>
      </c>
      <c r="H24" s="48">
        <f>SUM(I24:L24)</f>
        <v>3</v>
      </c>
      <c r="I24" s="48">
        <v>0</v>
      </c>
      <c r="J24" s="48">
        <v>2</v>
      </c>
      <c r="K24" s="48">
        <v>1</v>
      </c>
      <c r="L24" s="48">
        <v>0</v>
      </c>
      <c r="M24" s="48">
        <f>SUM(N24,+Q24)</f>
        <v>0</v>
      </c>
      <c r="N24" s="48">
        <f>SUM(O24:P24)</f>
        <v>0</v>
      </c>
      <c r="O24" s="48">
        <v>0</v>
      </c>
      <c r="P24" s="48">
        <v>0</v>
      </c>
      <c r="Q24" s="48">
        <f>SUM(R24:U24)</f>
        <v>0</v>
      </c>
      <c r="R24" s="48">
        <v>0</v>
      </c>
      <c r="S24" s="48">
        <v>0</v>
      </c>
      <c r="T24" s="48">
        <v>0</v>
      </c>
      <c r="U24" s="48">
        <v>0</v>
      </c>
      <c r="V24" s="48">
        <f>SUM(D24,+M24)</f>
        <v>6</v>
      </c>
      <c r="W24" s="48">
        <f>SUM(E24,+N24)</f>
        <v>3</v>
      </c>
      <c r="X24" s="48">
        <f>SUM(F24,+O24)</f>
        <v>3</v>
      </c>
      <c r="Y24" s="48">
        <f>SUM(G24,+P24)</f>
        <v>0</v>
      </c>
      <c r="Z24" s="48">
        <f>SUM(H24,+Q24)</f>
        <v>3</v>
      </c>
      <c r="AA24" s="48">
        <f>SUM(I24,+R24)</f>
        <v>0</v>
      </c>
      <c r="AB24" s="48">
        <f>SUM(J24,+S24)</f>
        <v>2</v>
      </c>
      <c r="AC24" s="48">
        <f>SUM(K24,+T24)</f>
        <v>1</v>
      </c>
      <c r="AD24" s="48">
        <f>SUM(L24,+U24)</f>
        <v>0</v>
      </c>
    </row>
    <row r="25" spans="1:30" ht="13.5" customHeight="1">
      <c r="A25" s="45" t="s">
        <v>127</v>
      </c>
      <c r="B25" s="46" t="s">
        <v>184</v>
      </c>
      <c r="C25" s="47" t="s">
        <v>185</v>
      </c>
      <c r="D25" s="48">
        <f>SUM(E25,+H25)</f>
        <v>1</v>
      </c>
      <c r="E25" s="48">
        <f>SUM(F25:G25)</f>
        <v>1</v>
      </c>
      <c r="F25" s="48">
        <v>1</v>
      </c>
      <c r="G25" s="48">
        <v>0</v>
      </c>
      <c r="H25" s="48">
        <f>SUM(I25:L25)</f>
        <v>0</v>
      </c>
      <c r="I25" s="48">
        <v>0</v>
      </c>
      <c r="J25" s="48">
        <v>0</v>
      </c>
      <c r="K25" s="48">
        <v>0</v>
      </c>
      <c r="L25" s="48">
        <v>0</v>
      </c>
      <c r="M25" s="48">
        <f>SUM(N25,+Q25)</f>
        <v>1</v>
      </c>
      <c r="N25" s="48">
        <f>SUM(O25:P25)</f>
        <v>1</v>
      </c>
      <c r="O25" s="48">
        <v>1</v>
      </c>
      <c r="P25" s="48">
        <v>0</v>
      </c>
      <c r="Q25" s="48">
        <f>SUM(R25:U25)</f>
        <v>0</v>
      </c>
      <c r="R25" s="48">
        <v>0</v>
      </c>
      <c r="S25" s="48">
        <v>0</v>
      </c>
      <c r="T25" s="48">
        <v>0</v>
      </c>
      <c r="U25" s="48">
        <v>0</v>
      </c>
      <c r="V25" s="48">
        <f>SUM(D25,+M25)</f>
        <v>2</v>
      </c>
      <c r="W25" s="48">
        <f>SUM(E25,+N25)</f>
        <v>2</v>
      </c>
      <c r="X25" s="48">
        <f>SUM(F25,+O25)</f>
        <v>2</v>
      </c>
      <c r="Y25" s="48">
        <f>SUM(G25,+P25)</f>
        <v>0</v>
      </c>
      <c r="Z25" s="48">
        <f>SUM(H25,+Q25)</f>
        <v>0</v>
      </c>
      <c r="AA25" s="48">
        <f>SUM(I25,+R25)</f>
        <v>0</v>
      </c>
      <c r="AB25" s="48">
        <f>SUM(J25,+S25)</f>
        <v>0</v>
      </c>
      <c r="AC25" s="48">
        <f>SUM(K25,+T25)</f>
        <v>0</v>
      </c>
      <c r="AD25" s="48">
        <f>SUM(L25,+U25)</f>
        <v>0</v>
      </c>
    </row>
    <row r="26" spans="1:30" ht="13.5" customHeight="1">
      <c r="A26" s="45" t="s">
        <v>127</v>
      </c>
      <c r="B26" s="46" t="s">
        <v>186</v>
      </c>
      <c r="C26" s="47" t="s">
        <v>187</v>
      </c>
      <c r="D26" s="48">
        <f>SUM(E26,+H26)</f>
        <v>3</v>
      </c>
      <c r="E26" s="48">
        <f>SUM(F26:G26)</f>
        <v>2</v>
      </c>
      <c r="F26" s="48">
        <v>2</v>
      </c>
      <c r="G26" s="48">
        <v>0</v>
      </c>
      <c r="H26" s="48">
        <f>SUM(I26:L26)</f>
        <v>1</v>
      </c>
      <c r="I26" s="48">
        <v>0</v>
      </c>
      <c r="J26" s="48">
        <v>0</v>
      </c>
      <c r="K26" s="48">
        <v>0</v>
      </c>
      <c r="L26" s="48">
        <v>1</v>
      </c>
      <c r="M26" s="48">
        <f>SUM(N26,+Q26)</f>
        <v>0</v>
      </c>
      <c r="N26" s="48">
        <f>SUM(O26:P26)</f>
        <v>0</v>
      </c>
      <c r="O26" s="48">
        <v>0</v>
      </c>
      <c r="P26" s="48">
        <v>0</v>
      </c>
      <c r="Q26" s="48">
        <f>SUM(R26:U26)</f>
        <v>0</v>
      </c>
      <c r="R26" s="48">
        <v>0</v>
      </c>
      <c r="S26" s="48">
        <v>0</v>
      </c>
      <c r="T26" s="48">
        <v>0</v>
      </c>
      <c r="U26" s="48">
        <v>0</v>
      </c>
      <c r="V26" s="48">
        <f>SUM(D26,+M26)</f>
        <v>3</v>
      </c>
      <c r="W26" s="48">
        <f>SUM(E26,+N26)</f>
        <v>2</v>
      </c>
      <c r="X26" s="48">
        <f>SUM(F26,+O26)</f>
        <v>2</v>
      </c>
      <c r="Y26" s="48">
        <f>SUM(G26,+P26)</f>
        <v>0</v>
      </c>
      <c r="Z26" s="48">
        <f>SUM(H26,+Q26)</f>
        <v>1</v>
      </c>
      <c r="AA26" s="48">
        <f>SUM(I26,+R26)</f>
        <v>0</v>
      </c>
      <c r="AB26" s="48">
        <f>SUM(J26,+S26)</f>
        <v>0</v>
      </c>
      <c r="AC26" s="48">
        <f>SUM(K26,+T26)</f>
        <v>0</v>
      </c>
      <c r="AD26" s="48">
        <f>SUM(L26,+U26)</f>
        <v>1</v>
      </c>
    </row>
    <row r="27" spans="1:30" ht="13.5" customHeight="1">
      <c r="A27" s="45" t="s">
        <v>127</v>
      </c>
      <c r="B27" s="46" t="s">
        <v>188</v>
      </c>
      <c r="C27" s="47" t="s">
        <v>189</v>
      </c>
      <c r="D27" s="48">
        <f>SUM(E27,+H27)</f>
        <v>1</v>
      </c>
      <c r="E27" s="48">
        <f>SUM(F27:G27)</f>
        <v>1</v>
      </c>
      <c r="F27" s="48">
        <v>1</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190</v>
      </c>
      <c r="C28" s="47" t="s">
        <v>191</v>
      </c>
      <c r="D28" s="48">
        <f>SUM(E28,+H28)</f>
        <v>2</v>
      </c>
      <c r="E28" s="48">
        <f>SUM(F28:G28)</f>
        <v>2</v>
      </c>
      <c r="F28" s="48">
        <v>2</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3</v>
      </c>
      <c r="W28" s="48">
        <f>SUM(E28,+N28)</f>
        <v>3</v>
      </c>
      <c r="X28" s="48">
        <f>SUM(F28,+O28)</f>
        <v>3</v>
      </c>
      <c r="Y28" s="48">
        <f>SUM(G28,+P28)</f>
        <v>0</v>
      </c>
      <c r="Z28" s="48">
        <f>SUM(H28,+Q28)</f>
        <v>0</v>
      </c>
      <c r="AA28" s="48">
        <f>SUM(I28,+R28)</f>
        <v>0</v>
      </c>
      <c r="AB28" s="48">
        <f>SUM(J28,+S28)</f>
        <v>0</v>
      </c>
      <c r="AC28" s="48">
        <f>SUM(K28,+T28)</f>
        <v>0</v>
      </c>
      <c r="AD28" s="48">
        <f>SUM(L28,+U28)</f>
        <v>0</v>
      </c>
    </row>
    <row r="29" spans="1:30" ht="13.5" customHeight="1">
      <c r="A29" s="45" t="s">
        <v>127</v>
      </c>
      <c r="B29" s="46" t="s">
        <v>192</v>
      </c>
      <c r="C29" s="47" t="s">
        <v>193</v>
      </c>
      <c r="D29" s="48">
        <f>SUM(E29,+H29)</f>
        <v>5</v>
      </c>
      <c r="E29" s="48">
        <f>SUM(F29:G29)</f>
        <v>1</v>
      </c>
      <c r="F29" s="48">
        <v>1</v>
      </c>
      <c r="G29" s="48">
        <v>0</v>
      </c>
      <c r="H29" s="48">
        <f>SUM(I29:L29)</f>
        <v>4</v>
      </c>
      <c r="I29" s="48">
        <v>4</v>
      </c>
      <c r="J29" s="48">
        <v>0</v>
      </c>
      <c r="K29" s="48">
        <v>0</v>
      </c>
      <c r="L29" s="48">
        <v>0</v>
      </c>
      <c r="M29" s="48">
        <f>SUM(N29,+Q29)</f>
        <v>0</v>
      </c>
      <c r="N29" s="48">
        <f>SUM(O29:P29)</f>
        <v>0</v>
      </c>
      <c r="O29" s="48">
        <v>0</v>
      </c>
      <c r="P29" s="48">
        <v>0</v>
      </c>
      <c r="Q29" s="48">
        <f>SUM(R29:U29)</f>
        <v>0</v>
      </c>
      <c r="R29" s="48">
        <v>0</v>
      </c>
      <c r="S29" s="48">
        <v>0</v>
      </c>
      <c r="T29" s="48">
        <v>0</v>
      </c>
      <c r="U29" s="48">
        <v>0</v>
      </c>
      <c r="V29" s="48">
        <f>SUM(D29,+M29)</f>
        <v>5</v>
      </c>
      <c r="W29" s="48">
        <f>SUM(E29,+N29)</f>
        <v>1</v>
      </c>
      <c r="X29" s="48">
        <f>SUM(F29,+O29)</f>
        <v>1</v>
      </c>
      <c r="Y29" s="48">
        <f>SUM(G29,+P29)</f>
        <v>0</v>
      </c>
      <c r="Z29" s="48">
        <f>SUM(H29,+Q29)</f>
        <v>4</v>
      </c>
      <c r="AA29" s="48">
        <f>SUM(I29,+R29)</f>
        <v>4</v>
      </c>
      <c r="AB29" s="48">
        <f>SUM(J29,+S29)</f>
        <v>0</v>
      </c>
      <c r="AC29" s="48">
        <f>SUM(K29,+T29)</f>
        <v>0</v>
      </c>
      <c r="AD29" s="48">
        <f>SUM(L29,+U29)</f>
        <v>0</v>
      </c>
    </row>
    <row r="30" spans="1:30" ht="13.5" customHeight="1">
      <c r="A30" s="45" t="s">
        <v>127</v>
      </c>
      <c r="B30" s="46" t="s">
        <v>194</v>
      </c>
      <c r="C30" s="47" t="s">
        <v>195</v>
      </c>
      <c r="D30" s="48">
        <f>SUM(E30,+H30)</f>
        <v>6</v>
      </c>
      <c r="E30" s="48">
        <f>SUM(F30:G30)</f>
        <v>2</v>
      </c>
      <c r="F30" s="48">
        <v>2</v>
      </c>
      <c r="G30" s="48">
        <v>0</v>
      </c>
      <c r="H30" s="48">
        <f>SUM(I30:L30)</f>
        <v>4</v>
      </c>
      <c r="I30" s="48">
        <v>4</v>
      </c>
      <c r="J30" s="48">
        <v>0</v>
      </c>
      <c r="K30" s="48">
        <v>0</v>
      </c>
      <c r="L30" s="48">
        <v>0</v>
      </c>
      <c r="M30" s="48">
        <f>SUM(N30,+Q30)</f>
        <v>0</v>
      </c>
      <c r="N30" s="48">
        <f>SUM(O30:P30)</f>
        <v>0</v>
      </c>
      <c r="O30" s="48">
        <v>0</v>
      </c>
      <c r="P30" s="48">
        <v>0</v>
      </c>
      <c r="Q30" s="48">
        <f>SUM(R30:U30)</f>
        <v>0</v>
      </c>
      <c r="R30" s="48">
        <v>0</v>
      </c>
      <c r="S30" s="48">
        <v>0</v>
      </c>
      <c r="T30" s="48">
        <v>0</v>
      </c>
      <c r="U30" s="48">
        <v>0</v>
      </c>
      <c r="V30" s="48">
        <f>SUM(D30,+M30)</f>
        <v>6</v>
      </c>
      <c r="W30" s="48">
        <f>SUM(E30,+N30)</f>
        <v>2</v>
      </c>
      <c r="X30" s="48">
        <f>SUM(F30,+O30)</f>
        <v>2</v>
      </c>
      <c r="Y30" s="48">
        <f>SUM(G30,+P30)</f>
        <v>0</v>
      </c>
      <c r="Z30" s="48">
        <f>SUM(H30,+Q30)</f>
        <v>4</v>
      </c>
      <c r="AA30" s="48">
        <f>SUM(I30,+R30)</f>
        <v>4</v>
      </c>
      <c r="AB30" s="48">
        <f>SUM(J30,+S30)</f>
        <v>0</v>
      </c>
      <c r="AC30" s="48">
        <f>SUM(K30,+T30)</f>
        <v>0</v>
      </c>
      <c r="AD30" s="48">
        <f>SUM(L30,+U30)</f>
        <v>0</v>
      </c>
    </row>
    <row r="31" spans="1:30" ht="13.5" customHeight="1">
      <c r="A31" s="45" t="s">
        <v>127</v>
      </c>
      <c r="B31" s="46" t="s">
        <v>196</v>
      </c>
      <c r="C31" s="47" t="s">
        <v>197</v>
      </c>
      <c r="D31" s="48">
        <f>SUM(E31,+H31)</f>
        <v>0</v>
      </c>
      <c r="E31" s="48">
        <f>SUM(F31:G31)</f>
        <v>0</v>
      </c>
      <c r="F31" s="48">
        <v>0</v>
      </c>
      <c r="G31" s="48">
        <v>0</v>
      </c>
      <c r="H31" s="48">
        <f>SUM(I31:L31)</f>
        <v>0</v>
      </c>
      <c r="I31" s="48">
        <v>0</v>
      </c>
      <c r="J31" s="48">
        <v>0</v>
      </c>
      <c r="K31" s="48">
        <v>0</v>
      </c>
      <c r="L31" s="48">
        <v>0</v>
      </c>
      <c r="M31" s="48">
        <f>SUM(N31,+Q31)</f>
        <v>0</v>
      </c>
      <c r="N31" s="48">
        <f>SUM(O31:P31)</f>
        <v>0</v>
      </c>
      <c r="O31" s="48">
        <v>0</v>
      </c>
      <c r="P31" s="48">
        <v>0</v>
      </c>
      <c r="Q31" s="48">
        <f>SUM(R31:U31)</f>
        <v>0</v>
      </c>
      <c r="R31" s="48">
        <v>0</v>
      </c>
      <c r="S31" s="48">
        <v>0</v>
      </c>
      <c r="T31" s="48">
        <v>0</v>
      </c>
      <c r="U31" s="48">
        <v>0</v>
      </c>
      <c r="V31" s="48">
        <f>SUM(D31,+M31)</f>
        <v>0</v>
      </c>
      <c r="W31" s="48">
        <f>SUM(E31,+N31)</f>
        <v>0</v>
      </c>
      <c r="X31" s="48">
        <f>SUM(F31,+O31)</f>
        <v>0</v>
      </c>
      <c r="Y31" s="48">
        <f>SUM(G31,+P31)</f>
        <v>0</v>
      </c>
      <c r="Z31" s="48">
        <f>SUM(H31,+Q31)</f>
        <v>0</v>
      </c>
      <c r="AA31" s="48">
        <f>SUM(I31,+R31)</f>
        <v>0</v>
      </c>
      <c r="AB31" s="48">
        <f>SUM(J31,+S31)</f>
        <v>0</v>
      </c>
      <c r="AC31" s="48">
        <f>SUM(K31,+T31)</f>
        <v>0</v>
      </c>
      <c r="AD31" s="48">
        <f>SUM(L31,+U31)</f>
        <v>0</v>
      </c>
    </row>
    <row r="32" spans="1:30" ht="13.5" customHeight="1">
      <c r="A32" s="45" t="s">
        <v>127</v>
      </c>
      <c r="B32" s="46" t="s">
        <v>198</v>
      </c>
      <c r="C32" s="47" t="s">
        <v>199</v>
      </c>
      <c r="D32" s="48">
        <f>SUM(E32,+H32)</f>
        <v>1</v>
      </c>
      <c r="E32" s="48">
        <f>SUM(F32:G32)</f>
        <v>1</v>
      </c>
      <c r="F32" s="48">
        <v>1</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1</v>
      </c>
      <c r="W32" s="48">
        <f>SUM(E32,+N32)</f>
        <v>1</v>
      </c>
      <c r="X32" s="48">
        <f>SUM(F32,+O32)</f>
        <v>1</v>
      </c>
      <c r="Y32" s="48">
        <f>SUM(G32,+P32)</f>
        <v>0</v>
      </c>
      <c r="Z32" s="48">
        <f>SUM(H32,+Q32)</f>
        <v>0</v>
      </c>
      <c r="AA32" s="48">
        <f>SUM(I32,+R32)</f>
        <v>0</v>
      </c>
      <c r="AB32" s="48">
        <f>SUM(J32,+S32)</f>
        <v>0</v>
      </c>
      <c r="AC32" s="48">
        <f>SUM(K32,+T32)</f>
        <v>0</v>
      </c>
      <c r="AD32" s="48">
        <f>SUM(L32,+U32)</f>
        <v>0</v>
      </c>
    </row>
    <row r="33" spans="1:30" ht="13.5" customHeight="1">
      <c r="A33" s="45" t="s">
        <v>127</v>
      </c>
      <c r="B33" s="46" t="s">
        <v>200</v>
      </c>
      <c r="C33" s="47" t="s">
        <v>201</v>
      </c>
      <c r="D33" s="48">
        <f>SUM(E33,+H33)</f>
        <v>1</v>
      </c>
      <c r="E33" s="48">
        <f>SUM(F33:G33)</f>
        <v>1</v>
      </c>
      <c r="F33" s="48">
        <v>1</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1</v>
      </c>
      <c r="W33" s="48">
        <f>SUM(E33,+N33)</f>
        <v>1</v>
      </c>
      <c r="X33" s="48">
        <f>SUM(F33,+O33)</f>
        <v>1</v>
      </c>
      <c r="Y33" s="48">
        <f>SUM(G33,+P33)</f>
        <v>0</v>
      </c>
      <c r="Z33" s="48">
        <f>SUM(H33,+Q33)</f>
        <v>0</v>
      </c>
      <c r="AA33" s="48">
        <f>SUM(I33,+R33)</f>
        <v>0</v>
      </c>
      <c r="AB33" s="48">
        <f>SUM(J33,+S33)</f>
        <v>0</v>
      </c>
      <c r="AC33" s="48">
        <f>SUM(K33,+T33)</f>
        <v>0</v>
      </c>
      <c r="AD33" s="48">
        <f>SUM(L33,+U33)</f>
        <v>0</v>
      </c>
    </row>
    <row r="34" spans="1:30" ht="13.5" customHeight="1">
      <c r="A34" s="45" t="s">
        <v>127</v>
      </c>
      <c r="B34" s="46" t="s">
        <v>202</v>
      </c>
      <c r="C34" s="47" t="s">
        <v>203</v>
      </c>
      <c r="D34" s="48">
        <f>SUM(E34,+H34)</f>
        <v>2</v>
      </c>
      <c r="E34" s="48">
        <f>SUM(F34:G34)</f>
        <v>2</v>
      </c>
      <c r="F34" s="48">
        <v>2</v>
      </c>
      <c r="G34" s="48">
        <v>0</v>
      </c>
      <c r="H34" s="48">
        <f>SUM(I34:L34)</f>
        <v>0</v>
      </c>
      <c r="I34" s="48">
        <v>0</v>
      </c>
      <c r="J34" s="48">
        <v>0</v>
      </c>
      <c r="K34" s="48">
        <v>0</v>
      </c>
      <c r="L34" s="48">
        <v>0</v>
      </c>
      <c r="M34" s="48">
        <f>SUM(N34,+Q34)</f>
        <v>1</v>
      </c>
      <c r="N34" s="48">
        <f>SUM(O34:P34)</f>
        <v>1</v>
      </c>
      <c r="O34" s="48">
        <v>1</v>
      </c>
      <c r="P34" s="48">
        <v>0</v>
      </c>
      <c r="Q34" s="48">
        <f>SUM(R34:U34)</f>
        <v>0</v>
      </c>
      <c r="R34" s="48">
        <v>0</v>
      </c>
      <c r="S34" s="48">
        <v>0</v>
      </c>
      <c r="T34" s="48">
        <v>0</v>
      </c>
      <c r="U34" s="48">
        <v>0</v>
      </c>
      <c r="V34" s="48">
        <f>SUM(D34,+M34)</f>
        <v>3</v>
      </c>
      <c r="W34" s="48">
        <f>SUM(E34,+N34)</f>
        <v>3</v>
      </c>
      <c r="X34" s="48">
        <f>SUM(F34,+O34)</f>
        <v>3</v>
      </c>
      <c r="Y34" s="48">
        <f>SUM(G34,+P34)</f>
        <v>0</v>
      </c>
      <c r="Z34" s="48">
        <f>SUM(H34,+Q34)</f>
        <v>0</v>
      </c>
      <c r="AA34" s="48">
        <f>SUM(I34,+R34)</f>
        <v>0</v>
      </c>
      <c r="AB34" s="48">
        <f>SUM(J34,+S34)</f>
        <v>0</v>
      </c>
      <c r="AC34" s="48">
        <f>SUM(K34,+T34)</f>
        <v>0</v>
      </c>
      <c r="AD34" s="48">
        <f>SUM(L34,+U34)</f>
        <v>0</v>
      </c>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4">
    <sortCondition ref="A8:A34"/>
    <sortCondition ref="B8:B34"/>
    <sortCondition ref="C8:C3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3" man="1"/>
    <brk id="21" min="1"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岡山県</v>
      </c>
      <c r="B7" s="51" t="str">
        <f>組合状況!B7</f>
        <v>33000</v>
      </c>
      <c r="C7" s="50" t="s">
        <v>52</v>
      </c>
      <c r="D7" s="52">
        <f>SUM(E7,+H7)</f>
        <v>81</v>
      </c>
      <c r="E7" s="52">
        <f>SUM(F7:G7)</f>
        <v>36</v>
      </c>
      <c r="F7" s="52">
        <f>SUM(F$8:F$57)</f>
        <v>29</v>
      </c>
      <c r="G7" s="52">
        <f>SUM(G$8:G$57)</f>
        <v>7</v>
      </c>
      <c r="H7" s="52">
        <f>SUM(I7:L7)</f>
        <v>45</v>
      </c>
      <c r="I7" s="52">
        <f>SUM(I$8:I$57)</f>
        <v>8</v>
      </c>
      <c r="J7" s="52">
        <f>SUM(J$8:J$57)</f>
        <v>34</v>
      </c>
      <c r="K7" s="52">
        <f>SUM(K$8:K$57)</f>
        <v>3</v>
      </c>
      <c r="L7" s="52">
        <f>SUM(L$8:L$57)</f>
        <v>0</v>
      </c>
      <c r="M7" s="52">
        <f>SUM(N7,+Q7)</f>
        <v>38</v>
      </c>
      <c r="N7" s="52">
        <f>SUM(O7:P7)</f>
        <v>35</v>
      </c>
      <c r="O7" s="52">
        <f>SUM(O$8:O$57)</f>
        <v>23</v>
      </c>
      <c r="P7" s="52">
        <f>SUM(P$8:P$57)</f>
        <v>12</v>
      </c>
      <c r="Q7" s="52">
        <f>SUM(R7:U7)</f>
        <v>3</v>
      </c>
      <c r="R7" s="52">
        <f>SUM(R$8:R$57)</f>
        <v>0</v>
      </c>
      <c r="S7" s="52">
        <f>SUM(S$8:S$57)</f>
        <v>3</v>
      </c>
      <c r="T7" s="52">
        <f>SUM(T$8:T$57)</f>
        <v>0</v>
      </c>
      <c r="U7" s="52">
        <f>SUM(U$8:U$57)</f>
        <v>0</v>
      </c>
      <c r="V7" s="52">
        <f t="shared" ref="V7:AD7" si="0">SUM(D7,+M7)</f>
        <v>119</v>
      </c>
      <c r="W7" s="52">
        <f t="shared" si="0"/>
        <v>71</v>
      </c>
      <c r="X7" s="52">
        <f t="shared" si="0"/>
        <v>52</v>
      </c>
      <c r="Y7" s="52">
        <f t="shared" si="0"/>
        <v>19</v>
      </c>
      <c r="Z7" s="52">
        <f t="shared" si="0"/>
        <v>48</v>
      </c>
      <c r="AA7" s="52">
        <f t="shared" si="0"/>
        <v>8</v>
      </c>
      <c r="AB7" s="52">
        <f t="shared" si="0"/>
        <v>37</v>
      </c>
      <c r="AC7" s="52">
        <f t="shared" si="0"/>
        <v>3</v>
      </c>
      <c r="AD7" s="52">
        <f t="shared" si="0"/>
        <v>0</v>
      </c>
    </row>
    <row r="8" spans="1:30" ht="13.5" customHeight="1">
      <c r="A8" s="45" t="s">
        <v>127</v>
      </c>
      <c r="B8" s="46" t="s">
        <v>204</v>
      </c>
      <c r="C8" s="47" t="s">
        <v>205</v>
      </c>
      <c r="D8" s="48">
        <f>SUM(E8,+H8)</f>
        <v>0</v>
      </c>
      <c r="E8" s="48">
        <f>SUM(F8:G8)</f>
        <v>0</v>
      </c>
      <c r="F8" s="48">
        <v>0</v>
      </c>
      <c r="G8" s="48">
        <v>0</v>
      </c>
      <c r="H8" s="48">
        <f>SUM(I8:L8)</f>
        <v>0</v>
      </c>
      <c r="I8" s="48">
        <v>0</v>
      </c>
      <c r="J8" s="48">
        <v>0</v>
      </c>
      <c r="K8" s="48">
        <v>0</v>
      </c>
      <c r="L8" s="48">
        <v>0</v>
      </c>
      <c r="M8" s="48">
        <f>SUM(N8,+Q8)</f>
        <v>7</v>
      </c>
      <c r="N8" s="48">
        <f>SUM(O8:P8)</f>
        <v>7</v>
      </c>
      <c r="O8" s="48">
        <v>2</v>
      </c>
      <c r="P8" s="48">
        <v>5</v>
      </c>
      <c r="Q8" s="48">
        <f>SUM(R8:U8)</f>
        <v>0</v>
      </c>
      <c r="R8" s="48">
        <v>0</v>
      </c>
      <c r="S8" s="48">
        <v>0</v>
      </c>
      <c r="T8" s="48">
        <v>0</v>
      </c>
      <c r="U8" s="48">
        <v>0</v>
      </c>
      <c r="V8" s="48">
        <f>SUM(D8,+M8)</f>
        <v>7</v>
      </c>
      <c r="W8" s="48">
        <f>SUM(E8,+N8)</f>
        <v>7</v>
      </c>
      <c r="X8" s="48">
        <f>SUM(F8,+O8)</f>
        <v>2</v>
      </c>
      <c r="Y8" s="48">
        <f>SUM(G8,+P8)</f>
        <v>5</v>
      </c>
      <c r="Z8" s="48">
        <f>SUM(H8,+Q8)</f>
        <v>0</v>
      </c>
      <c r="AA8" s="48">
        <f>SUM(I8,+R8)</f>
        <v>0</v>
      </c>
      <c r="AB8" s="48">
        <f>SUM(J8,+S8)</f>
        <v>0</v>
      </c>
      <c r="AC8" s="48">
        <f>SUM(K8,+T8)</f>
        <v>0</v>
      </c>
      <c r="AD8" s="48">
        <f>SUM(L8,+U8)</f>
        <v>0</v>
      </c>
    </row>
    <row r="9" spans="1:30" ht="13.5" customHeight="1">
      <c r="A9" s="45" t="s">
        <v>127</v>
      </c>
      <c r="B9" s="46" t="s">
        <v>207</v>
      </c>
      <c r="C9" s="47" t="s">
        <v>208</v>
      </c>
      <c r="D9" s="48">
        <f>SUM(E9,+H9)</f>
        <v>0</v>
      </c>
      <c r="E9" s="48">
        <f>SUM(F9:G9)</f>
        <v>0</v>
      </c>
      <c r="F9" s="48">
        <v>0</v>
      </c>
      <c r="G9" s="48">
        <v>0</v>
      </c>
      <c r="H9" s="48">
        <f>SUM(I9:L9)</f>
        <v>0</v>
      </c>
      <c r="I9" s="48">
        <v>0</v>
      </c>
      <c r="J9" s="48">
        <v>0</v>
      </c>
      <c r="K9" s="48">
        <v>0</v>
      </c>
      <c r="L9" s="48">
        <v>0</v>
      </c>
      <c r="M9" s="48">
        <f>SUM(N9,+Q9)</f>
        <v>7</v>
      </c>
      <c r="N9" s="48">
        <f>SUM(O9:P9)</f>
        <v>7</v>
      </c>
      <c r="O9" s="48">
        <v>3</v>
      </c>
      <c r="P9" s="48">
        <v>4</v>
      </c>
      <c r="Q9" s="48">
        <f>SUM(R9:U9)</f>
        <v>0</v>
      </c>
      <c r="R9" s="48">
        <v>0</v>
      </c>
      <c r="S9" s="48">
        <v>0</v>
      </c>
      <c r="T9" s="48">
        <v>0</v>
      </c>
      <c r="U9" s="48">
        <v>0</v>
      </c>
      <c r="V9" s="48">
        <f>SUM(D9,+M9)</f>
        <v>7</v>
      </c>
      <c r="W9" s="48">
        <f>SUM(E9,+N9)</f>
        <v>7</v>
      </c>
      <c r="X9" s="48">
        <f>SUM(F9,+O9)</f>
        <v>3</v>
      </c>
      <c r="Y9" s="48">
        <f>SUM(G9,+P9)</f>
        <v>4</v>
      </c>
      <c r="Z9" s="48">
        <f>SUM(H9,+Q9)</f>
        <v>0</v>
      </c>
      <c r="AA9" s="48">
        <f>SUM(I9,+R9)</f>
        <v>0</v>
      </c>
      <c r="AB9" s="48">
        <f>SUM(J9,+S9)</f>
        <v>0</v>
      </c>
      <c r="AC9" s="48">
        <f>SUM(K9,+T9)</f>
        <v>0</v>
      </c>
      <c r="AD9" s="48">
        <f>SUM(L9,+U9)</f>
        <v>0</v>
      </c>
    </row>
    <row r="10" spans="1:30" ht="13.5" customHeight="1">
      <c r="A10" s="45" t="s">
        <v>127</v>
      </c>
      <c r="B10" s="46" t="s">
        <v>209</v>
      </c>
      <c r="C10" s="47" t="s">
        <v>210</v>
      </c>
      <c r="D10" s="48">
        <f>SUM(E10,+H10)</f>
        <v>0</v>
      </c>
      <c r="E10" s="48">
        <f>SUM(F10:G10)</f>
        <v>0</v>
      </c>
      <c r="F10" s="48">
        <v>0</v>
      </c>
      <c r="G10" s="48">
        <v>0</v>
      </c>
      <c r="H10" s="48">
        <f>SUM(I10:L10)</f>
        <v>0</v>
      </c>
      <c r="I10" s="48">
        <v>0</v>
      </c>
      <c r="J10" s="48">
        <v>0</v>
      </c>
      <c r="K10" s="48">
        <v>0</v>
      </c>
      <c r="L10" s="48">
        <v>0</v>
      </c>
      <c r="M10" s="48">
        <f>SUM(N10,+Q10)</f>
        <v>2</v>
      </c>
      <c r="N10" s="48">
        <f>SUM(O10:P10)</f>
        <v>2</v>
      </c>
      <c r="O10" s="48">
        <v>2</v>
      </c>
      <c r="P10" s="48">
        <v>0</v>
      </c>
      <c r="Q10" s="48">
        <f>SUM(R10:U10)</f>
        <v>0</v>
      </c>
      <c r="R10" s="48">
        <v>0</v>
      </c>
      <c r="S10" s="48">
        <v>0</v>
      </c>
      <c r="T10" s="48">
        <v>0</v>
      </c>
      <c r="U10" s="48">
        <v>0</v>
      </c>
      <c r="V10" s="48">
        <f>SUM(D10,+M10)</f>
        <v>2</v>
      </c>
      <c r="W10" s="48">
        <f>SUM(E10,+N10)</f>
        <v>2</v>
      </c>
      <c r="X10" s="48">
        <f>SUM(F10,+O10)</f>
        <v>2</v>
      </c>
      <c r="Y10" s="48">
        <f>SUM(G10,+P10)</f>
        <v>0</v>
      </c>
      <c r="Z10" s="48">
        <f>SUM(H10,+Q10)</f>
        <v>0</v>
      </c>
      <c r="AA10" s="48">
        <f>SUM(I10,+R10)</f>
        <v>0</v>
      </c>
      <c r="AB10" s="48">
        <f>SUM(J10,+S10)</f>
        <v>0</v>
      </c>
      <c r="AC10" s="48">
        <f>SUM(K10,+T10)</f>
        <v>0</v>
      </c>
      <c r="AD10" s="48">
        <f>SUM(L10,+U10)</f>
        <v>0</v>
      </c>
    </row>
    <row r="11" spans="1:30" ht="13.5" customHeight="1">
      <c r="A11" s="45" t="s">
        <v>127</v>
      </c>
      <c r="B11" s="46" t="s">
        <v>211</v>
      </c>
      <c r="C11" s="47" t="s">
        <v>212</v>
      </c>
      <c r="D11" s="48">
        <f>SUM(E11,+H11)</f>
        <v>23</v>
      </c>
      <c r="E11" s="48">
        <f>SUM(F11:G11)</f>
        <v>5</v>
      </c>
      <c r="F11" s="48">
        <v>4</v>
      </c>
      <c r="G11" s="48">
        <v>1</v>
      </c>
      <c r="H11" s="48">
        <f>SUM(I11:L11)</f>
        <v>18</v>
      </c>
      <c r="I11" s="48">
        <v>0</v>
      </c>
      <c r="J11" s="48">
        <v>16</v>
      </c>
      <c r="K11" s="48">
        <v>2</v>
      </c>
      <c r="L11" s="48">
        <v>0</v>
      </c>
      <c r="M11" s="48">
        <f>SUM(N11,+Q11)</f>
        <v>5</v>
      </c>
      <c r="N11" s="48">
        <f>SUM(O11:P11)</f>
        <v>5</v>
      </c>
      <c r="O11" s="48">
        <v>4</v>
      </c>
      <c r="P11" s="48">
        <v>1</v>
      </c>
      <c r="Q11" s="48">
        <f>SUM(R11:U11)</f>
        <v>0</v>
      </c>
      <c r="R11" s="48">
        <v>0</v>
      </c>
      <c r="S11" s="48">
        <v>0</v>
      </c>
      <c r="T11" s="48">
        <v>0</v>
      </c>
      <c r="U11" s="48">
        <v>0</v>
      </c>
      <c r="V11" s="48">
        <f>SUM(D11,+M11)</f>
        <v>28</v>
      </c>
      <c r="W11" s="48">
        <f>SUM(E11,+N11)</f>
        <v>10</v>
      </c>
      <c r="X11" s="48">
        <f>SUM(F11,+O11)</f>
        <v>8</v>
      </c>
      <c r="Y11" s="48">
        <f>SUM(G11,+P11)</f>
        <v>2</v>
      </c>
      <c r="Z11" s="48">
        <f>SUM(H11,+Q11)</f>
        <v>18</v>
      </c>
      <c r="AA11" s="48">
        <f>SUM(I11,+R11)</f>
        <v>0</v>
      </c>
      <c r="AB11" s="48">
        <f>SUM(J11,+S11)</f>
        <v>16</v>
      </c>
      <c r="AC11" s="48">
        <f>SUM(K11,+T11)</f>
        <v>2</v>
      </c>
      <c r="AD11" s="48">
        <f>SUM(L11,+U11)</f>
        <v>0</v>
      </c>
    </row>
    <row r="12" spans="1:30" ht="13.5" customHeight="1">
      <c r="A12" s="45" t="s">
        <v>127</v>
      </c>
      <c r="B12" s="46" t="s">
        <v>213</v>
      </c>
      <c r="C12" s="47" t="s">
        <v>214</v>
      </c>
      <c r="D12" s="48">
        <f>SUM(E12,+H12)</f>
        <v>0</v>
      </c>
      <c r="E12" s="48">
        <f>SUM(F12:G12)</f>
        <v>0</v>
      </c>
      <c r="F12" s="48">
        <v>0</v>
      </c>
      <c r="G12" s="48">
        <v>0</v>
      </c>
      <c r="H12" s="48">
        <f>SUM(I12:L12)</f>
        <v>0</v>
      </c>
      <c r="I12" s="48">
        <v>0</v>
      </c>
      <c r="J12" s="48">
        <v>0</v>
      </c>
      <c r="K12" s="48">
        <v>0</v>
      </c>
      <c r="L12" s="48">
        <v>0</v>
      </c>
      <c r="M12" s="48">
        <f>SUM(N12,+Q12)</f>
        <v>5</v>
      </c>
      <c r="N12" s="48">
        <f>SUM(O12:P12)</f>
        <v>5</v>
      </c>
      <c r="O12" s="48">
        <v>3</v>
      </c>
      <c r="P12" s="48">
        <v>2</v>
      </c>
      <c r="Q12" s="48">
        <f>SUM(R12:U12)</f>
        <v>0</v>
      </c>
      <c r="R12" s="48">
        <v>0</v>
      </c>
      <c r="S12" s="48">
        <v>0</v>
      </c>
      <c r="T12" s="48">
        <v>0</v>
      </c>
      <c r="U12" s="48">
        <v>0</v>
      </c>
      <c r="V12" s="48">
        <f>SUM(D12,+M12)</f>
        <v>5</v>
      </c>
      <c r="W12" s="48">
        <f>SUM(E12,+N12)</f>
        <v>5</v>
      </c>
      <c r="X12" s="48">
        <f>SUM(F12,+O12)</f>
        <v>3</v>
      </c>
      <c r="Y12" s="48">
        <f>SUM(G12,+P12)</f>
        <v>2</v>
      </c>
      <c r="Z12" s="48">
        <f>SUM(H12,+Q12)</f>
        <v>0</v>
      </c>
      <c r="AA12" s="48">
        <f>SUM(I12,+R12)</f>
        <v>0</v>
      </c>
      <c r="AB12" s="48">
        <f>SUM(J12,+S12)</f>
        <v>0</v>
      </c>
      <c r="AC12" s="48">
        <f>SUM(K12,+T12)</f>
        <v>0</v>
      </c>
      <c r="AD12" s="48">
        <f>SUM(L12,+U12)</f>
        <v>0</v>
      </c>
    </row>
    <row r="13" spans="1:30" ht="13.5" customHeight="1">
      <c r="A13" s="45" t="s">
        <v>127</v>
      </c>
      <c r="B13" s="46" t="s">
        <v>216</v>
      </c>
      <c r="C13" s="47" t="s">
        <v>217</v>
      </c>
      <c r="D13" s="48">
        <f>SUM(E13,+H13)</f>
        <v>0</v>
      </c>
      <c r="E13" s="48">
        <f>SUM(F13:G13)</f>
        <v>0</v>
      </c>
      <c r="F13" s="48">
        <v>0</v>
      </c>
      <c r="G13" s="48">
        <v>0</v>
      </c>
      <c r="H13" s="48">
        <f>SUM(I13:L13)</f>
        <v>0</v>
      </c>
      <c r="I13" s="48">
        <v>0</v>
      </c>
      <c r="J13" s="48">
        <v>0</v>
      </c>
      <c r="K13" s="48">
        <v>0</v>
      </c>
      <c r="L13" s="48">
        <v>0</v>
      </c>
      <c r="M13" s="48">
        <f>SUM(N13,+Q13)</f>
        <v>5</v>
      </c>
      <c r="N13" s="48">
        <f>SUM(O13:P13)</f>
        <v>2</v>
      </c>
      <c r="O13" s="48">
        <v>2</v>
      </c>
      <c r="P13" s="48">
        <v>0</v>
      </c>
      <c r="Q13" s="48">
        <f>SUM(R13:U13)</f>
        <v>3</v>
      </c>
      <c r="R13" s="48">
        <v>0</v>
      </c>
      <c r="S13" s="48">
        <v>3</v>
      </c>
      <c r="T13" s="48">
        <v>0</v>
      </c>
      <c r="U13" s="48">
        <v>0</v>
      </c>
      <c r="V13" s="48">
        <f>SUM(D13,+M13)</f>
        <v>5</v>
      </c>
      <c r="W13" s="48">
        <f>SUM(E13,+N13)</f>
        <v>2</v>
      </c>
      <c r="X13" s="48">
        <f>SUM(F13,+O13)</f>
        <v>2</v>
      </c>
      <c r="Y13" s="48">
        <f>SUM(G13,+P13)</f>
        <v>0</v>
      </c>
      <c r="Z13" s="48">
        <f>SUM(H13,+Q13)</f>
        <v>3</v>
      </c>
      <c r="AA13" s="48">
        <f>SUM(I13,+R13)</f>
        <v>0</v>
      </c>
      <c r="AB13" s="48">
        <f>SUM(J13,+S13)</f>
        <v>3</v>
      </c>
      <c r="AC13" s="48">
        <f>SUM(K13,+T13)</f>
        <v>0</v>
      </c>
      <c r="AD13" s="48">
        <f>SUM(L13,+U13)</f>
        <v>0</v>
      </c>
    </row>
    <row r="14" spans="1:30" ht="13.5" customHeight="1">
      <c r="A14" s="45" t="s">
        <v>127</v>
      </c>
      <c r="B14" s="46" t="s">
        <v>218</v>
      </c>
      <c r="C14" s="47" t="s">
        <v>219</v>
      </c>
      <c r="D14" s="48">
        <f>SUM(E14,+H14)</f>
        <v>6</v>
      </c>
      <c r="E14" s="48">
        <f>SUM(F14:G14)</f>
        <v>3</v>
      </c>
      <c r="F14" s="48">
        <v>2</v>
      </c>
      <c r="G14" s="48">
        <v>1</v>
      </c>
      <c r="H14" s="48">
        <f>SUM(I14:L14)</f>
        <v>3</v>
      </c>
      <c r="I14" s="48">
        <v>0</v>
      </c>
      <c r="J14" s="48">
        <v>3</v>
      </c>
      <c r="K14" s="48">
        <v>0</v>
      </c>
      <c r="L14" s="48">
        <v>0</v>
      </c>
      <c r="M14" s="48">
        <f>SUM(N14,+Q14)</f>
        <v>0</v>
      </c>
      <c r="N14" s="48">
        <f>SUM(O14:P14)</f>
        <v>0</v>
      </c>
      <c r="O14" s="48">
        <v>0</v>
      </c>
      <c r="P14" s="48">
        <v>0</v>
      </c>
      <c r="Q14" s="48">
        <f>SUM(R14:U14)</f>
        <v>0</v>
      </c>
      <c r="R14" s="48">
        <v>0</v>
      </c>
      <c r="S14" s="48">
        <v>0</v>
      </c>
      <c r="T14" s="48">
        <v>0</v>
      </c>
      <c r="U14" s="48">
        <v>0</v>
      </c>
      <c r="V14" s="48">
        <f>SUM(D14,+M14)</f>
        <v>6</v>
      </c>
      <c r="W14" s="48">
        <f>SUM(E14,+N14)</f>
        <v>3</v>
      </c>
      <c r="X14" s="48">
        <f>SUM(F14,+O14)</f>
        <v>2</v>
      </c>
      <c r="Y14" s="48">
        <f>SUM(G14,+P14)</f>
        <v>1</v>
      </c>
      <c r="Z14" s="48">
        <f>SUM(H14,+Q14)</f>
        <v>3</v>
      </c>
      <c r="AA14" s="48">
        <f>SUM(I14,+R14)</f>
        <v>0</v>
      </c>
      <c r="AB14" s="48">
        <f>SUM(J14,+S14)</f>
        <v>3</v>
      </c>
      <c r="AC14" s="48">
        <f>SUM(K14,+T14)</f>
        <v>0</v>
      </c>
      <c r="AD14" s="48">
        <f>SUM(L14,+U14)</f>
        <v>0</v>
      </c>
    </row>
    <row r="15" spans="1:30" ht="13.5" customHeight="1">
      <c r="A15" s="45" t="s">
        <v>127</v>
      </c>
      <c r="B15" s="46" t="s">
        <v>220</v>
      </c>
      <c r="C15" s="47" t="s">
        <v>221</v>
      </c>
      <c r="D15" s="48">
        <f>SUM(E15,+H15)</f>
        <v>9</v>
      </c>
      <c r="E15" s="48">
        <f>SUM(F15:G15)</f>
        <v>3</v>
      </c>
      <c r="F15" s="48">
        <v>1</v>
      </c>
      <c r="G15" s="48">
        <v>2</v>
      </c>
      <c r="H15" s="48">
        <f>SUM(I15:L15)</f>
        <v>6</v>
      </c>
      <c r="I15" s="48">
        <v>0</v>
      </c>
      <c r="J15" s="48">
        <v>6</v>
      </c>
      <c r="K15" s="48">
        <v>0</v>
      </c>
      <c r="L15" s="48">
        <v>0</v>
      </c>
      <c r="M15" s="48">
        <f>SUM(N15,+Q15)</f>
        <v>0</v>
      </c>
      <c r="N15" s="48">
        <f>SUM(O15:P15)</f>
        <v>0</v>
      </c>
      <c r="O15" s="48">
        <v>0</v>
      </c>
      <c r="P15" s="48">
        <v>0</v>
      </c>
      <c r="Q15" s="48">
        <f>SUM(R15:U15)</f>
        <v>0</v>
      </c>
      <c r="R15" s="48">
        <v>0</v>
      </c>
      <c r="S15" s="48">
        <v>0</v>
      </c>
      <c r="T15" s="48">
        <v>0</v>
      </c>
      <c r="U15" s="48">
        <v>0</v>
      </c>
      <c r="V15" s="48">
        <f>SUM(D15,+M15)</f>
        <v>9</v>
      </c>
      <c r="W15" s="48">
        <f>SUM(E15,+N15)</f>
        <v>3</v>
      </c>
      <c r="X15" s="48">
        <f>SUM(F15,+O15)</f>
        <v>1</v>
      </c>
      <c r="Y15" s="48">
        <f>SUM(G15,+P15)</f>
        <v>2</v>
      </c>
      <c r="Z15" s="48">
        <f>SUM(H15,+Q15)</f>
        <v>6</v>
      </c>
      <c r="AA15" s="48">
        <f>SUM(I15,+R15)</f>
        <v>0</v>
      </c>
      <c r="AB15" s="48">
        <f>SUM(J15,+S15)</f>
        <v>6</v>
      </c>
      <c r="AC15" s="48">
        <f>SUM(K15,+T15)</f>
        <v>0</v>
      </c>
      <c r="AD15" s="48">
        <f>SUM(L15,+U15)</f>
        <v>0</v>
      </c>
    </row>
    <row r="16" spans="1:30" ht="13.5" customHeight="1">
      <c r="A16" s="45" t="s">
        <v>127</v>
      </c>
      <c r="B16" s="46" t="s">
        <v>222</v>
      </c>
      <c r="C16" s="47" t="s">
        <v>223</v>
      </c>
      <c r="D16" s="48">
        <f>SUM(E16,+H16)</f>
        <v>11</v>
      </c>
      <c r="E16" s="48">
        <f>SUM(F16:G16)</f>
        <v>1</v>
      </c>
      <c r="F16" s="48">
        <v>1</v>
      </c>
      <c r="G16" s="48">
        <v>0</v>
      </c>
      <c r="H16" s="48">
        <f>SUM(I16:L16)</f>
        <v>10</v>
      </c>
      <c r="I16" s="48">
        <v>8</v>
      </c>
      <c r="J16" s="48">
        <v>2</v>
      </c>
      <c r="K16" s="48">
        <v>0</v>
      </c>
      <c r="L16" s="48">
        <v>0</v>
      </c>
      <c r="M16" s="48">
        <f>SUM(N16,+Q16)</f>
        <v>0</v>
      </c>
      <c r="N16" s="48">
        <f>SUM(O16:P16)</f>
        <v>0</v>
      </c>
      <c r="O16" s="48">
        <v>0</v>
      </c>
      <c r="P16" s="48">
        <v>0</v>
      </c>
      <c r="Q16" s="48">
        <f>SUM(R16:U16)</f>
        <v>0</v>
      </c>
      <c r="R16" s="48">
        <v>0</v>
      </c>
      <c r="S16" s="48">
        <v>0</v>
      </c>
      <c r="T16" s="48">
        <v>0</v>
      </c>
      <c r="U16" s="48">
        <v>0</v>
      </c>
      <c r="V16" s="48">
        <f>SUM(D16,+M16)</f>
        <v>11</v>
      </c>
      <c r="W16" s="48">
        <f>SUM(E16,+N16)</f>
        <v>1</v>
      </c>
      <c r="X16" s="48">
        <f>SUM(F16,+O16)</f>
        <v>1</v>
      </c>
      <c r="Y16" s="48">
        <f>SUM(G16,+P16)</f>
        <v>0</v>
      </c>
      <c r="Z16" s="48">
        <f>SUM(H16,+Q16)</f>
        <v>10</v>
      </c>
      <c r="AA16" s="48">
        <f>SUM(I16,+R16)</f>
        <v>8</v>
      </c>
      <c r="AB16" s="48">
        <f>SUM(J16,+S16)</f>
        <v>2</v>
      </c>
      <c r="AC16" s="48">
        <f>SUM(K16,+T16)</f>
        <v>0</v>
      </c>
      <c r="AD16" s="48">
        <f>SUM(L16,+U16)</f>
        <v>0</v>
      </c>
    </row>
    <row r="17" spans="1:30" ht="13.5" customHeight="1">
      <c r="A17" s="45" t="s">
        <v>127</v>
      </c>
      <c r="B17" s="46" t="s">
        <v>224</v>
      </c>
      <c r="C17" s="47" t="s">
        <v>225</v>
      </c>
      <c r="D17" s="48">
        <f>SUM(E17,+H17)</f>
        <v>12</v>
      </c>
      <c r="E17" s="48">
        <f>SUM(F17:G17)</f>
        <v>4</v>
      </c>
      <c r="F17" s="48">
        <v>4</v>
      </c>
      <c r="G17" s="48">
        <v>0</v>
      </c>
      <c r="H17" s="48">
        <f>SUM(I17:L17)</f>
        <v>8</v>
      </c>
      <c r="I17" s="48">
        <v>0</v>
      </c>
      <c r="J17" s="48">
        <v>7</v>
      </c>
      <c r="K17" s="48">
        <v>1</v>
      </c>
      <c r="L17" s="48">
        <v>0</v>
      </c>
      <c r="M17" s="48">
        <f>SUM(N17,+Q17)</f>
        <v>0</v>
      </c>
      <c r="N17" s="48">
        <f>SUM(O17:P17)</f>
        <v>0</v>
      </c>
      <c r="O17" s="48">
        <v>0</v>
      </c>
      <c r="P17" s="48">
        <v>0</v>
      </c>
      <c r="Q17" s="48">
        <f>SUM(R17:U17)</f>
        <v>0</v>
      </c>
      <c r="R17" s="48">
        <v>0</v>
      </c>
      <c r="S17" s="48">
        <v>0</v>
      </c>
      <c r="T17" s="48">
        <v>0</v>
      </c>
      <c r="U17" s="48">
        <v>0</v>
      </c>
      <c r="V17" s="48">
        <f>SUM(D17,+M17)</f>
        <v>12</v>
      </c>
      <c r="W17" s="48">
        <f>SUM(E17,+N17)</f>
        <v>4</v>
      </c>
      <c r="X17" s="48">
        <f>SUM(F17,+O17)</f>
        <v>4</v>
      </c>
      <c r="Y17" s="48">
        <f>SUM(G17,+P17)</f>
        <v>0</v>
      </c>
      <c r="Z17" s="48">
        <f>SUM(H17,+Q17)</f>
        <v>8</v>
      </c>
      <c r="AA17" s="48">
        <f>SUM(I17,+R17)</f>
        <v>0</v>
      </c>
      <c r="AB17" s="48">
        <f>SUM(J17,+S17)</f>
        <v>7</v>
      </c>
      <c r="AC17" s="48">
        <f>SUM(K17,+T17)</f>
        <v>1</v>
      </c>
      <c r="AD17" s="48">
        <f>SUM(L17,+U17)</f>
        <v>0</v>
      </c>
    </row>
    <row r="18" spans="1:30" ht="13.5" customHeight="1">
      <c r="A18" s="45" t="s">
        <v>127</v>
      </c>
      <c r="B18" s="46" t="s">
        <v>226</v>
      </c>
      <c r="C18" s="47" t="s">
        <v>227</v>
      </c>
      <c r="D18" s="48">
        <f>SUM(E18,+H18)</f>
        <v>3</v>
      </c>
      <c r="E18" s="48">
        <f>SUM(F18:G18)</f>
        <v>3</v>
      </c>
      <c r="F18" s="48">
        <v>3</v>
      </c>
      <c r="G18" s="48">
        <v>0</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3</v>
      </c>
      <c r="W18" s="48">
        <f>SUM(E18,+N18)</f>
        <v>3</v>
      </c>
      <c r="X18" s="48">
        <f>SUM(F18,+O18)</f>
        <v>3</v>
      </c>
      <c r="Y18" s="48">
        <f>SUM(G18,+P18)</f>
        <v>0</v>
      </c>
      <c r="Z18" s="48">
        <f>SUM(H18,+Q18)</f>
        <v>0</v>
      </c>
      <c r="AA18" s="48">
        <f>SUM(I18,+R18)</f>
        <v>0</v>
      </c>
      <c r="AB18" s="48">
        <f>SUM(J18,+S18)</f>
        <v>0</v>
      </c>
      <c r="AC18" s="48">
        <f>SUM(K18,+T18)</f>
        <v>0</v>
      </c>
      <c r="AD18" s="48">
        <f>SUM(L18,+U18)</f>
        <v>0</v>
      </c>
    </row>
    <row r="19" spans="1:30" ht="13.5" customHeight="1">
      <c r="A19" s="45" t="s">
        <v>127</v>
      </c>
      <c r="B19" s="46" t="s">
        <v>229</v>
      </c>
      <c r="C19" s="47" t="s">
        <v>230</v>
      </c>
      <c r="D19" s="48">
        <f>SUM(E19,+H19)</f>
        <v>0</v>
      </c>
      <c r="E19" s="48">
        <f>SUM(F19:G19)</f>
        <v>0</v>
      </c>
      <c r="F19" s="48">
        <v>0</v>
      </c>
      <c r="G19" s="48">
        <v>0</v>
      </c>
      <c r="H19" s="48">
        <f>SUM(I19:L19)</f>
        <v>0</v>
      </c>
      <c r="I19" s="48">
        <v>0</v>
      </c>
      <c r="J19" s="48">
        <v>0</v>
      </c>
      <c r="K19" s="48">
        <v>0</v>
      </c>
      <c r="L19" s="48">
        <v>0</v>
      </c>
      <c r="M19" s="48">
        <f>SUM(N19,+Q19)</f>
        <v>4</v>
      </c>
      <c r="N19" s="48">
        <f>SUM(O19:P19)</f>
        <v>4</v>
      </c>
      <c r="O19" s="48">
        <v>4</v>
      </c>
      <c r="P19" s="48">
        <v>0</v>
      </c>
      <c r="Q19" s="48">
        <f>SUM(R19:U19)</f>
        <v>0</v>
      </c>
      <c r="R19" s="48">
        <v>0</v>
      </c>
      <c r="S19" s="48">
        <v>0</v>
      </c>
      <c r="T19" s="48">
        <v>0</v>
      </c>
      <c r="U19" s="48">
        <v>0</v>
      </c>
      <c r="V19" s="48">
        <f>SUM(D19,+M19)</f>
        <v>4</v>
      </c>
      <c r="W19" s="48">
        <f>SUM(E19,+N19)</f>
        <v>4</v>
      </c>
      <c r="X19" s="48">
        <f>SUM(F19,+O19)</f>
        <v>4</v>
      </c>
      <c r="Y19" s="48">
        <f>SUM(G19,+P19)</f>
        <v>0</v>
      </c>
      <c r="Z19" s="48">
        <f>SUM(H19,+Q19)</f>
        <v>0</v>
      </c>
      <c r="AA19" s="48">
        <f>SUM(I19,+R19)</f>
        <v>0</v>
      </c>
      <c r="AB19" s="48">
        <f>SUM(J19,+S19)</f>
        <v>0</v>
      </c>
      <c r="AC19" s="48">
        <f>SUM(K19,+T19)</f>
        <v>0</v>
      </c>
      <c r="AD19" s="48">
        <f>SUM(L19,+U19)</f>
        <v>0</v>
      </c>
    </row>
    <row r="20" spans="1:30" ht="13.5" customHeight="1">
      <c r="A20" s="45" t="s">
        <v>127</v>
      </c>
      <c r="B20" s="46" t="s">
        <v>231</v>
      </c>
      <c r="C20" s="47" t="s">
        <v>232</v>
      </c>
      <c r="D20" s="48">
        <f>SUM(E20,+H20)</f>
        <v>5</v>
      </c>
      <c r="E20" s="48">
        <f>SUM(F20:G20)</f>
        <v>5</v>
      </c>
      <c r="F20" s="48">
        <v>2</v>
      </c>
      <c r="G20" s="48">
        <v>3</v>
      </c>
      <c r="H20" s="48">
        <f>SUM(I20:L20)</f>
        <v>0</v>
      </c>
      <c r="I20" s="48">
        <v>0</v>
      </c>
      <c r="J20" s="48">
        <v>0</v>
      </c>
      <c r="K20" s="48">
        <v>0</v>
      </c>
      <c r="L20" s="48">
        <v>0</v>
      </c>
      <c r="M20" s="48">
        <f>SUM(N20,+Q20)</f>
        <v>2</v>
      </c>
      <c r="N20" s="48">
        <f>SUM(O20:P20)</f>
        <v>2</v>
      </c>
      <c r="O20" s="48">
        <v>2</v>
      </c>
      <c r="P20" s="48">
        <v>0</v>
      </c>
      <c r="Q20" s="48">
        <f>SUM(R20:U20)</f>
        <v>0</v>
      </c>
      <c r="R20" s="48">
        <v>0</v>
      </c>
      <c r="S20" s="48">
        <v>0</v>
      </c>
      <c r="T20" s="48">
        <v>0</v>
      </c>
      <c r="U20" s="48">
        <v>0</v>
      </c>
      <c r="V20" s="48">
        <f>SUM(D20,+M20)</f>
        <v>7</v>
      </c>
      <c r="W20" s="48">
        <f>SUM(E20,+N20)</f>
        <v>7</v>
      </c>
      <c r="X20" s="48">
        <f>SUM(F20,+O20)</f>
        <v>4</v>
      </c>
      <c r="Y20" s="48">
        <f>SUM(G20,+P20)</f>
        <v>3</v>
      </c>
      <c r="Z20" s="48">
        <f>SUM(H20,+Q20)</f>
        <v>0</v>
      </c>
      <c r="AA20" s="48">
        <f>SUM(I20,+R20)</f>
        <v>0</v>
      </c>
      <c r="AB20" s="48">
        <f>SUM(J20,+S20)</f>
        <v>0</v>
      </c>
      <c r="AC20" s="48">
        <f>SUM(K20,+T20)</f>
        <v>0</v>
      </c>
      <c r="AD20" s="48">
        <f>SUM(L20,+U20)</f>
        <v>0</v>
      </c>
    </row>
    <row r="21" spans="1:30" ht="13.5" customHeight="1">
      <c r="A21" s="45" t="s">
        <v>127</v>
      </c>
      <c r="B21" s="46" t="s">
        <v>233</v>
      </c>
      <c r="C21" s="47" t="s">
        <v>234</v>
      </c>
      <c r="D21" s="48">
        <f>SUM(E21,+H21)</f>
        <v>3</v>
      </c>
      <c r="E21" s="48">
        <f>SUM(F21:G21)</f>
        <v>3</v>
      </c>
      <c r="F21" s="48">
        <v>3</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4</v>
      </c>
      <c r="W21" s="48">
        <f>SUM(E21,+N21)</f>
        <v>4</v>
      </c>
      <c r="X21" s="48">
        <f>SUM(F21,+O21)</f>
        <v>4</v>
      </c>
      <c r="Y21" s="48">
        <f>SUM(G21,+P21)</f>
        <v>0</v>
      </c>
      <c r="Z21" s="48">
        <f>SUM(H21,+Q21)</f>
        <v>0</v>
      </c>
      <c r="AA21" s="48">
        <f>SUM(I21,+R21)</f>
        <v>0</v>
      </c>
      <c r="AB21" s="48">
        <f>SUM(J21,+S21)</f>
        <v>0</v>
      </c>
      <c r="AC21" s="48">
        <f>SUM(K21,+T21)</f>
        <v>0</v>
      </c>
      <c r="AD21" s="48">
        <f>SUM(L21,+U21)</f>
        <v>0</v>
      </c>
    </row>
    <row r="22" spans="1:30" ht="13.5" customHeight="1">
      <c r="A22" s="45" t="s">
        <v>127</v>
      </c>
      <c r="B22" s="46" t="s">
        <v>235</v>
      </c>
      <c r="C22" s="47" t="s">
        <v>236</v>
      </c>
      <c r="D22" s="48">
        <f>SUM(E22,+H22)</f>
        <v>9</v>
      </c>
      <c r="E22" s="48">
        <f>SUM(F22:G22)</f>
        <v>9</v>
      </c>
      <c r="F22" s="48">
        <v>9</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9</v>
      </c>
      <c r="W22" s="48">
        <f>SUM(E22,+N22)</f>
        <v>9</v>
      </c>
      <c r="X22" s="48">
        <f>SUM(F22,+O22)</f>
        <v>9</v>
      </c>
      <c r="Y22" s="48">
        <f>SUM(G22,+P22)</f>
        <v>0</v>
      </c>
      <c r="Z22" s="48">
        <f>SUM(H22,+Q22)</f>
        <v>0</v>
      </c>
      <c r="AA22" s="48">
        <f>SUM(I22,+R22)</f>
        <v>0</v>
      </c>
      <c r="AB22" s="48">
        <f>SUM(J22,+S22)</f>
        <v>0</v>
      </c>
      <c r="AC22" s="48">
        <f>SUM(K22,+T22)</f>
        <v>0</v>
      </c>
      <c r="AD22" s="48">
        <f>SUM(L22,+U22)</f>
        <v>0</v>
      </c>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22">
    <sortCondition ref="A8:A22"/>
    <sortCondition ref="B8:B22"/>
    <sortCondition ref="C8:C22"/>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21" man="1"/>
    <brk id="21" min="1" max="2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岡山県</v>
      </c>
      <c r="B7" s="51" t="str">
        <f>組合状況!B7</f>
        <v>33000</v>
      </c>
      <c r="C7" s="50" t="s">
        <v>52</v>
      </c>
      <c r="D7" s="52">
        <f t="shared" ref="D7:KM7" si="0">SUM(D$8:D$207)</f>
        <v>260</v>
      </c>
      <c r="E7" s="52">
        <f t="shared" si="0"/>
        <v>590</v>
      </c>
      <c r="F7" s="52">
        <f>SUM(F$8:F$207)</f>
        <v>0</v>
      </c>
      <c r="G7" s="52">
        <f>SUM(G$8:G$207)</f>
        <v>0</v>
      </c>
      <c r="H7" s="52">
        <f t="shared" si="0"/>
        <v>47</v>
      </c>
      <c r="I7" s="52">
        <f t="shared" si="0"/>
        <v>104</v>
      </c>
      <c r="J7" s="52">
        <f t="shared" si="0"/>
        <v>4</v>
      </c>
      <c r="K7" s="52">
        <f t="shared" si="0"/>
        <v>9</v>
      </c>
      <c r="L7" s="52">
        <f t="shared" si="0"/>
        <v>0</v>
      </c>
      <c r="M7" s="52">
        <f t="shared" si="0"/>
        <v>0</v>
      </c>
      <c r="N7" s="52">
        <f t="shared" si="0"/>
        <v>629</v>
      </c>
      <c r="O7" s="52">
        <f t="shared" si="0"/>
        <v>1531</v>
      </c>
      <c r="P7" s="52">
        <f>SUM(P$8:P$207)</f>
        <v>0</v>
      </c>
      <c r="Q7" s="52">
        <f>SUM(Q$8:Q$207)</f>
        <v>0</v>
      </c>
      <c r="R7" s="52">
        <f t="shared" si="0"/>
        <v>107</v>
      </c>
      <c r="S7" s="52">
        <f t="shared" si="0"/>
        <v>284</v>
      </c>
      <c r="T7" s="52">
        <f t="shared" si="0"/>
        <v>19</v>
      </c>
      <c r="U7" s="52">
        <f t="shared" si="0"/>
        <v>105</v>
      </c>
      <c r="V7" s="52">
        <f t="shared" si="0"/>
        <v>0</v>
      </c>
      <c r="W7" s="52">
        <f t="shared" si="0"/>
        <v>0</v>
      </c>
      <c r="X7" s="52">
        <f t="shared" si="0"/>
        <v>1858</v>
      </c>
      <c r="Y7" s="52">
        <f t="shared" si="0"/>
        <v>4935</v>
      </c>
      <c r="Z7" s="52">
        <f>SUM(Z$8:Z$207)</f>
        <v>0</v>
      </c>
      <c r="AA7" s="52">
        <f>SUM(AA$8:AA$207)</f>
        <v>0</v>
      </c>
      <c r="AB7" s="52">
        <f t="shared" si="0"/>
        <v>111</v>
      </c>
      <c r="AC7" s="52">
        <f t="shared" si="0"/>
        <v>298</v>
      </c>
      <c r="AD7" s="52">
        <f t="shared" si="0"/>
        <v>0</v>
      </c>
      <c r="AE7" s="52">
        <f t="shared" si="0"/>
        <v>0</v>
      </c>
      <c r="AF7" s="52">
        <f t="shared" si="0"/>
        <v>0</v>
      </c>
      <c r="AG7" s="52">
        <f t="shared" si="0"/>
        <v>0</v>
      </c>
      <c r="AH7" s="60">
        <f>AI7+BB7</f>
        <v>311</v>
      </c>
      <c r="AI7" s="60">
        <f>AJ7+AP7+AV7</f>
        <v>260</v>
      </c>
      <c r="AJ7" s="60">
        <f>SUM(AK7:AO7)</f>
        <v>21</v>
      </c>
      <c r="AK7" s="60">
        <f t="shared" si="0"/>
        <v>0</v>
      </c>
      <c r="AL7" s="60">
        <f t="shared" si="0"/>
        <v>18</v>
      </c>
      <c r="AM7" s="60">
        <f t="shared" si="0"/>
        <v>3</v>
      </c>
      <c r="AN7" s="60">
        <f t="shared" si="0"/>
        <v>0</v>
      </c>
      <c r="AO7" s="60">
        <f t="shared" si="0"/>
        <v>0</v>
      </c>
      <c r="AP7" s="60">
        <f>SUM(AQ7:AU7)</f>
        <v>199</v>
      </c>
      <c r="AQ7" s="60">
        <f t="shared" si="0"/>
        <v>8</v>
      </c>
      <c r="AR7" s="60">
        <f t="shared" si="0"/>
        <v>152</v>
      </c>
      <c r="AS7" s="60">
        <f t="shared" si="0"/>
        <v>38</v>
      </c>
      <c r="AT7" s="60">
        <f t="shared" si="0"/>
        <v>1</v>
      </c>
      <c r="AU7" s="60">
        <f t="shared" si="0"/>
        <v>0</v>
      </c>
      <c r="AV7" s="60">
        <f>SUM(AW7:BA7)</f>
        <v>40</v>
      </c>
      <c r="AW7" s="60">
        <f t="shared" si="0"/>
        <v>10</v>
      </c>
      <c r="AX7" s="60">
        <f t="shared" si="0"/>
        <v>25</v>
      </c>
      <c r="AY7" s="60">
        <f t="shared" si="0"/>
        <v>4</v>
      </c>
      <c r="AZ7" s="60">
        <f t="shared" si="0"/>
        <v>1</v>
      </c>
      <c r="BA7" s="60">
        <f t="shared" si="0"/>
        <v>0</v>
      </c>
      <c r="BB7" s="60">
        <f>BC7+BI7+BO7+BU7+CA7</f>
        <v>51</v>
      </c>
      <c r="BC7" s="60">
        <f>SUM(BD7:BH7)</f>
        <v>32</v>
      </c>
      <c r="BD7" s="60">
        <f t="shared" si="0"/>
        <v>4</v>
      </c>
      <c r="BE7" s="60">
        <f t="shared" si="0"/>
        <v>14</v>
      </c>
      <c r="BF7" s="60">
        <f t="shared" si="0"/>
        <v>14</v>
      </c>
      <c r="BG7" s="60">
        <f t="shared" si="0"/>
        <v>0</v>
      </c>
      <c r="BH7" s="60">
        <f t="shared" si="0"/>
        <v>0</v>
      </c>
      <c r="BI7" s="60">
        <f>SUM(BJ7:BN7)</f>
        <v>12</v>
      </c>
      <c r="BJ7" s="60">
        <f t="shared" si="0"/>
        <v>1</v>
      </c>
      <c r="BK7" s="60">
        <f t="shared" si="0"/>
        <v>9</v>
      </c>
      <c r="BL7" s="60">
        <f t="shared" si="0"/>
        <v>1</v>
      </c>
      <c r="BM7" s="60">
        <f t="shared" si="0"/>
        <v>1</v>
      </c>
      <c r="BN7" s="60">
        <f t="shared" si="0"/>
        <v>0</v>
      </c>
      <c r="BO7" s="60">
        <f>SUM(BP7:BT7)</f>
        <v>0</v>
      </c>
      <c r="BP7" s="60">
        <f t="shared" si="0"/>
        <v>0</v>
      </c>
      <c r="BQ7" s="60">
        <f t="shared" si="0"/>
        <v>0</v>
      </c>
      <c r="BR7" s="60">
        <f t="shared" si="0"/>
        <v>0</v>
      </c>
      <c r="BS7" s="60">
        <f t="shared" si="0"/>
        <v>0</v>
      </c>
      <c r="BT7" s="60">
        <f t="shared" si="0"/>
        <v>0</v>
      </c>
      <c r="BU7" s="60">
        <f>SUM(BV7:BZ7)</f>
        <v>1</v>
      </c>
      <c r="BV7" s="60">
        <f t="shared" si="0"/>
        <v>0</v>
      </c>
      <c r="BW7" s="60">
        <f t="shared" si="0"/>
        <v>0</v>
      </c>
      <c r="BX7" s="60">
        <f t="shared" si="0"/>
        <v>1</v>
      </c>
      <c r="BY7" s="60">
        <f t="shared" si="0"/>
        <v>0</v>
      </c>
      <c r="BZ7" s="60">
        <f t="shared" si="0"/>
        <v>0</v>
      </c>
      <c r="CA7" s="60">
        <f>SUM(CB7:CF7)</f>
        <v>6</v>
      </c>
      <c r="CB7" s="60">
        <f t="shared" si="0"/>
        <v>5</v>
      </c>
      <c r="CC7" s="60">
        <f t="shared" si="0"/>
        <v>1</v>
      </c>
      <c r="CD7" s="60">
        <f t="shared" si="0"/>
        <v>0</v>
      </c>
      <c r="CE7" s="60">
        <f t="shared" si="0"/>
        <v>0</v>
      </c>
      <c r="CF7" s="60">
        <f t="shared" si="0"/>
        <v>0</v>
      </c>
      <c r="CG7" s="60">
        <f>CH7+DA7</f>
        <v>24</v>
      </c>
      <c r="CH7" s="60">
        <f>CI7+CO7+CU7</f>
        <v>16</v>
      </c>
      <c r="CI7" s="60">
        <f>SUM(CJ7:CN7)</f>
        <v>1</v>
      </c>
      <c r="CJ7" s="60">
        <f t="shared" si="0"/>
        <v>0</v>
      </c>
      <c r="CK7" s="60">
        <f t="shared" si="0"/>
        <v>1</v>
      </c>
      <c r="CL7" s="60">
        <f t="shared" si="0"/>
        <v>0</v>
      </c>
      <c r="CM7" s="60">
        <f t="shared" si="0"/>
        <v>0</v>
      </c>
      <c r="CN7" s="60">
        <f t="shared" si="0"/>
        <v>0</v>
      </c>
      <c r="CO7" s="60">
        <f>SUM(CP7:CT7)</f>
        <v>9</v>
      </c>
      <c r="CP7" s="60">
        <f t="shared" si="0"/>
        <v>0</v>
      </c>
      <c r="CQ7" s="60">
        <f t="shared" si="0"/>
        <v>7</v>
      </c>
      <c r="CR7" s="60">
        <f t="shared" si="0"/>
        <v>2</v>
      </c>
      <c r="CS7" s="60">
        <f t="shared" si="0"/>
        <v>0</v>
      </c>
      <c r="CT7" s="60">
        <f t="shared" si="0"/>
        <v>0</v>
      </c>
      <c r="CU7" s="60">
        <f>SUM(CV7:CZ7)</f>
        <v>6</v>
      </c>
      <c r="CV7" s="60">
        <f t="shared" si="0"/>
        <v>1</v>
      </c>
      <c r="CW7" s="60">
        <f t="shared" si="0"/>
        <v>4</v>
      </c>
      <c r="CX7" s="60">
        <f t="shared" si="0"/>
        <v>0</v>
      </c>
      <c r="CY7" s="60">
        <f t="shared" si="0"/>
        <v>1</v>
      </c>
      <c r="CZ7" s="60">
        <f t="shared" si="0"/>
        <v>0</v>
      </c>
      <c r="DA7" s="60">
        <f>DB7+DH7+DN7+DT7+DZ7</f>
        <v>8</v>
      </c>
      <c r="DB7" s="60">
        <f>SUM(DC7:DG7)</f>
        <v>3</v>
      </c>
      <c r="DC7" s="60">
        <f t="shared" si="0"/>
        <v>0</v>
      </c>
      <c r="DD7" s="60">
        <f t="shared" si="0"/>
        <v>3</v>
      </c>
      <c r="DE7" s="60">
        <f t="shared" si="0"/>
        <v>0</v>
      </c>
      <c r="DF7" s="60">
        <f t="shared" si="0"/>
        <v>0</v>
      </c>
      <c r="DG7" s="60">
        <f t="shared" si="0"/>
        <v>0</v>
      </c>
      <c r="DH7" s="60">
        <f>SUM(DI7:DM7)</f>
        <v>4</v>
      </c>
      <c r="DI7" s="60">
        <f t="shared" si="0"/>
        <v>0</v>
      </c>
      <c r="DJ7" s="60">
        <f t="shared" si="0"/>
        <v>3</v>
      </c>
      <c r="DK7" s="60">
        <f t="shared" si="0"/>
        <v>0</v>
      </c>
      <c r="DL7" s="60">
        <f t="shared" si="0"/>
        <v>1</v>
      </c>
      <c r="DM7" s="60">
        <f t="shared" si="0"/>
        <v>0</v>
      </c>
      <c r="DN7" s="60">
        <f>SUM(DO7:DS7)</f>
        <v>0</v>
      </c>
      <c r="DO7" s="60">
        <f t="shared" si="0"/>
        <v>0</v>
      </c>
      <c r="DP7" s="60">
        <f t="shared" si="0"/>
        <v>0</v>
      </c>
      <c r="DQ7" s="60">
        <f t="shared" si="0"/>
        <v>0</v>
      </c>
      <c r="DR7" s="60">
        <f t="shared" si="0"/>
        <v>0</v>
      </c>
      <c r="DS7" s="60">
        <f t="shared" si="0"/>
        <v>0</v>
      </c>
      <c r="DT7" s="60">
        <f>SUM(DU7:DY7)</f>
        <v>1</v>
      </c>
      <c r="DU7" s="60">
        <f t="shared" si="0"/>
        <v>0</v>
      </c>
      <c r="DV7" s="60">
        <f t="shared" si="0"/>
        <v>0</v>
      </c>
      <c r="DW7" s="60">
        <f t="shared" si="0"/>
        <v>1</v>
      </c>
      <c r="DX7" s="60">
        <f t="shared" si="0"/>
        <v>0</v>
      </c>
      <c r="DY7" s="60">
        <f t="shared" si="0"/>
        <v>0</v>
      </c>
      <c r="DZ7" s="60">
        <f>SUM(EA7:EE7)</f>
        <v>0</v>
      </c>
      <c r="EA7" s="60">
        <f t="shared" si="0"/>
        <v>0</v>
      </c>
      <c r="EB7" s="60">
        <f t="shared" si="0"/>
        <v>0</v>
      </c>
      <c r="EC7" s="60">
        <f t="shared" si="0"/>
        <v>0</v>
      </c>
      <c r="ED7" s="60">
        <f t="shared" si="0"/>
        <v>0</v>
      </c>
      <c r="EE7" s="60">
        <f t="shared" si="0"/>
        <v>0</v>
      </c>
      <c r="EF7" s="60">
        <f t="shared" si="0"/>
        <v>35</v>
      </c>
      <c r="EG7" s="60">
        <f t="shared" si="0"/>
        <v>257</v>
      </c>
      <c r="EH7" s="60">
        <f t="shared" si="0"/>
        <v>24</v>
      </c>
      <c r="EI7" s="60">
        <f t="shared" si="0"/>
        <v>0</v>
      </c>
      <c r="EJ7" s="60">
        <f t="shared" si="0"/>
        <v>42</v>
      </c>
      <c r="EK7" s="60">
        <f t="shared" si="0"/>
        <v>11</v>
      </c>
      <c r="EL7" s="60">
        <f t="shared" si="0"/>
        <v>1</v>
      </c>
      <c r="EM7" s="60">
        <f t="shared" si="0"/>
        <v>3</v>
      </c>
      <c r="EN7" s="60">
        <f t="shared" si="0"/>
        <v>1</v>
      </c>
      <c r="EO7" s="60">
        <f t="shared" si="0"/>
        <v>14</v>
      </c>
      <c r="EP7" s="72" t="s">
        <v>125</v>
      </c>
      <c r="EQ7" s="72" t="s">
        <v>125</v>
      </c>
      <c r="ER7" s="60">
        <f t="shared" si="0"/>
        <v>4</v>
      </c>
      <c r="ES7" s="72" t="s">
        <v>125</v>
      </c>
      <c r="ET7" s="72" t="s">
        <v>125</v>
      </c>
      <c r="EU7" s="60">
        <f t="shared" si="0"/>
        <v>12</v>
      </c>
      <c r="EV7" s="72" t="s">
        <v>125</v>
      </c>
      <c r="EW7" s="72" t="s">
        <v>125</v>
      </c>
      <c r="EX7" s="60">
        <f t="shared" si="0"/>
        <v>0</v>
      </c>
      <c r="EY7" s="72" t="s">
        <v>125</v>
      </c>
      <c r="EZ7" s="72" t="s">
        <v>125</v>
      </c>
      <c r="FA7" s="60">
        <f t="shared" si="0"/>
        <v>9</v>
      </c>
      <c r="FB7" s="72" t="s">
        <v>125</v>
      </c>
      <c r="FC7" s="72" t="s">
        <v>125</v>
      </c>
      <c r="FD7" s="60">
        <f t="shared" si="0"/>
        <v>11</v>
      </c>
      <c r="FE7" s="60">
        <f t="shared" si="0"/>
        <v>570</v>
      </c>
      <c r="FF7" s="60">
        <f t="shared" si="0"/>
        <v>1</v>
      </c>
      <c r="FG7" s="60">
        <f t="shared" si="0"/>
        <v>10</v>
      </c>
      <c r="FH7" s="60">
        <f t="shared" si="0"/>
        <v>119</v>
      </c>
      <c r="FI7" s="60">
        <f t="shared" si="0"/>
        <v>7</v>
      </c>
      <c r="FJ7" s="60" t="s">
        <v>113</v>
      </c>
      <c r="FK7" s="60">
        <f t="shared" si="0"/>
        <v>14</v>
      </c>
      <c r="FL7" s="60">
        <f t="shared" si="0"/>
        <v>4</v>
      </c>
      <c r="FM7" s="60">
        <f t="shared" si="0"/>
        <v>0</v>
      </c>
      <c r="FN7" s="60" t="s">
        <v>113</v>
      </c>
      <c r="FO7" s="60">
        <f t="shared" si="0"/>
        <v>4</v>
      </c>
      <c r="FP7" s="60">
        <f t="shared" si="0"/>
        <v>1</v>
      </c>
      <c r="FQ7" s="60">
        <f t="shared" si="0"/>
        <v>0</v>
      </c>
      <c r="FR7" s="60" t="s">
        <v>113</v>
      </c>
      <c r="FS7" s="60">
        <f t="shared" si="0"/>
        <v>1</v>
      </c>
      <c r="FT7" s="60">
        <f t="shared" si="0"/>
        <v>0</v>
      </c>
      <c r="FU7" s="60">
        <f t="shared" si="0"/>
        <v>0</v>
      </c>
      <c r="FV7" s="60" t="s">
        <v>113</v>
      </c>
      <c r="FW7" s="60">
        <f t="shared" si="0"/>
        <v>2</v>
      </c>
      <c r="FX7" s="60">
        <f t="shared" si="0"/>
        <v>0</v>
      </c>
      <c r="FY7" s="60">
        <f t="shared" si="0"/>
        <v>0</v>
      </c>
      <c r="FZ7" s="60" t="s">
        <v>113</v>
      </c>
      <c r="GA7" s="60">
        <f t="shared" si="0"/>
        <v>3</v>
      </c>
      <c r="GB7" s="60">
        <f t="shared" si="0"/>
        <v>0</v>
      </c>
      <c r="GC7" s="60">
        <f t="shared" si="0"/>
        <v>0</v>
      </c>
      <c r="GD7" s="60" t="s">
        <v>113</v>
      </c>
      <c r="GE7" s="60">
        <f t="shared" si="0"/>
        <v>1</v>
      </c>
      <c r="GF7" s="60">
        <f t="shared" si="0"/>
        <v>0</v>
      </c>
      <c r="GG7" s="60">
        <f t="shared" si="0"/>
        <v>0</v>
      </c>
      <c r="GH7" s="60" t="s">
        <v>113</v>
      </c>
      <c r="GI7" s="60">
        <f t="shared" si="0"/>
        <v>1</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0</v>
      </c>
      <c r="GY7" s="60">
        <f t="shared" si="0"/>
        <v>2</v>
      </c>
      <c r="GZ7" s="60">
        <f t="shared" si="0"/>
        <v>0</v>
      </c>
      <c r="HA7" s="60">
        <f t="shared" si="0"/>
        <v>0</v>
      </c>
      <c r="HB7" s="60">
        <f t="shared" si="0"/>
        <v>1</v>
      </c>
      <c r="HC7" s="60">
        <f t="shared" si="0"/>
        <v>0</v>
      </c>
      <c r="HD7" s="60">
        <f t="shared" si="0"/>
        <v>0</v>
      </c>
      <c r="HE7" s="60">
        <f t="shared" si="0"/>
        <v>0</v>
      </c>
      <c r="HF7" s="60">
        <f t="shared" si="0"/>
        <v>0</v>
      </c>
      <c r="HG7" s="60">
        <f t="shared" si="0"/>
        <v>1</v>
      </c>
      <c r="HH7" s="72" t="s">
        <v>125</v>
      </c>
      <c r="HI7" s="72" t="s">
        <v>125</v>
      </c>
      <c r="HJ7" s="60">
        <f t="shared" si="0"/>
        <v>0</v>
      </c>
      <c r="HK7" s="72" t="s">
        <v>125</v>
      </c>
      <c r="HL7" s="72" t="s">
        <v>125</v>
      </c>
      <c r="HM7" s="60">
        <f t="shared" si="0"/>
        <v>0</v>
      </c>
      <c r="HN7" s="72" t="s">
        <v>125</v>
      </c>
      <c r="HO7" s="72" t="s">
        <v>125</v>
      </c>
      <c r="HP7" s="60">
        <f t="shared" si="0"/>
        <v>0</v>
      </c>
      <c r="HQ7" s="72" t="s">
        <v>125</v>
      </c>
      <c r="HR7" s="72" t="s">
        <v>125</v>
      </c>
      <c r="HS7" s="60">
        <f t="shared" si="0"/>
        <v>0</v>
      </c>
      <c r="HT7" s="72" t="s">
        <v>125</v>
      </c>
      <c r="HU7" s="72" t="s">
        <v>125</v>
      </c>
      <c r="HV7" s="60">
        <f t="shared" si="0"/>
        <v>0</v>
      </c>
      <c r="HW7" s="60">
        <f t="shared" si="0"/>
        <v>5</v>
      </c>
      <c r="HX7" s="60">
        <f t="shared" si="0"/>
        <v>0</v>
      </c>
      <c r="HY7" s="60">
        <f t="shared" si="0"/>
        <v>0</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32</v>
      </c>
      <c r="JQ7" s="52">
        <f t="shared" si="0"/>
        <v>53</v>
      </c>
      <c r="JR7" s="52">
        <f t="shared" si="0"/>
        <v>0</v>
      </c>
      <c r="JS7" s="52">
        <f t="shared" si="0"/>
        <v>0</v>
      </c>
      <c r="JT7" s="52">
        <f t="shared" si="0"/>
        <v>3</v>
      </c>
      <c r="JU7" s="52">
        <f t="shared" si="0"/>
        <v>11</v>
      </c>
      <c r="JV7" s="52">
        <f t="shared" si="0"/>
        <v>2</v>
      </c>
      <c r="JW7" s="52">
        <f t="shared" si="0"/>
        <v>66</v>
      </c>
      <c r="JX7" s="52">
        <f t="shared" si="0"/>
        <v>45</v>
      </c>
      <c r="JY7" s="52">
        <f t="shared" si="0"/>
        <v>137</v>
      </c>
      <c r="JZ7" s="52">
        <f t="shared" si="0"/>
        <v>0</v>
      </c>
      <c r="KA7" s="52">
        <f t="shared" si="0"/>
        <v>0</v>
      </c>
      <c r="KB7" s="52">
        <f t="shared" si="0"/>
        <v>6</v>
      </c>
      <c r="KC7" s="52">
        <f t="shared" si="0"/>
        <v>54</v>
      </c>
      <c r="KD7" s="52">
        <f t="shared" si="0"/>
        <v>0</v>
      </c>
      <c r="KE7" s="52">
        <f t="shared" si="0"/>
        <v>0</v>
      </c>
      <c r="KF7" s="52">
        <f t="shared" si="0"/>
        <v>464</v>
      </c>
      <c r="KG7" s="52">
        <f t="shared" si="0"/>
        <v>1670</v>
      </c>
      <c r="KH7" s="52">
        <f t="shared" si="0"/>
        <v>9</v>
      </c>
      <c r="KI7" s="52">
        <f t="shared" si="0"/>
        <v>33</v>
      </c>
      <c r="KJ7" s="52">
        <f t="shared" si="0"/>
        <v>23</v>
      </c>
      <c r="KK7" s="52">
        <f t="shared" si="0"/>
        <v>134</v>
      </c>
      <c r="KL7" s="52">
        <f t="shared" si="0"/>
        <v>0</v>
      </c>
      <c r="KM7" s="52">
        <f t="shared" si="0"/>
        <v>0</v>
      </c>
    </row>
    <row r="8" spans="1:299" ht="13.5" customHeight="1">
      <c r="A8" s="45" t="s">
        <v>127</v>
      </c>
      <c r="B8" s="46" t="s">
        <v>137</v>
      </c>
      <c r="C8" s="47" t="s">
        <v>138</v>
      </c>
      <c r="D8" s="48">
        <v>93</v>
      </c>
      <c r="E8" s="48">
        <v>204</v>
      </c>
      <c r="F8" s="48">
        <v>0</v>
      </c>
      <c r="G8" s="48">
        <v>0</v>
      </c>
      <c r="H8" s="48">
        <v>0</v>
      </c>
      <c r="I8" s="48">
        <v>0</v>
      </c>
      <c r="J8" s="48">
        <v>0</v>
      </c>
      <c r="K8" s="48">
        <v>0</v>
      </c>
      <c r="L8" s="48">
        <v>0</v>
      </c>
      <c r="M8" s="48">
        <v>0</v>
      </c>
      <c r="N8" s="48">
        <v>135</v>
      </c>
      <c r="O8" s="48">
        <v>369</v>
      </c>
      <c r="P8" s="48">
        <v>0</v>
      </c>
      <c r="Q8" s="48">
        <v>0</v>
      </c>
      <c r="R8" s="48">
        <v>0</v>
      </c>
      <c r="S8" s="48">
        <v>0</v>
      </c>
      <c r="T8" s="48">
        <v>0</v>
      </c>
      <c r="U8" s="48">
        <v>0</v>
      </c>
      <c r="V8" s="48">
        <v>0</v>
      </c>
      <c r="W8" s="48">
        <v>0</v>
      </c>
      <c r="X8" s="48">
        <v>648</v>
      </c>
      <c r="Y8" s="48">
        <v>1726</v>
      </c>
      <c r="Z8" s="48">
        <v>0</v>
      </c>
      <c r="AA8" s="48">
        <v>0</v>
      </c>
      <c r="AB8" s="48">
        <v>0</v>
      </c>
      <c r="AC8" s="48">
        <v>0</v>
      </c>
      <c r="AD8" s="48">
        <v>0</v>
      </c>
      <c r="AE8" s="48">
        <v>0</v>
      </c>
      <c r="AF8" s="48">
        <v>0</v>
      </c>
      <c r="AG8" s="48">
        <v>0</v>
      </c>
      <c r="AH8" s="48">
        <f>AI8+BB8</f>
        <v>93</v>
      </c>
      <c r="AI8" s="48">
        <f>AJ8+AP8+AV8</f>
        <v>93</v>
      </c>
      <c r="AJ8" s="48">
        <f>SUM(AK8:AO8)</f>
        <v>8</v>
      </c>
      <c r="AK8" s="48">
        <v>0</v>
      </c>
      <c r="AL8" s="48">
        <v>6</v>
      </c>
      <c r="AM8" s="48">
        <v>2</v>
      </c>
      <c r="AN8" s="48">
        <v>0</v>
      </c>
      <c r="AO8" s="48">
        <v>0</v>
      </c>
      <c r="AP8" s="48">
        <f>SUM(AQ8:AU8)</f>
        <v>69</v>
      </c>
      <c r="AQ8" s="48">
        <v>0</v>
      </c>
      <c r="AR8" s="48">
        <v>67</v>
      </c>
      <c r="AS8" s="48">
        <v>2</v>
      </c>
      <c r="AT8" s="48">
        <v>0</v>
      </c>
      <c r="AU8" s="48">
        <v>0</v>
      </c>
      <c r="AV8" s="48">
        <f>SUM(AW8:BA8)</f>
        <v>16</v>
      </c>
      <c r="AW8" s="48">
        <v>0</v>
      </c>
      <c r="AX8" s="48">
        <v>12</v>
      </c>
      <c r="AY8" s="48">
        <v>4</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0</v>
      </c>
      <c r="EG8" s="48">
        <v>45</v>
      </c>
      <c r="EH8" s="48">
        <v>0</v>
      </c>
      <c r="EI8" s="48">
        <v>0</v>
      </c>
      <c r="EJ8" s="48">
        <v>0</v>
      </c>
      <c r="EK8" s="48">
        <v>0</v>
      </c>
      <c r="EL8" s="48">
        <v>0</v>
      </c>
      <c r="EM8" s="48">
        <v>0</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0</v>
      </c>
      <c r="FE8" s="48">
        <v>165</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9</v>
      </c>
      <c r="JQ8" s="48">
        <v>13</v>
      </c>
      <c r="JR8" s="48">
        <v>0</v>
      </c>
      <c r="JS8" s="48">
        <v>0</v>
      </c>
      <c r="JT8" s="48">
        <v>3</v>
      </c>
      <c r="JU8" s="48">
        <v>11</v>
      </c>
      <c r="JV8" s="48">
        <v>0</v>
      </c>
      <c r="JW8" s="48">
        <v>0</v>
      </c>
      <c r="JX8" s="48">
        <v>0</v>
      </c>
      <c r="JY8" s="48">
        <v>0</v>
      </c>
      <c r="JZ8" s="48">
        <v>0</v>
      </c>
      <c r="KA8" s="48">
        <v>0</v>
      </c>
      <c r="KB8" s="48">
        <v>0</v>
      </c>
      <c r="KC8" s="48">
        <v>0</v>
      </c>
      <c r="KD8" s="48">
        <v>0</v>
      </c>
      <c r="KE8" s="48">
        <v>0</v>
      </c>
      <c r="KF8" s="48">
        <v>115</v>
      </c>
      <c r="KG8" s="48">
        <v>426</v>
      </c>
      <c r="KH8" s="48">
        <v>0</v>
      </c>
      <c r="KI8" s="48">
        <v>0</v>
      </c>
      <c r="KJ8" s="48">
        <v>5</v>
      </c>
      <c r="KK8" s="48">
        <v>42</v>
      </c>
      <c r="KL8" s="48">
        <v>0</v>
      </c>
      <c r="KM8" s="48">
        <v>0</v>
      </c>
    </row>
    <row r="9" spans="1:299" ht="13.5" customHeight="1">
      <c r="A9" s="45" t="s">
        <v>127</v>
      </c>
      <c r="B9" s="46" t="s">
        <v>141</v>
      </c>
      <c r="C9" s="47" t="s">
        <v>142</v>
      </c>
      <c r="D9" s="48">
        <v>57</v>
      </c>
      <c r="E9" s="48">
        <v>147</v>
      </c>
      <c r="F9" s="48"/>
      <c r="G9" s="48"/>
      <c r="H9" s="48">
        <v>14</v>
      </c>
      <c r="I9" s="48">
        <v>43</v>
      </c>
      <c r="J9" s="48">
        <v>0</v>
      </c>
      <c r="K9" s="48">
        <v>0</v>
      </c>
      <c r="L9" s="48">
        <v>0</v>
      </c>
      <c r="M9" s="48">
        <v>0</v>
      </c>
      <c r="N9" s="48">
        <v>75</v>
      </c>
      <c r="O9" s="48">
        <v>200</v>
      </c>
      <c r="P9" s="48">
        <v>0</v>
      </c>
      <c r="Q9" s="48">
        <v>0</v>
      </c>
      <c r="R9" s="48">
        <v>33</v>
      </c>
      <c r="S9" s="48">
        <v>81</v>
      </c>
      <c r="T9" s="48">
        <v>0</v>
      </c>
      <c r="U9" s="48">
        <v>0</v>
      </c>
      <c r="V9" s="48">
        <v>0</v>
      </c>
      <c r="W9" s="48">
        <v>0</v>
      </c>
      <c r="X9" s="48">
        <v>277</v>
      </c>
      <c r="Y9" s="48">
        <v>759</v>
      </c>
      <c r="Z9" s="48">
        <v>0</v>
      </c>
      <c r="AA9" s="48">
        <v>0</v>
      </c>
      <c r="AB9" s="48">
        <v>0</v>
      </c>
      <c r="AC9" s="48">
        <v>0</v>
      </c>
      <c r="AD9" s="48">
        <v>0</v>
      </c>
      <c r="AE9" s="48">
        <v>0</v>
      </c>
      <c r="AF9" s="48">
        <v>0</v>
      </c>
      <c r="AG9" s="48">
        <v>0</v>
      </c>
      <c r="AH9" s="48">
        <f>AI9+BB9</f>
        <v>71</v>
      </c>
      <c r="AI9" s="48">
        <f>AJ9+AP9+AV9</f>
        <v>57</v>
      </c>
      <c r="AJ9" s="48">
        <f>SUM(AK9:AO9)</f>
        <v>11</v>
      </c>
      <c r="AK9" s="48"/>
      <c r="AL9" s="48">
        <v>10</v>
      </c>
      <c r="AM9" s="48">
        <v>1</v>
      </c>
      <c r="AN9" s="2">
        <v>0</v>
      </c>
      <c r="AO9" s="48">
        <v>0</v>
      </c>
      <c r="AP9" s="48">
        <f>SUM(AQ9:AU9)</f>
        <v>46</v>
      </c>
      <c r="AQ9" s="48"/>
      <c r="AR9" s="48">
        <v>29</v>
      </c>
      <c r="AS9" s="48">
        <v>17</v>
      </c>
      <c r="AT9" s="48">
        <v>0</v>
      </c>
      <c r="AU9" s="48">
        <v>0</v>
      </c>
      <c r="AV9" s="48">
        <f>SUM(AW9:BA9)</f>
        <v>0</v>
      </c>
      <c r="AW9" s="48">
        <v>0</v>
      </c>
      <c r="AX9" s="48">
        <v>0</v>
      </c>
      <c r="AY9" s="48">
        <v>0</v>
      </c>
      <c r="AZ9" s="48">
        <v>0</v>
      </c>
      <c r="BA9" s="48">
        <v>0</v>
      </c>
      <c r="BB9" s="48">
        <f>BC9+BI9+BO9+BU9+CA9</f>
        <v>14</v>
      </c>
      <c r="BC9" s="48">
        <f>SUM(BD9:BH9)</f>
        <v>13</v>
      </c>
      <c r="BD9" s="48">
        <v>0</v>
      </c>
      <c r="BE9" s="48"/>
      <c r="BF9" s="48">
        <v>13</v>
      </c>
      <c r="BG9" s="48">
        <v>0</v>
      </c>
      <c r="BH9" s="48">
        <v>0</v>
      </c>
      <c r="BI9" s="48">
        <f>SUM(BJ9:BN9)</f>
        <v>1</v>
      </c>
      <c r="BJ9" s="48"/>
      <c r="BK9" s="48">
        <v>1</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54</v>
      </c>
      <c r="EH9" s="48">
        <v>4</v>
      </c>
      <c r="EI9" s="48">
        <v>0</v>
      </c>
      <c r="EJ9" s="48"/>
      <c r="EK9" s="48">
        <v>0</v>
      </c>
      <c r="EL9" s="48">
        <v>0</v>
      </c>
      <c r="EM9" s="48">
        <v>0</v>
      </c>
      <c r="EN9" s="48">
        <v>0</v>
      </c>
      <c r="EO9" s="48">
        <v>4</v>
      </c>
      <c r="EP9" s="73" t="s">
        <v>139</v>
      </c>
      <c r="EQ9" s="73" t="s">
        <v>139</v>
      </c>
      <c r="ER9" s="48">
        <v>1</v>
      </c>
      <c r="ES9" s="73" t="s">
        <v>139</v>
      </c>
      <c r="ET9" s="73" t="s">
        <v>139</v>
      </c>
      <c r="EU9" s="48">
        <v>3</v>
      </c>
      <c r="EV9" s="73" t="s">
        <v>139</v>
      </c>
      <c r="EW9" s="73" t="s">
        <v>139</v>
      </c>
      <c r="EX9" s="48">
        <v>0</v>
      </c>
      <c r="EY9" s="73" t="s">
        <v>139</v>
      </c>
      <c r="EZ9" s="73" t="s">
        <v>139</v>
      </c>
      <c r="FA9" s="48">
        <v>4</v>
      </c>
      <c r="FB9" s="73" t="s">
        <v>139</v>
      </c>
      <c r="FC9" s="73" t="s">
        <v>139</v>
      </c>
      <c r="FD9" s="48"/>
      <c r="FE9" s="48">
        <v>132</v>
      </c>
      <c r="FF9" s="48">
        <v>0</v>
      </c>
      <c r="FG9" s="48">
        <v>1</v>
      </c>
      <c r="FH9" s="48">
        <v>10</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0</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11</v>
      </c>
      <c r="JQ9" s="48">
        <v>20</v>
      </c>
      <c r="JR9" s="48">
        <v>0</v>
      </c>
      <c r="JS9" s="48">
        <v>0</v>
      </c>
      <c r="JT9" s="48">
        <v>0</v>
      </c>
      <c r="JU9" s="48">
        <v>0</v>
      </c>
      <c r="JV9" s="48">
        <v>0</v>
      </c>
      <c r="JW9" s="48">
        <v>0</v>
      </c>
      <c r="JX9" s="48">
        <v>0</v>
      </c>
      <c r="JY9" s="48">
        <v>0</v>
      </c>
      <c r="JZ9" s="48">
        <v>0</v>
      </c>
      <c r="KA9" s="48">
        <v>0</v>
      </c>
      <c r="KB9" s="48">
        <v>5</v>
      </c>
      <c r="KC9" s="48">
        <v>50</v>
      </c>
      <c r="KD9" s="48">
        <v>0</v>
      </c>
      <c r="KE9" s="48">
        <v>0</v>
      </c>
      <c r="KF9" s="48">
        <v>52</v>
      </c>
      <c r="KG9" s="48">
        <v>120</v>
      </c>
      <c r="KH9" s="48">
        <v>0</v>
      </c>
      <c r="KI9" s="48">
        <v>0</v>
      </c>
      <c r="KJ9" s="48">
        <v>0</v>
      </c>
      <c r="KK9" s="48">
        <v>0</v>
      </c>
      <c r="KL9" s="48">
        <v>0</v>
      </c>
      <c r="KM9" s="48">
        <v>0</v>
      </c>
    </row>
    <row r="10" spans="1:299" ht="13.5" customHeight="1">
      <c r="A10" s="45" t="s">
        <v>127</v>
      </c>
      <c r="B10" s="46" t="s">
        <v>143</v>
      </c>
      <c r="C10" s="47" t="s">
        <v>144</v>
      </c>
      <c r="D10" s="48">
        <v>19</v>
      </c>
      <c r="E10" s="48">
        <v>41</v>
      </c>
      <c r="F10" s="48">
        <v>0</v>
      </c>
      <c r="G10" s="48">
        <v>0</v>
      </c>
      <c r="H10" s="48">
        <v>8</v>
      </c>
      <c r="I10" s="48">
        <v>16</v>
      </c>
      <c r="J10" s="48">
        <v>0</v>
      </c>
      <c r="K10" s="48">
        <v>0</v>
      </c>
      <c r="L10" s="48">
        <v>0</v>
      </c>
      <c r="M10" s="48">
        <v>0</v>
      </c>
      <c r="N10" s="48">
        <v>38</v>
      </c>
      <c r="O10" s="48">
        <v>99</v>
      </c>
      <c r="P10" s="48">
        <v>0</v>
      </c>
      <c r="Q10" s="48">
        <v>0</v>
      </c>
      <c r="R10" s="48">
        <v>20</v>
      </c>
      <c r="S10" s="48">
        <v>48</v>
      </c>
      <c r="T10" s="48">
        <v>0</v>
      </c>
      <c r="U10" s="48">
        <v>0</v>
      </c>
      <c r="V10" s="48">
        <v>0</v>
      </c>
      <c r="W10" s="48">
        <v>0</v>
      </c>
      <c r="X10" s="48">
        <v>8</v>
      </c>
      <c r="Y10" s="48">
        <v>20</v>
      </c>
      <c r="Z10" s="48">
        <v>0</v>
      </c>
      <c r="AA10" s="48">
        <v>0</v>
      </c>
      <c r="AB10" s="48">
        <v>7</v>
      </c>
      <c r="AC10" s="48">
        <v>22</v>
      </c>
      <c r="AD10" s="48">
        <v>0</v>
      </c>
      <c r="AE10" s="48">
        <v>0</v>
      </c>
      <c r="AF10" s="48">
        <v>0</v>
      </c>
      <c r="AG10" s="48">
        <v>0</v>
      </c>
      <c r="AH10" s="48">
        <f>AI10+BB10</f>
        <v>27</v>
      </c>
      <c r="AI10" s="48">
        <f>AJ10+AP10+AV10</f>
        <v>19</v>
      </c>
      <c r="AJ10" s="48">
        <f>SUM(AK10:AO10)</f>
        <v>0</v>
      </c>
      <c r="AK10" s="48">
        <v>0</v>
      </c>
      <c r="AL10" s="48">
        <v>0</v>
      </c>
      <c r="AM10" s="48">
        <v>0</v>
      </c>
      <c r="AN10" s="48">
        <v>0</v>
      </c>
      <c r="AO10" s="48">
        <v>0</v>
      </c>
      <c r="AP10" s="48">
        <f>SUM(AQ10:AU10)</f>
        <v>19</v>
      </c>
      <c r="AQ10" s="48">
        <v>0</v>
      </c>
      <c r="AR10" s="48">
        <v>13</v>
      </c>
      <c r="AS10" s="48">
        <v>5</v>
      </c>
      <c r="AT10" s="48">
        <v>1</v>
      </c>
      <c r="AU10" s="48">
        <v>0</v>
      </c>
      <c r="AV10" s="48">
        <f>SUM(AW10:BA10)</f>
        <v>0</v>
      </c>
      <c r="AW10" s="48">
        <v>0</v>
      </c>
      <c r="AX10" s="48">
        <v>0</v>
      </c>
      <c r="AY10" s="48">
        <v>0</v>
      </c>
      <c r="AZ10" s="48">
        <v>0</v>
      </c>
      <c r="BA10" s="48">
        <v>0</v>
      </c>
      <c r="BB10" s="48">
        <f>BC10+BI10+BO10+BU10+CA10</f>
        <v>8</v>
      </c>
      <c r="BC10" s="48">
        <f>SUM(BD10:BH10)</f>
        <v>6</v>
      </c>
      <c r="BD10" s="48">
        <v>0</v>
      </c>
      <c r="BE10" s="48">
        <v>6</v>
      </c>
      <c r="BF10" s="48">
        <v>0</v>
      </c>
      <c r="BG10" s="48">
        <v>0</v>
      </c>
      <c r="BH10" s="48">
        <v>0</v>
      </c>
      <c r="BI10" s="48">
        <f>SUM(BJ10:BN10)</f>
        <v>2</v>
      </c>
      <c r="BJ10" s="48">
        <v>0</v>
      </c>
      <c r="BK10" s="48">
        <v>2</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4</v>
      </c>
      <c r="CH10" s="48">
        <f>CI10+CO10+CU10</f>
        <v>1</v>
      </c>
      <c r="CI10" s="48">
        <f>SUM(CJ10:CN10)</f>
        <v>0</v>
      </c>
      <c r="CJ10" s="48">
        <v>0</v>
      </c>
      <c r="CK10" s="48">
        <v>0</v>
      </c>
      <c r="CL10" s="48">
        <v>0</v>
      </c>
      <c r="CM10" s="48">
        <v>0</v>
      </c>
      <c r="CN10" s="48">
        <v>0</v>
      </c>
      <c r="CO10" s="48">
        <f>SUM(CP10:CT10)</f>
        <v>1</v>
      </c>
      <c r="CP10" s="48">
        <v>0</v>
      </c>
      <c r="CQ10" s="48">
        <v>1</v>
      </c>
      <c r="CR10" s="48">
        <v>0</v>
      </c>
      <c r="CS10" s="48">
        <v>0</v>
      </c>
      <c r="CT10" s="48">
        <v>0</v>
      </c>
      <c r="CU10" s="48">
        <f>SUM(CV10:CZ10)</f>
        <v>0</v>
      </c>
      <c r="CV10" s="48">
        <v>0</v>
      </c>
      <c r="CW10" s="48">
        <v>0</v>
      </c>
      <c r="CX10" s="48">
        <v>0</v>
      </c>
      <c r="CY10" s="48">
        <v>0</v>
      </c>
      <c r="CZ10" s="48">
        <v>0</v>
      </c>
      <c r="DA10" s="48">
        <f>DB10+DH10+DN10+DT10+DZ10</f>
        <v>3</v>
      </c>
      <c r="DB10" s="48">
        <f>SUM(DC10:DG10)</f>
        <v>1</v>
      </c>
      <c r="DC10" s="48">
        <v>0</v>
      </c>
      <c r="DD10" s="48">
        <v>1</v>
      </c>
      <c r="DE10" s="48">
        <v>0</v>
      </c>
      <c r="DF10" s="48">
        <v>0</v>
      </c>
      <c r="DG10" s="48">
        <v>0</v>
      </c>
      <c r="DH10" s="48">
        <f>SUM(DI10:DM10)</f>
        <v>2</v>
      </c>
      <c r="DI10" s="48">
        <v>0</v>
      </c>
      <c r="DJ10" s="48">
        <v>2</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17</v>
      </c>
      <c r="EH10" s="48">
        <v>0</v>
      </c>
      <c r="EI10" s="48">
        <v>0</v>
      </c>
      <c r="EJ10" s="48">
        <v>16</v>
      </c>
      <c r="EK10" s="48">
        <v>1</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64</v>
      </c>
      <c r="FF10" s="48">
        <v>1</v>
      </c>
      <c r="FG10" s="48">
        <v>0</v>
      </c>
      <c r="FH10" s="48">
        <v>47</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47</v>
      </c>
      <c r="KG10" s="48">
        <v>179</v>
      </c>
      <c r="KH10" s="48">
        <v>0</v>
      </c>
      <c r="KI10" s="48">
        <v>0</v>
      </c>
      <c r="KJ10" s="48">
        <v>0</v>
      </c>
      <c r="KK10" s="48">
        <v>0</v>
      </c>
      <c r="KL10" s="48">
        <v>0</v>
      </c>
      <c r="KM10" s="48">
        <v>0</v>
      </c>
    </row>
    <row r="11" spans="1:299" ht="13.5" customHeight="1">
      <c r="A11" s="45" t="s">
        <v>127</v>
      </c>
      <c r="B11" s="46" t="s">
        <v>145</v>
      </c>
      <c r="C11" s="47" t="s">
        <v>146</v>
      </c>
      <c r="D11" s="48">
        <v>10</v>
      </c>
      <c r="E11" s="48">
        <v>19</v>
      </c>
      <c r="F11" s="48">
        <v>0</v>
      </c>
      <c r="G11" s="48">
        <v>0</v>
      </c>
      <c r="H11" s="48">
        <v>0</v>
      </c>
      <c r="I11" s="48">
        <v>0</v>
      </c>
      <c r="J11" s="48">
        <v>0</v>
      </c>
      <c r="K11" s="48">
        <v>0</v>
      </c>
      <c r="L11" s="48">
        <v>0</v>
      </c>
      <c r="M11" s="48">
        <v>0</v>
      </c>
      <c r="N11" s="48">
        <v>45</v>
      </c>
      <c r="O11" s="48">
        <v>106</v>
      </c>
      <c r="P11" s="48">
        <v>0</v>
      </c>
      <c r="Q11" s="48">
        <v>0</v>
      </c>
      <c r="R11" s="48">
        <v>2</v>
      </c>
      <c r="S11" s="48">
        <v>6</v>
      </c>
      <c r="T11" s="48">
        <v>0</v>
      </c>
      <c r="U11" s="48">
        <v>0</v>
      </c>
      <c r="V11" s="48">
        <v>0</v>
      </c>
      <c r="W11" s="48">
        <v>0</v>
      </c>
      <c r="X11" s="48">
        <v>35</v>
      </c>
      <c r="Y11" s="48">
        <v>79</v>
      </c>
      <c r="Z11" s="48">
        <v>0</v>
      </c>
      <c r="AA11" s="48">
        <v>0</v>
      </c>
      <c r="AB11" s="48">
        <v>0</v>
      </c>
      <c r="AC11" s="48">
        <v>0</v>
      </c>
      <c r="AD11" s="48">
        <v>0</v>
      </c>
      <c r="AE11" s="48">
        <v>0</v>
      </c>
      <c r="AF11" s="48">
        <v>0</v>
      </c>
      <c r="AG11" s="48">
        <v>0</v>
      </c>
      <c r="AH11" s="48">
        <f>AI11+BB11</f>
        <v>10</v>
      </c>
      <c r="AI11" s="48">
        <f>AJ11+AP11+AV11</f>
        <v>10</v>
      </c>
      <c r="AJ11" s="48">
        <f>SUM(AK11:AO11)</f>
        <v>0</v>
      </c>
      <c r="AK11" s="48">
        <v>0</v>
      </c>
      <c r="AL11" s="48">
        <v>0</v>
      </c>
      <c r="AM11" s="48">
        <v>0</v>
      </c>
      <c r="AN11" s="48">
        <v>0</v>
      </c>
      <c r="AO11" s="48">
        <v>0</v>
      </c>
      <c r="AP11" s="48">
        <f>SUM(AQ11:AU11)</f>
        <v>6</v>
      </c>
      <c r="AQ11" s="48">
        <v>0</v>
      </c>
      <c r="AR11" s="48">
        <v>5</v>
      </c>
      <c r="AS11" s="48">
        <v>1</v>
      </c>
      <c r="AT11" s="48">
        <v>0</v>
      </c>
      <c r="AU11" s="48">
        <v>0</v>
      </c>
      <c r="AV11" s="48">
        <f>SUM(AW11:BA11)</f>
        <v>4</v>
      </c>
      <c r="AW11" s="48">
        <v>2</v>
      </c>
      <c r="AX11" s="48">
        <v>2</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3</v>
      </c>
      <c r="EG11" s="48">
        <v>43</v>
      </c>
      <c r="EH11" s="48">
        <v>0</v>
      </c>
      <c r="EI11" s="48">
        <v>0</v>
      </c>
      <c r="EJ11" s="48">
        <v>0</v>
      </c>
      <c r="EK11" s="48">
        <v>0</v>
      </c>
      <c r="EL11" s="48">
        <v>1</v>
      </c>
      <c r="EM11" s="48">
        <v>1</v>
      </c>
      <c r="EN11" s="48">
        <v>0</v>
      </c>
      <c r="EO11" s="48">
        <v>1</v>
      </c>
      <c r="EP11" s="73" t="s">
        <v>139</v>
      </c>
      <c r="EQ11" s="73" t="s">
        <v>139</v>
      </c>
      <c r="ER11" s="48">
        <v>2</v>
      </c>
      <c r="ES11" s="73" t="s">
        <v>139</v>
      </c>
      <c r="ET11" s="73" t="s">
        <v>139</v>
      </c>
      <c r="EU11" s="48">
        <v>1</v>
      </c>
      <c r="EV11" s="73" t="s">
        <v>139</v>
      </c>
      <c r="EW11" s="73" t="s">
        <v>139</v>
      </c>
      <c r="EX11" s="48">
        <v>0</v>
      </c>
      <c r="EY11" s="73" t="s">
        <v>139</v>
      </c>
      <c r="EZ11" s="73" t="s">
        <v>139</v>
      </c>
      <c r="FA11" s="48">
        <v>1</v>
      </c>
      <c r="FB11" s="73" t="s">
        <v>139</v>
      </c>
      <c r="FC11" s="73" t="s">
        <v>139</v>
      </c>
      <c r="FD11" s="48">
        <v>2</v>
      </c>
      <c r="FE11" s="48">
        <v>33</v>
      </c>
      <c r="FF11" s="48">
        <v>0</v>
      </c>
      <c r="FG11" s="48">
        <v>1</v>
      </c>
      <c r="FH11" s="48">
        <v>8</v>
      </c>
      <c r="FI11" s="48">
        <v>0</v>
      </c>
      <c r="FJ11" s="48" t="s">
        <v>147</v>
      </c>
      <c r="FK11" s="48">
        <v>6</v>
      </c>
      <c r="FL11" s="48">
        <v>0</v>
      </c>
      <c r="FM11" s="48">
        <v>0</v>
      </c>
      <c r="FN11" s="48" t="s">
        <v>148</v>
      </c>
      <c r="FO11" s="48">
        <v>4</v>
      </c>
      <c r="FP11" s="48">
        <v>1</v>
      </c>
      <c r="FQ11" s="48">
        <v>0</v>
      </c>
      <c r="FR11" s="48" t="s">
        <v>149</v>
      </c>
      <c r="FS11" s="48">
        <v>1</v>
      </c>
      <c r="FT11" s="48">
        <v>0</v>
      </c>
      <c r="FU11" s="48">
        <v>0</v>
      </c>
      <c r="FV11" s="48" t="s">
        <v>150</v>
      </c>
      <c r="FW11" s="48">
        <v>2</v>
      </c>
      <c r="FX11" s="48">
        <v>0</v>
      </c>
      <c r="FY11" s="48">
        <v>0</v>
      </c>
      <c r="FZ11" s="48" t="s">
        <v>151</v>
      </c>
      <c r="GA11" s="48">
        <v>3</v>
      </c>
      <c r="GB11" s="48">
        <v>0</v>
      </c>
      <c r="GC11" s="48">
        <v>0</v>
      </c>
      <c r="GD11" s="48" t="s">
        <v>152</v>
      </c>
      <c r="GE11" s="48">
        <v>1</v>
      </c>
      <c r="GF11" s="48">
        <v>0</v>
      </c>
      <c r="GG11" s="48">
        <v>0</v>
      </c>
      <c r="GH11" s="48" t="s">
        <v>153</v>
      </c>
      <c r="GI11" s="48">
        <v>1</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2</v>
      </c>
      <c r="JQ11" s="48">
        <v>5</v>
      </c>
      <c r="JR11" s="48">
        <v>0</v>
      </c>
      <c r="JS11" s="48">
        <v>0</v>
      </c>
      <c r="JT11" s="48">
        <v>0</v>
      </c>
      <c r="JU11" s="48">
        <v>0</v>
      </c>
      <c r="JV11" s="48">
        <v>1</v>
      </c>
      <c r="JW11" s="48">
        <v>6</v>
      </c>
      <c r="JX11" s="48">
        <v>0</v>
      </c>
      <c r="JY11" s="48">
        <v>0</v>
      </c>
      <c r="JZ11" s="48">
        <v>0</v>
      </c>
      <c r="KA11" s="48">
        <v>0</v>
      </c>
      <c r="KB11" s="48">
        <v>0</v>
      </c>
      <c r="KC11" s="48">
        <v>0</v>
      </c>
      <c r="KD11" s="48">
        <v>0</v>
      </c>
      <c r="KE11" s="48">
        <v>0</v>
      </c>
      <c r="KF11" s="48">
        <v>5</v>
      </c>
      <c r="KG11" s="48">
        <v>15</v>
      </c>
      <c r="KH11" s="48">
        <v>0</v>
      </c>
      <c r="KI11" s="48">
        <v>0</v>
      </c>
      <c r="KJ11" s="48">
        <v>0</v>
      </c>
      <c r="KK11" s="48">
        <v>0</v>
      </c>
      <c r="KL11" s="48">
        <v>0</v>
      </c>
      <c r="KM11" s="48">
        <v>0</v>
      </c>
    </row>
    <row r="12" spans="1:299" ht="13.5" customHeight="1">
      <c r="A12" s="45" t="s">
        <v>127</v>
      </c>
      <c r="B12" s="46" t="s">
        <v>154</v>
      </c>
      <c r="C12" s="47" t="s">
        <v>155</v>
      </c>
      <c r="D12" s="48">
        <v>28</v>
      </c>
      <c r="E12" s="48">
        <v>58</v>
      </c>
      <c r="F12" s="48">
        <v>0</v>
      </c>
      <c r="G12" s="48">
        <v>0</v>
      </c>
      <c r="H12" s="48">
        <v>0</v>
      </c>
      <c r="I12" s="48">
        <v>0</v>
      </c>
      <c r="J12" s="48">
        <v>0</v>
      </c>
      <c r="K12" s="48">
        <v>0</v>
      </c>
      <c r="L12" s="48">
        <v>0</v>
      </c>
      <c r="M12" s="48">
        <v>0</v>
      </c>
      <c r="N12" s="48">
        <v>7</v>
      </c>
      <c r="O12" s="48">
        <v>15</v>
      </c>
      <c r="P12" s="48">
        <v>0</v>
      </c>
      <c r="Q12" s="48">
        <v>0</v>
      </c>
      <c r="R12" s="48">
        <v>0</v>
      </c>
      <c r="S12" s="48">
        <v>0</v>
      </c>
      <c r="T12" s="48">
        <v>0</v>
      </c>
      <c r="U12" s="48">
        <v>0</v>
      </c>
      <c r="V12" s="48">
        <v>0</v>
      </c>
      <c r="W12" s="48">
        <v>0</v>
      </c>
      <c r="X12" s="48">
        <v>91</v>
      </c>
      <c r="Y12" s="48">
        <v>235</v>
      </c>
      <c r="Z12" s="48">
        <v>0</v>
      </c>
      <c r="AA12" s="48">
        <v>0</v>
      </c>
      <c r="AB12" s="48">
        <v>0</v>
      </c>
      <c r="AC12" s="48">
        <v>0</v>
      </c>
      <c r="AD12" s="48">
        <v>0</v>
      </c>
      <c r="AE12" s="48">
        <v>0</v>
      </c>
      <c r="AF12" s="48">
        <v>0</v>
      </c>
      <c r="AG12" s="48">
        <v>0</v>
      </c>
      <c r="AH12" s="48">
        <f>AI12+BB12</f>
        <v>28</v>
      </c>
      <c r="AI12" s="48">
        <f>AJ12+AP12+AV12</f>
        <v>28</v>
      </c>
      <c r="AJ12" s="48">
        <f>SUM(AK12:AO12)</f>
        <v>0</v>
      </c>
      <c r="AK12" s="48">
        <v>0</v>
      </c>
      <c r="AL12" s="48">
        <v>0</v>
      </c>
      <c r="AM12" s="48">
        <v>0</v>
      </c>
      <c r="AN12" s="48">
        <v>0</v>
      </c>
      <c r="AO12" s="48">
        <v>0</v>
      </c>
      <c r="AP12" s="48">
        <f>SUM(AQ12:AU12)</f>
        <v>18</v>
      </c>
      <c r="AQ12" s="48">
        <v>0</v>
      </c>
      <c r="AR12" s="48">
        <v>15</v>
      </c>
      <c r="AS12" s="48">
        <v>3</v>
      </c>
      <c r="AT12" s="48">
        <v>0</v>
      </c>
      <c r="AU12" s="48">
        <v>0</v>
      </c>
      <c r="AV12" s="48">
        <f>SUM(AW12:BA12)</f>
        <v>10</v>
      </c>
      <c r="AW12" s="48">
        <v>3</v>
      </c>
      <c r="AX12" s="48">
        <v>7</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2</v>
      </c>
      <c r="CH12" s="48">
        <f>CI12+CO12+CU12</f>
        <v>2</v>
      </c>
      <c r="CI12" s="48">
        <f>SUM(CJ12:CN12)</f>
        <v>0</v>
      </c>
      <c r="CJ12" s="48">
        <v>0</v>
      </c>
      <c r="CK12" s="48">
        <v>0</v>
      </c>
      <c r="CL12" s="48">
        <v>0</v>
      </c>
      <c r="CM12" s="48">
        <v>0</v>
      </c>
      <c r="CN12" s="48">
        <v>0</v>
      </c>
      <c r="CO12" s="48">
        <f>SUM(CP12:CT12)</f>
        <v>1</v>
      </c>
      <c r="CP12" s="48">
        <v>0</v>
      </c>
      <c r="CQ12" s="48">
        <v>1</v>
      </c>
      <c r="CR12" s="48">
        <v>0</v>
      </c>
      <c r="CS12" s="48">
        <v>0</v>
      </c>
      <c r="CT12" s="48">
        <v>0</v>
      </c>
      <c r="CU12" s="48">
        <f>SUM(CV12:CZ12)</f>
        <v>1</v>
      </c>
      <c r="CV12" s="48">
        <v>0</v>
      </c>
      <c r="CW12" s="48">
        <v>1</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139</v>
      </c>
      <c r="EQ12" s="73" t="s">
        <v>139</v>
      </c>
      <c r="ER12" s="48">
        <v>0</v>
      </c>
      <c r="ES12" s="73" t="s">
        <v>139</v>
      </c>
      <c r="ET12" s="73" t="s">
        <v>139</v>
      </c>
      <c r="EU12" s="48">
        <v>0</v>
      </c>
      <c r="EV12" s="73" t="s">
        <v>139</v>
      </c>
      <c r="EW12" s="73" t="s">
        <v>139</v>
      </c>
      <c r="EX12" s="48">
        <v>0</v>
      </c>
      <c r="EY12" s="73" t="s">
        <v>139</v>
      </c>
      <c r="EZ12" s="73" t="s">
        <v>139</v>
      </c>
      <c r="FA12" s="48">
        <v>0</v>
      </c>
      <c r="FB12" s="73" t="s">
        <v>139</v>
      </c>
      <c r="FC12" s="73" t="s">
        <v>139</v>
      </c>
      <c r="FD12" s="48">
        <v>0</v>
      </c>
      <c r="FE12" s="48">
        <v>0</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7</v>
      </c>
      <c r="JQ12" s="48">
        <v>10</v>
      </c>
      <c r="JR12" s="48">
        <v>0</v>
      </c>
      <c r="JS12" s="48">
        <v>0</v>
      </c>
      <c r="JT12" s="48">
        <v>0</v>
      </c>
      <c r="JU12" s="48">
        <v>0</v>
      </c>
      <c r="JV12" s="48">
        <v>1</v>
      </c>
      <c r="JW12" s="48">
        <v>60</v>
      </c>
      <c r="JX12" s="48">
        <v>16</v>
      </c>
      <c r="JY12" s="48">
        <v>52</v>
      </c>
      <c r="JZ12" s="48">
        <v>0</v>
      </c>
      <c r="KA12" s="48">
        <v>0</v>
      </c>
      <c r="KB12" s="48">
        <v>0</v>
      </c>
      <c r="KC12" s="48">
        <v>0</v>
      </c>
      <c r="KD12" s="48">
        <v>0</v>
      </c>
      <c r="KE12" s="48">
        <v>0</v>
      </c>
      <c r="KF12" s="48">
        <v>5</v>
      </c>
      <c r="KG12" s="48">
        <v>22</v>
      </c>
      <c r="KH12" s="48">
        <v>0</v>
      </c>
      <c r="KI12" s="48">
        <v>0</v>
      </c>
      <c r="KJ12" s="48">
        <v>0</v>
      </c>
      <c r="KK12" s="48">
        <v>0</v>
      </c>
      <c r="KL12" s="48">
        <v>0</v>
      </c>
      <c r="KM12" s="48">
        <v>0</v>
      </c>
    </row>
    <row r="13" spans="1:299" ht="13.5" customHeight="1">
      <c r="A13" s="45" t="s">
        <v>127</v>
      </c>
      <c r="B13" s="46" t="s">
        <v>156</v>
      </c>
      <c r="C13" s="47" t="s">
        <v>157</v>
      </c>
      <c r="D13" s="48">
        <v>0</v>
      </c>
      <c r="E13" s="48">
        <v>0</v>
      </c>
      <c r="F13" s="48">
        <v>0</v>
      </c>
      <c r="G13" s="48">
        <v>0</v>
      </c>
      <c r="H13" s="48">
        <v>0</v>
      </c>
      <c r="I13" s="48">
        <v>0</v>
      </c>
      <c r="J13" s="48">
        <v>0</v>
      </c>
      <c r="K13" s="48">
        <v>0</v>
      </c>
      <c r="L13" s="48">
        <v>0</v>
      </c>
      <c r="M13" s="48">
        <v>0</v>
      </c>
      <c r="N13" s="48">
        <v>18</v>
      </c>
      <c r="O13" s="48">
        <v>57</v>
      </c>
      <c r="P13" s="48">
        <v>0</v>
      </c>
      <c r="Q13" s="48">
        <v>0</v>
      </c>
      <c r="R13" s="48">
        <v>20</v>
      </c>
      <c r="S13" s="48">
        <v>48</v>
      </c>
      <c r="T13" s="48">
        <v>6</v>
      </c>
      <c r="U13" s="48">
        <v>16</v>
      </c>
      <c r="V13" s="48">
        <v>0</v>
      </c>
      <c r="W13" s="48">
        <v>0</v>
      </c>
      <c r="X13" s="48">
        <v>20</v>
      </c>
      <c r="Y13" s="48">
        <v>38</v>
      </c>
      <c r="Z13" s="48">
        <v>0</v>
      </c>
      <c r="AA13" s="48">
        <v>0</v>
      </c>
      <c r="AB13" s="48">
        <v>33</v>
      </c>
      <c r="AC13" s="48">
        <v>103</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139</v>
      </c>
      <c r="EQ13" s="73" t="s">
        <v>139</v>
      </c>
      <c r="ER13" s="48">
        <v>0</v>
      </c>
      <c r="ES13" s="73" t="s">
        <v>139</v>
      </c>
      <c r="ET13" s="73" t="s">
        <v>139</v>
      </c>
      <c r="EU13" s="48">
        <v>0</v>
      </c>
      <c r="EV13" s="73" t="s">
        <v>139</v>
      </c>
      <c r="EW13" s="73" t="s">
        <v>139</v>
      </c>
      <c r="EX13" s="48">
        <v>0</v>
      </c>
      <c r="EY13" s="73" t="s">
        <v>139</v>
      </c>
      <c r="EZ13" s="73" t="s">
        <v>139</v>
      </c>
      <c r="FA13" s="48">
        <v>0</v>
      </c>
      <c r="FB13" s="73" t="s">
        <v>139</v>
      </c>
      <c r="FC13" s="73" t="s">
        <v>139</v>
      </c>
      <c r="FD13" s="48">
        <v>0</v>
      </c>
      <c r="FE13" s="48">
        <v>0</v>
      </c>
      <c r="FF13" s="48">
        <v>0</v>
      </c>
      <c r="FG13" s="48">
        <v>0</v>
      </c>
      <c r="FH13" s="48">
        <v>0</v>
      </c>
      <c r="FI13" s="48">
        <v>0</v>
      </c>
      <c r="FJ13" s="48" t="s">
        <v>139</v>
      </c>
      <c r="FK13" s="48">
        <v>0</v>
      </c>
      <c r="FL13" s="48">
        <v>0</v>
      </c>
      <c r="FM13" s="48">
        <v>0</v>
      </c>
      <c r="FN13" s="48" t="s">
        <v>139</v>
      </c>
      <c r="FO13" s="48">
        <v>0</v>
      </c>
      <c r="FP13" s="48">
        <v>0</v>
      </c>
      <c r="FQ13" s="48">
        <v>0</v>
      </c>
      <c r="FR13" s="48" t="s">
        <v>139</v>
      </c>
      <c r="FS13" s="48">
        <v>0</v>
      </c>
      <c r="FT13" s="48">
        <v>0</v>
      </c>
      <c r="FU13" s="48">
        <v>0</v>
      </c>
      <c r="FV13" s="48" t="s">
        <v>139</v>
      </c>
      <c r="FW13" s="48">
        <v>0</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19</v>
      </c>
      <c r="KG13" s="48">
        <v>57</v>
      </c>
      <c r="KH13" s="48">
        <v>0</v>
      </c>
      <c r="KI13" s="48">
        <v>0</v>
      </c>
      <c r="KJ13" s="48">
        <v>4</v>
      </c>
      <c r="KK13" s="48">
        <v>43</v>
      </c>
      <c r="KL13" s="48">
        <v>0</v>
      </c>
      <c r="KM13" s="48">
        <v>0</v>
      </c>
    </row>
    <row r="14" spans="1:299" ht="13.5" customHeight="1">
      <c r="A14" s="45" t="s">
        <v>127</v>
      </c>
      <c r="B14" s="46" t="s">
        <v>158</v>
      </c>
      <c r="C14" s="47" t="s">
        <v>159</v>
      </c>
      <c r="D14" s="48">
        <v>0</v>
      </c>
      <c r="E14" s="48">
        <v>0</v>
      </c>
      <c r="F14" s="48">
        <v>0</v>
      </c>
      <c r="G14" s="48">
        <v>0</v>
      </c>
      <c r="H14" s="48">
        <v>0</v>
      </c>
      <c r="I14" s="48">
        <v>0</v>
      </c>
      <c r="J14" s="48">
        <v>0</v>
      </c>
      <c r="K14" s="48">
        <v>0</v>
      </c>
      <c r="L14" s="48">
        <v>0</v>
      </c>
      <c r="M14" s="48">
        <v>0</v>
      </c>
      <c r="N14" s="48">
        <v>41</v>
      </c>
      <c r="O14" s="48">
        <v>99</v>
      </c>
      <c r="P14" s="48">
        <v>0</v>
      </c>
      <c r="Q14" s="48">
        <v>0</v>
      </c>
      <c r="R14" s="48">
        <v>0</v>
      </c>
      <c r="S14" s="48">
        <v>0</v>
      </c>
      <c r="T14" s="48">
        <v>0</v>
      </c>
      <c r="U14" s="48">
        <v>0</v>
      </c>
      <c r="V14" s="48">
        <v>0</v>
      </c>
      <c r="W14" s="48">
        <v>0</v>
      </c>
      <c r="X14" s="48">
        <v>70</v>
      </c>
      <c r="Y14" s="48">
        <v>176</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10</v>
      </c>
      <c r="EG14" s="48">
        <v>26</v>
      </c>
      <c r="EH14" s="48">
        <v>2</v>
      </c>
      <c r="EI14" s="48">
        <v>0</v>
      </c>
      <c r="EJ14" s="48">
        <v>7</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4</v>
      </c>
      <c r="FE14" s="48">
        <v>40</v>
      </c>
      <c r="FF14" s="48">
        <v>0</v>
      </c>
      <c r="FG14" s="48">
        <v>6</v>
      </c>
      <c r="FH14" s="48">
        <v>19</v>
      </c>
      <c r="FI14" s="48">
        <v>5</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20</v>
      </c>
      <c r="JY14" s="48">
        <v>60</v>
      </c>
      <c r="JZ14" s="48">
        <v>0</v>
      </c>
      <c r="KA14" s="48">
        <v>0</v>
      </c>
      <c r="KB14" s="48">
        <v>0</v>
      </c>
      <c r="KC14" s="48">
        <v>0</v>
      </c>
      <c r="KD14" s="48">
        <v>0</v>
      </c>
      <c r="KE14" s="48">
        <v>0</v>
      </c>
      <c r="KF14" s="48">
        <v>7</v>
      </c>
      <c r="KG14" s="48">
        <v>34</v>
      </c>
      <c r="KH14" s="48">
        <v>0</v>
      </c>
      <c r="KI14" s="48">
        <v>0</v>
      </c>
      <c r="KJ14" s="48">
        <v>0</v>
      </c>
      <c r="KK14" s="48">
        <v>0</v>
      </c>
      <c r="KL14" s="48">
        <v>0</v>
      </c>
      <c r="KM14" s="48">
        <v>0</v>
      </c>
    </row>
    <row r="15" spans="1:299" ht="13.5" customHeight="1">
      <c r="A15" s="45" t="s">
        <v>127</v>
      </c>
      <c r="B15" s="46" t="s">
        <v>160</v>
      </c>
      <c r="C15" s="47" t="s">
        <v>161</v>
      </c>
      <c r="D15" s="48">
        <v>1</v>
      </c>
      <c r="E15" s="48">
        <v>2</v>
      </c>
      <c r="F15" s="48">
        <v>0</v>
      </c>
      <c r="G15" s="48">
        <v>0</v>
      </c>
      <c r="H15" s="48">
        <v>0</v>
      </c>
      <c r="I15" s="48">
        <v>0</v>
      </c>
      <c r="J15" s="48">
        <v>0</v>
      </c>
      <c r="K15" s="48">
        <v>0</v>
      </c>
      <c r="L15" s="48">
        <v>0</v>
      </c>
      <c r="M15" s="48">
        <v>0</v>
      </c>
      <c r="N15" s="48">
        <v>70</v>
      </c>
      <c r="O15" s="48">
        <v>141</v>
      </c>
      <c r="P15" s="48">
        <v>0</v>
      </c>
      <c r="Q15" s="48">
        <v>0</v>
      </c>
      <c r="R15" s="48">
        <v>0</v>
      </c>
      <c r="S15" s="48">
        <v>0</v>
      </c>
      <c r="T15" s="48">
        <v>0</v>
      </c>
      <c r="U15" s="48">
        <v>0</v>
      </c>
      <c r="V15" s="48">
        <v>0</v>
      </c>
      <c r="W15" s="48">
        <v>0</v>
      </c>
      <c r="X15" s="48">
        <v>45</v>
      </c>
      <c r="Y15" s="48">
        <v>145</v>
      </c>
      <c r="Z15" s="48">
        <v>0</v>
      </c>
      <c r="AA15" s="48">
        <v>0</v>
      </c>
      <c r="AB15" s="48">
        <v>0</v>
      </c>
      <c r="AC15" s="48">
        <v>0</v>
      </c>
      <c r="AD15" s="48">
        <v>0</v>
      </c>
      <c r="AE15" s="48">
        <v>0</v>
      </c>
      <c r="AF15" s="48">
        <v>0</v>
      </c>
      <c r="AG15" s="48">
        <v>0</v>
      </c>
      <c r="AH15" s="48">
        <f>AI15+BB15</f>
        <v>1</v>
      </c>
      <c r="AI15" s="48">
        <f>AJ15+AP15+AV15</f>
        <v>1</v>
      </c>
      <c r="AJ15" s="48">
        <f>SUM(AK15:AO15)</f>
        <v>1</v>
      </c>
      <c r="AK15" s="48">
        <v>0</v>
      </c>
      <c r="AL15" s="48">
        <v>1</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17</v>
      </c>
      <c r="EG15" s="48">
        <v>50</v>
      </c>
      <c r="EH15" s="48">
        <v>1</v>
      </c>
      <c r="EI15" s="48">
        <v>0</v>
      </c>
      <c r="EJ15" s="48">
        <v>9</v>
      </c>
      <c r="EK15" s="48">
        <v>3</v>
      </c>
      <c r="EL15" s="48">
        <v>0</v>
      </c>
      <c r="EM15" s="48">
        <v>0</v>
      </c>
      <c r="EN15" s="48">
        <v>0</v>
      </c>
      <c r="EO15" s="48">
        <v>0</v>
      </c>
      <c r="EP15" s="73" t="s">
        <v>139</v>
      </c>
      <c r="EQ15" s="73" t="s">
        <v>139</v>
      </c>
      <c r="ER15" s="48">
        <v>0</v>
      </c>
      <c r="ES15" s="73" t="s">
        <v>139</v>
      </c>
      <c r="ET15" s="73" t="s">
        <v>139</v>
      </c>
      <c r="EU15" s="48">
        <v>0</v>
      </c>
      <c r="EV15" s="73" t="s">
        <v>139</v>
      </c>
      <c r="EW15" s="73" t="s">
        <v>139</v>
      </c>
      <c r="EX15" s="48">
        <v>0</v>
      </c>
      <c r="EY15" s="73" t="s">
        <v>139</v>
      </c>
      <c r="EZ15" s="73" t="s">
        <v>139</v>
      </c>
      <c r="FA15" s="48">
        <v>0</v>
      </c>
      <c r="FB15" s="73" t="s">
        <v>139</v>
      </c>
      <c r="FC15" s="73" t="s">
        <v>139</v>
      </c>
      <c r="FD15" s="48">
        <v>1</v>
      </c>
      <c r="FE15" s="48">
        <v>35</v>
      </c>
      <c r="FF15" s="48">
        <v>0</v>
      </c>
      <c r="FG15" s="48">
        <v>2</v>
      </c>
      <c r="FH15" s="48">
        <v>13</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3</v>
      </c>
      <c r="JQ15" s="48">
        <v>5</v>
      </c>
      <c r="JR15" s="48">
        <v>0</v>
      </c>
      <c r="JS15" s="48">
        <v>0</v>
      </c>
      <c r="JT15" s="48">
        <v>0</v>
      </c>
      <c r="JU15" s="48">
        <v>0</v>
      </c>
      <c r="JV15" s="48">
        <v>0</v>
      </c>
      <c r="JW15" s="48">
        <v>0</v>
      </c>
      <c r="JX15" s="48">
        <v>9</v>
      </c>
      <c r="JY15" s="48">
        <v>25</v>
      </c>
      <c r="JZ15" s="48">
        <v>0</v>
      </c>
      <c r="KA15" s="48">
        <v>0</v>
      </c>
      <c r="KB15" s="48">
        <v>0</v>
      </c>
      <c r="KC15" s="48">
        <v>0</v>
      </c>
      <c r="KD15" s="48">
        <v>0</v>
      </c>
      <c r="KE15" s="48">
        <v>0</v>
      </c>
      <c r="KF15" s="48">
        <v>6</v>
      </c>
      <c r="KG15" s="48">
        <v>21</v>
      </c>
      <c r="KH15" s="48">
        <v>0</v>
      </c>
      <c r="KI15" s="48">
        <v>0</v>
      </c>
      <c r="KJ15" s="48">
        <v>0</v>
      </c>
      <c r="KK15" s="48">
        <v>0</v>
      </c>
      <c r="KL15" s="48">
        <v>0</v>
      </c>
      <c r="KM15" s="48">
        <v>0</v>
      </c>
    </row>
    <row r="16" spans="1:299" ht="13.5" customHeight="1">
      <c r="A16" s="45" t="s">
        <v>127</v>
      </c>
      <c r="B16" s="46" t="s">
        <v>162</v>
      </c>
      <c r="C16" s="47" t="s">
        <v>163</v>
      </c>
      <c r="D16" s="48">
        <v>2</v>
      </c>
      <c r="E16" s="48">
        <v>6</v>
      </c>
      <c r="F16" s="48">
        <v>0</v>
      </c>
      <c r="G16" s="48">
        <v>0</v>
      </c>
      <c r="H16" s="48">
        <v>0</v>
      </c>
      <c r="I16" s="48">
        <v>0</v>
      </c>
      <c r="J16" s="48">
        <v>1</v>
      </c>
      <c r="K16" s="48">
        <v>2</v>
      </c>
      <c r="L16" s="48">
        <v>0</v>
      </c>
      <c r="M16" s="48">
        <v>0</v>
      </c>
      <c r="N16" s="48">
        <v>65</v>
      </c>
      <c r="O16" s="48">
        <v>126</v>
      </c>
      <c r="P16" s="48">
        <v>0</v>
      </c>
      <c r="Q16" s="48">
        <v>0</v>
      </c>
      <c r="R16" s="48">
        <v>1</v>
      </c>
      <c r="S16" s="48">
        <v>4</v>
      </c>
      <c r="T16" s="48">
        <v>1</v>
      </c>
      <c r="U16" s="48">
        <v>4</v>
      </c>
      <c r="V16" s="48">
        <v>0</v>
      </c>
      <c r="W16" s="48">
        <v>0</v>
      </c>
      <c r="X16" s="48">
        <v>0</v>
      </c>
      <c r="Y16" s="48">
        <v>0</v>
      </c>
      <c r="Z16" s="48">
        <v>0</v>
      </c>
      <c r="AA16" s="48">
        <v>0</v>
      </c>
      <c r="AB16" s="48">
        <v>0</v>
      </c>
      <c r="AC16" s="48">
        <v>0</v>
      </c>
      <c r="AD16" s="48">
        <v>0</v>
      </c>
      <c r="AE16" s="48">
        <v>0</v>
      </c>
      <c r="AF16" s="48">
        <v>0</v>
      </c>
      <c r="AG16" s="48">
        <v>0</v>
      </c>
      <c r="AH16" s="48">
        <f>AI16+BB16</f>
        <v>3</v>
      </c>
      <c r="AI16" s="48">
        <f>AJ16+AP16+AV16</f>
        <v>2</v>
      </c>
      <c r="AJ16" s="48">
        <f>SUM(AK16:AO16)</f>
        <v>1</v>
      </c>
      <c r="AK16" s="48">
        <v>0</v>
      </c>
      <c r="AL16" s="48">
        <v>1</v>
      </c>
      <c r="AM16" s="48">
        <v>0</v>
      </c>
      <c r="AN16" s="48">
        <v>0</v>
      </c>
      <c r="AO16" s="48">
        <v>0</v>
      </c>
      <c r="AP16" s="48">
        <f>SUM(AQ16:AU16)</f>
        <v>0</v>
      </c>
      <c r="AQ16" s="48">
        <v>0</v>
      </c>
      <c r="AR16" s="48">
        <v>0</v>
      </c>
      <c r="AS16" s="48">
        <v>0</v>
      </c>
      <c r="AT16" s="48">
        <v>0</v>
      </c>
      <c r="AU16" s="48">
        <v>0</v>
      </c>
      <c r="AV16" s="48">
        <f>SUM(AW16:BA16)</f>
        <v>1</v>
      </c>
      <c r="AW16" s="48">
        <v>0</v>
      </c>
      <c r="AX16" s="48">
        <v>0</v>
      </c>
      <c r="AY16" s="48">
        <v>0</v>
      </c>
      <c r="AZ16" s="48">
        <v>1</v>
      </c>
      <c r="BA16" s="48">
        <v>0</v>
      </c>
      <c r="BB16" s="48">
        <f>BC16+BI16+BO16+BU16+CA16</f>
        <v>1</v>
      </c>
      <c r="BC16" s="48">
        <f>SUM(BD16:BH16)</f>
        <v>0</v>
      </c>
      <c r="BD16" s="48">
        <v>0</v>
      </c>
      <c r="BE16" s="48">
        <v>0</v>
      </c>
      <c r="BF16" s="48">
        <v>0</v>
      </c>
      <c r="BG16" s="48">
        <v>0</v>
      </c>
      <c r="BH16" s="48">
        <v>0</v>
      </c>
      <c r="BI16" s="48">
        <f>SUM(BJ16:BN16)</f>
        <v>1</v>
      </c>
      <c r="BJ16" s="48">
        <v>0</v>
      </c>
      <c r="BK16" s="48">
        <v>0</v>
      </c>
      <c r="BL16" s="48">
        <v>0</v>
      </c>
      <c r="BM16" s="48">
        <v>1</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3</v>
      </c>
      <c r="CH16" s="48">
        <f>CI16+CO16+CU16</f>
        <v>2</v>
      </c>
      <c r="CI16" s="48">
        <f>SUM(CJ16:CN16)</f>
        <v>1</v>
      </c>
      <c r="CJ16" s="48">
        <v>0</v>
      </c>
      <c r="CK16" s="48">
        <v>1</v>
      </c>
      <c r="CL16" s="48">
        <v>0</v>
      </c>
      <c r="CM16" s="48">
        <v>0</v>
      </c>
      <c r="CN16" s="48">
        <v>0</v>
      </c>
      <c r="CO16" s="48">
        <f>SUM(CP16:CT16)</f>
        <v>0</v>
      </c>
      <c r="CP16" s="48">
        <v>0</v>
      </c>
      <c r="CQ16" s="48">
        <v>0</v>
      </c>
      <c r="CR16" s="48">
        <v>0</v>
      </c>
      <c r="CS16" s="48">
        <v>0</v>
      </c>
      <c r="CT16" s="48">
        <v>0</v>
      </c>
      <c r="CU16" s="48">
        <f>SUM(CV16:CZ16)</f>
        <v>1</v>
      </c>
      <c r="CV16" s="48">
        <v>0</v>
      </c>
      <c r="CW16" s="48">
        <v>0</v>
      </c>
      <c r="CX16" s="48">
        <v>0</v>
      </c>
      <c r="CY16" s="48">
        <v>1</v>
      </c>
      <c r="CZ16" s="48">
        <v>0</v>
      </c>
      <c r="DA16" s="48">
        <f>DB16+DH16+DN16+DT16+DZ16</f>
        <v>1</v>
      </c>
      <c r="DB16" s="48">
        <f>SUM(DC16:DG16)</f>
        <v>0</v>
      </c>
      <c r="DC16" s="48">
        <v>0</v>
      </c>
      <c r="DD16" s="48">
        <v>0</v>
      </c>
      <c r="DE16" s="48">
        <v>0</v>
      </c>
      <c r="DF16" s="48">
        <v>0</v>
      </c>
      <c r="DG16" s="48">
        <v>0</v>
      </c>
      <c r="DH16" s="48">
        <f>SUM(DI16:DM16)</f>
        <v>1</v>
      </c>
      <c r="DI16" s="48">
        <v>0</v>
      </c>
      <c r="DJ16" s="48">
        <v>0</v>
      </c>
      <c r="DK16" s="48">
        <v>0</v>
      </c>
      <c r="DL16" s="48">
        <v>1</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139</v>
      </c>
      <c r="EQ16" s="73" t="s">
        <v>139</v>
      </c>
      <c r="ER16" s="48">
        <v>0</v>
      </c>
      <c r="ES16" s="73" t="s">
        <v>139</v>
      </c>
      <c r="ET16" s="73" t="s">
        <v>139</v>
      </c>
      <c r="EU16" s="48">
        <v>0</v>
      </c>
      <c r="EV16" s="73" t="s">
        <v>139</v>
      </c>
      <c r="EW16" s="73" t="s">
        <v>139</v>
      </c>
      <c r="EX16" s="48">
        <v>0</v>
      </c>
      <c r="EY16" s="73" t="s">
        <v>139</v>
      </c>
      <c r="EZ16" s="73" t="s">
        <v>139</v>
      </c>
      <c r="FA16" s="48">
        <v>0</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1</v>
      </c>
      <c r="KC16" s="48">
        <v>4</v>
      </c>
      <c r="KD16" s="48">
        <v>0</v>
      </c>
      <c r="KE16" s="48">
        <v>0</v>
      </c>
      <c r="KF16" s="48">
        <v>30</v>
      </c>
      <c r="KG16" s="48">
        <v>126</v>
      </c>
      <c r="KH16" s="48">
        <v>3</v>
      </c>
      <c r="KI16" s="48">
        <v>15</v>
      </c>
      <c r="KJ16" s="48">
        <v>0</v>
      </c>
      <c r="KK16" s="48">
        <v>0</v>
      </c>
      <c r="KL16" s="48">
        <v>0</v>
      </c>
      <c r="KM16" s="48">
        <v>0</v>
      </c>
    </row>
    <row r="17" spans="1:299" ht="13.5" customHeight="1">
      <c r="A17" s="45" t="s">
        <v>127</v>
      </c>
      <c r="B17" s="46" t="s">
        <v>164</v>
      </c>
      <c r="C17" s="47" t="s">
        <v>165</v>
      </c>
      <c r="D17" s="48">
        <v>10</v>
      </c>
      <c r="E17" s="48">
        <v>21</v>
      </c>
      <c r="F17" s="48">
        <v>0</v>
      </c>
      <c r="G17" s="48">
        <v>0</v>
      </c>
      <c r="H17" s="48">
        <v>3</v>
      </c>
      <c r="I17" s="48">
        <v>2</v>
      </c>
      <c r="J17" s="48">
        <v>0</v>
      </c>
      <c r="K17" s="48">
        <v>0</v>
      </c>
      <c r="L17" s="48">
        <v>0</v>
      </c>
      <c r="M17" s="48">
        <v>0</v>
      </c>
      <c r="N17" s="48">
        <v>21</v>
      </c>
      <c r="O17" s="48">
        <v>39</v>
      </c>
      <c r="P17" s="48">
        <v>0</v>
      </c>
      <c r="Q17" s="48">
        <v>0</v>
      </c>
      <c r="R17" s="48">
        <v>0</v>
      </c>
      <c r="S17" s="48">
        <v>0</v>
      </c>
      <c r="T17" s="48">
        <v>0</v>
      </c>
      <c r="U17" s="48">
        <v>0</v>
      </c>
      <c r="V17" s="48">
        <v>0</v>
      </c>
      <c r="W17" s="48">
        <v>0</v>
      </c>
      <c r="X17" s="48">
        <v>14</v>
      </c>
      <c r="Y17" s="48">
        <v>28</v>
      </c>
      <c r="Z17" s="48">
        <v>0</v>
      </c>
      <c r="AA17" s="48">
        <v>0</v>
      </c>
      <c r="AB17" s="48">
        <v>0</v>
      </c>
      <c r="AC17" s="48">
        <v>0</v>
      </c>
      <c r="AD17" s="48">
        <v>0</v>
      </c>
      <c r="AE17" s="48">
        <v>0</v>
      </c>
      <c r="AF17" s="48">
        <v>0</v>
      </c>
      <c r="AG17" s="48">
        <v>0</v>
      </c>
      <c r="AH17" s="48">
        <f>AI17+BB17</f>
        <v>13</v>
      </c>
      <c r="AI17" s="48">
        <f>AJ17+AP17+AV17</f>
        <v>10</v>
      </c>
      <c r="AJ17" s="48">
        <f>SUM(AK17:AO17)</f>
        <v>0</v>
      </c>
      <c r="AK17" s="48">
        <v>0</v>
      </c>
      <c r="AL17" s="48">
        <v>0</v>
      </c>
      <c r="AM17" s="48">
        <v>0</v>
      </c>
      <c r="AN17" s="48">
        <v>0</v>
      </c>
      <c r="AO17" s="48">
        <v>0</v>
      </c>
      <c r="AP17" s="48">
        <f>SUM(AQ17:AU17)</f>
        <v>8</v>
      </c>
      <c r="AQ17" s="48">
        <v>0</v>
      </c>
      <c r="AR17" s="48">
        <v>7</v>
      </c>
      <c r="AS17" s="48">
        <v>1</v>
      </c>
      <c r="AT17" s="48">
        <v>0</v>
      </c>
      <c r="AU17" s="48">
        <v>0</v>
      </c>
      <c r="AV17" s="48">
        <f>SUM(AW17:BA17)</f>
        <v>2</v>
      </c>
      <c r="AW17" s="48">
        <v>0</v>
      </c>
      <c r="AX17" s="48">
        <v>2</v>
      </c>
      <c r="AY17" s="48">
        <v>0</v>
      </c>
      <c r="AZ17" s="48">
        <v>0</v>
      </c>
      <c r="BA17" s="48">
        <v>0</v>
      </c>
      <c r="BB17" s="48">
        <f>BC17+BI17+BO17+BU17+CA17</f>
        <v>3</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3</v>
      </c>
      <c r="CB17" s="48">
        <v>3</v>
      </c>
      <c r="CC17" s="48">
        <v>0</v>
      </c>
      <c r="CD17" s="48">
        <v>0</v>
      </c>
      <c r="CE17" s="48">
        <v>0</v>
      </c>
      <c r="CF17" s="48">
        <v>0</v>
      </c>
      <c r="CG17" s="48">
        <f>CH17+DA17</f>
        <v>3</v>
      </c>
      <c r="CH17" s="48">
        <f>CI17+CO17+CU17</f>
        <v>3</v>
      </c>
      <c r="CI17" s="48">
        <f>SUM(CJ17:CN17)</f>
        <v>0</v>
      </c>
      <c r="CJ17" s="48">
        <v>0</v>
      </c>
      <c r="CK17" s="48">
        <v>0</v>
      </c>
      <c r="CL17" s="48">
        <v>0</v>
      </c>
      <c r="CM17" s="48">
        <v>0</v>
      </c>
      <c r="CN17" s="48">
        <v>0</v>
      </c>
      <c r="CO17" s="48">
        <f>SUM(CP17:CT17)</f>
        <v>1</v>
      </c>
      <c r="CP17" s="48">
        <v>0</v>
      </c>
      <c r="CQ17" s="48">
        <v>1</v>
      </c>
      <c r="CR17" s="48">
        <v>0</v>
      </c>
      <c r="CS17" s="48">
        <v>0</v>
      </c>
      <c r="CT17" s="48">
        <v>0</v>
      </c>
      <c r="CU17" s="48">
        <f>SUM(CV17:CZ17)</f>
        <v>2</v>
      </c>
      <c r="CV17" s="48">
        <v>0</v>
      </c>
      <c r="CW17" s="48">
        <v>2</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166</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11</v>
      </c>
      <c r="KG17" s="48">
        <v>33</v>
      </c>
      <c r="KH17" s="48">
        <v>1</v>
      </c>
      <c r="KI17" s="48">
        <v>3</v>
      </c>
      <c r="KJ17" s="48">
        <v>0</v>
      </c>
      <c r="KK17" s="48">
        <v>0</v>
      </c>
      <c r="KL17" s="48">
        <v>0</v>
      </c>
      <c r="KM17" s="48">
        <v>0</v>
      </c>
    </row>
    <row r="18" spans="1:299" ht="13.5" customHeight="1">
      <c r="A18" s="45" t="s">
        <v>127</v>
      </c>
      <c r="B18" s="46" t="s">
        <v>167</v>
      </c>
      <c r="C18" s="47" t="s">
        <v>168</v>
      </c>
      <c r="D18" s="48">
        <v>0</v>
      </c>
      <c r="E18" s="48">
        <v>0</v>
      </c>
      <c r="F18" s="48">
        <v>0</v>
      </c>
      <c r="G18" s="48">
        <v>0</v>
      </c>
      <c r="H18" s="48">
        <v>0</v>
      </c>
      <c r="I18" s="48">
        <v>0</v>
      </c>
      <c r="J18" s="48">
        <v>0</v>
      </c>
      <c r="K18" s="48">
        <v>0</v>
      </c>
      <c r="L18" s="48">
        <v>0</v>
      </c>
      <c r="M18" s="48">
        <v>0</v>
      </c>
      <c r="N18" s="48">
        <v>13</v>
      </c>
      <c r="O18" s="48">
        <v>30</v>
      </c>
      <c r="P18" s="48">
        <v>0</v>
      </c>
      <c r="Q18" s="48">
        <v>0</v>
      </c>
      <c r="R18" s="48">
        <v>0</v>
      </c>
      <c r="S18" s="48">
        <v>0</v>
      </c>
      <c r="T18" s="48">
        <v>0</v>
      </c>
      <c r="U18" s="48">
        <v>0</v>
      </c>
      <c r="V18" s="48">
        <v>0</v>
      </c>
      <c r="W18" s="48">
        <v>0</v>
      </c>
      <c r="X18" s="48">
        <v>53</v>
      </c>
      <c r="Y18" s="48">
        <v>156</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7</v>
      </c>
      <c r="EH18" s="48">
        <v>5</v>
      </c>
      <c r="EI18" s="48">
        <v>0</v>
      </c>
      <c r="EJ18" s="48">
        <v>4</v>
      </c>
      <c r="EK18" s="48">
        <v>0</v>
      </c>
      <c r="EL18" s="48">
        <v>0</v>
      </c>
      <c r="EM18" s="48"/>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26</v>
      </c>
      <c r="FF18" s="48">
        <v>0</v>
      </c>
      <c r="FG18" s="48">
        <v>0</v>
      </c>
      <c r="FH18" s="48">
        <v>15</v>
      </c>
      <c r="FI18" s="48">
        <v>0</v>
      </c>
      <c r="FJ18" s="48" t="s">
        <v>169</v>
      </c>
      <c r="FK18" s="48">
        <v>7</v>
      </c>
      <c r="FL18" s="48">
        <v>4</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15</v>
      </c>
      <c r="KG18" s="48">
        <v>45</v>
      </c>
      <c r="KH18" s="48">
        <v>0</v>
      </c>
      <c r="KI18" s="48">
        <v>0</v>
      </c>
      <c r="KJ18" s="48">
        <v>0</v>
      </c>
      <c r="KK18" s="48">
        <v>0</v>
      </c>
      <c r="KL18" s="48">
        <v>0</v>
      </c>
      <c r="KM18" s="48">
        <v>0</v>
      </c>
    </row>
    <row r="19" spans="1:299" ht="13.5" customHeight="1">
      <c r="A19" s="45" t="s">
        <v>127</v>
      </c>
      <c r="B19" s="46" t="s">
        <v>170</v>
      </c>
      <c r="C19" s="47" t="s">
        <v>171</v>
      </c>
      <c r="D19" s="48">
        <v>5</v>
      </c>
      <c r="E19" s="48">
        <v>12</v>
      </c>
      <c r="F19" s="48">
        <v>0</v>
      </c>
      <c r="G19" s="48">
        <v>0</v>
      </c>
      <c r="H19" s="48">
        <v>9</v>
      </c>
      <c r="I19" s="48">
        <v>20</v>
      </c>
      <c r="J19" s="48">
        <v>0</v>
      </c>
      <c r="K19" s="48">
        <v>0</v>
      </c>
      <c r="L19" s="48">
        <v>0</v>
      </c>
      <c r="M19" s="48">
        <v>0</v>
      </c>
      <c r="N19" s="48">
        <v>5</v>
      </c>
      <c r="O19" s="48">
        <v>13</v>
      </c>
      <c r="P19" s="48">
        <v>0</v>
      </c>
      <c r="Q19" s="48">
        <v>0</v>
      </c>
      <c r="R19" s="48">
        <v>3</v>
      </c>
      <c r="S19" s="48">
        <v>6</v>
      </c>
      <c r="T19" s="48">
        <v>4</v>
      </c>
      <c r="U19" s="48">
        <v>12</v>
      </c>
      <c r="V19" s="48">
        <v>0</v>
      </c>
      <c r="W19" s="48">
        <v>0</v>
      </c>
      <c r="X19" s="48">
        <v>87</v>
      </c>
      <c r="Y19" s="48">
        <v>172</v>
      </c>
      <c r="Z19" s="48">
        <v>0</v>
      </c>
      <c r="AA19" s="48">
        <v>0</v>
      </c>
      <c r="AB19" s="48">
        <v>0</v>
      </c>
      <c r="AC19" s="48">
        <v>0</v>
      </c>
      <c r="AD19" s="48">
        <v>0</v>
      </c>
      <c r="AE19" s="48">
        <v>0</v>
      </c>
      <c r="AF19" s="48">
        <v>0</v>
      </c>
      <c r="AG19" s="48">
        <v>0</v>
      </c>
      <c r="AH19" s="48">
        <f>AI19+BB19</f>
        <v>14</v>
      </c>
      <c r="AI19" s="48">
        <f>AJ19+AP19+AV19</f>
        <v>5</v>
      </c>
      <c r="AJ19" s="48">
        <f>SUM(AK19:AO19)</f>
        <v>0</v>
      </c>
      <c r="AK19" s="48">
        <v>0</v>
      </c>
      <c r="AL19" s="48">
        <v>0</v>
      </c>
      <c r="AM19" s="48">
        <v>0</v>
      </c>
      <c r="AN19" s="48">
        <v>0</v>
      </c>
      <c r="AO19" s="48">
        <v>0</v>
      </c>
      <c r="AP19" s="48">
        <f>SUM(AQ19:AU19)</f>
        <v>5</v>
      </c>
      <c r="AQ19" s="48">
        <v>0</v>
      </c>
      <c r="AR19" s="48">
        <v>4</v>
      </c>
      <c r="AS19" s="48">
        <v>1</v>
      </c>
      <c r="AT19" s="48">
        <v>0</v>
      </c>
      <c r="AU19" s="48">
        <v>0</v>
      </c>
      <c r="AV19" s="48">
        <f>SUM(AW19:BA19)</f>
        <v>0</v>
      </c>
      <c r="AW19" s="48">
        <v>0</v>
      </c>
      <c r="AX19" s="48">
        <v>0</v>
      </c>
      <c r="AY19" s="48">
        <v>0</v>
      </c>
      <c r="AZ19" s="48">
        <v>0</v>
      </c>
      <c r="BA19" s="48">
        <v>0</v>
      </c>
      <c r="BB19" s="48">
        <f>BC19+BI19+BO19+BU19+CA19</f>
        <v>9</v>
      </c>
      <c r="BC19" s="48">
        <f>SUM(BD19:BH19)</f>
        <v>5</v>
      </c>
      <c r="BD19" s="48">
        <v>0</v>
      </c>
      <c r="BE19" s="48">
        <v>4</v>
      </c>
      <c r="BF19" s="48">
        <v>1</v>
      </c>
      <c r="BG19" s="48">
        <v>0</v>
      </c>
      <c r="BH19" s="48">
        <v>0</v>
      </c>
      <c r="BI19" s="48">
        <f>SUM(BJ19:BN19)</f>
        <v>3</v>
      </c>
      <c r="BJ19" s="48">
        <v>0</v>
      </c>
      <c r="BK19" s="48">
        <v>3</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1</v>
      </c>
      <c r="CB19" s="48">
        <v>1</v>
      </c>
      <c r="CC19" s="48">
        <v>0</v>
      </c>
      <c r="CD19" s="48">
        <v>0</v>
      </c>
      <c r="CE19" s="48">
        <v>0</v>
      </c>
      <c r="CF19" s="48">
        <v>0</v>
      </c>
      <c r="CG19" s="48">
        <f>CH19+DA19</f>
        <v>3</v>
      </c>
      <c r="CH19" s="48">
        <f>CI19+CO19+CU19</f>
        <v>2</v>
      </c>
      <c r="CI19" s="48">
        <f>SUM(CJ19:CN19)</f>
        <v>0</v>
      </c>
      <c r="CJ19" s="48">
        <v>0</v>
      </c>
      <c r="CK19" s="48">
        <v>0</v>
      </c>
      <c r="CL19" s="48">
        <v>0</v>
      </c>
      <c r="CM19" s="48">
        <v>0</v>
      </c>
      <c r="CN19" s="48">
        <v>0</v>
      </c>
      <c r="CO19" s="48">
        <f>SUM(CP19:CT19)</f>
        <v>2</v>
      </c>
      <c r="CP19" s="48">
        <v>0</v>
      </c>
      <c r="CQ19" s="48">
        <v>1</v>
      </c>
      <c r="CR19" s="48">
        <v>1</v>
      </c>
      <c r="CS19" s="48">
        <v>0</v>
      </c>
      <c r="CT19" s="48">
        <v>0</v>
      </c>
      <c r="CU19" s="48">
        <f>SUM(CV19:CZ19)</f>
        <v>0</v>
      </c>
      <c r="CV19" s="48">
        <v>0</v>
      </c>
      <c r="CW19" s="48">
        <v>0</v>
      </c>
      <c r="CX19" s="48">
        <v>0</v>
      </c>
      <c r="CY19" s="48">
        <v>0</v>
      </c>
      <c r="CZ19" s="48">
        <v>0</v>
      </c>
      <c r="DA19" s="48">
        <f>DB19+DH19+DN19+DT19+DZ19</f>
        <v>1</v>
      </c>
      <c r="DB19" s="48">
        <f>SUM(DC19:DG19)</f>
        <v>1</v>
      </c>
      <c r="DC19" s="48">
        <v>0</v>
      </c>
      <c r="DD19" s="48">
        <v>1</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5</v>
      </c>
      <c r="EP19" s="73" t="s">
        <v>139</v>
      </c>
      <c r="EQ19" s="73" t="s">
        <v>139</v>
      </c>
      <c r="ER19" s="48">
        <v>0</v>
      </c>
      <c r="ES19" s="73" t="s">
        <v>139</v>
      </c>
      <c r="ET19" s="73" t="s">
        <v>139</v>
      </c>
      <c r="EU19" s="48">
        <v>6</v>
      </c>
      <c r="EV19" s="73" t="s">
        <v>139</v>
      </c>
      <c r="EW19" s="73" t="s">
        <v>139</v>
      </c>
      <c r="EX19" s="48">
        <v>0</v>
      </c>
      <c r="EY19" s="73" t="s">
        <v>139</v>
      </c>
      <c r="EZ19" s="73" t="s">
        <v>139</v>
      </c>
      <c r="FA19" s="48">
        <v>1</v>
      </c>
      <c r="FB19" s="73" t="s">
        <v>139</v>
      </c>
      <c r="FC19" s="73" t="s">
        <v>139</v>
      </c>
      <c r="FD19" s="48">
        <v>0</v>
      </c>
      <c r="FE19" s="48">
        <v>0</v>
      </c>
      <c r="FF19" s="48">
        <v>0</v>
      </c>
      <c r="FG19" s="48">
        <v>0</v>
      </c>
      <c r="FH19" s="48">
        <v>0</v>
      </c>
      <c r="FI19" s="48">
        <v>0</v>
      </c>
      <c r="FJ19" s="48" t="s">
        <v>172</v>
      </c>
      <c r="FK19" s="48">
        <v>1</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0</v>
      </c>
      <c r="JY19" s="48">
        <v>0</v>
      </c>
      <c r="JZ19" s="48">
        <v>0</v>
      </c>
      <c r="KA19" s="48">
        <v>0</v>
      </c>
      <c r="KB19" s="48">
        <v>0</v>
      </c>
      <c r="KC19" s="48">
        <v>0</v>
      </c>
      <c r="KD19" s="48">
        <v>0</v>
      </c>
      <c r="KE19" s="48">
        <v>0</v>
      </c>
      <c r="KF19" s="48">
        <v>0</v>
      </c>
      <c r="KG19" s="48">
        <v>0</v>
      </c>
      <c r="KH19" s="48">
        <v>0</v>
      </c>
      <c r="KI19" s="48">
        <v>0</v>
      </c>
      <c r="KJ19" s="48">
        <v>0</v>
      </c>
      <c r="KK19" s="48">
        <v>0</v>
      </c>
      <c r="KL19" s="48">
        <v>0</v>
      </c>
      <c r="KM19" s="48">
        <v>0</v>
      </c>
    </row>
    <row r="20" spans="1:299" ht="13.5" customHeight="1">
      <c r="A20" s="45" t="s">
        <v>127</v>
      </c>
      <c r="B20" s="46" t="s">
        <v>173</v>
      </c>
      <c r="C20" s="47" t="s">
        <v>174</v>
      </c>
      <c r="D20" s="48">
        <v>2</v>
      </c>
      <c r="E20" s="48">
        <v>4</v>
      </c>
      <c r="F20" s="48">
        <v>0</v>
      </c>
      <c r="G20" s="48">
        <v>0</v>
      </c>
      <c r="H20" s="48">
        <v>0</v>
      </c>
      <c r="I20" s="48">
        <v>0</v>
      </c>
      <c r="J20" s="48">
        <v>3</v>
      </c>
      <c r="K20" s="48">
        <v>7</v>
      </c>
      <c r="L20" s="48">
        <v>0</v>
      </c>
      <c r="M20" s="48">
        <v>0</v>
      </c>
      <c r="N20" s="48">
        <v>0</v>
      </c>
      <c r="O20" s="48">
        <v>0</v>
      </c>
      <c r="P20" s="48">
        <v>0</v>
      </c>
      <c r="Q20" s="48">
        <v>0</v>
      </c>
      <c r="R20" s="48">
        <v>0</v>
      </c>
      <c r="S20" s="48">
        <v>0</v>
      </c>
      <c r="T20" s="48">
        <v>8</v>
      </c>
      <c r="U20" s="48">
        <v>73</v>
      </c>
      <c r="V20" s="48">
        <v>0</v>
      </c>
      <c r="W20" s="48">
        <v>0</v>
      </c>
      <c r="X20" s="48">
        <v>63</v>
      </c>
      <c r="Y20" s="48">
        <v>112</v>
      </c>
      <c r="Z20" s="48">
        <v>0</v>
      </c>
      <c r="AA20" s="48">
        <v>0</v>
      </c>
      <c r="AB20" s="48">
        <v>0</v>
      </c>
      <c r="AC20" s="48">
        <v>0</v>
      </c>
      <c r="AD20" s="48">
        <v>0</v>
      </c>
      <c r="AE20" s="48">
        <v>0</v>
      </c>
      <c r="AF20" s="48">
        <v>0</v>
      </c>
      <c r="AG20" s="48">
        <v>0</v>
      </c>
      <c r="AH20" s="48">
        <f>AI20+BB20</f>
        <v>5</v>
      </c>
      <c r="AI20" s="48">
        <f>AJ20+AP20+AV20</f>
        <v>2</v>
      </c>
      <c r="AJ20" s="48">
        <f>SUM(AK20:AO20)</f>
        <v>0</v>
      </c>
      <c r="AK20" s="48">
        <v>0</v>
      </c>
      <c r="AL20" s="48">
        <v>0</v>
      </c>
      <c r="AM20" s="48">
        <v>0</v>
      </c>
      <c r="AN20" s="48">
        <v>0</v>
      </c>
      <c r="AO20" s="48">
        <v>0</v>
      </c>
      <c r="AP20" s="48">
        <f>SUM(AQ20:AU20)</f>
        <v>2</v>
      </c>
      <c r="AQ20" s="48">
        <v>0</v>
      </c>
      <c r="AR20" s="48">
        <v>2</v>
      </c>
      <c r="AS20" s="48">
        <v>0</v>
      </c>
      <c r="AT20" s="48">
        <v>0</v>
      </c>
      <c r="AU20" s="48">
        <v>0</v>
      </c>
      <c r="AV20" s="48">
        <f>SUM(AW20:BA20)</f>
        <v>0</v>
      </c>
      <c r="AW20" s="48">
        <v>0</v>
      </c>
      <c r="AX20" s="48">
        <v>0</v>
      </c>
      <c r="AY20" s="48">
        <v>0</v>
      </c>
      <c r="AZ20" s="48">
        <v>0</v>
      </c>
      <c r="BA20" s="48">
        <v>0</v>
      </c>
      <c r="BB20" s="48">
        <f>BC20+BI20+BO20+BU20+CA20</f>
        <v>3</v>
      </c>
      <c r="BC20" s="48">
        <f>SUM(BD20:BH20)</f>
        <v>0</v>
      </c>
      <c r="BD20" s="48">
        <v>0</v>
      </c>
      <c r="BE20" s="48">
        <v>0</v>
      </c>
      <c r="BF20" s="48">
        <v>0</v>
      </c>
      <c r="BG20" s="48">
        <v>0</v>
      </c>
      <c r="BH20" s="48">
        <v>0</v>
      </c>
      <c r="BI20" s="48">
        <f>SUM(BJ20:BN20)</f>
        <v>3</v>
      </c>
      <c r="BJ20" s="48">
        <v>1</v>
      </c>
      <c r="BK20" s="48">
        <v>1</v>
      </c>
      <c r="BL20" s="48">
        <v>1</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175</v>
      </c>
      <c r="FK20" s="48">
        <v>0</v>
      </c>
      <c r="FL20" s="48">
        <v>0</v>
      </c>
      <c r="FM20" s="48">
        <v>0</v>
      </c>
      <c r="FN20" s="48" t="s">
        <v>124</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28</v>
      </c>
      <c r="KG20" s="48">
        <v>147</v>
      </c>
      <c r="KH20" s="48">
        <v>2</v>
      </c>
      <c r="KI20" s="48">
        <v>1</v>
      </c>
      <c r="KJ20" s="48">
        <v>12</v>
      </c>
      <c r="KK20" s="48">
        <v>41</v>
      </c>
      <c r="KL20" s="48">
        <v>0</v>
      </c>
      <c r="KM20" s="48">
        <v>0</v>
      </c>
    </row>
    <row r="21" spans="1:299" ht="13.5" customHeight="1">
      <c r="A21" s="45" t="s">
        <v>127</v>
      </c>
      <c r="B21" s="46" t="s">
        <v>176</v>
      </c>
      <c r="C21" s="47" t="s">
        <v>177</v>
      </c>
      <c r="D21" s="48">
        <v>8</v>
      </c>
      <c r="E21" s="48">
        <v>17</v>
      </c>
      <c r="F21" s="48">
        <v>0</v>
      </c>
      <c r="G21" s="48">
        <v>0</v>
      </c>
      <c r="H21" s="48">
        <v>1</v>
      </c>
      <c r="I21" s="48">
        <v>4</v>
      </c>
      <c r="J21" s="48">
        <v>0</v>
      </c>
      <c r="K21" s="48">
        <v>0</v>
      </c>
      <c r="L21" s="48">
        <v>0</v>
      </c>
      <c r="M21" s="48">
        <v>0</v>
      </c>
      <c r="N21" s="48">
        <v>33</v>
      </c>
      <c r="O21" s="48">
        <v>81</v>
      </c>
      <c r="P21" s="48">
        <v>0</v>
      </c>
      <c r="Q21" s="48">
        <v>0</v>
      </c>
      <c r="R21" s="48">
        <v>0</v>
      </c>
      <c r="S21" s="48">
        <v>0</v>
      </c>
      <c r="T21" s="48">
        <v>0</v>
      </c>
      <c r="U21" s="48">
        <v>0</v>
      </c>
      <c r="V21" s="48">
        <v>0</v>
      </c>
      <c r="W21" s="48">
        <v>0</v>
      </c>
      <c r="X21" s="48">
        <v>34</v>
      </c>
      <c r="Y21" s="48">
        <v>79</v>
      </c>
      <c r="Z21" s="48">
        <v>0</v>
      </c>
      <c r="AA21" s="48">
        <v>0</v>
      </c>
      <c r="AB21" s="48">
        <v>0</v>
      </c>
      <c r="AC21" s="48">
        <v>0</v>
      </c>
      <c r="AD21" s="48">
        <v>0</v>
      </c>
      <c r="AE21" s="48">
        <v>0</v>
      </c>
      <c r="AF21" s="48">
        <v>0</v>
      </c>
      <c r="AG21" s="48">
        <v>0</v>
      </c>
      <c r="AH21" s="48">
        <f>AI21+BB21</f>
        <v>9</v>
      </c>
      <c r="AI21" s="48">
        <f>AJ21+AP21+AV21</f>
        <v>8</v>
      </c>
      <c r="AJ21" s="48">
        <f>SUM(AK21:AO21)</f>
        <v>0</v>
      </c>
      <c r="AK21" s="48">
        <v>0</v>
      </c>
      <c r="AL21" s="48">
        <v>0</v>
      </c>
      <c r="AM21" s="48">
        <v>0</v>
      </c>
      <c r="AN21" s="48">
        <v>0</v>
      </c>
      <c r="AO21" s="48">
        <v>0</v>
      </c>
      <c r="AP21" s="48">
        <f>SUM(AQ21:AU21)</f>
        <v>4</v>
      </c>
      <c r="AQ21" s="48">
        <v>0</v>
      </c>
      <c r="AR21" s="48">
        <v>0</v>
      </c>
      <c r="AS21" s="48">
        <v>4</v>
      </c>
      <c r="AT21" s="48">
        <v>0</v>
      </c>
      <c r="AU21" s="48">
        <v>0</v>
      </c>
      <c r="AV21" s="48">
        <f>SUM(AW21:BA21)</f>
        <v>4</v>
      </c>
      <c r="AW21" s="48">
        <v>3</v>
      </c>
      <c r="AX21" s="48">
        <v>1</v>
      </c>
      <c r="AY21" s="48">
        <v>0</v>
      </c>
      <c r="AZ21" s="48">
        <v>0</v>
      </c>
      <c r="BA21" s="48">
        <v>0</v>
      </c>
      <c r="BB21" s="48">
        <f>BC21+BI21+BO21+BU21+CA21</f>
        <v>1</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1</v>
      </c>
      <c r="BV21" s="48">
        <v>0</v>
      </c>
      <c r="BW21" s="48">
        <v>0</v>
      </c>
      <c r="BX21" s="48">
        <v>1</v>
      </c>
      <c r="BY21" s="48">
        <v>0</v>
      </c>
      <c r="BZ21" s="48">
        <v>0</v>
      </c>
      <c r="CA21" s="48">
        <f>SUM(CB21:CF21)</f>
        <v>0</v>
      </c>
      <c r="CB21" s="48">
        <v>0</v>
      </c>
      <c r="CC21" s="48">
        <v>0</v>
      </c>
      <c r="CD21" s="48">
        <v>0</v>
      </c>
      <c r="CE21" s="48">
        <v>0</v>
      </c>
      <c r="CF21" s="48">
        <v>0</v>
      </c>
      <c r="CG21" s="48">
        <f>CH21+DA21</f>
        <v>2</v>
      </c>
      <c r="CH21" s="48">
        <f>CI21+CO21+CU21</f>
        <v>1</v>
      </c>
      <c r="CI21" s="48">
        <f>SUM(CJ21:CN21)</f>
        <v>0</v>
      </c>
      <c r="CJ21" s="48">
        <v>0</v>
      </c>
      <c r="CK21" s="48">
        <v>0</v>
      </c>
      <c r="CL21" s="48">
        <v>0</v>
      </c>
      <c r="CM21" s="48">
        <v>0</v>
      </c>
      <c r="CN21" s="48">
        <v>0</v>
      </c>
      <c r="CO21" s="48">
        <f>SUM(CP21:CT21)</f>
        <v>1</v>
      </c>
      <c r="CP21" s="48">
        <v>0</v>
      </c>
      <c r="CQ21" s="48">
        <v>0</v>
      </c>
      <c r="CR21" s="48">
        <v>1</v>
      </c>
      <c r="CS21" s="48">
        <v>0</v>
      </c>
      <c r="CT21" s="48">
        <v>0</v>
      </c>
      <c r="CU21" s="48">
        <f>SUM(CV21:CZ21)</f>
        <v>0</v>
      </c>
      <c r="CV21" s="48">
        <v>0</v>
      </c>
      <c r="CW21" s="48">
        <v>0</v>
      </c>
      <c r="CX21" s="48">
        <v>0</v>
      </c>
      <c r="CY21" s="48">
        <v>0</v>
      </c>
      <c r="CZ21" s="48">
        <v>0</v>
      </c>
      <c r="DA21" s="48">
        <f>DB21+DH21+DN21+DT21+DZ21</f>
        <v>1</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1</v>
      </c>
      <c r="DU21" s="48">
        <v>0</v>
      </c>
      <c r="DV21" s="48">
        <v>0</v>
      </c>
      <c r="DW21" s="48">
        <v>1</v>
      </c>
      <c r="DX21" s="48">
        <v>0</v>
      </c>
      <c r="DY21" s="48">
        <v>0</v>
      </c>
      <c r="DZ21" s="48">
        <f>SUM(EA21:EE21)</f>
        <v>0</v>
      </c>
      <c r="EA21" s="48">
        <v>0</v>
      </c>
      <c r="EB21" s="48">
        <v>0</v>
      </c>
      <c r="EC21" s="48">
        <v>0</v>
      </c>
      <c r="ED21" s="48">
        <v>0</v>
      </c>
      <c r="EE21" s="48">
        <v>0</v>
      </c>
      <c r="EF21" s="48">
        <v>0</v>
      </c>
      <c r="EG21" s="48">
        <v>0</v>
      </c>
      <c r="EH21" s="48">
        <v>0</v>
      </c>
      <c r="EI21" s="48">
        <v>0</v>
      </c>
      <c r="EJ21" s="48">
        <v>1</v>
      </c>
      <c r="EK21" s="48">
        <v>0</v>
      </c>
      <c r="EL21" s="48">
        <v>0</v>
      </c>
      <c r="EM21" s="48">
        <v>0</v>
      </c>
      <c r="EN21" s="48">
        <v>0</v>
      </c>
      <c r="EO21" s="48">
        <v>3</v>
      </c>
      <c r="EP21" s="73" t="s">
        <v>139</v>
      </c>
      <c r="EQ21" s="73" t="s">
        <v>139</v>
      </c>
      <c r="ER21" s="48">
        <v>1</v>
      </c>
      <c r="ES21" s="73" t="s">
        <v>139</v>
      </c>
      <c r="ET21" s="73" t="s">
        <v>139</v>
      </c>
      <c r="EU21" s="48">
        <v>1</v>
      </c>
      <c r="EV21" s="73" t="s">
        <v>139</v>
      </c>
      <c r="EW21" s="73" t="s">
        <v>139</v>
      </c>
      <c r="EX21" s="48">
        <v>0</v>
      </c>
      <c r="EY21" s="73" t="s">
        <v>139</v>
      </c>
      <c r="EZ21" s="73" t="s">
        <v>139</v>
      </c>
      <c r="FA21" s="48">
        <v>1</v>
      </c>
      <c r="FB21" s="73" t="s">
        <v>139</v>
      </c>
      <c r="FC21" s="73" t="s">
        <v>139</v>
      </c>
      <c r="FD21" s="48">
        <v>0</v>
      </c>
      <c r="FE21" s="48">
        <v>8</v>
      </c>
      <c r="FF21" s="48">
        <v>0</v>
      </c>
      <c r="FG21" s="48">
        <v>0</v>
      </c>
      <c r="FH21" s="48">
        <v>7</v>
      </c>
      <c r="FI21" s="48">
        <v>2</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1</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1</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10</v>
      </c>
      <c r="KG21" s="48">
        <v>44</v>
      </c>
      <c r="KH21" s="48">
        <v>0</v>
      </c>
      <c r="KI21" s="48">
        <v>0</v>
      </c>
      <c r="KJ21" s="48">
        <v>0</v>
      </c>
      <c r="KK21" s="48">
        <v>0</v>
      </c>
      <c r="KL21" s="48">
        <v>0</v>
      </c>
      <c r="KM21" s="48">
        <v>0</v>
      </c>
    </row>
    <row r="22" spans="1:299" ht="13.5" customHeight="1">
      <c r="A22" s="45" t="s">
        <v>127</v>
      </c>
      <c r="B22" s="46" t="s">
        <v>178</v>
      </c>
      <c r="C22" s="47" t="s">
        <v>179</v>
      </c>
      <c r="D22" s="48">
        <v>0</v>
      </c>
      <c r="E22" s="48">
        <v>0</v>
      </c>
      <c r="F22" s="48">
        <v>0</v>
      </c>
      <c r="G22" s="48">
        <v>0</v>
      </c>
      <c r="H22" s="48">
        <v>1</v>
      </c>
      <c r="I22" s="48">
        <v>2</v>
      </c>
      <c r="J22" s="48">
        <v>0</v>
      </c>
      <c r="K22" s="48">
        <v>0</v>
      </c>
      <c r="L22" s="48">
        <v>0</v>
      </c>
      <c r="M22" s="48">
        <v>0</v>
      </c>
      <c r="N22" s="48">
        <v>0</v>
      </c>
      <c r="O22" s="48">
        <v>0</v>
      </c>
      <c r="P22" s="48">
        <v>0</v>
      </c>
      <c r="Q22" s="48">
        <v>0</v>
      </c>
      <c r="R22" s="48">
        <v>23</v>
      </c>
      <c r="S22" s="48">
        <v>56</v>
      </c>
      <c r="T22" s="48">
        <v>0</v>
      </c>
      <c r="U22" s="48">
        <v>0</v>
      </c>
      <c r="V22" s="48">
        <v>0</v>
      </c>
      <c r="W22" s="48">
        <v>0</v>
      </c>
      <c r="X22" s="48">
        <v>0</v>
      </c>
      <c r="Y22" s="48">
        <v>0</v>
      </c>
      <c r="Z22" s="48">
        <v>0</v>
      </c>
      <c r="AA22" s="48">
        <v>0</v>
      </c>
      <c r="AB22" s="48">
        <v>66</v>
      </c>
      <c r="AC22" s="48">
        <v>140</v>
      </c>
      <c r="AD22" s="48">
        <v>0</v>
      </c>
      <c r="AE22" s="48">
        <v>0</v>
      </c>
      <c r="AF22" s="48">
        <v>0</v>
      </c>
      <c r="AG22" s="48">
        <v>0</v>
      </c>
      <c r="AH22" s="48">
        <f>AI22+BB22</f>
        <v>1</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1</v>
      </c>
      <c r="BC22" s="48">
        <f>SUM(BD22:BH22)</f>
        <v>0</v>
      </c>
      <c r="BD22" s="48">
        <v>0</v>
      </c>
      <c r="BE22" s="48">
        <v>0</v>
      </c>
      <c r="BF22" s="48">
        <v>0</v>
      </c>
      <c r="BG22" s="48">
        <v>0</v>
      </c>
      <c r="BH22" s="48">
        <v>0</v>
      </c>
      <c r="BI22" s="48">
        <f>SUM(BJ22:BN22)</f>
        <v>1</v>
      </c>
      <c r="BJ22" s="48">
        <v>0</v>
      </c>
      <c r="BK22" s="48">
        <v>1</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1</v>
      </c>
      <c r="EH22" s="48">
        <v>0</v>
      </c>
      <c r="EI22" s="48">
        <v>0</v>
      </c>
      <c r="EJ22" s="48">
        <v>0</v>
      </c>
      <c r="EK22" s="48">
        <v>0</v>
      </c>
      <c r="EL22" s="48">
        <v>0</v>
      </c>
      <c r="EM22" s="48">
        <v>0</v>
      </c>
      <c r="EN22" s="48">
        <v>0</v>
      </c>
      <c r="EO22" s="48">
        <v>1</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1</v>
      </c>
      <c r="GZ22" s="48">
        <v>0</v>
      </c>
      <c r="HA22" s="48">
        <v>0</v>
      </c>
      <c r="HB22" s="48">
        <v>0</v>
      </c>
      <c r="HC22" s="48">
        <v>0</v>
      </c>
      <c r="HD22" s="48">
        <v>0</v>
      </c>
      <c r="HE22" s="48">
        <v>0</v>
      </c>
      <c r="HF22" s="48">
        <v>0</v>
      </c>
      <c r="HG22" s="48">
        <v>1</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13</v>
      </c>
      <c r="KG22" s="48">
        <v>35</v>
      </c>
      <c r="KH22" s="48">
        <v>0</v>
      </c>
      <c r="KI22" s="48">
        <v>0</v>
      </c>
      <c r="KJ22" s="48">
        <v>0</v>
      </c>
      <c r="KK22" s="48">
        <v>0</v>
      </c>
      <c r="KL22" s="48">
        <v>0</v>
      </c>
      <c r="KM22" s="48">
        <v>0</v>
      </c>
    </row>
    <row r="23" spans="1:299" ht="13.5" customHeight="1">
      <c r="A23" s="45" t="s">
        <v>127</v>
      </c>
      <c r="B23" s="46" t="s">
        <v>180</v>
      </c>
      <c r="C23" s="47" t="s">
        <v>181</v>
      </c>
      <c r="D23" s="48">
        <v>4</v>
      </c>
      <c r="E23" s="48">
        <v>8</v>
      </c>
      <c r="F23" s="48">
        <v>0</v>
      </c>
      <c r="G23" s="48"/>
      <c r="H23" s="48">
        <v>5</v>
      </c>
      <c r="I23" s="48">
        <v>8</v>
      </c>
      <c r="J23" s="48">
        <v>0</v>
      </c>
      <c r="K23" s="48">
        <v>0</v>
      </c>
      <c r="L23" s="48">
        <v>0</v>
      </c>
      <c r="M23" s="48">
        <v>0</v>
      </c>
      <c r="N23" s="48">
        <v>6</v>
      </c>
      <c r="O23" s="48">
        <v>14</v>
      </c>
      <c r="P23" s="48">
        <v>0</v>
      </c>
      <c r="Q23" s="48">
        <v>0</v>
      </c>
      <c r="R23" s="48">
        <v>3</v>
      </c>
      <c r="S23" s="48">
        <v>30</v>
      </c>
      <c r="T23" s="48">
        <v>0</v>
      </c>
      <c r="U23" s="48">
        <v>0</v>
      </c>
      <c r="V23" s="48">
        <v>0</v>
      </c>
      <c r="W23" s="48">
        <v>0</v>
      </c>
      <c r="X23" s="48">
        <v>82</v>
      </c>
      <c r="Y23" s="48">
        <v>164</v>
      </c>
      <c r="Z23" s="48">
        <v>0</v>
      </c>
      <c r="AA23" s="48">
        <v>0</v>
      </c>
      <c r="AB23" s="48">
        <v>0</v>
      </c>
      <c r="AC23" s="48">
        <v>0</v>
      </c>
      <c r="AD23" s="48">
        <v>0</v>
      </c>
      <c r="AE23" s="48">
        <v>0</v>
      </c>
      <c r="AF23" s="48">
        <v>0</v>
      </c>
      <c r="AG23" s="48">
        <v>0</v>
      </c>
      <c r="AH23" s="48">
        <f>AI23+BB23</f>
        <v>9</v>
      </c>
      <c r="AI23" s="48">
        <f>AJ23+AP23+AV23</f>
        <v>4</v>
      </c>
      <c r="AJ23" s="48">
        <f>SUM(AK23:AO23)</f>
        <v>0</v>
      </c>
      <c r="AK23" s="48">
        <v>0</v>
      </c>
      <c r="AL23" s="48">
        <v>0</v>
      </c>
      <c r="AM23" s="48">
        <v>0</v>
      </c>
      <c r="AN23" s="48">
        <v>0</v>
      </c>
      <c r="AO23" s="48">
        <v>0</v>
      </c>
      <c r="AP23" s="48">
        <f>SUM(AQ23:AU23)</f>
        <v>4</v>
      </c>
      <c r="AQ23" s="48">
        <v>0</v>
      </c>
      <c r="AR23" s="48">
        <v>3</v>
      </c>
      <c r="AS23" s="48">
        <v>1</v>
      </c>
      <c r="AT23" s="48">
        <v>0</v>
      </c>
      <c r="AU23" s="48">
        <v>0</v>
      </c>
      <c r="AV23" s="48">
        <f>SUM(AW23:BA23)</f>
        <v>0</v>
      </c>
      <c r="AW23" s="48">
        <v>0</v>
      </c>
      <c r="AX23" s="48">
        <v>0</v>
      </c>
      <c r="AY23" s="48">
        <v>0</v>
      </c>
      <c r="AZ23" s="48">
        <v>0</v>
      </c>
      <c r="BA23" s="48">
        <v>0</v>
      </c>
      <c r="BB23" s="48">
        <f>BC23+BI23+BO23+BU23+CA23</f>
        <v>5</v>
      </c>
      <c r="BC23" s="48">
        <f>SUM(BD23:BH23)</f>
        <v>3</v>
      </c>
      <c r="BD23" s="48">
        <v>0</v>
      </c>
      <c r="BE23" s="48">
        <v>3</v>
      </c>
      <c r="BF23" s="48">
        <v>0</v>
      </c>
      <c r="BG23" s="48">
        <v>0</v>
      </c>
      <c r="BH23" s="48">
        <v>0</v>
      </c>
      <c r="BI23" s="48">
        <f>SUM(BJ23:BN23)</f>
        <v>1</v>
      </c>
      <c r="BJ23" s="48">
        <v>0</v>
      </c>
      <c r="BK23" s="48">
        <v>1</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1</v>
      </c>
      <c r="CB23" s="48">
        <v>0</v>
      </c>
      <c r="CC23" s="48">
        <v>1</v>
      </c>
      <c r="CD23" s="48">
        <v>0</v>
      </c>
      <c r="CE23" s="48">
        <v>0</v>
      </c>
      <c r="CF23" s="48">
        <v>0</v>
      </c>
      <c r="CG23" s="48">
        <f>CH23+DA23</f>
        <v>2</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2</v>
      </c>
      <c r="DB23" s="48">
        <f>SUM(DC23:DG23)</f>
        <v>1</v>
      </c>
      <c r="DC23" s="48">
        <v>0</v>
      </c>
      <c r="DD23" s="48">
        <v>1</v>
      </c>
      <c r="DE23" s="48">
        <v>0</v>
      </c>
      <c r="DF23" s="48">
        <v>0</v>
      </c>
      <c r="DG23" s="48">
        <v>0</v>
      </c>
      <c r="DH23" s="48">
        <f>SUM(DI23:DM23)</f>
        <v>1</v>
      </c>
      <c r="DI23" s="48">
        <v>0</v>
      </c>
      <c r="DJ23" s="48">
        <v>1</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1</v>
      </c>
      <c r="EH23" s="48">
        <v>0</v>
      </c>
      <c r="EI23" s="48">
        <v>0</v>
      </c>
      <c r="EJ23" s="48">
        <v>0</v>
      </c>
      <c r="EK23" s="48">
        <v>0</v>
      </c>
      <c r="EL23" s="48">
        <v>0</v>
      </c>
      <c r="EM23" s="48">
        <v>0</v>
      </c>
      <c r="EN23" s="48">
        <v>0</v>
      </c>
      <c r="EO23" s="48">
        <v>0</v>
      </c>
      <c r="EP23" s="73" t="s">
        <v>139</v>
      </c>
      <c r="EQ23" s="73" t="s">
        <v>139</v>
      </c>
      <c r="ER23" s="48">
        <v>0</v>
      </c>
      <c r="ES23" s="73" t="s">
        <v>139</v>
      </c>
      <c r="ET23" s="73" t="s">
        <v>139</v>
      </c>
      <c r="EU23" s="48">
        <v>0</v>
      </c>
      <c r="EV23" s="73" t="s">
        <v>139</v>
      </c>
      <c r="EW23" s="73" t="s">
        <v>139</v>
      </c>
      <c r="EX23" s="48">
        <v>0</v>
      </c>
      <c r="EY23" s="73" t="s">
        <v>139</v>
      </c>
      <c r="EZ23" s="73" t="s">
        <v>139</v>
      </c>
      <c r="FA23" s="48">
        <v>0</v>
      </c>
      <c r="FB23" s="73" t="s">
        <v>139</v>
      </c>
      <c r="FC23" s="73" t="s">
        <v>139</v>
      </c>
      <c r="FD23" s="48">
        <v>0</v>
      </c>
      <c r="FE23" s="48">
        <v>4</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1</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4</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182</v>
      </c>
      <c r="C24" s="47" t="s">
        <v>183</v>
      </c>
      <c r="D24" s="48">
        <v>1</v>
      </c>
      <c r="E24" s="48">
        <v>1</v>
      </c>
      <c r="F24" s="48">
        <v>0</v>
      </c>
      <c r="G24" s="48">
        <v>0</v>
      </c>
      <c r="H24" s="48">
        <v>0</v>
      </c>
      <c r="I24" s="48">
        <v>0</v>
      </c>
      <c r="J24" s="48">
        <v>0</v>
      </c>
      <c r="K24" s="48">
        <v>0</v>
      </c>
      <c r="L24" s="48">
        <v>0</v>
      </c>
      <c r="M24" s="48">
        <v>0</v>
      </c>
      <c r="N24" s="48">
        <v>4</v>
      </c>
      <c r="O24" s="48">
        <v>9</v>
      </c>
      <c r="P24" s="48">
        <v>0</v>
      </c>
      <c r="Q24" s="48">
        <v>0</v>
      </c>
      <c r="R24" s="48">
        <v>0</v>
      </c>
      <c r="S24" s="48">
        <v>0</v>
      </c>
      <c r="T24" s="48">
        <v>0</v>
      </c>
      <c r="U24" s="48">
        <v>0</v>
      </c>
      <c r="V24" s="48">
        <v>0</v>
      </c>
      <c r="W24" s="48">
        <v>0</v>
      </c>
      <c r="X24" s="48">
        <v>18</v>
      </c>
      <c r="Y24" s="48">
        <v>60</v>
      </c>
      <c r="Z24" s="48">
        <v>0</v>
      </c>
      <c r="AA24" s="48">
        <v>0</v>
      </c>
      <c r="AB24" s="48">
        <v>0</v>
      </c>
      <c r="AC24" s="48">
        <v>0</v>
      </c>
      <c r="AD24" s="48">
        <v>0</v>
      </c>
      <c r="AE24" s="48">
        <v>0</v>
      </c>
      <c r="AF24" s="48">
        <v>0</v>
      </c>
      <c r="AG24" s="48">
        <v>0</v>
      </c>
      <c r="AH24" s="48">
        <f>AI24+BB24</f>
        <v>1</v>
      </c>
      <c r="AI24" s="48">
        <f>AJ24+AP24+AV24</f>
        <v>1</v>
      </c>
      <c r="AJ24" s="48">
        <f>SUM(AK24:AO24)</f>
        <v>0</v>
      </c>
      <c r="AK24" s="48">
        <v>0</v>
      </c>
      <c r="AL24" s="48">
        <v>0</v>
      </c>
      <c r="AM24" s="48">
        <v>0</v>
      </c>
      <c r="AN24" s="48">
        <v>0</v>
      </c>
      <c r="AO24" s="48">
        <v>0</v>
      </c>
      <c r="AP24" s="48">
        <f>SUM(AQ24:AU24)</f>
        <v>0</v>
      </c>
      <c r="AQ24" s="48">
        <v>0</v>
      </c>
      <c r="AR24" s="48">
        <v>0</v>
      </c>
      <c r="AS24" s="48">
        <v>0</v>
      </c>
      <c r="AT24" s="48">
        <v>0</v>
      </c>
      <c r="AU24" s="48">
        <v>0</v>
      </c>
      <c r="AV24" s="48">
        <f>SUM(AW24:BA24)</f>
        <v>1</v>
      </c>
      <c r="AW24" s="48">
        <v>1</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139</v>
      </c>
      <c r="EQ24" s="73" t="s">
        <v>139</v>
      </c>
      <c r="ER24" s="48">
        <v>0</v>
      </c>
      <c r="ES24" s="73" t="s">
        <v>139</v>
      </c>
      <c r="ET24" s="73" t="s">
        <v>139</v>
      </c>
      <c r="EU24" s="48">
        <v>1</v>
      </c>
      <c r="EV24" s="73" t="s">
        <v>139</v>
      </c>
      <c r="EW24" s="73" t="s">
        <v>139</v>
      </c>
      <c r="EX24" s="48">
        <v>0</v>
      </c>
      <c r="EY24" s="73" t="s">
        <v>139</v>
      </c>
      <c r="EZ24" s="73" t="s">
        <v>139</v>
      </c>
      <c r="FA24" s="48">
        <v>1</v>
      </c>
      <c r="FB24" s="73" t="s">
        <v>139</v>
      </c>
      <c r="FC24" s="73" t="s">
        <v>139</v>
      </c>
      <c r="FD24" s="48">
        <v>0</v>
      </c>
      <c r="FE24" s="48">
        <v>0</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3</v>
      </c>
      <c r="KG24" s="48">
        <v>14</v>
      </c>
      <c r="KH24" s="48">
        <v>0</v>
      </c>
      <c r="KI24" s="48">
        <v>0</v>
      </c>
      <c r="KJ24" s="48">
        <v>0</v>
      </c>
      <c r="KK24" s="48">
        <v>0</v>
      </c>
      <c r="KL24" s="48">
        <v>0</v>
      </c>
      <c r="KM24" s="48">
        <v>0</v>
      </c>
    </row>
    <row r="25" spans="1:299" ht="13.5" customHeight="1">
      <c r="A25" s="45" t="s">
        <v>127</v>
      </c>
      <c r="B25" s="46" t="s">
        <v>184</v>
      </c>
      <c r="C25" s="47" t="s">
        <v>185</v>
      </c>
      <c r="D25" s="48">
        <v>0</v>
      </c>
      <c r="E25" s="48">
        <v>0</v>
      </c>
      <c r="F25" s="48">
        <v>0</v>
      </c>
      <c r="G25" s="48">
        <v>0</v>
      </c>
      <c r="H25" s="48">
        <v>0</v>
      </c>
      <c r="I25" s="48">
        <v>0</v>
      </c>
      <c r="J25" s="48">
        <v>0</v>
      </c>
      <c r="K25" s="48">
        <v>0</v>
      </c>
      <c r="L25" s="48">
        <v>0</v>
      </c>
      <c r="M25" s="48">
        <v>0</v>
      </c>
      <c r="N25" s="48">
        <v>7</v>
      </c>
      <c r="O25" s="48">
        <v>16</v>
      </c>
      <c r="P25" s="48">
        <v>0</v>
      </c>
      <c r="Q25" s="48">
        <v>0</v>
      </c>
      <c r="R25" s="48">
        <v>0</v>
      </c>
      <c r="S25" s="48">
        <v>0</v>
      </c>
      <c r="T25" s="48">
        <v>0</v>
      </c>
      <c r="U25" s="48">
        <v>0</v>
      </c>
      <c r="V25" s="48">
        <v>0</v>
      </c>
      <c r="W25" s="48">
        <v>0</v>
      </c>
      <c r="X25" s="48">
        <v>50</v>
      </c>
      <c r="Y25" s="48">
        <v>166</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4</v>
      </c>
      <c r="EG25" s="48">
        <v>6</v>
      </c>
      <c r="EH25" s="48">
        <v>0</v>
      </c>
      <c r="EI25" s="48">
        <v>0</v>
      </c>
      <c r="EJ25" s="48">
        <v>1</v>
      </c>
      <c r="EK25" s="48">
        <v>2</v>
      </c>
      <c r="EL25" s="48">
        <v>0</v>
      </c>
      <c r="EM25" s="48">
        <v>2</v>
      </c>
      <c r="EN25" s="48">
        <v>1</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2</v>
      </c>
      <c r="FE25" s="48">
        <v>32</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7</v>
      </c>
      <c r="KG25" s="48">
        <v>17</v>
      </c>
      <c r="KH25" s="48">
        <v>0</v>
      </c>
      <c r="KI25" s="48">
        <v>0</v>
      </c>
      <c r="KJ25" s="48">
        <v>0</v>
      </c>
      <c r="KK25" s="48">
        <v>0</v>
      </c>
      <c r="KL25" s="48">
        <v>0</v>
      </c>
      <c r="KM25" s="48">
        <v>0</v>
      </c>
    </row>
    <row r="26" spans="1:299" ht="13.5" customHeight="1">
      <c r="A26" s="45" t="s">
        <v>127</v>
      </c>
      <c r="B26" s="46" t="s">
        <v>186</v>
      </c>
      <c r="C26" s="47" t="s">
        <v>187</v>
      </c>
      <c r="D26" s="48">
        <v>0</v>
      </c>
      <c r="E26" s="48">
        <v>0</v>
      </c>
      <c r="F26" s="48">
        <v>0</v>
      </c>
      <c r="G26" s="48">
        <v>0</v>
      </c>
      <c r="H26" s="48">
        <v>0</v>
      </c>
      <c r="I26" s="48">
        <v>0</v>
      </c>
      <c r="J26" s="48">
        <v>0</v>
      </c>
      <c r="K26" s="48">
        <v>0</v>
      </c>
      <c r="L26" s="48">
        <v>0</v>
      </c>
      <c r="M26" s="48">
        <v>0</v>
      </c>
      <c r="N26" s="48">
        <v>9</v>
      </c>
      <c r="O26" s="48">
        <v>27</v>
      </c>
      <c r="P26" s="48">
        <v>0</v>
      </c>
      <c r="Q26" s="48">
        <v>0</v>
      </c>
      <c r="R26" s="48">
        <v>0</v>
      </c>
      <c r="S26" s="48">
        <v>0</v>
      </c>
      <c r="T26" s="48">
        <v>0</v>
      </c>
      <c r="U26" s="48">
        <v>0</v>
      </c>
      <c r="V26" s="48">
        <v>0</v>
      </c>
      <c r="W26" s="48">
        <v>0</v>
      </c>
      <c r="X26" s="48">
        <v>18</v>
      </c>
      <c r="Y26" s="48">
        <v>55</v>
      </c>
      <c r="Z26" s="48">
        <v>0</v>
      </c>
      <c r="AA26" s="48">
        <v>0</v>
      </c>
      <c r="AB26" s="48">
        <v>5</v>
      </c>
      <c r="AC26" s="48">
        <v>33</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2</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4</v>
      </c>
      <c r="KG26" s="48">
        <v>7</v>
      </c>
      <c r="KH26" s="48">
        <v>0</v>
      </c>
      <c r="KI26" s="48">
        <v>0</v>
      </c>
      <c r="KJ26" s="48">
        <v>0</v>
      </c>
      <c r="KK26" s="48">
        <v>0</v>
      </c>
      <c r="KL26" s="48">
        <v>0</v>
      </c>
      <c r="KM26" s="48">
        <v>0</v>
      </c>
    </row>
    <row r="27" spans="1:299" ht="13.5" customHeight="1">
      <c r="A27" s="45" t="s">
        <v>127</v>
      </c>
      <c r="B27" s="46" t="s">
        <v>188</v>
      </c>
      <c r="C27" s="47" t="s">
        <v>189</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190</v>
      </c>
      <c r="C28" s="47" t="s">
        <v>191</v>
      </c>
      <c r="D28" s="48">
        <v>5</v>
      </c>
      <c r="E28" s="48">
        <v>9</v>
      </c>
      <c r="F28" s="48">
        <v>0</v>
      </c>
      <c r="G28" s="48">
        <v>0</v>
      </c>
      <c r="H28" s="48">
        <v>0</v>
      </c>
      <c r="I28" s="48">
        <v>0</v>
      </c>
      <c r="J28" s="48">
        <v>0</v>
      </c>
      <c r="K28" s="48">
        <v>0</v>
      </c>
      <c r="L28" s="48">
        <v>0</v>
      </c>
      <c r="M28" s="48">
        <v>0</v>
      </c>
      <c r="N28" s="48">
        <v>6</v>
      </c>
      <c r="O28" s="48">
        <v>12</v>
      </c>
      <c r="P28" s="48">
        <v>0</v>
      </c>
      <c r="Q28" s="48">
        <v>0</v>
      </c>
      <c r="R28" s="48">
        <v>0</v>
      </c>
      <c r="S28" s="48">
        <v>0</v>
      </c>
      <c r="T28" s="48">
        <v>0</v>
      </c>
      <c r="U28" s="48">
        <v>0</v>
      </c>
      <c r="V28" s="48">
        <v>0</v>
      </c>
      <c r="W28" s="48">
        <v>0</v>
      </c>
      <c r="X28" s="48">
        <v>25</v>
      </c>
      <c r="Y28" s="48">
        <v>49</v>
      </c>
      <c r="Z28" s="48">
        <v>0</v>
      </c>
      <c r="AA28" s="48">
        <v>0</v>
      </c>
      <c r="AB28" s="48">
        <v>0</v>
      </c>
      <c r="AC28" s="48">
        <v>0</v>
      </c>
      <c r="AD28" s="48">
        <v>0</v>
      </c>
      <c r="AE28" s="48">
        <v>0</v>
      </c>
      <c r="AF28" s="48">
        <v>0</v>
      </c>
      <c r="AG28" s="48">
        <v>0</v>
      </c>
      <c r="AH28" s="48">
        <f>AI28+BB28</f>
        <v>5</v>
      </c>
      <c r="AI28" s="48">
        <f>AJ28+AP28+AV28</f>
        <v>5</v>
      </c>
      <c r="AJ28" s="48">
        <f>SUM(AK28:AO28)</f>
        <v>0</v>
      </c>
      <c r="AK28" s="48">
        <v>0</v>
      </c>
      <c r="AL28" s="48">
        <v>0</v>
      </c>
      <c r="AM28" s="48">
        <v>0</v>
      </c>
      <c r="AN28" s="48">
        <v>0</v>
      </c>
      <c r="AO28" s="48">
        <v>0</v>
      </c>
      <c r="AP28" s="48">
        <f>SUM(AQ28:AU28)</f>
        <v>3</v>
      </c>
      <c r="AQ28" s="48">
        <v>0</v>
      </c>
      <c r="AR28" s="48">
        <v>3</v>
      </c>
      <c r="AS28" s="48">
        <v>0</v>
      </c>
      <c r="AT28" s="48">
        <v>0</v>
      </c>
      <c r="AU28" s="48">
        <v>0</v>
      </c>
      <c r="AV28" s="48">
        <f>SUM(AW28:BA28)</f>
        <v>2</v>
      </c>
      <c r="AW28" s="48">
        <v>1</v>
      </c>
      <c r="AX28" s="48">
        <v>1</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5</v>
      </c>
      <c r="CH28" s="48">
        <f>CI28+CO28+CU28</f>
        <v>5</v>
      </c>
      <c r="CI28" s="48">
        <f>SUM(CJ28:CN28)</f>
        <v>0</v>
      </c>
      <c r="CJ28" s="48">
        <v>0</v>
      </c>
      <c r="CK28" s="48">
        <v>0</v>
      </c>
      <c r="CL28" s="48">
        <v>0</v>
      </c>
      <c r="CM28" s="48">
        <v>0</v>
      </c>
      <c r="CN28" s="48">
        <v>0</v>
      </c>
      <c r="CO28" s="48">
        <f>SUM(CP28:CT28)</f>
        <v>3</v>
      </c>
      <c r="CP28" s="48">
        <v>0</v>
      </c>
      <c r="CQ28" s="48">
        <v>3</v>
      </c>
      <c r="CR28" s="48">
        <v>0</v>
      </c>
      <c r="CS28" s="48">
        <v>0</v>
      </c>
      <c r="CT28" s="48">
        <v>0</v>
      </c>
      <c r="CU28" s="48">
        <f>SUM(CV28:CZ28)</f>
        <v>2</v>
      </c>
      <c r="CV28" s="48">
        <v>1</v>
      </c>
      <c r="CW28" s="48">
        <v>1</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1</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36</v>
      </c>
      <c r="KG28" s="48">
        <v>128</v>
      </c>
      <c r="KH28" s="48">
        <v>0</v>
      </c>
      <c r="KI28" s="48">
        <v>0</v>
      </c>
      <c r="KJ28" s="48">
        <v>0</v>
      </c>
      <c r="KK28" s="48">
        <v>0</v>
      </c>
      <c r="KL28" s="48">
        <v>0</v>
      </c>
      <c r="KM28" s="48">
        <v>0</v>
      </c>
    </row>
    <row r="29" spans="1:299" ht="13.5" customHeight="1">
      <c r="A29" s="45" t="s">
        <v>127</v>
      </c>
      <c r="B29" s="46" t="s">
        <v>192</v>
      </c>
      <c r="C29" s="47" t="s">
        <v>193</v>
      </c>
      <c r="D29" s="48">
        <v>3</v>
      </c>
      <c r="E29" s="48">
        <v>12</v>
      </c>
      <c r="F29" s="48">
        <v>0</v>
      </c>
      <c r="G29" s="48">
        <v>0</v>
      </c>
      <c r="H29" s="48">
        <v>0</v>
      </c>
      <c r="I29" s="48">
        <v>0</v>
      </c>
      <c r="J29" s="48">
        <v>0</v>
      </c>
      <c r="K29" s="48">
        <v>0</v>
      </c>
      <c r="L29" s="48">
        <v>0</v>
      </c>
      <c r="M29" s="48">
        <v>0</v>
      </c>
      <c r="N29" s="48">
        <v>12</v>
      </c>
      <c r="O29" s="48">
        <v>33</v>
      </c>
      <c r="P29" s="48">
        <v>0</v>
      </c>
      <c r="Q29" s="48">
        <v>0</v>
      </c>
      <c r="R29" s="48">
        <v>0</v>
      </c>
      <c r="S29" s="48">
        <v>0</v>
      </c>
      <c r="T29" s="48">
        <v>0</v>
      </c>
      <c r="U29" s="48">
        <v>0</v>
      </c>
      <c r="V29" s="48">
        <v>0</v>
      </c>
      <c r="W29" s="48">
        <v>0</v>
      </c>
      <c r="X29" s="48">
        <v>47</v>
      </c>
      <c r="Y29" s="48">
        <v>108</v>
      </c>
      <c r="Z29" s="48">
        <v>0</v>
      </c>
      <c r="AA29" s="48">
        <v>0</v>
      </c>
      <c r="AB29" s="48">
        <v>0</v>
      </c>
      <c r="AC29" s="48">
        <v>0</v>
      </c>
      <c r="AD29" s="48">
        <v>0</v>
      </c>
      <c r="AE29" s="48">
        <v>0</v>
      </c>
      <c r="AF29" s="48">
        <v>0</v>
      </c>
      <c r="AG29" s="48">
        <v>0</v>
      </c>
      <c r="AH29" s="48">
        <f>AI29+BB29</f>
        <v>3</v>
      </c>
      <c r="AI29" s="48">
        <f>AJ29+AP29+AV29</f>
        <v>3</v>
      </c>
      <c r="AJ29" s="48">
        <f>SUM(AK29:AO29)</f>
        <v>0</v>
      </c>
      <c r="AK29" s="48">
        <v>0</v>
      </c>
      <c r="AL29" s="48">
        <v>0</v>
      </c>
      <c r="AM29" s="48">
        <v>0</v>
      </c>
      <c r="AN29" s="48">
        <v>0</v>
      </c>
      <c r="AO29" s="48">
        <v>0</v>
      </c>
      <c r="AP29" s="48">
        <f>SUM(AQ29:AU29)</f>
        <v>3</v>
      </c>
      <c r="AQ29" s="48">
        <v>0</v>
      </c>
      <c r="AR29" s="48">
        <v>0</v>
      </c>
      <c r="AS29" s="48">
        <v>3</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2</v>
      </c>
      <c r="FE29" s="48">
        <v>31</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6</v>
      </c>
      <c r="KG29" s="48">
        <v>25</v>
      </c>
      <c r="KH29" s="48">
        <v>0</v>
      </c>
      <c r="KI29" s="48">
        <v>0</v>
      </c>
      <c r="KJ29" s="48">
        <v>0</v>
      </c>
      <c r="KK29" s="48">
        <v>0</v>
      </c>
      <c r="KL29" s="48">
        <v>0</v>
      </c>
      <c r="KM29" s="48">
        <v>0</v>
      </c>
    </row>
    <row r="30" spans="1:299" ht="13.5" customHeight="1">
      <c r="A30" s="45" t="s">
        <v>127</v>
      </c>
      <c r="B30" s="46" t="s">
        <v>194</v>
      </c>
      <c r="C30" s="47" t="s">
        <v>195</v>
      </c>
      <c r="D30" s="48">
        <v>4</v>
      </c>
      <c r="E30" s="48">
        <v>13</v>
      </c>
      <c r="F30" s="48">
        <v>0</v>
      </c>
      <c r="G30" s="48"/>
      <c r="H30" s="48">
        <v>2</v>
      </c>
      <c r="I30" s="48">
        <v>4</v>
      </c>
      <c r="J30" s="48">
        <v>0</v>
      </c>
      <c r="K30" s="48">
        <v>0</v>
      </c>
      <c r="L30" s="48">
        <v>0</v>
      </c>
      <c r="M30" s="48">
        <v>0</v>
      </c>
      <c r="N30" s="48">
        <v>0</v>
      </c>
      <c r="O30" s="48">
        <v>0</v>
      </c>
      <c r="P30" s="48">
        <v>0</v>
      </c>
      <c r="Q30" s="48">
        <v>0</v>
      </c>
      <c r="R30" s="48">
        <v>0</v>
      </c>
      <c r="S30" s="48">
        <v>0</v>
      </c>
      <c r="T30" s="48">
        <v>0</v>
      </c>
      <c r="U30" s="48">
        <v>0</v>
      </c>
      <c r="V30" s="48">
        <v>0</v>
      </c>
      <c r="W30" s="48">
        <v>0</v>
      </c>
      <c r="X30" s="48">
        <v>0</v>
      </c>
      <c r="Y30" s="48">
        <v>0</v>
      </c>
      <c r="Z30" s="48">
        <v>0</v>
      </c>
      <c r="AA30" s="48">
        <v>0</v>
      </c>
      <c r="AB30" s="48">
        <v>0</v>
      </c>
      <c r="AC30" s="48">
        <v>0</v>
      </c>
      <c r="AD30" s="48">
        <v>0</v>
      </c>
      <c r="AE30" s="48">
        <v>0</v>
      </c>
      <c r="AF30" s="48">
        <v>0</v>
      </c>
      <c r="AG30" s="48">
        <v>0</v>
      </c>
      <c r="AH30" s="48">
        <f>AI30+BB30</f>
        <v>6</v>
      </c>
      <c r="AI30" s="48">
        <f>AJ30+AP30+AV30</f>
        <v>4</v>
      </c>
      <c r="AJ30" s="48">
        <f>SUM(AK30:AO30)</f>
        <v>0</v>
      </c>
      <c r="AK30" s="48">
        <v>0</v>
      </c>
      <c r="AL30" s="48">
        <v>0</v>
      </c>
      <c r="AM30" s="48">
        <v>0</v>
      </c>
      <c r="AN30" s="48">
        <v>0</v>
      </c>
      <c r="AO30" s="48">
        <v>0</v>
      </c>
      <c r="AP30" s="48">
        <f>SUM(AQ30:AU30)</f>
        <v>4</v>
      </c>
      <c r="AQ30" s="48">
        <v>0</v>
      </c>
      <c r="AR30" s="48">
        <v>4</v>
      </c>
      <c r="AS30" s="48">
        <v>0</v>
      </c>
      <c r="AT30" s="48">
        <v>0</v>
      </c>
      <c r="AU30" s="48">
        <v>0</v>
      </c>
      <c r="AV30" s="48">
        <f>SUM(AW30:BA30)</f>
        <v>0</v>
      </c>
      <c r="AW30" s="48">
        <v>0</v>
      </c>
      <c r="AX30" s="48">
        <v>0</v>
      </c>
      <c r="AY30" s="48">
        <v>0</v>
      </c>
      <c r="AZ30" s="48">
        <v>0</v>
      </c>
      <c r="BA30" s="48">
        <v>0</v>
      </c>
      <c r="BB30" s="48">
        <f>BC30+BI30+BO30+BU30+CA30</f>
        <v>2</v>
      </c>
      <c r="BC30" s="48">
        <f>SUM(BD30:BH30)</f>
        <v>2</v>
      </c>
      <c r="BD30" s="48">
        <v>1</v>
      </c>
      <c r="BE30" s="48">
        <v>1</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4</v>
      </c>
      <c r="KG30" s="48">
        <v>16</v>
      </c>
      <c r="KH30" s="48">
        <v>0</v>
      </c>
      <c r="KI30" s="48">
        <v>0</v>
      </c>
      <c r="KJ30" s="48">
        <v>0</v>
      </c>
      <c r="KK30" s="48">
        <v>0</v>
      </c>
      <c r="KL30" s="48">
        <v>0</v>
      </c>
      <c r="KM30" s="48">
        <v>0</v>
      </c>
    </row>
    <row r="31" spans="1:299" ht="13.5" customHeight="1">
      <c r="A31" s="45" t="s">
        <v>127</v>
      </c>
      <c r="B31" s="46" t="s">
        <v>196</v>
      </c>
      <c r="C31" s="47" t="s">
        <v>197</v>
      </c>
      <c r="D31" s="48">
        <v>0</v>
      </c>
      <c r="E31" s="48">
        <v>0</v>
      </c>
      <c r="F31" s="48">
        <v>0</v>
      </c>
      <c r="G31" s="48">
        <v>0</v>
      </c>
      <c r="H31" s="48">
        <v>0</v>
      </c>
      <c r="I31" s="48">
        <v>0</v>
      </c>
      <c r="J31" s="48">
        <v>0</v>
      </c>
      <c r="K31" s="48">
        <v>0</v>
      </c>
      <c r="L31" s="48">
        <v>0</v>
      </c>
      <c r="M31" s="48">
        <v>0</v>
      </c>
      <c r="N31" s="48">
        <v>0</v>
      </c>
      <c r="O31" s="48">
        <v>0</v>
      </c>
      <c r="P31" s="48">
        <v>0</v>
      </c>
      <c r="Q31" s="48">
        <v>0</v>
      </c>
      <c r="R31" s="48">
        <v>0</v>
      </c>
      <c r="S31" s="48">
        <v>0</v>
      </c>
      <c r="T31" s="48">
        <v>0</v>
      </c>
      <c r="U31" s="48">
        <v>0</v>
      </c>
      <c r="V31" s="48">
        <v>0</v>
      </c>
      <c r="W31" s="48">
        <v>0</v>
      </c>
      <c r="X31" s="48">
        <v>10</v>
      </c>
      <c r="Y31" s="48">
        <v>28</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139</v>
      </c>
      <c r="EQ31" s="73" t="s">
        <v>139</v>
      </c>
      <c r="ER31" s="48">
        <v>0</v>
      </c>
      <c r="ES31" s="73" t="s">
        <v>139</v>
      </c>
      <c r="ET31" s="73" t="s">
        <v>139</v>
      </c>
      <c r="EU31" s="48">
        <v>0</v>
      </c>
      <c r="EV31" s="73" t="s">
        <v>139</v>
      </c>
      <c r="EW31" s="73" t="s">
        <v>139</v>
      </c>
      <c r="EX31" s="48">
        <v>0</v>
      </c>
      <c r="EY31" s="73" t="s">
        <v>139</v>
      </c>
      <c r="EZ31" s="73" t="s">
        <v>139</v>
      </c>
      <c r="FA31" s="48">
        <v>0</v>
      </c>
      <c r="FB31" s="73" t="s">
        <v>139</v>
      </c>
      <c r="FC31" s="73" t="s">
        <v>139</v>
      </c>
      <c r="FD31" s="48">
        <v>0</v>
      </c>
      <c r="FE31" s="48">
        <v>0</v>
      </c>
      <c r="FF31" s="48">
        <v>0</v>
      </c>
      <c r="FG31" s="48">
        <v>0</v>
      </c>
      <c r="FH31" s="48">
        <v>0</v>
      </c>
      <c r="FI31" s="48">
        <v>0</v>
      </c>
      <c r="FJ31" s="48" t="s">
        <v>139</v>
      </c>
      <c r="FK31" s="48">
        <v>0</v>
      </c>
      <c r="FL31" s="48">
        <v>0</v>
      </c>
      <c r="FM31" s="48">
        <v>0</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3</v>
      </c>
      <c r="KG31" s="48">
        <v>16</v>
      </c>
      <c r="KH31" s="48">
        <v>0</v>
      </c>
      <c r="KI31" s="48">
        <v>0</v>
      </c>
      <c r="KJ31" s="48">
        <v>2</v>
      </c>
      <c r="KK31" s="48">
        <v>8</v>
      </c>
      <c r="KL31" s="48">
        <v>0</v>
      </c>
      <c r="KM31" s="48">
        <v>0</v>
      </c>
    </row>
    <row r="32" spans="1:299" ht="13.5" customHeight="1">
      <c r="A32" s="45" t="s">
        <v>127</v>
      </c>
      <c r="B32" s="46" t="s">
        <v>198</v>
      </c>
      <c r="C32" s="47" t="s">
        <v>199</v>
      </c>
      <c r="D32" s="48">
        <v>0</v>
      </c>
      <c r="E32" s="48">
        <v>0</v>
      </c>
      <c r="F32" s="48">
        <v>0</v>
      </c>
      <c r="G32" s="48">
        <v>0</v>
      </c>
      <c r="H32" s="48">
        <v>0</v>
      </c>
      <c r="I32" s="48">
        <v>0</v>
      </c>
      <c r="J32" s="48">
        <v>0</v>
      </c>
      <c r="K32" s="48">
        <v>0</v>
      </c>
      <c r="L32" s="48">
        <v>0</v>
      </c>
      <c r="M32" s="48">
        <v>0</v>
      </c>
      <c r="N32" s="48">
        <v>0</v>
      </c>
      <c r="O32" s="48">
        <v>0</v>
      </c>
      <c r="P32" s="48">
        <v>0</v>
      </c>
      <c r="Q32" s="48">
        <v>0</v>
      </c>
      <c r="R32" s="48">
        <v>0</v>
      </c>
      <c r="S32" s="48">
        <v>0</v>
      </c>
      <c r="T32" s="48">
        <v>0</v>
      </c>
      <c r="U32" s="48">
        <v>0</v>
      </c>
      <c r="V32" s="48">
        <v>0</v>
      </c>
      <c r="W32" s="48">
        <v>0</v>
      </c>
      <c r="X32" s="48">
        <v>51</v>
      </c>
      <c r="Y32" s="48">
        <v>335</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1</v>
      </c>
      <c r="EG32" s="48">
        <v>5</v>
      </c>
      <c r="EH32" s="48">
        <v>12</v>
      </c>
      <c r="EI32" s="48">
        <v>0</v>
      </c>
      <c r="EJ32" s="48">
        <v>4</v>
      </c>
      <c r="EK32" s="48">
        <v>5</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4</v>
      </c>
      <c r="KG32" s="48">
        <v>12</v>
      </c>
      <c r="KH32" s="48">
        <v>0</v>
      </c>
      <c r="KI32" s="48">
        <v>0</v>
      </c>
      <c r="KJ32" s="48">
        <v>0</v>
      </c>
      <c r="KK32" s="48">
        <v>0</v>
      </c>
      <c r="KL32" s="48">
        <v>0</v>
      </c>
      <c r="KM32" s="48">
        <v>0</v>
      </c>
    </row>
    <row r="33" spans="1:299" ht="13.5" customHeight="1">
      <c r="A33" s="45" t="s">
        <v>127</v>
      </c>
      <c r="B33" s="46" t="s">
        <v>200</v>
      </c>
      <c r="C33" s="47" t="s">
        <v>201</v>
      </c>
      <c r="D33" s="48">
        <v>8</v>
      </c>
      <c r="E33" s="48">
        <v>16</v>
      </c>
      <c r="F33" s="48">
        <v>0</v>
      </c>
      <c r="G33" s="48">
        <v>0</v>
      </c>
      <c r="H33" s="48">
        <v>4</v>
      </c>
      <c r="I33" s="48">
        <v>5</v>
      </c>
      <c r="J33" s="48">
        <v>0</v>
      </c>
      <c r="K33" s="48">
        <v>0</v>
      </c>
      <c r="L33" s="48">
        <v>0</v>
      </c>
      <c r="M33" s="48">
        <v>0</v>
      </c>
      <c r="N33" s="48">
        <v>3</v>
      </c>
      <c r="O33" s="48">
        <v>6</v>
      </c>
      <c r="P33" s="48">
        <v>0</v>
      </c>
      <c r="Q33" s="48">
        <v>0</v>
      </c>
      <c r="R33" s="48">
        <v>2</v>
      </c>
      <c r="S33" s="48">
        <v>5</v>
      </c>
      <c r="T33" s="48">
        <v>0</v>
      </c>
      <c r="U33" s="48">
        <v>0</v>
      </c>
      <c r="V33" s="48">
        <v>0</v>
      </c>
      <c r="W33" s="48">
        <v>0</v>
      </c>
      <c r="X33" s="48">
        <v>62</v>
      </c>
      <c r="Y33" s="48">
        <v>136</v>
      </c>
      <c r="Z33" s="48">
        <v>0</v>
      </c>
      <c r="AA33" s="48">
        <v>0</v>
      </c>
      <c r="AB33" s="48">
        <v>0</v>
      </c>
      <c r="AC33" s="48">
        <v>0</v>
      </c>
      <c r="AD33" s="48">
        <v>0</v>
      </c>
      <c r="AE33" s="48">
        <v>0</v>
      </c>
      <c r="AF33" s="48">
        <v>0</v>
      </c>
      <c r="AG33" s="48">
        <v>0</v>
      </c>
      <c r="AH33" s="48">
        <f>AI33+BB33</f>
        <v>12</v>
      </c>
      <c r="AI33" s="48">
        <f>AJ33+AP33+AV33</f>
        <v>8</v>
      </c>
      <c r="AJ33" s="48">
        <f>SUM(AK33:AO33)</f>
        <v>0</v>
      </c>
      <c r="AK33" s="48">
        <v>0</v>
      </c>
      <c r="AL33" s="48">
        <v>0</v>
      </c>
      <c r="AM33" s="48">
        <v>0</v>
      </c>
      <c r="AN33" s="48">
        <v>0</v>
      </c>
      <c r="AO33" s="48">
        <v>0</v>
      </c>
      <c r="AP33" s="48">
        <f>SUM(AQ33:AU33)</f>
        <v>8</v>
      </c>
      <c r="AQ33" s="48">
        <v>8</v>
      </c>
      <c r="AR33" s="48">
        <v>0</v>
      </c>
      <c r="AS33" s="48">
        <v>0</v>
      </c>
      <c r="AT33" s="48">
        <v>0</v>
      </c>
      <c r="AU33" s="48">
        <v>0</v>
      </c>
      <c r="AV33" s="48">
        <f>SUM(AW33:BA33)</f>
        <v>0</v>
      </c>
      <c r="AW33" s="48">
        <v>0</v>
      </c>
      <c r="AX33" s="48">
        <v>0</v>
      </c>
      <c r="AY33" s="48">
        <v>0</v>
      </c>
      <c r="AZ33" s="48">
        <v>0</v>
      </c>
      <c r="BA33" s="48">
        <v>0</v>
      </c>
      <c r="BB33" s="48">
        <f>BC33+BI33+BO33+BU33+CA33</f>
        <v>4</v>
      </c>
      <c r="BC33" s="48">
        <f>SUM(BD33:BH33)</f>
        <v>3</v>
      </c>
      <c r="BD33" s="48">
        <v>3</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1</v>
      </c>
      <c r="CB33" s="48">
        <v>1</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28</v>
      </c>
      <c r="KG33" s="48">
        <v>104</v>
      </c>
      <c r="KH33" s="48">
        <v>3</v>
      </c>
      <c r="KI33" s="48">
        <v>14</v>
      </c>
      <c r="KJ33" s="48">
        <v>0</v>
      </c>
      <c r="KK33" s="48">
        <v>0</v>
      </c>
      <c r="KL33" s="48">
        <v>0</v>
      </c>
      <c r="KM33" s="48">
        <v>0</v>
      </c>
    </row>
    <row r="34" spans="1:299" ht="13.5" customHeight="1">
      <c r="A34" s="45" t="s">
        <v>127</v>
      </c>
      <c r="B34" s="46" t="s">
        <v>202</v>
      </c>
      <c r="C34" s="47" t="s">
        <v>203</v>
      </c>
      <c r="D34" s="48">
        <v>0</v>
      </c>
      <c r="E34" s="48">
        <v>0</v>
      </c>
      <c r="F34" s="48">
        <v>0</v>
      </c>
      <c r="G34" s="48">
        <v>0</v>
      </c>
      <c r="H34" s="48">
        <v>0</v>
      </c>
      <c r="I34" s="48">
        <v>0</v>
      </c>
      <c r="J34" s="48">
        <v>0</v>
      </c>
      <c r="K34" s="48">
        <v>0</v>
      </c>
      <c r="L34" s="48">
        <v>0</v>
      </c>
      <c r="M34" s="48">
        <v>0</v>
      </c>
      <c r="N34" s="48">
        <v>16</v>
      </c>
      <c r="O34" s="48">
        <v>39</v>
      </c>
      <c r="P34" s="48">
        <v>0</v>
      </c>
      <c r="Q34" s="48">
        <v>0</v>
      </c>
      <c r="R34" s="48">
        <v>0</v>
      </c>
      <c r="S34" s="48">
        <v>0</v>
      </c>
      <c r="T34" s="48">
        <v>0</v>
      </c>
      <c r="U34" s="48">
        <v>0</v>
      </c>
      <c r="V34" s="48">
        <v>0</v>
      </c>
      <c r="W34" s="48">
        <v>0</v>
      </c>
      <c r="X34" s="48">
        <v>50</v>
      </c>
      <c r="Y34" s="48">
        <v>109</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0</v>
      </c>
      <c r="FE34" s="48">
        <v>0</v>
      </c>
      <c r="FF34" s="48">
        <v>0</v>
      </c>
      <c r="FG34" s="48">
        <v>0</v>
      </c>
      <c r="FH34" s="48">
        <v>0</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6</v>
      </c>
      <c r="KG34" s="48">
        <v>27</v>
      </c>
      <c r="KH34" s="48">
        <v>0</v>
      </c>
      <c r="KI34" s="48">
        <v>0</v>
      </c>
      <c r="KJ34" s="48">
        <v>0</v>
      </c>
      <c r="KK34" s="48">
        <v>0</v>
      </c>
      <c r="KL34" s="48">
        <v>0</v>
      </c>
      <c r="KM34" s="48">
        <v>0</v>
      </c>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4">
    <sortCondition ref="A8:A34"/>
    <sortCondition ref="B8:B34"/>
    <sortCondition ref="C8:C34"/>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3" man="1"/>
    <brk id="283" min="1" max="3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岡山県</v>
      </c>
      <c r="B7" s="51" t="str">
        <f>組合状況!B7</f>
        <v>33000</v>
      </c>
      <c r="C7" s="50" t="s">
        <v>52</v>
      </c>
      <c r="D7" s="52">
        <f t="shared" ref="D7:FV7" si="0">SUM(D$8:D$57)</f>
        <v>2</v>
      </c>
      <c r="E7" s="52">
        <f t="shared" si="0"/>
        <v>5</v>
      </c>
      <c r="F7" s="52">
        <f>SUM(F$8:F$207)</f>
        <v>0</v>
      </c>
      <c r="G7" s="52">
        <f>SUM(G$8:G$207)</f>
        <v>0</v>
      </c>
      <c r="H7" s="52">
        <f t="shared" si="0"/>
        <v>3</v>
      </c>
      <c r="I7" s="52">
        <f t="shared" si="0"/>
        <v>9</v>
      </c>
      <c r="J7" s="52">
        <f t="shared" si="0"/>
        <v>3</v>
      </c>
      <c r="K7" s="52">
        <f t="shared" si="0"/>
        <v>15</v>
      </c>
      <c r="L7" s="52">
        <f t="shared" si="0"/>
        <v>0</v>
      </c>
      <c r="M7" s="52">
        <f t="shared" si="0"/>
        <v>0</v>
      </c>
      <c r="N7" s="52">
        <f t="shared" si="0"/>
        <v>0</v>
      </c>
      <c r="O7" s="52">
        <f t="shared" si="0"/>
        <v>0</v>
      </c>
      <c r="P7" s="52">
        <f>SUM(P$8:P$207)</f>
        <v>0</v>
      </c>
      <c r="Q7" s="52">
        <f>SUM(Q$8:Q$207)</f>
        <v>0</v>
      </c>
      <c r="R7" s="52">
        <f t="shared" si="0"/>
        <v>11</v>
      </c>
      <c r="S7" s="52">
        <f t="shared" si="0"/>
        <v>69</v>
      </c>
      <c r="T7" s="52">
        <f t="shared" si="0"/>
        <v>18</v>
      </c>
      <c r="U7" s="52">
        <f t="shared" si="0"/>
        <v>122</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8</v>
      </c>
      <c r="AI7" s="52">
        <f>AJ7+AP7+AV7</f>
        <v>2</v>
      </c>
      <c r="AJ7" s="52">
        <f>SUM(AK7:AO7)</f>
        <v>0</v>
      </c>
      <c r="AK7" s="52">
        <f>SUM(AK$8:AK$57)</f>
        <v>0</v>
      </c>
      <c r="AL7" s="52">
        <f>SUM(AL$8:AL$57)</f>
        <v>0</v>
      </c>
      <c r="AM7" s="52">
        <f>SUM(AM$8:AM$57)</f>
        <v>0</v>
      </c>
      <c r="AN7" s="52">
        <f>SUM(AN$8:AN$57)</f>
        <v>0</v>
      </c>
      <c r="AO7" s="52">
        <f>SUM(AO$8:AO$57)</f>
        <v>0</v>
      </c>
      <c r="AP7" s="52">
        <f>SUM(AQ7:AU7)</f>
        <v>2</v>
      </c>
      <c r="AQ7" s="52">
        <f>SUM(AQ$8:AQ$57)</f>
        <v>0</v>
      </c>
      <c r="AR7" s="52">
        <f>SUM(AR$8:AR$57)</f>
        <v>1</v>
      </c>
      <c r="AS7" s="52">
        <f>SUM(AS$8:AS$57)</f>
        <v>1</v>
      </c>
      <c r="AT7" s="52">
        <f>SUM(AT$8:AT$57)</f>
        <v>0</v>
      </c>
      <c r="AU7" s="52">
        <f>SUM(AU$8:AU$57)</f>
        <v>0</v>
      </c>
      <c r="AV7" s="52">
        <f>SUM(AW7:BA7)</f>
        <v>0</v>
      </c>
      <c r="AW7" s="52">
        <f>SUM(AW$8:AW$57)</f>
        <v>0</v>
      </c>
      <c r="AX7" s="52">
        <f>SUM(AX$8:AX$57)</f>
        <v>0</v>
      </c>
      <c r="AY7" s="52">
        <f>SUM(AY$8:AY$57)</f>
        <v>0</v>
      </c>
      <c r="AZ7" s="52">
        <f>SUM(AZ$8:AZ$57)</f>
        <v>0</v>
      </c>
      <c r="BA7" s="52">
        <f>SUM(BA$8:BA$57)</f>
        <v>0</v>
      </c>
      <c r="BB7" s="52">
        <f>BC7+BI7+BO7+BU7+CA7</f>
        <v>6</v>
      </c>
      <c r="BC7" s="52">
        <f>SUM(BD7:BH7)</f>
        <v>2</v>
      </c>
      <c r="BD7" s="52">
        <f>SUM(BD$8:BD$57)</f>
        <v>0</v>
      </c>
      <c r="BE7" s="52">
        <f>SUM(BE$8:BE$57)</f>
        <v>2</v>
      </c>
      <c r="BF7" s="52">
        <f>SUM(BF$8:BF$57)</f>
        <v>0</v>
      </c>
      <c r="BG7" s="52">
        <f>SUM(BG$8:BG$57)</f>
        <v>0</v>
      </c>
      <c r="BH7" s="52">
        <f>SUM(BH$8:BH$57)</f>
        <v>0</v>
      </c>
      <c r="BI7" s="52">
        <f>SUM(BJ7:BN7)</f>
        <v>4</v>
      </c>
      <c r="BJ7" s="52">
        <f>SUM(BJ$8:BJ$57)</f>
        <v>0</v>
      </c>
      <c r="BK7" s="52">
        <f>SUM(BK$8:BK$57)</f>
        <v>2</v>
      </c>
      <c r="BL7" s="52">
        <f>SUM(BL$8:BL$57)</f>
        <v>1</v>
      </c>
      <c r="BM7" s="52">
        <f>SUM(BM$8:BM$57)</f>
        <v>1</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0</v>
      </c>
      <c r="CH7" s="52">
        <f t="shared" si="1"/>
        <v>1</v>
      </c>
      <c r="CI7" s="52">
        <f t="shared" si="1"/>
        <v>0</v>
      </c>
      <c r="CJ7" s="52">
        <f t="shared" si="1"/>
        <v>0</v>
      </c>
      <c r="CK7" s="52">
        <f t="shared" si="1"/>
        <v>3</v>
      </c>
      <c r="CL7" s="52">
        <f t="shared" si="1"/>
        <v>2</v>
      </c>
      <c r="CM7" s="52">
        <f t="shared" si="1"/>
        <v>0</v>
      </c>
      <c r="CN7" s="52">
        <f t="shared" si="1"/>
        <v>0</v>
      </c>
      <c r="CO7" s="52">
        <f t="shared" si="1"/>
        <v>0</v>
      </c>
      <c r="CP7" s="52">
        <f t="shared" si="1"/>
        <v>3</v>
      </c>
      <c r="CQ7" s="75" t="s">
        <v>125</v>
      </c>
      <c r="CR7" s="75" t="s">
        <v>125</v>
      </c>
      <c r="CS7" s="52">
        <f>SUM(CS$8:CS$57)</f>
        <v>2</v>
      </c>
      <c r="CT7" s="75" t="s">
        <v>125</v>
      </c>
      <c r="CU7" s="75" t="s">
        <v>125</v>
      </c>
      <c r="CV7" s="52">
        <f>SUM(CV$8:CV$57)</f>
        <v>2</v>
      </c>
      <c r="CW7" s="75" t="s">
        <v>125</v>
      </c>
      <c r="CX7" s="75" t="s">
        <v>125</v>
      </c>
      <c r="CY7" s="52">
        <f>SUM(CY$8:CY$57)</f>
        <v>0</v>
      </c>
      <c r="CZ7" s="75" t="s">
        <v>125</v>
      </c>
      <c r="DA7" s="75" t="s">
        <v>125</v>
      </c>
      <c r="DB7" s="52">
        <f>SUM(DB$8:DB$57)</f>
        <v>0</v>
      </c>
      <c r="DC7" s="75" t="s">
        <v>125</v>
      </c>
      <c r="DD7" s="75" t="s">
        <v>125</v>
      </c>
      <c r="DE7" s="52">
        <f t="shared" ref="DE7:DJ7" si="2">SUM(DE$8:DE$57)</f>
        <v>1</v>
      </c>
      <c r="DF7" s="52">
        <f t="shared" si="2"/>
        <v>6</v>
      </c>
      <c r="DG7" s="52">
        <f t="shared" si="2"/>
        <v>0</v>
      </c>
      <c r="DH7" s="52">
        <f t="shared" si="2"/>
        <v>1</v>
      </c>
      <c r="DI7" s="52">
        <f t="shared" si="2"/>
        <v>31</v>
      </c>
      <c r="DJ7" s="52">
        <f t="shared" si="2"/>
        <v>2</v>
      </c>
      <c r="DK7" s="52" t="s">
        <v>113</v>
      </c>
      <c r="DL7" s="52">
        <f>SUM(DL$8:DL$57)</f>
        <v>0</v>
      </c>
      <c r="DM7" s="52">
        <f>SUM(DM$8:DM$57)</f>
        <v>2</v>
      </c>
      <c r="DN7" s="52">
        <f>SUM(DN$8:DN$57)</f>
        <v>2</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3</v>
      </c>
      <c r="FD7" s="52">
        <f t="shared" si="0"/>
        <v>12</v>
      </c>
      <c r="FE7" s="52">
        <f t="shared" si="0"/>
        <v>0</v>
      </c>
      <c r="FF7" s="52">
        <f t="shared" si="0"/>
        <v>0</v>
      </c>
      <c r="FG7" s="52">
        <f t="shared" si="0"/>
        <v>1</v>
      </c>
      <c r="FH7" s="52">
        <f t="shared" si="0"/>
        <v>3</v>
      </c>
      <c r="FI7" s="52">
        <f t="shared" si="0"/>
        <v>0</v>
      </c>
      <c r="FJ7" s="52">
        <f t="shared" si="0"/>
        <v>0</v>
      </c>
      <c r="FK7" s="52">
        <f t="shared" si="0"/>
        <v>25</v>
      </c>
      <c r="FL7" s="52">
        <f t="shared" si="0"/>
        <v>218</v>
      </c>
      <c r="FM7" s="52">
        <f t="shared" si="0"/>
        <v>0</v>
      </c>
      <c r="FN7" s="52">
        <f t="shared" si="0"/>
        <v>0</v>
      </c>
      <c r="FO7" s="52">
        <f t="shared" si="0"/>
        <v>23</v>
      </c>
      <c r="FP7" s="52">
        <f t="shared" si="0"/>
        <v>78</v>
      </c>
      <c r="FQ7" s="52">
        <f t="shared" si="0"/>
        <v>0</v>
      </c>
      <c r="FR7" s="52">
        <f t="shared" si="0"/>
        <v>0</v>
      </c>
      <c r="FS7" s="52">
        <f t="shared" si="0"/>
        <v>0</v>
      </c>
      <c r="FT7" s="52">
        <f t="shared" si="0"/>
        <v>0</v>
      </c>
      <c r="FU7" s="52">
        <f t="shared" si="0"/>
        <v>0</v>
      </c>
      <c r="FV7" s="52">
        <f t="shared" si="0"/>
        <v>0</v>
      </c>
    </row>
    <row r="8" spans="1:178" ht="13.5" customHeight="1">
      <c r="A8" s="45" t="s">
        <v>127</v>
      </c>
      <c r="B8" s="46" t="s">
        <v>204</v>
      </c>
      <c r="C8" s="47" t="s">
        <v>205</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2</v>
      </c>
      <c r="FD8" s="48">
        <v>8</v>
      </c>
      <c r="FE8" s="48">
        <v>0</v>
      </c>
      <c r="FF8" s="48">
        <v>0</v>
      </c>
      <c r="FG8" s="48">
        <v>0</v>
      </c>
      <c r="FH8" s="48">
        <v>0</v>
      </c>
      <c r="FI8" s="48">
        <v>0</v>
      </c>
      <c r="FJ8" s="48">
        <v>0</v>
      </c>
      <c r="FK8" s="48">
        <v>2</v>
      </c>
      <c r="FL8" s="48">
        <v>22</v>
      </c>
      <c r="FM8" s="48">
        <v>0</v>
      </c>
      <c r="FN8" s="48">
        <v>0</v>
      </c>
      <c r="FO8" s="48">
        <v>0</v>
      </c>
      <c r="FP8" s="48">
        <v>0</v>
      </c>
      <c r="FQ8" s="48">
        <v>0</v>
      </c>
      <c r="FR8" s="48">
        <v>0</v>
      </c>
      <c r="FS8" s="48">
        <v>0</v>
      </c>
      <c r="FT8" s="48">
        <v>0</v>
      </c>
      <c r="FU8" s="48">
        <v>0</v>
      </c>
      <c r="FV8" s="48">
        <v>0</v>
      </c>
    </row>
    <row r="9" spans="1:178" ht="13.5" customHeight="1">
      <c r="A9" s="45" t="s">
        <v>127</v>
      </c>
      <c r="B9" s="46" t="s">
        <v>207</v>
      </c>
      <c r="C9" s="47" t="s">
        <v>208</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139</v>
      </c>
      <c r="CR9" s="73" t="s">
        <v>139</v>
      </c>
      <c r="CS9" s="48">
        <v>0</v>
      </c>
      <c r="CT9" s="73" t="s">
        <v>139</v>
      </c>
      <c r="CU9" s="73" t="s">
        <v>139</v>
      </c>
      <c r="CV9" s="48">
        <v>0</v>
      </c>
      <c r="CW9" s="73" t="s">
        <v>139</v>
      </c>
      <c r="CX9" s="73" t="s">
        <v>139</v>
      </c>
      <c r="CY9" s="48">
        <v>0</v>
      </c>
      <c r="CZ9" s="73" t="s">
        <v>139</v>
      </c>
      <c r="DA9" s="73" t="s">
        <v>139</v>
      </c>
      <c r="DB9" s="48">
        <v>0</v>
      </c>
      <c r="DC9" s="73" t="s">
        <v>139</v>
      </c>
      <c r="DD9" s="73" t="s">
        <v>139</v>
      </c>
      <c r="DE9" s="48">
        <v>0</v>
      </c>
      <c r="DF9" s="48">
        <v>0</v>
      </c>
      <c r="DG9" s="48">
        <v>0</v>
      </c>
      <c r="DH9" s="48">
        <v>0</v>
      </c>
      <c r="DI9" s="48">
        <v>0</v>
      </c>
      <c r="DJ9" s="48">
        <v>0</v>
      </c>
      <c r="DK9" s="48" t="s">
        <v>139</v>
      </c>
      <c r="DL9" s="48">
        <v>0</v>
      </c>
      <c r="DM9" s="48">
        <v>0</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2</v>
      </c>
      <c r="FL9" s="48">
        <v>10</v>
      </c>
      <c r="FM9" s="48">
        <v>0</v>
      </c>
      <c r="FN9" s="48">
        <v>0</v>
      </c>
      <c r="FO9" s="48">
        <v>0</v>
      </c>
      <c r="FP9" s="48">
        <v>0</v>
      </c>
      <c r="FQ9" s="48">
        <v>0</v>
      </c>
      <c r="FR9" s="48">
        <v>0</v>
      </c>
      <c r="FS9" s="48">
        <v>0</v>
      </c>
      <c r="FT9" s="48">
        <v>0</v>
      </c>
      <c r="FU9" s="48">
        <v>0</v>
      </c>
      <c r="FV9" s="48">
        <v>0</v>
      </c>
    </row>
    <row r="10" spans="1:178" ht="13.5" customHeight="1">
      <c r="A10" s="45" t="s">
        <v>127</v>
      </c>
      <c r="B10" s="46" t="s">
        <v>209</v>
      </c>
      <c r="C10" s="47" t="s">
        <v>210</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0</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2</v>
      </c>
      <c r="FL10" s="48">
        <v>10</v>
      </c>
      <c r="FM10" s="48">
        <v>0</v>
      </c>
      <c r="FN10" s="48">
        <v>0</v>
      </c>
      <c r="FO10" s="48">
        <v>0</v>
      </c>
      <c r="FP10" s="48">
        <v>0</v>
      </c>
      <c r="FQ10" s="48">
        <v>0</v>
      </c>
      <c r="FR10" s="48">
        <v>0</v>
      </c>
      <c r="FS10" s="48">
        <v>0</v>
      </c>
      <c r="FT10" s="48">
        <v>0</v>
      </c>
      <c r="FU10" s="48">
        <v>0</v>
      </c>
      <c r="FV10" s="48">
        <v>0</v>
      </c>
    </row>
    <row r="11" spans="1:178" ht="13.5" customHeight="1">
      <c r="A11" s="45" t="s">
        <v>127</v>
      </c>
      <c r="B11" s="46" t="s">
        <v>211</v>
      </c>
      <c r="C11" s="47" t="s">
        <v>212</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6</v>
      </c>
      <c r="U11" s="48">
        <v>42</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2</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13</v>
      </c>
      <c r="FL11" s="48">
        <v>130</v>
      </c>
      <c r="FM11" s="48">
        <v>0</v>
      </c>
      <c r="FN11" s="48">
        <v>0</v>
      </c>
      <c r="FO11" s="48">
        <v>0</v>
      </c>
      <c r="FP11" s="48">
        <v>0</v>
      </c>
      <c r="FQ11" s="48">
        <v>0</v>
      </c>
      <c r="FR11" s="48">
        <v>0</v>
      </c>
      <c r="FS11" s="48">
        <v>0</v>
      </c>
      <c r="FT11" s="48">
        <v>0</v>
      </c>
      <c r="FU11" s="48">
        <v>0</v>
      </c>
      <c r="FV11" s="48">
        <v>0</v>
      </c>
    </row>
    <row r="12" spans="1:178" ht="13.5" customHeight="1">
      <c r="A12" s="45" t="s">
        <v>127</v>
      </c>
      <c r="B12" s="46" t="s">
        <v>213</v>
      </c>
      <c r="C12" s="47" t="s">
        <v>214</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1</v>
      </c>
      <c r="CI12" s="48">
        <v>0</v>
      </c>
      <c r="CJ12" s="48">
        <v>0</v>
      </c>
      <c r="CK12" s="48">
        <v>0</v>
      </c>
      <c r="CL12" s="48">
        <v>0</v>
      </c>
      <c r="CM12" s="48">
        <v>0</v>
      </c>
      <c r="CN12" s="48">
        <v>0</v>
      </c>
      <c r="CO12" s="48">
        <v>0</v>
      </c>
      <c r="CP12" s="48">
        <v>0</v>
      </c>
      <c r="CQ12" s="73" t="s">
        <v>139</v>
      </c>
      <c r="CR12" s="73" t="s">
        <v>139</v>
      </c>
      <c r="CS12" s="48">
        <v>0</v>
      </c>
      <c r="CT12" s="73" t="s">
        <v>139</v>
      </c>
      <c r="CU12" s="73" t="s">
        <v>139</v>
      </c>
      <c r="CV12" s="48">
        <v>0</v>
      </c>
      <c r="CW12" s="73" t="s">
        <v>139</v>
      </c>
      <c r="CX12" s="73" t="s">
        <v>139</v>
      </c>
      <c r="CY12" s="48">
        <v>0</v>
      </c>
      <c r="CZ12" s="73" t="s">
        <v>139</v>
      </c>
      <c r="DA12" s="73" t="s">
        <v>139</v>
      </c>
      <c r="DB12" s="48">
        <v>0</v>
      </c>
      <c r="DC12" s="73" t="s">
        <v>139</v>
      </c>
      <c r="DD12" s="73" t="s">
        <v>139</v>
      </c>
      <c r="DE12" s="48">
        <v>0</v>
      </c>
      <c r="DF12" s="48">
        <v>0</v>
      </c>
      <c r="DG12" s="48">
        <v>0</v>
      </c>
      <c r="DH12" s="48">
        <v>0</v>
      </c>
      <c r="DI12" s="48">
        <v>14</v>
      </c>
      <c r="DJ12" s="48">
        <v>0</v>
      </c>
      <c r="DK12" s="48" t="s">
        <v>215</v>
      </c>
      <c r="DL12" s="48">
        <v>0</v>
      </c>
      <c r="DM12" s="48">
        <v>0</v>
      </c>
      <c r="DN12" s="48">
        <v>1</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1</v>
      </c>
      <c r="FD12" s="48">
        <v>4</v>
      </c>
      <c r="FE12" s="48">
        <v>0</v>
      </c>
      <c r="FF12" s="48">
        <v>0</v>
      </c>
      <c r="FG12" s="48">
        <v>1</v>
      </c>
      <c r="FH12" s="48">
        <v>3</v>
      </c>
      <c r="FI12" s="48">
        <v>0</v>
      </c>
      <c r="FJ12" s="48">
        <v>0</v>
      </c>
      <c r="FK12" s="48">
        <v>1</v>
      </c>
      <c r="FL12" s="48">
        <v>10</v>
      </c>
      <c r="FM12" s="48">
        <v>0</v>
      </c>
      <c r="FN12" s="48">
        <v>0</v>
      </c>
      <c r="FO12" s="48">
        <v>13</v>
      </c>
      <c r="FP12" s="48">
        <v>44</v>
      </c>
      <c r="FQ12" s="48">
        <v>0</v>
      </c>
      <c r="FR12" s="48">
        <v>0</v>
      </c>
      <c r="FS12" s="48">
        <v>0</v>
      </c>
      <c r="FT12" s="48">
        <v>0</v>
      </c>
      <c r="FU12" s="48">
        <v>0</v>
      </c>
      <c r="FV12" s="48">
        <v>0</v>
      </c>
    </row>
    <row r="13" spans="1:178" ht="13.5" customHeight="1">
      <c r="A13" s="45" t="s">
        <v>127</v>
      </c>
      <c r="B13" s="46" t="s">
        <v>216</v>
      </c>
      <c r="C13" s="47" t="s">
        <v>217</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10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10</v>
      </c>
      <c r="FP13" s="48">
        <v>34</v>
      </c>
      <c r="FQ13" s="48">
        <v>0</v>
      </c>
      <c r="FR13" s="48">
        <v>0</v>
      </c>
      <c r="FS13" s="48">
        <v>0</v>
      </c>
      <c r="FT13" s="48">
        <v>0</v>
      </c>
      <c r="FU13" s="48">
        <v>0</v>
      </c>
      <c r="FV13" s="48">
        <v>0</v>
      </c>
    </row>
    <row r="14" spans="1:178" ht="13.5" customHeight="1">
      <c r="A14" s="45" t="s">
        <v>127</v>
      </c>
      <c r="B14" s="46" t="s">
        <v>218</v>
      </c>
      <c r="C14" s="47" t="s">
        <v>219</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220</v>
      </c>
      <c r="C15" s="47" t="s">
        <v>221</v>
      </c>
      <c r="D15" s="48">
        <v>0</v>
      </c>
      <c r="E15" s="48">
        <v>0</v>
      </c>
      <c r="F15" s="48">
        <v>0</v>
      </c>
      <c r="G15" s="48">
        <v>0</v>
      </c>
      <c r="H15" s="48">
        <v>0</v>
      </c>
      <c r="I15" s="48">
        <v>0</v>
      </c>
      <c r="J15" s="48">
        <v>1</v>
      </c>
      <c r="K15" s="48">
        <v>8</v>
      </c>
      <c r="L15" s="48">
        <v>0</v>
      </c>
      <c r="M15" s="48">
        <v>0</v>
      </c>
      <c r="N15" s="48">
        <v>0</v>
      </c>
      <c r="O15" s="48">
        <v>0</v>
      </c>
      <c r="P15" s="48">
        <v>0</v>
      </c>
      <c r="Q15" s="48">
        <v>0</v>
      </c>
      <c r="R15" s="48">
        <v>0</v>
      </c>
      <c r="S15" s="48">
        <v>0</v>
      </c>
      <c r="T15" s="48">
        <v>2</v>
      </c>
      <c r="U15" s="48">
        <v>4</v>
      </c>
      <c r="V15" s="48">
        <v>0</v>
      </c>
      <c r="W15" s="48">
        <v>0</v>
      </c>
      <c r="X15" s="48">
        <v>0</v>
      </c>
      <c r="Y15" s="48">
        <v>0</v>
      </c>
      <c r="Z15" s="48">
        <v>0</v>
      </c>
      <c r="AA15" s="48">
        <v>0</v>
      </c>
      <c r="AB15" s="48">
        <v>0</v>
      </c>
      <c r="AC15" s="48">
        <v>0</v>
      </c>
      <c r="AD15" s="48">
        <v>0</v>
      </c>
      <c r="AE15" s="48">
        <v>0</v>
      </c>
      <c r="AF15" s="48">
        <v>0</v>
      </c>
      <c r="AG15" s="48">
        <v>0</v>
      </c>
      <c r="AH15" s="48">
        <f>AI15+BB15</f>
        <v>1</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1</v>
      </c>
      <c r="BC15" s="48">
        <f>SUM(BD15:BH15)</f>
        <v>0</v>
      </c>
      <c r="BD15" s="48">
        <v>0</v>
      </c>
      <c r="BE15" s="48">
        <v>0</v>
      </c>
      <c r="BF15" s="48">
        <v>0</v>
      </c>
      <c r="BG15" s="48">
        <v>0</v>
      </c>
      <c r="BH15" s="48">
        <v>0</v>
      </c>
      <c r="BI15" s="48">
        <f>SUM(BJ15:BN15)</f>
        <v>1</v>
      </c>
      <c r="BJ15" s="48">
        <v>0</v>
      </c>
      <c r="BK15" s="48">
        <v>0</v>
      </c>
      <c r="BL15" s="48">
        <v>0</v>
      </c>
      <c r="BM15" s="48">
        <v>1</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139</v>
      </c>
      <c r="CR15" s="73" t="s">
        <v>139</v>
      </c>
      <c r="CS15" s="48">
        <v>0</v>
      </c>
      <c r="CT15" s="73" t="s">
        <v>139</v>
      </c>
      <c r="CU15" s="73" t="s">
        <v>139</v>
      </c>
      <c r="CV15" s="48">
        <v>0</v>
      </c>
      <c r="CW15" s="73" t="s">
        <v>139</v>
      </c>
      <c r="CX15" s="73" t="s">
        <v>139</v>
      </c>
      <c r="CY15" s="48">
        <v>0</v>
      </c>
      <c r="CZ15" s="73" t="s">
        <v>139</v>
      </c>
      <c r="DA15" s="73" t="s">
        <v>139</v>
      </c>
      <c r="DB15" s="48">
        <v>0</v>
      </c>
      <c r="DC15" s="73" t="s">
        <v>139</v>
      </c>
      <c r="DD15" s="73" t="s">
        <v>139</v>
      </c>
      <c r="DE15" s="48">
        <v>0</v>
      </c>
      <c r="DF15" s="48">
        <v>0</v>
      </c>
      <c r="DG15" s="48">
        <v>0</v>
      </c>
      <c r="DH15" s="48">
        <v>0</v>
      </c>
      <c r="DI15" s="48">
        <v>0</v>
      </c>
      <c r="DJ15" s="48">
        <v>0</v>
      </c>
      <c r="DK15" s="48" t="s">
        <v>139</v>
      </c>
      <c r="DL15" s="48">
        <v>0</v>
      </c>
      <c r="DM15" s="48">
        <v>0</v>
      </c>
      <c r="DN15" s="48">
        <v>0</v>
      </c>
      <c r="DO15" s="48" t="s">
        <v>139</v>
      </c>
      <c r="DP15" s="48">
        <v>0</v>
      </c>
      <c r="DQ15" s="48">
        <v>0</v>
      </c>
      <c r="DR15" s="48">
        <v>0</v>
      </c>
      <c r="DS15" s="48" t="s">
        <v>139</v>
      </c>
      <c r="DT15" s="48">
        <v>0</v>
      </c>
      <c r="DU15" s="48">
        <v>0</v>
      </c>
      <c r="DV15" s="48">
        <v>0</v>
      </c>
      <c r="DW15" s="48" t="s">
        <v>139</v>
      </c>
      <c r="DX15" s="48">
        <v>0</v>
      </c>
      <c r="DY15" s="48">
        <v>0</v>
      </c>
      <c r="DZ15" s="48">
        <v>0</v>
      </c>
      <c r="EA15" s="48" t="s">
        <v>139</v>
      </c>
      <c r="EB15" s="48">
        <v>0</v>
      </c>
      <c r="EC15" s="48">
        <v>0</v>
      </c>
      <c r="ED15" s="48">
        <v>0</v>
      </c>
      <c r="EE15" s="48" t="s">
        <v>139</v>
      </c>
      <c r="EF15" s="48">
        <v>0</v>
      </c>
      <c r="EG15" s="48">
        <v>0</v>
      </c>
      <c r="EH15" s="48">
        <v>0</v>
      </c>
      <c r="EI15" s="48" t="s">
        <v>139</v>
      </c>
      <c r="EJ15" s="48">
        <v>0</v>
      </c>
      <c r="EK15" s="48">
        <v>0</v>
      </c>
      <c r="EL15" s="48">
        <v>0</v>
      </c>
      <c r="EM15" s="48" t="s">
        <v>139</v>
      </c>
      <c r="EN15" s="48">
        <v>0</v>
      </c>
      <c r="EO15" s="48">
        <v>0</v>
      </c>
      <c r="EP15" s="48">
        <v>0</v>
      </c>
      <c r="EQ15" s="48" t="s">
        <v>139</v>
      </c>
      <c r="ER15" s="48">
        <v>0</v>
      </c>
      <c r="ES15" s="48">
        <v>0</v>
      </c>
      <c r="ET15" s="48">
        <v>0</v>
      </c>
      <c r="EU15" s="48" t="s">
        <v>139</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222</v>
      </c>
      <c r="C16" s="47" t="s">
        <v>223</v>
      </c>
      <c r="D16" s="48">
        <v>2</v>
      </c>
      <c r="E16" s="48">
        <v>5</v>
      </c>
      <c r="F16" s="48">
        <v>0</v>
      </c>
      <c r="G16" s="48">
        <v>0</v>
      </c>
      <c r="H16" s="48">
        <v>3</v>
      </c>
      <c r="I16" s="48">
        <v>9</v>
      </c>
      <c r="J16" s="48">
        <v>0</v>
      </c>
      <c r="K16" s="48">
        <v>0</v>
      </c>
      <c r="L16" s="48">
        <v>0</v>
      </c>
      <c r="M16" s="48">
        <v>0</v>
      </c>
      <c r="N16" s="48">
        <v>0</v>
      </c>
      <c r="O16" s="48">
        <v>0</v>
      </c>
      <c r="P16" s="48">
        <v>0</v>
      </c>
      <c r="Q16" s="48">
        <v>0</v>
      </c>
      <c r="R16" s="48">
        <v>6</v>
      </c>
      <c r="S16" s="48">
        <v>25</v>
      </c>
      <c r="T16" s="48">
        <v>1</v>
      </c>
      <c r="U16" s="48">
        <v>25</v>
      </c>
      <c r="V16" s="48">
        <v>0</v>
      </c>
      <c r="W16" s="48">
        <v>0</v>
      </c>
      <c r="X16" s="48">
        <v>0</v>
      </c>
      <c r="Y16" s="48">
        <v>0</v>
      </c>
      <c r="Z16" s="48">
        <v>0</v>
      </c>
      <c r="AA16" s="48">
        <v>0</v>
      </c>
      <c r="AB16" s="48">
        <v>0</v>
      </c>
      <c r="AC16" s="48">
        <v>0</v>
      </c>
      <c r="AD16" s="48">
        <v>0</v>
      </c>
      <c r="AE16" s="48">
        <v>0</v>
      </c>
      <c r="AF16" s="48">
        <v>0</v>
      </c>
      <c r="AG16" s="48">
        <v>0</v>
      </c>
      <c r="AH16" s="48">
        <f>AI16+BB16</f>
        <v>5</v>
      </c>
      <c r="AI16" s="48">
        <f>AJ16+AP16+AV16</f>
        <v>2</v>
      </c>
      <c r="AJ16" s="48">
        <f>SUM(AK16:AO16)</f>
        <v>0</v>
      </c>
      <c r="AK16" s="48">
        <v>0</v>
      </c>
      <c r="AL16" s="48">
        <v>0</v>
      </c>
      <c r="AM16" s="48">
        <v>0</v>
      </c>
      <c r="AN16" s="48">
        <v>0</v>
      </c>
      <c r="AO16" s="48">
        <v>0</v>
      </c>
      <c r="AP16" s="48">
        <f>SUM(AQ16:AU16)</f>
        <v>2</v>
      </c>
      <c r="AQ16" s="48">
        <v>0</v>
      </c>
      <c r="AR16" s="48">
        <v>1</v>
      </c>
      <c r="AS16" s="48">
        <v>1</v>
      </c>
      <c r="AT16" s="48">
        <v>0</v>
      </c>
      <c r="AU16" s="48">
        <v>0</v>
      </c>
      <c r="AV16" s="48">
        <f>SUM(AW16:BA16)</f>
        <v>0</v>
      </c>
      <c r="AW16" s="48">
        <v>0</v>
      </c>
      <c r="AX16" s="48">
        <v>0</v>
      </c>
      <c r="AY16" s="48">
        <v>0</v>
      </c>
      <c r="AZ16" s="48">
        <v>0</v>
      </c>
      <c r="BA16" s="48">
        <v>0</v>
      </c>
      <c r="BB16" s="48">
        <f>BC16+BI16+BO16+BU16+CA16</f>
        <v>3</v>
      </c>
      <c r="BC16" s="48">
        <f>SUM(BD16:BH16)</f>
        <v>2</v>
      </c>
      <c r="BD16" s="48">
        <v>0</v>
      </c>
      <c r="BE16" s="48">
        <v>2</v>
      </c>
      <c r="BF16" s="48">
        <v>0</v>
      </c>
      <c r="BG16" s="48">
        <v>0</v>
      </c>
      <c r="BH16" s="48">
        <v>0</v>
      </c>
      <c r="BI16" s="48">
        <f>SUM(BJ16:BN16)</f>
        <v>1</v>
      </c>
      <c r="BJ16" s="48">
        <v>0</v>
      </c>
      <c r="BK16" s="48">
        <v>1</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0</v>
      </c>
      <c r="CQ16" s="73" t="s">
        <v>139</v>
      </c>
      <c r="CR16" s="73" t="s">
        <v>139</v>
      </c>
      <c r="CS16" s="48">
        <v>0</v>
      </c>
      <c r="CT16" s="73" t="s">
        <v>139</v>
      </c>
      <c r="CU16" s="73" t="s">
        <v>139</v>
      </c>
      <c r="CV16" s="48">
        <v>0</v>
      </c>
      <c r="CW16" s="73" t="s">
        <v>139</v>
      </c>
      <c r="CX16" s="73" t="s">
        <v>139</v>
      </c>
      <c r="CY16" s="48">
        <v>0</v>
      </c>
      <c r="CZ16" s="73" t="s">
        <v>139</v>
      </c>
      <c r="DA16" s="73" t="s">
        <v>139</v>
      </c>
      <c r="DB16" s="48">
        <v>0</v>
      </c>
      <c r="DC16" s="73" t="s">
        <v>139</v>
      </c>
      <c r="DD16" s="73" t="s">
        <v>139</v>
      </c>
      <c r="DE16" s="48">
        <v>0</v>
      </c>
      <c r="DF16" s="48">
        <v>0</v>
      </c>
      <c r="DG16" s="48">
        <v>0</v>
      </c>
      <c r="DH16" s="48">
        <v>0</v>
      </c>
      <c r="DI16" s="48">
        <v>0</v>
      </c>
      <c r="DJ16" s="48">
        <v>0</v>
      </c>
      <c r="DK16" s="48" t="s">
        <v>139</v>
      </c>
      <c r="DL16" s="48">
        <v>0</v>
      </c>
      <c r="DM16" s="48">
        <v>0</v>
      </c>
      <c r="DN16" s="48">
        <v>0</v>
      </c>
      <c r="DO16" s="48" t="s">
        <v>139</v>
      </c>
      <c r="DP16" s="48">
        <v>0</v>
      </c>
      <c r="DQ16" s="48">
        <v>0</v>
      </c>
      <c r="DR16" s="48">
        <v>0</v>
      </c>
      <c r="DS16" s="48" t="s">
        <v>139</v>
      </c>
      <c r="DT16" s="48">
        <v>0</v>
      </c>
      <c r="DU16" s="48">
        <v>0</v>
      </c>
      <c r="DV16" s="48">
        <v>0</v>
      </c>
      <c r="DW16" s="48" t="s">
        <v>139</v>
      </c>
      <c r="DX16" s="48">
        <v>0</v>
      </c>
      <c r="DY16" s="48">
        <v>0</v>
      </c>
      <c r="DZ16" s="48">
        <v>0</v>
      </c>
      <c r="EA16" s="48" t="s">
        <v>139</v>
      </c>
      <c r="EB16" s="48">
        <v>0</v>
      </c>
      <c r="EC16" s="48">
        <v>0</v>
      </c>
      <c r="ED16" s="48">
        <v>0</v>
      </c>
      <c r="EE16" s="48" t="s">
        <v>139</v>
      </c>
      <c r="EF16" s="48">
        <v>0</v>
      </c>
      <c r="EG16" s="48">
        <v>0</v>
      </c>
      <c r="EH16" s="48">
        <v>0</v>
      </c>
      <c r="EI16" s="48" t="s">
        <v>139</v>
      </c>
      <c r="EJ16" s="48">
        <v>0</v>
      </c>
      <c r="EK16" s="48">
        <v>0</v>
      </c>
      <c r="EL16" s="48">
        <v>0</v>
      </c>
      <c r="EM16" s="48" t="s">
        <v>139</v>
      </c>
      <c r="EN16" s="48">
        <v>0</v>
      </c>
      <c r="EO16" s="48">
        <v>0</v>
      </c>
      <c r="EP16" s="48">
        <v>0</v>
      </c>
      <c r="EQ16" s="48" t="s">
        <v>139</v>
      </c>
      <c r="ER16" s="48">
        <v>0</v>
      </c>
      <c r="ES16" s="48">
        <v>0</v>
      </c>
      <c r="ET16" s="48">
        <v>0</v>
      </c>
      <c r="EU16" s="48" t="s">
        <v>139</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224</v>
      </c>
      <c r="C17" s="47" t="s">
        <v>225</v>
      </c>
      <c r="D17" s="48">
        <v>0</v>
      </c>
      <c r="E17" s="48">
        <v>0</v>
      </c>
      <c r="F17" s="48">
        <v>0</v>
      </c>
      <c r="G17" s="48">
        <v>0</v>
      </c>
      <c r="H17" s="48">
        <v>0</v>
      </c>
      <c r="I17" s="48">
        <v>0</v>
      </c>
      <c r="J17" s="48">
        <v>2</v>
      </c>
      <c r="K17" s="48">
        <v>7</v>
      </c>
      <c r="L17" s="48">
        <v>0</v>
      </c>
      <c r="M17" s="48">
        <v>0</v>
      </c>
      <c r="N17" s="48">
        <v>0</v>
      </c>
      <c r="O17" s="48">
        <v>0</v>
      </c>
      <c r="P17" s="48">
        <v>0</v>
      </c>
      <c r="Q17" s="48">
        <v>0</v>
      </c>
      <c r="R17" s="48">
        <v>5</v>
      </c>
      <c r="S17" s="48">
        <v>44</v>
      </c>
      <c r="T17" s="48">
        <v>2</v>
      </c>
      <c r="U17" s="48">
        <v>14</v>
      </c>
      <c r="V17" s="48">
        <v>0</v>
      </c>
      <c r="W17" s="48">
        <v>0</v>
      </c>
      <c r="X17" s="48">
        <v>0</v>
      </c>
      <c r="Y17" s="48">
        <v>0</v>
      </c>
      <c r="Z17" s="48">
        <v>0</v>
      </c>
      <c r="AA17" s="48">
        <v>0</v>
      </c>
      <c r="AB17" s="48">
        <v>0</v>
      </c>
      <c r="AC17" s="48">
        <v>0</v>
      </c>
      <c r="AD17" s="48">
        <v>0</v>
      </c>
      <c r="AE17" s="48">
        <v>0</v>
      </c>
      <c r="AF17" s="48">
        <v>0</v>
      </c>
      <c r="AG17" s="48">
        <v>0</v>
      </c>
      <c r="AH17" s="48">
        <f>AI17+BB17</f>
        <v>2</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2</v>
      </c>
      <c r="BC17" s="48">
        <f>SUM(BD17:BH17)</f>
        <v>0</v>
      </c>
      <c r="BD17" s="48">
        <v>0</v>
      </c>
      <c r="BE17" s="48">
        <v>0</v>
      </c>
      <c r="BF17" s="48">
        <v>0</v>
      </c>
      <c r="BG17" s="48">
        <v>0</v>
      </c>
      <c r="BH17" s="48">
        <v>0</v>
      </c>
      <c r="BI17" s="48">
        <f>SUM(BJ17:BN17)</f>
        <v>2</v>
      </c>
      <c r="BJ17" s="48">
        <v>0</v>
      </c>
      <c r="BK17" s="48">
        <v>1</v>
      </c>
      <c r="BL17" s="48">
        <v>1</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2</v>
      </c>
      <c r="CQ17" s="73" t="s">
        <v>139</v>
      </c>
      <c r="CR17" s="73" t="s">
        <v>139</v>
      </c>
      <c r="CS17" s="48">
        <v>2</v>
      </c>
      <c r="CT17" s="73" t="s">
        <v>139</v>
      </c>
      <c r="CU17" s="73" t="s">
        <v>139</v>
      </c>
      <c r="CV17" s="48">
        <v>0</v>
      </c>
      <c r="CW17" s="73" t="s">
        <v>139</v>
      </c>
      <c r="CX17" s="73" t="s">
        <v>139</v>
      </c>
      <c r="CY17" s="48">
        <v>0</v>
      </c>
      <c r="CZ17" s="73" t="s">
        <v>139</v>
      </c>
      <c r="DA17" s="73" t="s">
        <v>139</v>
      </c>
      <c r="DB17" s="48">
        <v>0</v>
      </c>
      <c r="DC17" s="73" t="s">
        <v>139</v>
      </c>
      <c r="DD17" s="73" t="s">
        <v>139</v>
      </c>
      <c r="DE17" s="48">
        <v>0</v>
      </c>
      <c r="DF17" s="48">
        <v>0</v>
      </c>
      <c r="DG17" s="48">
        <v>0</v>
      </c>
      <c r="DH17" s="48">
        <v>0</v>
      </c>
      <c r="DI17" s="48">
        <v>0</v>
      </c>
      <c r="DJ17" s="48">
        <v>0</v>
      </c>
      <c r="DK17" s="48" t="s">
        <v>139</v>
      </c>
      <c r="DL17" s="48">
        <v>0</v>
      </c>
      <c r="DM17" s="48">
        <v>0</v>
      </c>
      <c r="DN17" s="48">
        <v>0</v>
      </c>
      <c r="DO17" s="48" t="s">
        <v>139</v>
      </c>
      <c r="DP17" s="48">
        <v>0</v>
      </c>
      <c r="DQ17" s="48">
        <v>0</v>
      </c>
      <c r="DR17" s="48">
        <v>0</v>
      </c>
      <c r="DS17" s="48" t="s">
        <v>139</v>
      </c>
      <c r="DT17" s="48">
        <v>0</v>
      </c>
      <c r="DU17" s="48">
        <v>0</v>
      </c>
      <c r="DV17" s="48">
        <v>0</v>
      </c>
      <c r="DW17" s="48" t="s">
        <v>139</v>
      </c>
      <c r="DX17" s="48">
        <v>0</v>
      </c>
      <c r="DY17" s="48">
        <v>0</v>
      </c>
      <c r="DZ17" s="48">
        <v>0</v>
      </c>
      <c r="EA17" s="48" t="s">
        <v>139</v>
      </c>
      <c r="EB17" s="48">
        <v>0</v>
      </c>
      <c r="EC17" s="48">
        <v>0</v>
      </c>
      <c r="ED17" s="48">
        <v>0</v>
      </c>
      <c r="EE17" s="48" t="s">
        <v>139</v>
      </c>
      <c r="EF17" s="48">
        <v>0</v>
      </c>
      <c r="EG17" s="48">
        <v>0</v>
      </c>
      <c r="EH17" s="48">
        <v>0</v>
      </c>
      <c r="EI17" s="48" t="s">
        <v>139</v>
      </c>
      <c r="EJ17" s="48">
        <v>0</v>
      </c>
      <c r="EK17" s="48">
        <v>0</v>
      </c>
      <c r="EL17" s="48">
        <v>0</v>
      </c>
      <c r="EM17" s="48" t="s">
        <v>139</v>
      </c>
      <c r="EN17" s="48">
        <v>0</v>
      </c>
      <c r="EO17" s="48">
        <v>0</v>
      </c>
      <c r="EP17" s="48">
        <v>0</v>
      </c>
      <c r="EQ17" s="48" t="s">
        <v>139</v>
      </c>
      <c r="ER17" s="48">
        <v>0</v>
      </c>
      <c r="ES17" s="48">
        <v>0</v>
      </c>
      <c r="ET17" s="48">
        <v>0</v>
      </c>
      <c r="EU17" s="48" t="s">
        <v>139</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226</v>
      </c>
      <c r="C18" s="47" t="s">
        <v>227</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5</v>
      </c>
      <c r="U18" s="48">
        <v>25</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3</v>
      </c>
      <c r="CL18" s="48">
        <v>2</v>
      </c>
      <c r="CM18" s="48">
        <v>0</v>
      </c>
      <c r="CN18" s="48">
        <v>0</v>
      </c>
      <c r="CO18" s="48">
        <v>0</v>
      </c>
      <c r="CP18" s="48">
        <v>1</v>
      </c>
      <c r="CQ18" s="73" t="s">
        <v>139</v>
      </c>
      <c r="CR18" s="73" t="s">
        <v>139</v>
      </c>
      <c r="CS18" s="48">
        <v>0</v>
      </c>
      <c r="CT18" s="73" t="s">
        <v>139</v>
      </c>
      <c r="CU18" s="73" t="s">
        <v>139</v>
      </c>
      <c r="CV18" s="48">
        <v>0</v>
      </c>
      <c r="CW18" s="73" t="s">
        <v>139</v>
      </c>
      <c r="CX18" s="73" t="s">
        <v>139</v>
      </c>
      <c r="CY18" s="48">
        <v>0</v>
      </c>
      <c r="CZ18" s="73" t="s">
        <v>139</v>
      </c>
      <c r="DA18" s="73" t="s">
        <v>139</v>
      </c>
      <c r="DB18" s="48">
        <v>0</v>
      </c>
      <c r="DC18" s="73" t="s">
        <v>139</v>
      </c>
      <c r="DD18" s="73" t="s">
        <v>139</v>
      </c>
      <c r="DE18" s="48">
        <v>1</v>
      </c>
      <c r="DF18" s="48">
        <v>6</v>
      </c>
      <c r="DG18" s="48">
        <v>0</v>
      </c>
      <c r="DH18" s="48">
        <v>1</v>
      </c>
      <c r="DI18" s="48">
        <v>7</v>
      </c>
      <c r="DJ18" s="48">
        <v>2</v>
      </c>
      <c r="DK18" s="48" t="s">
        <v>228</v>
      </c>
      <c r="DL18" s="48">
        <v>0</v>
      </c>
      <c r="DM18" s="48">
        <v>2</v>
      </c>
      <c r="DN18" s="48">
        <v>1</v>
      </c>
      <c r="DO18" s="48" t="s">
        <v>139</v>
      </c>
      <c r="DP18" s="48">
        <v>0</v>
      </c>
      <c r="DQ18" s="48">
        <v>0</v>
      </c>
      <c r="DR18" s="48">
        <v>0</v>
      </c>
      <c r="DS18" s="48" t="s">
        <v>139</v>
      </c>
      <c r="DT18" s="48">
        <v>0</v>
      </c>
      <c r="DU18" s="48">
        <v>0</v>
      </c>
      <c r="DV18" s="48">
        <v>0</v>
      </c>
      <c r="DW18" s="48" t="s">
        <v>139</v>
      </c>
      <c r="DX18" s="48">
        <v>0</v>
      </c>
      <c r="DY18" s="48">
        <v>0</v>
      </c>
      <c r="DZ18" s="48">
        <v>0</v>
      </c>
      <c r="EA18" s="48" t="s">
        <v>139</v>
      </c>
      <c r="EB18" s="48">
        <v>0</v>
      </c>
      <c r="EC18" s="48">
        <v>0</v>
      </c>
      <c r="ED18" s="48">
        <v>0</v>
      </c>
      <c r="EE18" s="48" t="s">
        <v>139</v>
      </c>
      <c r="EF18" s="48">
        <v>0</v>
      </c>
      <c r="EG18" s="48">
        <v>0</v>
      </c>
      <c r="EH18" s="48">
        <v>0</v>
      </c>
      <c r="EI18" s="48" t="s">
        <v>139</v>
      </c>
      <c r="EJ18" s="48">
        <v>0</v>
      </c>
      <c r="EK18" s="48">
        <v>0</v>
      </c>
      <c r="EL18" s="48">
        <v>0</v>
      </c>
      <c r="EM18" s="48" t="s">
        <v>139</v>
      </c>
      <c r="EN18" s="48">
        <v>0</v>
      </c>
      <c r="EO18" s="48">
        <v>0</v>
      </c>
      <c r="EP18" s="48">
        <v>0</v>
      </c>
      <c r="EQ18" s="48" t="s">
        <v>139</v>
      </c>
      <c r="ER18" s="48">
        <v>0</v>
      </c>
      <c r="ES18" s="48">
        <v>0</v>
      </c>
      <c r="ET18" s="48">
        <v>0</v>
      </c>
      <c r="EU18" s="48" t="s">
        <v>139</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c r="FL18" s="48">
        <v>0</v>
      </c>
      <c r="FM18" s="48">
        <v>0</v>
      </c>
      <c r="FN18" s="48">
        <v>0</v>
      </c>
      <c r="FO18" s="48">
        <v>0</v>
      </c>
      <c r="FP18" s="48">
        <v>0</v>
      </c>
      <c r="FQ18" s="48">
        <v>0</v>
      </c>
      <c r="FR18" s="48">
        <v>0</v>
      </c>
      <c r="FS18" s="48">
        <v>0</v>
      </c>
      <c r="FT18" s="48">
        <v>0</v>
      </c>
      <c r="FU18" s="48">
        <v>0</v>
      </c>
      <c r="FV18" s="48">
        <v>0</v>
      </c>
    </row>
    <row r="19" spans="1:178" ht="13.5" customHeight="1">
      <c r="A19" s="45" t="s">
        <v>127</v>
      </c>
      <c r="B19" s="46" t="s">
        <v>229</v>
      </c>
      <c r="C19" s="47" t="s">
        <v>230</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73" t="s">
        <v>139</v>
      </c>
      <c r="CR19" s="73" t="s">
        <v>139</v>
      </c>
      <c r="CS19" s="48">
        <v>0</v>
      </c>
      <c r="CT19" s="73" t="s">
        <v>139</v>
      </c>
      <c r="CU19" s="73" t="s">
        <v>139</v>
      </c>
      <c r="CV19" s="48">
        <v>0</v>
      </c>
      <c r="CW19" s="73" t="s">
        <v>139</v>
      </c>
      <c r="CX19" s="73" t="s">
        <v>139</v>
      </c>
      <c r="CY19" s="48">
        <v>0</v>
      </c>
      <c r="CZ19" s="73" t="s">
        <v>139</v>
      </c>
      <c r="DA19" s="73" t="s">
        <v>139</v>
      </c>
      <c r="DB19" s="48">
        <v>0</v>
      </c>
      <c r="DC19" s="73" t="s">
        <v>139</v>
      </c>
      <c r="DD19" s="73" t="s">
        <v>139</v>
      </c>
      <c r="DE19" s="48">
        <v>0</v>
      </c>
      <c r="DF19" s="48">
        <v>0</v>
      </c>
      <c r="DG19" s="48">
        <v>0</v>
      </c>
      <c r="DH19" s="48">
        <v>0</v>
      </c>
      <c r="DI19" s="48">
        <v>0</v>
      </c>
      <c r="DJ19" s="48">
        <v>0</v>
      </c>
      <c r="DK19" s="48" t="s">
        <v>139</v>
      </c>
      <c r="DL19" s="48">
        <v>0</v>
      </c>
      <c r="DM19" s="48">
        <v>0</v>
      </c>
      <c r="DN19" s="48">
        <v>0</v>
      </c>
      <c r="DO19" s="48" t="s">
        <v>139</v>
      </c>
      <c r="DP19" s="48">
        <v>0</v>
      </c>
      <c r="DQ19" s="48">
        <v>0</v>
      </c>
      <c r="DR19" s="48">
        <v>0</v>
      </c>
      <c r="DS19" s="48" t="s">
        <v>139</v>
      </c>
      <c r="DT19" s="48">
        <v>0</v>
      </c>
      <c r="DU19" s="48">
        <v>0</v>
      </c>
      <c r="DV19" s="48">
        <v>0</v>
      </c>
      <c r="DW19" s="48" t="s">
        <v>139</v>
      </c>
      <c r="DX19" s="48">
        <v>0</v>
      </c>
      <c r="DY19" s="48">
        <v>0</v>
      </c>
      <c r="DZ19" s="48">
        <v>0</v>
      </c>
      <c r="EA19" s="48" t="s">
        <v>139</v>
      </c>
      <c r="EB19" s="48">
        <v>0</v>
      </c>
      <c r="EC19" s="48">
        <v>0</v>
      </c>
      <c r="ED19" s="48">
        <v>0</v>
      </c>
      <c r="EE19" s="48" t="s">
        <v>139</v>
      </c>
      <c r="EF19" s="48">
        <v>0</v>
      </c>
      <c r="EG19" s="48">
        <v>0</v>
      </c>
      <c r="EH19" s="48">
        <v>0</v>
      </c>
      <c r="EI19" s="48" t="s">
        <v>139</v>
      </c>
      <c r="EJ19" s="48">
        <v>0</v>
      </c>
      <c r="EK19" s="48">
        <v>0</v>
      </c>
      <c r="EL19" s="48">
        <v>0</v>
      </c>
      <c r="EM19" s="48" t="s">
        <v>139</v>
      </c>
      <c r="EN19" s="48">
        <v>0</v>
      </c>
      <c r="EO19" s="48">
        <v>0</v>
      </c>
      <c r="EP19" s="48">
        <v>0</v>
      </c>
      <c r="EQ19" s="48" t="s">
        <v>139</v>
      </c>
      <c r="ER19" s="48">
        <v>0</v>
      </c>
      <c r="ES19" s="48">
        <v>0</v>
      </c>
      <c r="ET19" s="48">
        <v>0</v>
      </c>
      <c r="EU19" s="48" t="s">
        <v>139</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231</v>
      </c>
      <c r="C20" s="47" t="s">
        <v>232</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2</v>
      </c>
      <c r="U20" s="48">
        <v>12</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v>0</v>
      </c>
      <c r="CH20" s="48">
        <v>0</v>
      </c>
      <c r="CI20" s="48">
        <v>0</v>
      </c>
      <c r="CJ20" s="48">
        <v>0</v>
      </c>
      <c r="CK20" s="48">
        <v>0</v>
      </c>
      <c r="CL20" s="48">
        <v>0</v>
      </c>
      <c r="CM20" s="48">
        <v>0</v>
      </c>
      <c r="CN20" s="48">
        <v>0</v>
      </c>
      <c r="CO20" s="48">
        <v>0</v>
      </c>
      <c r="CP20" s="48">
        <v>0</v>
      </c>
      <c r="CQ20" s="73" t="s">
        <v>139</v>
      </c>
      <c r="CR20" s="73" t="s">
        <v>139</v>
      </c>
      <c r="CS20" s="48">
        <v>0</v>
      </c>
      <c r="CT20" s="73" t="s">
        <v>139</v>
      </c>
      <c r="CU20" s="73" t="s">
        <v>139</v>
      </c>
      <c r="CV20" s="48">
        <v>0</v>
      </c>
      <c r="CW20" s="73" t="s">
        <v>139</v>
      </c>
      <c r="CX20" s="73" t="s">
        <v>139</v>
      </c>
      <c r="CY20" s="48">
        <v>0</v>
      </c>
      <c r="CZ20" s="73" t="s">
        <v>139</v>
      </c>
      <c r="DA20" s="73" t="s">
        <v>139</v>
      </c>
      <c r="DB20" s="48">
        <v>0</v>
      </c>
      <c r="DC20" s="73" t="s">
        <v>139</v>
      </c>
      <c r="DD20" s="73" t="s">
        <v>139</v>
      </c>
      <c r="DE20" s="48">
        <v>0</v>
      </c>
      <c r="DF20" s="48">
        <v>0</v>
      </c>
      <c r="DG20" s="48">
        <v>0</v>
      </c>
      <c r="DH20" s="48">
        <v>0</v>
      </c>
      <c r="DI20" s="48">
        <v>0</v>
      </c>
      <c r="DJ20" s="48">
        <v>0</v>
      </c>
      <c r="DK20" s="48" t="s">
        <v>139</v>
      </c>
      <c r="DL20" s="48">
        <v>0</v>
      </c>
      <c r="DM20" s="48">
        <v>0</v>
      </c>
      <c r="DN20" s="48">
        <v>0</v>
      </c>
      <c r="DO20" s="48" t="s">
        <v>139</v>
      </c>
      <c r="DP20" s="48">
        <v>0</v>
      </c>
      <c r="DQ20" s="48">
        <v>0</v>
      </c>
      <c r="DR20" s="48">
        <v>0</v>
      </c>
      <c r="DS20" s="48" t="s">
        <v>139</v>
      </c>
      <c r="DT20" s="48">
        <v>0</v>
      </c>
      <c r="DU20" s="48">
        <v>0</v>
      </c>
      <c r="DV20" s="48">
        <v>0</v>
      </c>
      <c r="DW20" s="48" t="s">
        <v>139</v>
      </c>
      <c r="DX20" s="48">
        <v>0</v>
      </c>
      <c r="DY20" s="48">
        <v>0</v>
      </c>
      <c r="DZ20" s="48">
        <v>0</v>
      </c>
      <c r="EA20" s="48" t="s">
        <v>139</v>
      </c>
      <c r="EB20" s="48">
        <v>0</v>
      </c>
      <c r="EC20" s="48">
        <v>0</v>
      </c>
      <c r="ED20" s="48">
        <v>0</v>
      </c>
      <c r="EE20" s="48" t="s">
        <v>139</v>
      </c>
      <c r="EF20" s="48">
        <v>0</v>
      </c>
      <c r="EG20" s="48">
        <v>0</v>
      </c>
      <c r="EH20" s="48">
        <v>0</v>
      </c>
      <c r="EI20" s="48" t="s">
        <v>139</v>
      </c>
      <c r="EJ20" s="48">
        <v>0</v>
      </c>
      <c r="EK20" s="48">
        <v>0</v>
      </c>
      <c r="EL20" s="48">
        <v>0</v>
      </c>
      <c r="EM20" s="48" t="s">
        <v>139</v>
      </c>
      <c r="EN20" s="48">
        <v>0</v>
      </c>
      <c r="EO20" s="48">
        <v>0</v>
      </c>
      <c r="EP20" s="48">
        <v>0</v>
      </c>
      <c r="EQ20" s="48" t="s">
        <v>139</v>
      </c>
      <c r="ER20" s="48">
        <v>0</v>
      </c>
      <c r="ES20" s="48">
        <v>0</v>
      </c>
      <c r="ET20" s="48">
        <v>0</v>
      </c>
      <c r="EU20" s="48" t="s">
        <v>139</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5</v>
      </c>
      <c r="FL20" s="48">
        <v>36</v>
      </c>
      <c r="FM20" s="48">
        <v>0</v>
      </c>
      <c r="FN20" s="48">
        <v>0</v>
      </c>
      <c r="FO20" s="48">
        <v>0</v>
      </c>
      <c r="FP20" s="48">
        <v>0</v>
      </c>
      <c r="FQ20" s="48">
        <v>0</v>
      </c>
      <c r="FR20" s="48">
        <v>0</v>
      </c>
      <c r="FS20" s="48">
        <v>0</v>
      </c>
      <c r="FT20" s="48">
        <v>0</v>
      </c>
      <c r="FU20" s="48">
        <v>0</v>
      </c>
      <c r="FV20" s="48">
        <v>0</v>
      </c>
    </row>
    <row r="21" spans="1:178" ht="13.5" customHeight="1">
      <c r="A21" s="45" t="s">
        <v>127</v>
      </c>
      <c r="B21" s="46" t="s">
        <v>233</v>
      </c>
      <c r="C21" s="47" t="s">
        <v>234</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73" t="s">
        <v>139</v>
      </c>
      <c r="CR21" s="73" t="s">
        <v>139</v>
      </c>
      <c r="CS21" s="48">
        <v>0</v>
      </c>
      <c r="CT21" s="73" t="s">
        <v>139</v>
      </c>
      <c r="CU21" s="73" t="s">
        <v>139</v>
      </c>
      <c r="CV21" s="48">
        <v>0</v>
      </c>
      <c r="CW21" s="73" t="s">
        <v>139</v>
      </c>
      <c r="CX21" s="73" t="s">
        <v>139</v>
      </c>
      <c r="CY21" s="48">
        <v>0</v>
      </c>
      <c r="CZ21" s="73" t="s">
        <v>139</v>
      </c>
      <c r="DA21" s="73" t="s">
        <v>139</v>
      </c>
      <c r="DB21" s="48">
        <v>0</v>
      </c>
      <c r="DC21" s="73" t="s">
        <v>139</v>
      </c>
      <c r="DD21" s="73" t="s">
        <v>139</v>
      </c>
      <c r="DE21" s="48">
        <v>0</v>
      </c>
      <c r="DF21" s="48">
        <v>0</v>
      </c>
      <c r="DG21" s="48">
        <v>0</v>
      </c>
      <c r="DH21" s="48">
        <v>0</v>
      </c>
      <c r="DI21" s="48">
        <v>0</v>
      </c>
      <c r="DJ21" s="48">
        <v>0</v>
      </c>
      <c r="DK21" s="48" t="s">
        <v>139</v>
      </c>
      <c r="DL21" s="48">
        <v>0</v>
      </c>
      <c r="DM21" s="48">
        <v>0</v>
      </c>
      <c r="DN21" s="48">
        <v>0</v>
      </c>
      <c r="DO21" s="48" t="s">
        <v>139</v>
      </c>
      <c r="DP21" s="48">
        <v>0</v>
      </c>
      <c r="DQ21" s="48">
        <v>0</v>
      </c>
      <c r="DR21" s="48">
        <v>0</v>
      </c>
      <c r="DS21" s="48" t="s">
        <v>139</v>
      </c>
      <c r="DT21" s="48">
        <v>0</v>
      </c>
      <c r="DU21" s="48">
        <v>0</v>
      </c>
      <c r="DV21" s="48">
        <v>0</v>
      </c>
      <c r="DW21" s="48" t="s">
        <v>139</v>
      </c>
      <c r="DX21" s="48">
        <v>0</v>
      </c>
      <c r="DY21" s="48">
        <v>0</v>
      </c>
      <c r="DZ21" s="48">
        <v>0</v>
      </c>
      <c r="EA21" s="48" t="s">
        <v>139</v>
      </c>
      <c r="EB21" s="48">
        <v>0</v>
      </c>
      <c r="EC21" s="48">
        <v>0</v>
      </c>
      <c r="ED21" s="48">
        <v>0</v>
      </c>
      <c r="EE21" s="48" t="s">
        <v>139</v>
      </c>
      <c r="EF21" s="48">
        <v>0</v>
      </c>
      <c r="EG21" s="48">
        <v>0</v>
      </c>
      <c r="EH21" s="48">
        <v>0</v>
      </c>
      <c r="EI21" s="48" t="s">
        <v>139</v>
      </c>
      <c r="EJ21" s="48">
        <v>0</v>
      </c>
      <c r="EK21" s="48">
        <v>0</v>
      </c>
      <c r="EL21" s="48">
        <v>0</v>
      </c>
      <c r="EM21" s="48" t="s">
        <v>139</v>
      </c>
      <c r="EN21" s="48">
        <v>0</v>
      </c>
      <c r="EO21" s="48">
        <v>0</v>
      </c>
      <c r="EP21" s="48">
        <v>0</v>
      </c>
      <c r="EQ21" s="48" t="s">
        <v>139</v>
      </c>
      <c r="ER21" s="48">
        <v>0</v>
      </c>
      <c r="ES21" s="48">
        <v>0</v>
      </c>
      <c r="ET21" s="48">
        <v>0</v>
      </c>
      <c r="EU21" s="48" t="s">
        <v>139</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row>
    <row r="22" spans="1:178" ht="13.5" customHeight="1">
      <c r="A22" s="45" t="s">
        <v>127</v>
      </c>
      <c r="B22" s="46" t="s">
        <v>235</v>
      </c>
      <c r="C22" s="47" t="s">
        <v>236</v>
      </c>
      <c r="D22" s="48">
        <v>0</v>
      </c>
      <c r="E22" s="48">
        <v>0</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v>0</v>
      </c>
      <c r="CH22" s="48">
        <v>0</v>
      </c>
      <c r="CI22" s="48">
        <v>0</v>
      </c>
      <c r="CJ22" s="48">
        <v>0</v>
      </c>
      <c r="CK22" s="48">
        <v>0</v>
      </c>
      <c r="CL22" s="48">
        <v>0</v>
      </c>
      <c r="CM22" s="48">
        <v>0</v>
      </c>
      <c r="CN22" s="48">
        <v>0</v>
      </c>
      <c r="CO22" s="48">
        <v>0</v>
      </c>
      <c r="CP22" s="48">
        <v>0</v>
      </c>
      <c r="CQ22" s="73" t="s">
        <v>139</v>
      </c>
      <c r="CR22" s="73" t="s">
        <v>139</v>
      </c>
      <c r="CS22" s="48">
        <v>0</v>
      </c>
      <c r="CT22" s="73" t="s">
        <v>139</v>
      </c>
      <c r="CU22" s="73" t="s">
        <v>139</v>
      </c>
      <c r="CV22" s="48">
        <v>0</v>
      </c>
      <c r="CW22" s="73" t="s">
        <v>139</v>
      </c>
      <c r="CX22" s="73" t="s">
        <v>139</v>
      </c>
      <c r="CY22" s="48">
        <v>0</v>
      </c>
      <c r="CZ22" s="73" t="s">
        <v>139</v>
      </c>
      <c r="DA22" s="73" t="s">
        <v>139</v>
      </c>
      <c r="DB22" s="48">
        <v>0</v>
      </c>
      <c r="DC22" s="73" t="s">
        <v>139</v>
      </c>
      <c r="DD22" s="73" t="s">
        <v>139</v>
      </c>
      <c r="DE22" s="48">
        <v>0</v>
      </c>
      <c r="DF22" s="48">
        <v>0</v>
      </c>
      <c r="DG22" s="48">
        <v>0</v>
      </c>
      <c r="DH22" s="48">
        <v>0</v>
      </c>
      <c r="DI22" s="48">
        <v>0</v>
      </c>
      <c r="DJ22" s="48">
        <v>0</v>
      </c>
      <c r="DK22" s="48" t="s">
        <v>139</v>
      </c>
      <c r="DL22" s="48">
        <v>0</v>
      </c>
      <c r="DM22" s="48">
        <v>0</v>
      </c>
      <c r="DN22" s="48">
        <v>0</v>
      </c>
      <c r="DO22" s="48" t="s">
        <v>139</v>
      </c>
      <c r="DP22" s="48">
        <v>0</v>
      </c>
      <c r="DQ22" s="48">
        <v>0</v>
      </c>
      <c r="DR22" s="48">
        <v>0</v>
      </c>
      <c r="DS22" s="48" t="s">
        <v>139</v>
      </c>
      <c r="DT22" s="48">
        <v>0</v>
      </c>
      <c r="DU22" s="48">
        <v>0</v>
      </c>
      <c r="DV22" s="48">
        <v>0</v>
      </c>
      <c r="DW22" s="48" t="s">
        <v>139</v>
      </c>
      <c r="DX22" s="48">
        <v>0</v>
      </c>
      <c r="DY22" s="48">
        <v>0</v>
      </c>
      <c r="DZ22" s="48">
        <v>0</v>
      </c>
      <c r="EA22" s="48" t="s">
        <v>139</v>
      </c>
      <c r="EB22" s="48">
        <v>0</v>
      </c>
      <c r="EC22" s="48">
        <v>0</v>
      </c>
      <c r="ED22" s="48">
        <v>0</v>
      </c>
      <c r="EE22" s="48" t="s">
        <v>139</v>
      </c>
      <c r="EF22" s="48">
        <v>0</v>
      </c>
      <c r="EG22" s="48">
        <v>0</v>
      </c>
      <c r="EH22" s="48">
        <v>0</v>
      </c>
      <c r="EI22" s="48" t="s">
        <v>139</v>
      </c>
      <c r="EJ22" s="48">
        <v>0</v>
      </c>
      <c r="EK22" s="48">
        <v>0</v>
      </c>
      <c r="EL22" s="48">
        <v>0</v>
      </c>
      <c r="EM22" s="48" t="s">
        <v>139</v>
      </c>
      <c r="EN22" s="48">
        <v>0</v>
      </c>
      <c r="EO22" s="48">
        <v>0</v>
      </c>
      <c r="EP22" s="48">
        <v>0</v>
      </c>
      <c r="EQ22" s="48" t="s">
        <v>139</v>
      </c>
      <c r="ER22" s="48">
        <v>0</v>
      </c>
      <c r="ES22" s="48">
        <v>0</v>
      </c>
      <c r="ET22" s="48">
        <v>0</v>
      </c>
      <c r="EU22" s="48" t="s">
        <v>139</v>
      </c>
      <c r="EV22" s="48">
        <v>0</v>
      </c>
      <c r="EW22" s="48">
        <v>0</v>
      </c>
      <c r="EX22" s="48">
        <v>0</v>
      </c>
      <c r="EY22" s="48">
        <v>0</v>
      </c>
      <c r="EZ22" s="48">
        <v>0</v>
      </c>
      <c r="FA22" s="48">
        <v>0</v>
      </c>
      <c r="FB22" s="48">
        <v>0</v>
      </c>
      <c r="FC22" s="48">
        <v>0</v>
      </c>
      <c r="FD22" s="48">
        <v>0</v>
      </c>
      <c r="FE22" s="48">
        <v>0</v>
      </c>
      <c r="FF22" s="48">
        <v>0</v>
      </c>
      <c r="FG22" s="48">
        <v>0</v>
      </c>
      <c r="FH22" s="48">
        <v>0</v>
      </c>
      <c r="FI22" s="48">
        <v>0</v>
      </c>
      <c r="FJ22" s="48">
        <v>0</v>
      </c>
      <c r="FK22" s="48">
        <v>0</v>
      </c>
      <c r="FL22" s="48">
        <v>0</v>
      </c>
      <c r="FM22" s="48">
        <v>0</v>
      </c>
      <c r="FN22" s="48">
        <v>0</v>
      </c>
      <c r="FO22" s="48">
        <v>0</v>
      </c>
      <c r="FP22" s="48">
        <v>0</v>
      </c>
      <c r="FQ22" s="48">
        <v>0</v>
      </c>
      <c r="FR22" s="48">
        <v>0</v>
      </c>
      <c r="FS22" s="48">
        <v>0</v>
      </c>
      <c r="FT22" s="48">
        <v>0</v>
      </c>
      <c r="FU22" s="48">
        <v>0</v>
      </c>
      <c r="FV22" s="48">
        <v>0</v>
      </c>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22">
    <sortCondition ref="A8:A22"/>
    <sortCondition ref="B8:B22"/>
    <sortCondition ref="C8:C22"/>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2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岡山県</v>
      </c>
      <c r="B7" s="51" t="str">
        <f>組合状況!B7</f>
        <v>33000</v>
      </c>
      <c r="C7" s="50" t="s">
        <v>52</v>
      </c>
      <c r="D7" s="52">
        <f>SUM(E7:G7)</f>
        <v>187</v>
      </c>
      <c r="E7" s="52">
        <f>SUM(E$8:E$207)</f>
        <v>147</v>
      </c>
      <c r="F7" s="52">
        <f>SUM(F$8:F$207)</f>
        <v>32</v>
      </c>
      <c r="G7" s="52">
        <f>SUM(G$8:G$207)</f>
        <v>8</v>
      </c>
      <c r="H7" s="52">
        <f>SUM(I7:K7)</f>
        <v>482</v>
      </c>
      <c r="I7" s="52">
        <f>SUM(I$8:I$207)</f>
        <v>468</v>
      </c>
      <c r="J7" s="52">
        <f>SUM(J$8:J$207)</f>
        <v>14</v>
      </c>
      <c r="K7" s="52">
        <f>SUM(K$8:K$207)</f>
        <v>0</v>
      </c>
      <c r="L7" s="52">
        <f>SUM(M7:O7)</f>
        <v>19</v>
      </c>
      <c r="M7" s="52">
        <f>SUM(M$8:M$207)</f>
        <v>11</v>
      </c>
      <c r="N7" s="52">
        <f>SUM(N$8:N$207)</f>
        <v>6</v>
      </c>
      <c r="O7" s="52">
        <f>SUM(O$8:O$207)</f>
        <v>2</v>
      </c>
      <c r="P7" s="52">
        <f>SUM(Q7:S7)</f>
        <v>85</v>
      </c>
      <c r="Q7" s="52">
        <f>SUM(Q$8:Q$207)</f>
        <v>85</v>
      </c>
      <c r="R7" s="52">
        <f>SUM(R$8:R$207)</f>
        <v>0</v>
      </c>
      <c r="S7" s="52">
        <f>SUM(S$8:S$207)</f>
        <v>0</v>
      </c>
    </row>
    <row r="8" spans="1:19" ht="13.5" customHeight="1">
      <c r="A8" s="45" t="s">
        <v>127</v>
      </c>
      <c r="B8" s="46" t="s">
        <v>137</v>
      </c>
      <c r="C8" s="47" t="s">
        <v>138</v>
      </c>
      <c r="D8" s="48">
        <f>SUM(E8:G8)</f>
        <v>14</v>
      </c>
      <c r="E8" s="48">
        <v>13</v>
      </c>
      <c r="F8" s="48">
        <v>1</v>
      </c>
      <c r="G8" s="48">
        <v>0</v>
      </c>
      <c r="H8" s="48">
        <f>SUM(I8:K8)</f>
        <v>95</v>
      </c>
      <c r="I8" s="48">
        <v>95</v>
      </c>
      <c r="J8" s="48">
        <v>0</v>
      </c>
      <c r="K8" s="48">
        <v>0</v>
      </c>
      <c r="L8" s="48">
        <f>SUM(M8:O8)</f>
        <v>0</v>
      </c>
      <c r="M8" s="48">
        <v>0</v>
      </c>
      <c r="N8" s="48">
        <v>0</v>
      </c>
      <c r="O8" s="48">
        <v>0</v>
      </c>
      <c r="P8" s="48">
        <f>SUM(Q8:S8)</f>
        <v>13</v>
      </c>
      <c r="Q8" s="48">
        <v>13</v>
      </c>
      <c r="R8" s="48">
        <v>0</v>
      </c>
      <c r="S8" s="48">
        <v>0</v>
      </c>
    </row>
    <row r="9" spans="1:19" ht="13.5" customHeight="1">
      <c r="A9" s="45" t="s">
        <v>127</v>
      </c>
      <c r="B9" s="46" t="s">
        <v>141</v>
      </c>
      <c r="C9" s="47" t="s">
        <v>142</v>
      </c>
      <c r="D9" s="48">
        <f>SUM(E9:G9)</f>
        <v>17</v>
      </c>
      <c r="E9" s="48">
        <v>17</v>
      </c>
      <c r="F9" s="48">
        <v>0</v>
      </c>
      <c r="G9" s="48">
        <v>0</v>
      </c>
      <c r="H9" s="48">
        <f>SUM(I9:K9)</f>
        <v>123</v>
      </c>
      <c r="I9" s="48">
        <v>117</v>
      </c>
      <c r="J9" s="48">
        <v>6</v>
      </c>
      <c r="K9" s="48">
        <v>0</v>
      </c>
      <c r="L9" s="48">
        <f>SUM(M9:O9)</f>
        <v>0</v>
      </c>
      <c r="M9" s="48">
        <v>0</v>
      </c>
      <c r="N9" s="48">
        <v>0</v>
      </c>
      <c r="O9" s="48">
        <v>0</v>
      </c>
      <c r="P9" s="48">
        <f>SUM(Q9:S9)</f>
        <v>17</v>
      </c>
      <c r="Q9" s="48">
        <v>17</v>
      </c>
      <c r="R9" s="48">
        <v>0</v>
      </c>
      <c r="S9" s="48">
        <v>0</v>
      </c>
    </row>
    <row r="10" spans="1:19" ht="13.5" customHeight="1">
      <c r="A10" s="45" t="s">
        <v>127</v>
      </c>
      <c r="B10" s="46" t="s">
        <v>143</v>
      </c>
      <c r="C10" s="47" t="s">
        <v>144</v>
      </c>
      <c r="D10" s="48">
        <f>SUM(E10:G10)</f>
        <v>21</v>
      </c>
      <c r="E10" s="48">
        <v>21</v>
      </c>
      <c r="F10" s="48">
        <v>0</v>
      </c>
      <c r="G10" s="48">
        <v>0</v>
      </c>
      <c r="H10" s="48">
        <f>SUM(I10:K10)</f>
        <v>10</v>
      </c>
      <c r="I10" s="48">
        <v>10</v>
      </c>
      <c r="J10" s="48">
        <v>0</v>
      </c>
      <c r="K10" s="48">
        <v>0</v>
      </c>
      <c r="L10" s="48">
        <f>SUM(M10:O10)</f>
        <v>0</v>
      </c>
      <c r="M10" s="48">
        <v>0</v>
      </c>
      <c r="N10" s="48">
        <v>0</v>
      </c>
      <c r="O10" s="48">
        <v>0</v>
      </c>
      <c r="P10" s="48">
        <f>SUM(Q10:S10)</f>
        <v>4</v>
      </c>
      <c r="Q10" s="48">
        <v>4</v>
      </c>
      <c r="R10" s="48">
        <v>0</v>
      </c>
      <c r="S10" s="48">
        <v>0</v>
      </c>
    </row>
    <row r="11" spans="1:19" ht="13.5" customHeight="1">
      <c r="A11" s="45" t="s">
        <v>127</v>
      </c>
      <c r="B11" s="46" t="s">
        <v>145</v>
      </c>
      <c r="C11" s="47" t="s">
        <v>146</v>
      </c>
      <c r="D11" s="48">
        <f>SUM(E11:G11)</f>
        <v>44</v>
      </c>
      <c r="E11" s="48">
        <v>33</v>
      </c>
      <c r="F11" s="48">
        <v>8</v>
      </c>
      <c r="G11" s="48">
        <v>3</v>
      </c>
      <c r="H11" s="48">
        <f>SUM(I11:K11)</f>
        <v>15</v>
      </c>
      <c r="I11" s="48">
        <v>15</v>
      </c>
      <c r="J11" s="48">
        <v>0</v>
      </c>
      <c r="K11" s="48">
        <v>0</v>
      </c>
      <c r="L11" s="48">
        <f>SUM(M11:O11)</f>
        <v>6</v>
      </c>
      <c r="M11" s="48">
        <v>3</v>
      </c>
      <c r="N11" s="48">
        <v>2</v>
      </c>
      <c r="O11" s="48">
        <v>1</v>
      </c>
      <c r="P11" s="48">
        <f>SUM(Q11:S11)</f>
        <v>2</v>
      </c>
      <c r="Q11" s="48">
        <v>2</v>
      </c>
      <c r="R11" s="48">
        <v>0</v>
      </c>
      <c r="S11" s="48">
        <v>0</v>
      </c>
    </row>
    <row r="12" spans="1:19" ht="13.5" customHeight="1">
      <c r="A12" s="45" t="s">
        <v>127</v>
      </c>
      <c r="B12" s="46" t="s">
        <v>154</v>
      </c>
      <c r="C12" s="47" t="s">
        <v>155</v>
      </c>
      <c r="D12" s="48">
        <f>SUM(E12:G12)</f>
        <v>3</v>
      </c>
      <c r="E12" s="48">
        <v>3</v>
      </c>
      <c r="F12" s="48">
        <v>0</v>
      </c>
      <c r="G12" s="48">
        <v>0</v>
      </c>
      <c r="H12" s="48">
        <f>SUM(I12:K12)</f>
        <v>20</v>
      </c>
      <c r="I12" s="48">
        <v>20</v>
      </c>
      <c r="J12" s="48">
        <v>0</v>
      </c>
      <c r="K12" s="48">
        <v>0</v>
      </c>
      <c r="L12" s="48">
        <f>SUM(M12:O12)</f>
        <v>4</v>
      </c>
      <c r="M12" s="48">
        <v>4</v>
      </c>
      <c r="N12" s="48">
        <v>0</v>
      </c>
      <c r="O12" s="48">
        <v>0</v>
      </c>
      <c r="P12" s="48">
        <f>SUM(Q12:S12)</f>
        <v>2</v>
      </c>
      <c r="Q12" s="48">
        <v>2</v>
      </c>
      <c r="R12" s="48">
        <v>0</v>
      </c>
      <c r="S12" s="48">
        <v>0</v>
      </c>
    </row>
    <row r="13" spans="1:19" ht="13.5" customHeight="1">
      <c r="A13" s="45" t="s">
        <v>127</v>
      </c>
      <c r="B13" s="46" t="s">
        <v>156</v>
      </c>
      <c r="C13" s="47" t="s">
        <v>157</v>
      </c>
      <c r="D13" s="48">
        <f>SUM(E13:G13)</f>
        <v>4</v>
      </c>
      <c r="E13" s="48">
        <v>3</v>
      </c>
      <c r="F13" s="48">
        <v>1</v>
      </c>
      <c r="G13" s="48">
        <v>0</v>
      </c>
      <c r="H13" s="48">
        <f>SUM(I13:K13)</f>
        <v>13</v>
      </c>
      <c r="I13" s="48">
        <v>13</v>
      </c>
      <c r="J13" s="48">
        <v>0</v>
      </c>
      <c r="K13" s="48">
        <v>0</v>
      </c>
      <c r="L13" s="48">
        <f>SUM(M13:O13)</f>
        <v>0</v>
      </c>
      <c r="M13" s="48">
        <v>0</v>
      </c>
      <c r="N13" s="48">
        <v>0</v>
      </c>
      <c r="O13" s="48">
        <v>0</v>
      </c>
      <c r="P13" s="48">
        <f>SUM(Q13:S13)</f>
        <v>3</v>
      </c>
      <c r="Q13" s="48">
        <v>3</v>
      </c>
      <c r="R13" s="48">
        <v>0</v>
      </c>
      <c r="S13" s="48">
        <v>0</v>
      </c>
    </row>
    <row r="14" spans="1:19" ht="13.5" customHeight="1">
      <c r="A14" s="45" t="s">
        <v>127</v>
      </c>
      <c r="B14" s="46" t="s">
        <v>158</v>
      </c>
      <c r="C14" s="47" t="s">
        <v>159</v>
      </c>
      <c r="D14" s="48">
        <f>SUM(E14:G14)</f>
        <v>4</v>
      </c>
      <c r="E14" s="48">
        <v>4</v>
      </c>
      <c r="F14" s="48">
        <v>0</v>
      </c>
      <c r="G14" s="48">
        <v>0</v>
      </c>
      <c r="H14" s="48">
        <f>SUM(I14:K14)</f>
        <v>15</v>
      </c>
      <c r="I14" s="48">
        <v>15</v>
      </c>
      <c r="J14" s="48">
        <v>0</v>
      </c>
      <c r="K14" s="48">
        <v>0</v>
      </c>
      <c r="L14" s="48">
        <f>SUM(M14:O14)</f>
        <v>2</v>
      </c>
      <c r="M14" s="48">
        <v>2</v>
      </c>
      <c r="N14" s="48">
        <v>0</v>
      </c>
      <c r="O14" s="48">
        <v>0</v>
      </c>
      <c r="P14" s="48">
        <f>SUM(Q14:S14)</f>
        <v>3</v>
      </c>
      <c r="Q14" s="48">
        <v>3</v>
      </c>
      <c r="R14" s="48">
        <v>0</v>
      </c>
      <c r="S14" s="48">
        <v>0</v>
      </c>
    </row>
    <row r="15" spans="1:19" ht="13.5" customHeight="1">
      <c r="A15" s="45" t="s">
        <v>127</v>
      </c>
      <c r="B15" s="46" t="s">
        <v>160</v>
      </c>
      <c r="C15" s="47" t="s">
        <v>161</v>
      </c>
      <c r="D15" s="48">
        <f>SUM(E15:G15)</f>
        <v>8</v>
      </c>
      <c r="E15" s="48">
        <v>8</v>
      </c>
      <c r="F15" s="48">
        <v>0</v>
      </c>
      <c r="G15" s="48">
        <v>0</v>
      </c>
      <c r="H15" s="48">
        <f>SUM(I15:K15)</f>
        <v>15</v>
      </c>
      <c r="I15" s="48">
        <v>15</v>
      </c>
      <c r="J15" s="48">
        <v>0</v>
      </c>
      <c r="K15" s="48">
        <v>0</v>
      </c>
      <c r="L15" s="48">
        <f>SUM(M15:O15)</f>
        <v>2</v>
      </c>
      <c r="M15" s="48">
        <v>2</v>
      </c>
      <c r="N15" s="48">
        <v>0</v>
      </c>
      <c r="O15" s="48">
        <v>0</v>
      </c>
      <c r="P15" s="48">
        <f>SUM(Q15:S15)</f>
        <v>2</v>
      </c>
      <c r="Q15" s="48">
        <v>2</v>
      </c>
      <c r="R15" s="48">
        <v>0</v>
      </c>
      <c r="S15" s="48">
        <v>0</v>
      </c>
    </row>
    <row r="16" spans="1:19" ht="13.5" customHeight="1">
      <c r="A16" s="45" t="s">
        <v>127</v>
      </c>
      <c r="B16" s="46" t="s">
        <v>162</v>
      </c>
      <c r="C16" s="47" t="s">
        <v>163</v>
      </c>
      <c r="D16" s="48">
        <f>SUM(E16:G16)</f>
        <v>8</v>
      </c>
      <c r="E16" s="48">
        <v>6</v>
      </c>
      <c r="F16" s="48">
        <v>2</v>
      </c>
      <c r="G16" s="48">
        <v>0</v>
      </c>
      <c r="H16" s="48">
        <f>SUM(I16:K16)</f>
        <v>11</v>
      </c>
      <c r="I16" s="48">
        <v>9</v>
      </c>
      <c r="J16" s="48">
        <v>2</v>
      </c>
      <c r="K16" s="48">
        <v>0</v>
      </c>
      <c r="L16" s="48">
        <f>SUM(M16:O16)</f>
        <v>1</v>
      </c>
      <c r="M16" s="48">
        <v>0</v>
      </c>
      <c r="N16" s="48">
        <v>1</v>
      </c>
      <c r="O16" s="48">
        <v>0</v>
      </c>
      <c r="P16" s="48">
        <f>SUM(Q16:S16)</f>
        <v>4</v>
      </c>
      <c r="Q16" s="48">
        <v>4</v>
      </c>
      <c r="R16" s="48">
        <v>0</v>
      </c>
      <c r="S16" s="48">
        <v>0</v>
      </c>
    </row>
    <row r="17" spans="1:19" ht="13.5" customHeight="1">
      <c r="A17" s="45" t="s">
        <v>127</v>
      </c>
      <c r="B17" s="46" t="s">
        <v>164</v>
      </c>
      <c r="C17" s="47" t="s">
        <v>165</v>
      </c>
      <c r="D17" s="48">
        <f>SUM(E17:G17)</f>
        <v>7</v>
      </c>
      <c r="E17" s="48">
        <v>3</v>
      </c>
      <c r="F17" s="48">
        <v>3</v>
      </c>
      <c r="G17" s="48">
        <v>1</v>
      </c>
      <c r="H17" s="48">
        <f>SUM(I17:K17)</f>
        <v>2</v>
      </c>
      <c r="I17" s="48">
        <v>2</v>
      </c>
      <c r="J17" s="48">
        <v>0</v>
      </c>
      <c r="K17" s="48">
        <v>0</v>
      </c>
      <c r="L17" s="48">
        <f>SUM(M17:O17)</f>
        <v>0</v>
      </c>
      <c r="M17" s="48">
        <v>0</v>
      </c>
      <c r="N17" s="48">
        <v>0</v>
      </c>
      <c r="O17" s="48">
        <v>0</v>
      </c>
      <c r="P17" s="48">
        <f>SUM(Q17:S17)</f>
        <v>7</v>
      </c>
      <c r="Q17" s="48">
        <v>7</v>
      </c>
      <c r="R17" s="48">
        <v>0</v>
      </c>
      <c r="S17" s="48">
        <v>0</v>
      </c>
    </row>
    <row r="18" spans="1:19" ht="13.5" customHeight="1">
      <c r="A18" s="45" t="s">
        <v>127</v>
      </c>
      <c r="B18" s="46" t="s">
        <v>167</v>
      </c>
      <c r="C18" s="47" t="s">
        <v>168</v>
      </c>
      <c r="D18" s="48">
        <f>SUM(E18:G18)</f>
        <v>5</v>
      </c>
      <c r="E18" s="48">
        <v>4</v>
      </c>
      <c r="F18" s="48">
        <v>0</v>
      </c>
      <c r="G18" s="48">
        <v>1</v>
      </c>
      <c r="H18" s="48">
        <f>SUM(I18:K18)</f>
        <v>10</v>
      </c>
      <c r="I18" s="48">
        <v>10</v>
      </c>
      <c r="J18" s="48">
        <v>0</v>
      </c>
      <c r="K18" s="48">
        <v>0</v>
      </c>
      <c r="L18" s="48">
        <f>SUM(M18:O18)</f>
        <v>0</v>
      </c>
      <c r="M18" s="48">
        <v>0</v>
      </c>
      <c r="N18" s="48">
        <v>0</v>
      </c>
      <c r="O18" s="48">
        <v>0</v>
      </c>
      <c r="P18" s="48">
        <f>SUM(Q18:S18)</f>
        <v>4</v>
      </c>
      <c r="Q18" s="48">
        <v>4</v>
      </c>
      <c r="R18" s="48">
        <v>0</v>
      </c>
      <c r="S18" s="48">
        <v>0</v>
      </c>
    </row>
    <row r="19" spans="1:19" ht="13.5" customHeight="1">
      <c r="A19" s="45" t="s">
        <v>127</v>
      </c>
      <c r="B19" s="46" t="s">
        <v>170</v>
      </c>
      <c r="C19" s="47" t="s">
        <v>171</v>
      </c>
      <c r="D19" s="48">
        <f>SUM(E19:G19)</f>
        <v>5</v>
      </c>
      <c r="E19" s="48">
        <v>5</v>
      </c>
      <c r="F19" s="48">
        <v>0</v>
      </c>
      <c r="G19" s="48">
        <v>0</v>
      </c>
      <c r="H19" s="48">
        <f>SUM(I19:K19)</f>
        <v>18</v>
      </c>
      <c r="I19" s="48">
        <v>17</v>
      </c>
      <c r="J19" s="48">
        <v>1</v>
      </c>
      <c r="K19" s="48">
        <v>0</v>
      </c>
      <c r="L19" s="48">
        <f>SUM(M19:O19)</f>
        <v>0</v>
      </c>
      <c r="M19" s="48">
        <v>0</v>
      </c>
      <c r="N19" s="48">
        <v>0</v>
      </c>
      <c r="O19" s="48">
        <v>0</v>
      </c>
      <c r="P19" s="48">
        <f>SUM(Q19:S19)</f>
        <v>0</v>
      </c>
      <c r="Q19" s="48">
        <v>0</v>
      </c>
      <c r="R19" s="48">
        <v>0</v>
      </c>
      <c r="S19" s="48">
        <v>0</v>
      </c>
    </row>
    <row r="20" spans="1:19" ht="13.5" customHeight="1">
      <c r="A20" s="45" t="s">
        <v>127</v>
      </c>
      <c r="B20" s="46" t="s">
        <v>173</v>
      </c>
      <c r="C20" s="47" t="s">
        <v>174</v>
      </c>
      <c r="D20" s="48">
        <f>SUM(E20:G20)</f>
        <v>14</v>
      </c>
      <c r="E20" s="48">
        <v>7</v>
      </c>
      <c r="F20" s="48">
        <v>6</v>
      </c>
      <c r="G20" s="48">
        <v>1</v>
      </c>
      <c r="H20" s="48">
        <f>SUM(I20:K20)</f>
        <v>14</v>
      </c>
      <c r="I20" s="48">
        <v>14</v>
      </c>
      <c r="J20" s="48">
        <v>0</v>
      </c>
      <c r="K20" s="48">
        <v>0</v>
      </c>
      <c r="L20" s="48">
        <f>SUM(M20:O20)</f>
        <v>3</v>
      </c>
      <c r="M20" s="48">
        <v>0</v>
      </c>
      <c r="N20" s="48">
        <v>2</v>
      </c>
      <c r="O20" s="48">
        <v>1</v>
      </c>
      <c r="P20" s="48">
        <f>SUM(Q20:S20)</f>
        <v>3</v>
      </c>
      <c r="Q20" s="48">
        <v>3</v>
      </c>
      <c r="R20" s="48">
        <v>0</v>
      </c>
      <c r="S20" s="48">
        <v>0</v>
      </c>
    </row>
    <row r="21" spans="1:19" ht="13.5" customHeight="1">
      <c r="A21" s="45" t="s">
        <v>127</v>
      </c>
      <c r="B21" s="46" t="s">
        <v>176</v>
      </c>
      <c r="C21" s="47" t="s">
        <v>177</v>
      </c>
      <c r="D21" s="48">
        <f>SUM(E21:G21)</f>
        <v>8</v>
      </c>
      <c r="E21" s="48">
        <v>2</v>
      </c>
      <c r="F21" s="48">
        <v>6</v>
      </c>
      <c r="G21" s="48">
        <v>0</v>
      </c>
      <c r="H21" s="48">
        <f>SUM(I21:K21)</f>
        <v>13</v>
      </c>
      <c r="I21" s="48">
        <v>13</v>
      </c>
      <c r="J21" s="48">
        <v>0</v>
      </c>
      <c r="K21" s="48">
        <v>0</v>
      </c>
      <c r="L21" s="48">
        <f>SUM(M21:O21)</f>
        <v>1</v>
      </c>
      <c r="M21" s="48">
        <v>0</v>
      </c>
      <c r="N21" s="48">
        <v>1</v>
      </c>
      <c r="O21" s="48">
        <v>0</v>
      </c>
      <c r="P21" s="48">
        <f>SUM(Q21:S21)</f>
        <v>3</v>
      </c>
      <c r="Q21" s="48">
        <v>3</v>
      </c>
      <c r="R21" s="48">
        <v>0</v>
      </c>
      <c r="S21" s="48">
        <v>0</v>
      </c>
    </row>
    <row r="22" spans="1:19" ht="13.5" customHeight="1">
      <c r="A22" s="45" t="s">
        <v>127</v>
      </c>
      <c r="B22" s="46" t="s">
        <v>178</v>
      </c>
      <c r="C22" s="47" t="s">
        <v>179</v>
      </c>
      <c r="D22" s="48">
        <f>SUM(E22:G22)</f>
        <v>2</v>
      </c>
      <c r="E22" s="48">
        <v>1</v>
      </c>
      <c r="F22" s="48">
        <v>1</v>
      </c>
      <c r="G22" s="48">
        <v>0</v>
      </c>
      <c r="H22" s="48">
        <f>SUM(I22:K22)</f>
        <v>15</v>
      </c>
      <c r="I22" s="48">
        <v>15</v>
      </c>
      <c r="J22" s="48">
        <v>0</v>
      </c>
      <c r="K22" s="48">
        <v>0</v>
      </c>
      <c r="L22" s="48">
        <f>SUM(M22:O22)</f>
        <v>0</v>
      </c>
      <c r="M22" s="48">
        <v>0</v>
      </c>
      <c r="N22" s="48">
        <v>0</v>
      </c>
      <c r="O22" s="48">
        <v>0</v>
      </c>
      <c r="P22" s="48">
        <f>SUM(Q22:S22)</f>
        <v>1</v>
      </c>
      <c r="Q22" s="48">
        <v>1</v>
      </c>
      <c r="R22" s="48">
        <v>0</v>
      </c>
      <c r="S22" s="48">
        <v>0</v>
      </c>
    </row>
    <row r="23" spans="1:19" ht="13.5" customHeight="1">
      <c r="A23" s="45" t="s">
        <v>127</v>
      </c>
      <c r="B23" s="46" t="s">
        <v>180</v>
      </c>
      <c r="C23" s="47" t="s">
        <v>181</v>
      </c>
      <c r="D23" s="48">
        <f>SUM(E23:G23)</f>
        <v>6</v>
      </c>
      <c r="E23" s="48">
        <v>3</v>
      </c>
      <c r="F23" s="48">
        <v>2</v>
      </c>
      <c r="G23" s="48">
        <v>1</v>
      </c>
      <c r="H23" s="48">
        <f>SUM(I23:K23)</f>
        <v>16</v>
      </c>
      <c r="I23" s="48">
        <v>14</v>
      </c>
      <c r="J23" s="48">
        <v>2</v>
      </c>
      <c r="K23" s="48">
        <v>0</v>
      </c>
      <c r="L23" s="48">
        <f>SUM(M23:O23)</f>
        <v>0</v>
      </c>
      <c r="M23" s="48">
        <v>0</v>
      </c>
      <c r="N23" s="48">
        <v>0</v>
      </c>
      <c r="O23" s="48">
        <v>0</v>
      </c>
      <c r="P23" s="48">
        <f>SUM(Q23:S23)</f>
        <v>2</v>
      </c>
      <c r="Q23" s="48">
        <v>2</v>
      </c>
      <c r="R23" s="48">
        <v>0</v>
      </c>
      <c r="S23" s="48">
        <v>0</v>
      </c>
    </row>
    <row r="24" spans="1:19" ht="13.5" customHeight="1">
      <c r="A24" s="45" t="s">
        <v>127</v>
      </c>
      <c r="B24" s="46" t="s">
        <v>182</v>
      </c>
      <c r="C24" s="47" t="s">
        <v>183</v>
      </c>
      <c r="D24" s="48">
        <f>SUM(E24:G24)</f>
        <v>4</v>
      </c>
      <c r="E24" s="48">
        <v>1</v>
      </c>
      <c r="F24" s="48">
        <v>2</v>
      </c>
      <c r="G24" s="48">
        <v>1</v>
      </c>
      <c r="H24" s="48">
        <f>SUM(I24:K24)</f>
        <v>8</v>
      </c>
      <c r="I24" s="48">
        <v>8</v>
      </c>
      <c r="J24" s="48">
        <v>0</v>
      </c>
      <c r="K24" s="48">
        <v>0</v>
      </c>
      <c r="L24" s="48">
        <f>SUM(M24:O24)</f>
        <v>0</v>
      </c>
      <c r="M24" s="48">
        <v>0</v>
      </c>
      <c r="N24" s="48">
        <v>0</v>
      </c>
      <c r="O24" s="48">
        <v>0</v>
      </c>
      <c r="P24" s="48">
        <f>SUM(Q24:S24)</f>
        <v>1</v>
      </c>
      <c r="Q24" s="48">
        <v>1</v>
      </c>
      <c r="R24" s="48">
        <v>0</v>
      </c>
      <c r="S24" s="48">
        <v>0</v>
      </c>
    </row>
    <row r="25" spans="1:19" ht="13.5" customHeight="1">
      <c r="A25" s="45" t="s">
        <v>127</v>
      </c>
      <c r="B25" s="46" t="s">
        <v>184</v>
      </c>
      <c r="C25" s="47" t="s">
        <v>185</v>
      </c>
      <c r="D25" s="48">
        <f>SUM(E25:G25)</f>
        <v>1</v>
      </c>
      <c r="E25" s="48">
        <v>1</v>
      </c>
      <c r="F25" s="48">
        <v>0</v>
      </c>
      <c r="G25" s="48">
        <v>0</v>
      </c>
      <c r="H25" s="48">
        <f>SUM(I25:K25)</f>
        <v>14</v>
      </c>
      <c r="I25" s="48">
        <v>14</v>
      </c>
      <c r="J25" s="48">
        <v>0</v>
      </c>
      <c r="K25" s="48">
        <v>0</v>
      </c>
      <c r="L25" s="48">
        <f>SUM(M25:O25)</f>
        <v>0</v>
      </c>
      <c r="M25" s="48">
        <v>0</v>
      </c>
      <c r="N25" s="48">
        <v>0</v>
      </c>
      <c r="O25" s="48">
        <v>0</v>
      </c>
      <c r="P25" s="48">
        <f>SUM(Q25:S25)</f>
        <v>3</v>
      </c>
      <c r="Q25" s="48">
        <v>3</v>
      </c>
      <c r="R25" s="48">
        <v>0</v>
      </c>
      <c r="S25" s="48">
        <v>0</v>
      </c>
    </row>
    <row r="26" spans="1:19" ht="13.5" customHeight="1">
      <c r="A26" s="45" t="s">
        <v>127</v>
      </c>
      <c r="B26" s="46" t="s">
        <v>186</v>
      </c>
      <c r="C26" s="47" t="s">
        <v>187</v>
      </c>
      <c r="D26" s="48">
        <f>SUM(E26:G26)</f>
        <v>1</v>
      </c>
      <c r="E26" s="48">
        <v>1</v>
      </c>
      <c r="F26" s="48">
        <v>0</v>
      </c>
      <c r="G26" s="48">
        <v>0</v>
      </c>
      <c r="H26" s="48">
        <f>SUM(I26:K26)</f>
        <v>5</v>
      </c>
      <c r="I26" s="48">
        <v>4</v>
      </c>
      <c r="J26" s="48">
        <v>1</v>
      </c>
      <c r="K26" s="48">
        <v>0</v>
      </c>
      <c r="L26" s="48">
        <f>SUM(M26:O26)</f>
        <v>0</v>
      </c>
      <c r="M26" s="48">
        <v>0</v>
      </c>
      <c r="N26" s="48">
        <v>0</v>
      </c>
      <c r="O26" s="48">
        <v>0</v>
      </c>
      <c r="P26" s="48">
        <f>SUM(Q26:S26)</f>
        <v>2</v>
      </c>
      <c r="Q26" s="48">
        <v>2</v>
      </c>
      <c r="R26" s="48">
        <v>0</v>
      </c>
      <c r="S26" s="48">
        <v>0</v>
      </c>
    </row>
    <row r="27" spans="1:19" ht="13.5" customHeight="1">
      <c r="A27" s="45" t="s">
        <v>127</v>
      </c>
      <c r="B27" s="46" t="s">
        <v>188</v>
      </c>
      <c r="C27" s="47" t="s">
        <v>189</v>
      </c>
      <c r="D27" s="48">
        <f>SUM(E27:G27)</f>
        <v>0</v>
      </c>
      <c r="E27" s="48">
        <v>0</v>
      </c>
      <c r="F27" s="48">
        <v>0</v>
      </c>
      <c r="G27" s="48">
        <v>0</v>
      </c>
      <c r="H27" s="48">
        <f>SUM(I27:K27)</f>
        <v>0</v>
      </c>
      <c r="I27" s="48">
        <v>0</v>
      </c>
      <c r="J27" s="48">
        <v>0</v>
      </c>
      <c r="K27" s="48">
        <v>0</v>
      </c>
      <c r="L27" s="48">
        <f>SUM(M27:O27)</f>
        <v>0</v>
      </c>
      <c r="M27" s="48">
        <v>0</v>
      </c>
      <c r="N27" s="48">
        <v>0</v>
      </c>
      <c r="O27" s="48">
        <v>0</v>
      </c>
      <c r="P27" s="48">
        <f>SUM(Q27:S27)</f>
        <v>0</v>
      </c>
      <c r="Q27" s="48">
        <v>0</v>
      </c>
      <c r="R27" s="48">
        <v>0</v>
      </c>
      <c r="S27" s="48">
        <v>0</v>
      </c>
    </row>
    <row r="28" spans="1:19" ht="13.5" customHeight="1">
      <c r="A28" s="45" t="s">
        <v>127</v>
      </c>
      <c r="B28" s="46" t="s">
        <v>190</v>
      </c>
      <c r="C28" s="47" t="s">
        <v>191</v>
      </c>
      <c r="D28" s="48">
        <f>SUM(E28:G28)</f>
        <v>5</v>
      </c>
      <c r="E28" s="48">
        <v>5</v>
      </c>
      <c r="F28" s="48">
        <v>0</v>
      </c>
      <c r="G28" s="48">
        <v>0</v>
      </c>
      <c r="H28" s="48">
        <f>SUM(I28:K28)</f>
        <v>11</v>
      </c>
      <c r="I28" s="48">
        <v>11</v>
      </c>
      <c r="J28" s="48">
        <v>0</v>
      </c>
      <c r="K28" s="48">
        <v>0</v>
      </c>
      <c r="L28" s="48">
        <f>SUM(M28:O28)</f>
        <v>0</v>
      </c>
      <c r="M28" s="48">
        <v>0</v>
      </c>
      <c r="N28" s="48">
        <v>0</v>
      </c>
      <c r="O28" s="48">
        <v>0</v>
      </c>
      <c r="P28" s="48">
        <f>SUM(Q28:S28)</f>
        <v>3</v>
      </c>
      <c r="Q28" s="48">
        <v>3</v>
      </c>
      <c r="R28" s="48">
        <v>0</v>
      </c>
      <c r="S28" s="48">
        <v>0</v>
      </c>
    </row>
    <row r="29" spans="1:19" ht="13.5" customHeight="1">
      <c r="A29" s="45" t="s">
        <v>127</v>
      </c>
      <c r="B29" s="46" t="s">
        <v>192</v>
      </c>
      <c r="C29" s="47" t="s">
        <v>193</v>
      </c>
      <c r="D29" s="48">
        <f>SUM(E29:G29)</f>
        <v>1</v>
      </c>
      <c r="E29" s="48">
        <v>1</v>
      </c>
      <c r="F29" s="48">
        <v>0</v>
      </c>
      <c r="G29" s="48">
        <v>0</v>
      </c>
      <c r="H29" s="48">
        <f>SUM(I29:K29)</f>
        <v>6</v>
      </c>
      <c r="I29" s="48">
        <v>6</v>
      </c>
      <c r="J29" s="48">
        <v>0</v>
      </c>
      <c r="K29" s="48">
        <v>0</v>
      </c>
      <c r="L29" s="48">
        <f>SUM(M29:O29)</f>
        <v>0</v>
      </c>
      <c r="M29" s="48">
        <v>0</v>
      </c>
      <c r="N29" s="48">
        <v>0</v>
      </c>
      <c r="O29" s="48">
        <v>0</v>
      </c>
      <c r="P29" s="48">
        <f>SUM(Q29:S29)</f>
        <v>1</v>
      </c>
      <c r="Q29" s="48">
        <v>1</v>
      </c>
      <c r="R29" s="48">
        <v>0</v>
      </c>
      <c r="S29" s="48">
        <v>0</v>
      </c>
    </row>
    <row r="30" spans="1:19" ht="13.5" customHeight="1">
      <c r="A30" s="45" t="s">
        <v>127</v>
      </c>
      <c r="B30" s="46" t="s">
        <v>194</v>
      </c>
      <c r="C30" s="47" t="s">
        <v>195</v>
      </c>
      <c r="D30" s="48">
        <f>SUM(E30:G30)</f>
        <v>0</v>
      </c>
      <c r="E30" s="48">
        <v>0</v>
      </c>
      <c r="F30" s="48">
        <v>0</v>
      </c>
      <c r="G30" s="48">
        <v>0</v>
      </c>
      <c r="H30" s="48">
        <f>SUM(I30:K30)</f>
        <v>0</v>
      </c>
      <c r="I30" s="48">
        <v>0</v>
      </c>
      <c r="J30" s="48">
        <v>0</v>
      </c>
      <c r="K30" s="48">
        <v>0</v>
      </c>
      <c r="L30" s="48">
        <f>SUM(M30:O30)</f>
        <v>0</v>
      </c>
      <c r="M30" s="48">
        <v>0</v>
      </c>
      <c r="N30" s="48">
        <v>0</v>
      </c>
      <c r="O30" s="48">
        <v>0</v>
      </c>
      <c r="P30" s="48">
        <f>SUM(Q30:S30)</f>
        <v>1</v>
      </c>
      <c r="Q30" s="48">
        <v>1</v>
      </c>
      <c r="R30" s="48">
        <v>0</v>
      </c>
      <c r="S30" s="48">
        <v>0</v>
      </c>
    </row>
    <row r="31" spans="1:19" ht="13.5" customHeight="1">
      <c r="A31" s="45" t="s">
        <v>127</v>
      </c>
      <c r="B31" s="46" t="s">
        <v>196</v>
      </c>
      <c r="C31" s="47" t="s">
        <v>197</v>
      </c>
      <c r="D31" s="48">
        <f>SUM(E31:G31)</f>
        <v>0</v>
      </c>
      <c r="E31" s="48">
        <v>0</v>
      </c>
      <c r="F31" s="48">
        <v>0</v>
      </c>
      <c r="G31" s="48">
        <v>0</v>
      </c>
      <c r="H31" s="48">
        <f>SUM(I31:K31)</f>
        <v>0</v>
      </c>
      <c r="I31" s="48">
        <v>0</v>
      </c>
      <c r="J31" s="48">
        <v>0</v>
      </c>
      <c r="K31" s="48">
        <v>0</v>
      </c>
      <c r="L31" s="48">
        <f>SUM(M31:O31)</f>
        <v>0</v>
      </c>
      <c r="M31" s="48">
        <v>0</v>
      </c>
      <c r="N31" s="48">
        <v>0</v>
      </c>
      <c r="O31" s="48">
        <v>0</v>
      </c>
      <c r="P31" s="48">
        <f>SUM(Q31:S31)</f>
        <v>0</v>
      </c>
      <c r="Q31" s="48">
        <v>0</v>
      </c>
      <c r="R31" s="48">
        <v>0</v>
      </c>
      <c r="S31" s="48">
        <v>0</v>
      </c>
    </row>
    <row r="32" spans="1:19" ht="13.5" customHeight="1">
      <c r="A32" s="45" t="s">
        <v>127</v>
      </c>
      <c r="B32" s="46" t="s">
        <v>198</v>
      </c>
      <c r="C32" s="47" t="s">
        <v>199</v>
      </c>
      <c r="D32" s="48">
        <f>SUM(E32:G32)</f>
        <v>0</v>
      </c>
      <c r="E32" s="48">
        <v>0</v>
      </c>
      <c r="F32" s="48">
        <v>0</v>
      </c>
      <c r="G32" s="48">
        <v>0</v>
      </c>
      <c r="H32" s="48">
        <f>SUM(I32:K32)</f>
        <v>10</v>
      </c>
      <c r="I32" s="48">
        <v>8</v>
      </c>
      <c r="J32" s="48">
        <v>2</v>
      </c>
      <c r="K32" s="48">
        <v>0</v>
      </c>
      <c r="L32" s="48">
        <f>SUM(M32:O32)</f>
        <v>0</v>
      </c>
      <c r="M32" s="48">
        <v>0</v>
      </c>
      <c r="N32" s="48">
        <v>0</v>
      </c>
      <c r="O32" s="48">
        <v>0</v>
      </c>
      <c r="P32" s="48">
        <f>SUM(Q32:S32)</f>
        <v>1</v>
      </c>
      <c r="Q32" s="48">
        <v>1</v>
      </c>
      <c r="R32" s="48">
        <v>0</v>
      </c>
      <c r="S32" s="48">
        <v>0</v>
      </c>
    </row>
    <row r="33" spans="1:19" ht="13.5" customHeight="1">
      <c r="A33" s="45" t="s">
        <v>127</v>
      </c>
      <c r="B33" s="46" t="s">
        <v>200</v>
      </c>
      <c r="C33" s="47" t="s">
        <v>201</v>
      </c>
      <c r="D33" s="48">
        <f>SUM(E33:G33)</f>
        <v>3</v>
      </c>
      <c r="E33" s="48">
        <v>3</v>
      </c>
      <c r="F33" s="48">
        <v>0</v>
      </c>
      <c r="G33" s="48">
        <v>0</v>
      </c>
      <c r="H33" s="48">
        <f>SUM(I33:K33)</f>
        <v>16</v>
      </c>
      <c r="I33" s="48">
        <v>16</v>
      </c>
      <c r="J33" s="48">
        <v>0</v>
      </c>
      <c r="K33" s="48">
        <v>0</v>
      </c>
      <c r="L33" s="48">
        <f>SUM(M33:O33)</f>
        <v>0</v>
      </c>
      <c r="M33" s="48">
        <v>0</v>
      </c>
      <c r="N33" s="48">
        <v>0</v>
      </c>
      <c r="O33" s="48">
        <v>0</v>
      </c>
      <c r="P33" s="48">
        <f>SUM(Q33:S33)</f>
        <v>3</v>
      </c>
      <c r="Q33" s="48">
        <v>3</v>
      </c>
      <c r="R33" s="48">
        <v>0</v>
      </c>
      <c r="S33" s="48">
        <v>0</v>
      </c>
    </row>
    <row r="34" spans="1:19" ht="13.5" customHeight="1">
      <c r="A34" s="45" t="s">
        <v>127</v>
      </c>
      <c r="B34" s="46" t="s">
        <v>202</v>
      </c>
      <c r="C34" s="47" t="s">
        <v>203</v>
      </c>
      <c r="D34" s="48">
        <f>SUM(E34:G34)</f>
        <v>2</v>
      </c>
      <c r="E34" s="48">
        <v>2</v>
      </c>
      <c r="F34" s="48">
        <v>0</v>
      </c>
      <c r="G34" s="48">
        <v>0</v>
      </c>
      <c r="H34" s="48">
        <f>SUM(I34:K34)</f>
        <v>7</v>
      </c>
      <c r="I34" s="48">
        <v>7</v>
      </c>
      <c r="J34" s="48">
        <v>0</v>
      </c>
      <c r="K34" s="48">
        <v>0</v>
      </c>
      <c r="L34" s="48">
        <f>SUM(M34:O34)</f>
        <v>0</v>
      </c>
      <c r="M34" s="48">
        <v>0</v>
      </c>
      <c r="N34" s="48">
        <v>0</v>
      </c>
      <c r="O34" s="48">
        <v>0</v>
      </c>
      <c r="P34" s="48">
        <f>SUM(Q34:S34)</f>
        <v>0</v>
      </c>
      <c r="Q34" s="48">
        <v>0</v>
      </c>
      <c r="R34" s="48">
        <v>0</v>
      </c>
      <c r="S34" s="48">
        <v>0</v>
      </c>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4">
    <sortCondition ref="A8:A34"/>
    <sortCondition ref="B8:B34"/>
    <sortCondition ref="C8:C3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岡山県</v>
      </c>
      <c r="B7" s="51" t="str">
        <f>組合状況!B7</f>
        <v>33000</v>
      </c>
      <c r="C7" s="50" t="s">
        <v>52</v>
      </c>
      <c r="D7" s="52">
        <f>SUM(E7:G7)</f>
        <v>40</v>
      </c>
      <c r="E7" s="52">
        <f>SUM(E$8:E$57)</f>
        <v>18</v>
      </c>
      <c r="F7" s="52">
        <f>SUM(F$8:F$57)</f>
        <v>14</v>
      </c>
      <c r="G7" s="52">
        <f>SUM(G$8:G$57)</f>
        <v>8</v>
      </c>
      <c r="H7" s="52">
        <f>SUM(I7:K7)</f>
        <v>0</v>
      </c>
      <c r="I7" s="52">
        <f>SUM(I$8:I$57)</f>
        <v>0</v>
      </c>
      <c r="J7" s="52">
        <f>SUM(J$8:J$57)</f>
        <v>0</v>
      </c>
      <c r="K7" s="52">
        <f>SUM(K$8:K$57)</f>
        <v>0</v>
      </c>
      <c r="L7" s="52">
        <f>SUM(M7:O7)</f>
        <v>30</v>
      </c>
      <c r="M7" s="52">
        <f>SUM(M$8:M$57)</f>
        <v>14</v>
      </c>
      <c r="N7" s="52">
        <f>SUM(N$8:N$57)</f>
        <v>14</v>
      </c>
      <c r="O7" s="52">
        <f>SUM(O$8:O$57)</f>
        <v>2</v>
      </c>
      <c r="P7" s="52">
        <f>SUM(Q7:S7)</f>
        <v>2</v>
      </c>
      <c r="Q7" s="52">
        <f>SUM(Q$8:Q$57)</f>
        <v>2</v>
      </c>
      <c r="R7" s="52">
        <f>SUM(R$8:R$57)</f>
        <v>0</v>
      </c>
      <c r="S7" s="52">
        <f>SUM(S$8:S$57)</f>
        <v>0</v>
      </c>
    </row>
    <row r="8" spans="1:19" ht="13.5" customHeight="1">
      <c r="A8" s="45" t="s">
        <v>127</v>
      </c>
      <c r="B8" s="46" t="s">
        <v>204</v>
      </c>
      <c r="C8" s="47" t="s">
        <v>205</v>
      </c>
      <c r="D8" s="48">
        <f>SUM(E8:G8)</f>
        <v>0</v>
      </c>
      <c r="E8" s="48">
        <v>0</v>
      </c>
      <c r="F8" s="48">
        <v>0</v>
      </c>
      <c r="G8" s="48">
        <v>0</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207</v>
      </c>
      <c r="C9" s="47" t="s">
        <v>208</v>
      </c>
      <c r="D9" s="48">
        <f>SUM(E9:G9)</f>
        <v>0</v>
      </c>
      <c r="E9" s="48">
        <v>0</v>
      </c>
      <c r="F9" s="48">
        <v>0</v>
      </c>
      <c r="G9" s="48">
        <v>0</v>
      </c>
      <c r="H9" s="48">
        <f>SUM(I9:K9)</f>
        <v>0</v>
      </c>
      <c r="I9" s="48">
        <v>0</v>
      </c>
      <c r="J9" s="48">
        <v>0</v>
      </c>
      <c r="K9" s="48">
        <v>0</v>
      </c>
      <c r="L9" s="48">
        <f>SUM(M9:O9)</f>
        <v>6</v>
      </c>
      <c r="M9" s="48">
        <v>4</v>
      </c>
      <c r="N9" s="48">
        <v>2</v>
      </c>
      <c r="O9" s="48">
        <v>0</v>
      </c>
      <c r="P9" s="48">
        <f>SUM(Q9:S9)</f>
        <v>0</v>
      </c>
      <c r="Q9" s="48">
        <v>0</v>
      </c>
      <c r="R9" s="48">
        <v>0</v>
      </c>
      <c r="S9" s="48">
        <v>0</v>
      </c>
    </row>
    <row r="10" spans="1:19" ht="13.5" customHeight="1">
      <c r="A10" s="45" t="s">
        <v>127</v>
      </c>
      <c r="B10" s="46" t="s">
        <v>209</v>
      </c>
      <c r="C10" s="47" t="s">
        <v>210</v>
      </c>
      <c r="D10" s="48">
        <f>SUM(E10:G10)</f>
        <v>0</v>
      </c>
      <c r="E10" s="48">
        <v>0</v>
      </c>
      <c r="F10" s="48">
        <v>0</v>
      </c>
      <c r="G10" s="48">
        <v>0</v>
      </c>
      <c r="H10" s="48">
        <f>SUM(I10:K10)</f>
        <v>0</v>
      </c>
      <c r="I10" s="48">
        <v>0</v>
      </c>
      <c r="J10" s="48">
        <v>0</v>
      </c>
      <c r="K10" s="48">
        <v>0</v>
      </c>
      <c r="L10" s="48">
        <f>SUM(M10:O10)</f>
        <v>2</v>
      </c>
      <c r="M10" s="48">
        <v>0</v>
      </c>
      <c r="N10" s="48">
        <v>2</v>
      </c>
      <c r="O10" s="48">
        <v>0</v>
      </c>
      <c r="P10" s="48">
        <f>SUM(Q10:S10)</f>
        <v>0</v>
      </c>
      <c r="Q10" s="48">
        <v>0</v>
      </c>
      <c r="R10" s="48">
        <v>0</v>
      </c>
      <c r="S10" s="48">
        <v>0</v>
      </c>
    </row>
    <row r="11" spans="1:19" ht="13.5" customHeight="1">
      <c r="A11" s="45" t="s">
        <v>127</v>
      </c>
      <c r="B11" s="46" t="s">
        <v>211</v>
      </c>
      <c r="C11" s="47" t="s">
        <v>212</v>
      </c>
      <c r="D11" s="48">
        <f>SUM(E11:G11)</f>
        <v>11</v>
      </c>
      <c r="E11" s="48">
        <v>5</v>
      </c>
      <c r="F11" s="48">
        <v>4</v>
      </c>
      <c r="G11" s="48">
        <v>2</v>
      </c>
      <c r="H11" s="48">
        <f>SUM(I11:K11)</f>
        <v>0</v>
      </c>
      <c r="I11" s="48">
        <v>0</v>
      </c>
      <c r="J11" s="48">
        <v>0</v>
      </c>
      <c r="K11" s="48">
        <v>0</v>
      </c>
      <c r="L11" s="48">
        <f>SUM(M11:O11)</f>
        <v>11</v>
      </c>
      <c r="M11" s="48">
        <v>7</v>
      </c>
      <c r="N11" s="48">
        <v>4</v>
      </c>
      <c r="O11" s="48">
        <v>0</v>
      </c>
      <c r="P11" s="48">
        <f>SUM(Q11:S11)</f>
        <v>0</v>
      </c>
      <c r="Q11" s="48">
        <v>0</v>
      </c>
      <c r="R11" s="48">
        <v>0</v>
      </c>
      <c r="S11" s="48">
        <v>0</v>
      </c>
    </row>
    <row r="12" spans="1:19" ht="13.5" customHeight="1">
      <c r="A12" s="45" t="s">
        <v>127</v>
      </c>
      <c r="B12" s="46" t="s">
        <v>213</v>
      </c>
      <c r="C12" s="47" t="s">
        <v>214</v>
      </c>
      <c r="D12" s="48">
        <f>SUM(E12:G12)</f>
        <v>0</v>
      </c>
      <c r="E12" s="48">
        <v>0</v>
      </c>
      <c r="F12" s="48">
        <v>0</v>
      </c>
      <c r="G12" s="48">
        <v>0</v>
      </c>
      <c r="H12" s="48">
        <f>SUM(I12:K12)</f>
        <v>0</v>
      </c>
      <c r="I12" s="48">
        <v>0</v>
      </c>
      <c r="J12" s="48">
        <v>0</v>
      </c>
      <c r="K12" s="48">
        <v>0</v>
      </c>
      <c r="L12" s="48">
        <f>SUM(M12:O12)</f>
        <v>2</v>
      </c>
      <c r="M12" s="48">
        <v>1</v>
      </c>
      <c r="N12" s="48">
        <v>0</v>
      </c>
      <c r="O12" s="48">
        <v>1</v>
      </c>
      <c r="P12" s="48">
        <f>SUM(Q12:S12)</f>
        <v>0</v>
      </c>
      <c r="Q12" s="48">
        <v>0</v>
      </c>
      <c r="R12" s="48">
        <v>0</v>
      </c>
      <c r="S12" s="48">
        <v>0</v>
      </c>
    </row>
    <row r="13" spans="1:19" ht="13.5" customHeight="1">
      <c r="A13" s="45" t="s">
        <v>127</v>
      </c>
      <c r="B13" s="46" t="s">
        <v>216</v>
      </c>
      <c r="C13" s="47" t="s">
        <v>217</v>
      </c>
      <c r="D13" s="48">
        <f>SUM(E13:G13)</f>
        <v>0</v>
      </c>
      <c r="E13" s="48">
        <v>0</v>
      </c>
      <c r="F13" s="48">
        <v>0</v>
      </c>
      <c r="G13" s="48">
        <v>0</v>
      </c>
      <c r="H13" s="48">
        <f>SUM(I13:K13)</f>
        <v>0</v>
      </c>
      <c r="I13" s="48">
        <v>0</v>
      </c>
      <c r="J13" s="48">
        <v>0</v>
      </c>
      <c r="K13" s="48">
        <v>0</v>
      </c>
      <c r="L13" s="48">
        <f>SUM(M13:O13)</f>
        <v>0</v>
      </c>
      <c r="M13" s="48">
        <v>0</v>
      </c>
      <c r="N13" s="48">
        <v>0</v>
      </c>
      <c r="O13" s="48">
        <v>0</v>
      </c>
      <c r="P13" s="48">
        <f>SUM(Q13:S13)</f>
        <v>2</v>
      </c>
      <c r="Q13" s="48">
        <v>2</v>
      </c>
      <c r="R13" s="48">
        <v>0</v>
      </c>
      <c r="S13" s="48">
        <v>0</v>
      </c>
    </row>
    <row r="14" spans="1:19" ht="13.5" customHeight="1">
      <c r="A14" s="45" t="s">
        <v>127</v>
      </c>
      <c r="B14" s="46" t="s">
        <v>218</v>
      </c>
      <c r="C14" s="47" t="s">
        <v>219</v>
      </c>
      <c r="D14" s="48">
        <f>SUM(E14:G14)</f>
        <v>6</v>
      </c>
      <c r="E14" s="48">
        <v>1</v>
      </c>
      <c r="F14" s="48">
        <v>0</v>
      </c>
      <c r="G14" s="48">
        <v>5</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220</v>
      </c>
      <c r="C15" s="47" t="s">
        <v>221</v>
      </c>
      <c r="D15" s="48">
        <f>SUM(E15:G15)</f>
        <v>0</v>
      </c>
      <c r="E15" s="48">
        <v>0</v>
      </c>
      <c r="F15" s="48">
        <v>0</v>
      </c>
      <c r="G15" s="48">
        <v>0</v>
      </c>
      <c r="H15" s="48">
        <f>SUM(I15:K15)</f>
        <v>0</v>
      </c>
      <c r="I15" s="48">
        <v>0</v>
      </c>
      <c r="J15" s="48">
        <v>0</v>
      </c>
      <c r="K15" s="48">
        <v>0</v>
      </c>
      <c r="L15" s="48">
        <f>SUM(M15:O15)</f>
        <v>0</v>
      </c>
      <c r="M15" s="48">
        <v>0</v>
      </c>
      <c r="N15" s="48">
        <v>0</v>
      </c>
      <c r="O15" s="48">
        <v>0</v>
      </c>
      <c r="P15" s="48">
        <f>SUM(Q15:S15)</f>
        <v>0</v>
      </c>
      <c r="Q15" s="48">
        <v>0</v>
      </c>
      <c r="R15" s="48">
        <v>0</v>
      </c>
      <c r="S15" s="48">
        <v>0</v>
      </c>
    </row>
    <row r="16" spans="1:19" ht="13.5" customHeight="1">
      <c r="A16" s="45" t="s">
        <v>127</v>
      </c>
      <c r="B16" s="46" t="s">
        <v>222</v>
      </c>
      <c r="C16" s="47" t="s">
        <v>223</v>
      </c>
      <c r="D16" s="48">
        <f>SUM(E16:G16)</f>
        <v>5</v>
      </c>
      <c r="E16" s="48">
        <v>4</v>
      </c>
      <c r="F16" s="48">
        <v>1</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224</v>
      </c>
      <c r="C17" s="47" t="s">
        <v>225</v>
      </c>
      <c r="D17" s="48">
        <f>SUM(E17:G17)</f>
        <v>16</v>
      </c>
      <c r="E17" s="48">
        <v>8</v>
      </c>
      <c r="F17" s="48">
        <v>8</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226</v>
      </c>
      <c r="C18" s="47" t="s">
        <v>227</v>
      </c>
      <c r="D18" s="48">
        <f>SUM(E18:G18)</f>
        <v>1</v>
      </c>
      <c r="E18" s="48">
        <v>0</v>
      </c>
      <c r="F18" s="48">
        <v>0</v>
      </c>
      <c r="G18" s="48">
        <v>1</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229</v>
      </c>
      <c r="C19" s="47" t="s">
        <v>230</v>
      </c>
      <c r="D19" s="48">
        <f>SUM(E19:G19)</f>
        <v>0</v>
      </c>
      <c r="E19" s="48">
        <v>0</v>
      </c>
      <c r="F19" s="48">
        <v>0</v>
      </c>
      <c r="G19" s="48">
        <v>0</v>
      </c>
      <c r="H19" s="48">
        <f>SUM(I19:K19)</f>
        <v>0</v>
      </c>
      <c r="I19" s="48">
        <v>0</v>
      </c>
      <c r="J19" s="48">
        <v>0</v>
      </c>
      <c r="K19" s="48">
        <v>0</v>
      </c>
      <c r="L19" s="48">
        <f>SUM(M19:O19)</f>
        <v>5</v>
      </c>
      <c r="M19" s="48">
        <v>1</v>
      </c>
      <c r="N19" s="48">
        <v>3</v>
      </c>
      <c r="O19" s="48">
        <v>1</v>
      </c>
      <c r="P19" s="48">
        <f>SUM(Q19:S19)</f>
        <v>0</v>
      </c>
      <c r="Q19" s="48">
        <v>0</v>
      </c>
      <c r="R19" s="48">
        <v>0</v>
      </c>
      <c r="S19" s="48">
        <v>0</v>
      </c>
    </row>
    <row r="20" spans="1:19" ht="13.5" customHeight="1">
      <c r="A20" s="45" t="s">
        <v>127</v>
      </c>
      <c r="B20" s="46" t="s">
        <v>231</v>
      </c>
      <c r="C20" s="47" t="s">
        <v>232</v>
      </c>
      <c r="D20" s="48">
        <f>SUM(E20:G20)</f>
        <v>1</v>
      </c>
      <c r="E20" s="48">
        <v>0</v>
      </c>
      <c r="F20" s="48">
        <v>1</v>
      </c>
      <c r="G20" s="48">
        <v>0</v>
      </c>
      <c r="H20" s="48">
        <f>SUM(I20:K20)</f>
        <v>0</v>
      </c>
      <c r="I20" s="48">
        <v>0</v>
      </c>
      <c r="J20" s="48">
        <v>0</v>
      </c>
      <c r="K20" s="48">
        <v>0</v>
      </c>
      <c r="L20" s="48">
        <f>SUM(M20:O20)</f>
        <v>2</v>
      </c>
      <c r="M20" s="48">
        <v>0</v>
      </c>
      <c r="N20" s="48">
        <v>2</v>
      </c>
      <c r="O20" s="48">
        <v>0</v>
      </c>
      <c r="P20" s="48">
        <f>SUM(Q20:S20)</f>
        <v>0</v>
      </c>
      <c r="Q20" s="48">
        <v>0</v>
      </c>
      <c r="R20" s="48">
        <v>0</v>
      </c>
      <c r="S20" s="48">
        <v>0</v>
      </c>
    </row>
    <row r="21" spans="1:19" ht="13.5" customHeight="1">
      <c r="A21" s="45" t="s">
        <v>127</v>
      </c>
      <c r="B21" s="46" t="s">
        <v>233</v>
      </c>
      <c r="C21" s="47" t="s">
        <v>234</v>
      </c>
      <c r="D21" s="48">
        <f>SUM(E21:G21)</f>
        <v>0</v>
      </c>
      <c r="E21" s="48">
        <v>0</v>
      </c>
      <c r="F21" s="48">
        <v>0</v>
      </c>
      <c r="G21" s="48">
        <v>0</v>
      </c>
      <c r="H21" s="48">
        <f>SUM(I21:K21)</f>
        <v>0</v>
      </c>
      <c r="I21" s="48">
        <v>0</v>
      </c>
      <c r="J21" s="48">
        <v>0</v>
      </c>
      <c r="K21" s="48">
        <v>0</v>
      </c>
      <c r="L21" s="48">
        <f>SUM(M21:O21)</f>
        <v>2</v>
      </c>
      <c r="M21" s="48">
        <v>1</v>
      </c>
      <c r="N21" s="48">
        <v>1</v>
      </c>
      <c r="O21" s="48">
        <v>0</v>
      </c>
      <c r="P21" s="48">
        <f>SUM(Q21:S21)</f>
        <v>0</v>
      </c>
      <c r="Q21" s="48">
        <v>0</v>
      </c>
      <c r="R21" s="48">
        <v>0</v>
      </c>
      <c r="S21" s="48">
        <v>0</v>
      </c>
    </row>
    <row r="22" spans="1:19" ht="13.5" customHeight="1">
      <c r="A22" s="45" t="s">
        <v>127</v>
      </c>
      <c r="B22" s="46" t="s">
        <v>235</v>
      </c>
      <c r="C22" s="47" t="s">
        <v>236</v>
      </c>
      <c r="D22" s="48">
        <f>SUM(E22:G22)</f>
        <v>0</v>
      </c>
      <c r="E22" s="48">
        <v>0</v>
      </c>
      <c r="F22" s="48">
        <v>0</v>
      </c>
      <c r="G22" s="48">
        <v>0</v>
      </c>
      <c r="H22" s="48">
        <f>SUM(I22:K22)</f>
        <v>0</v>
      </c>
      <c r="I22" s="48">
        <v>0</v>
      </c>
      <c r="J22" s="48">
        <v>0</v>
      </c>
      <c r="K22" s="48">
        <v>0</v>
      </c>
      <c r="L22" s="48">
        <f>SUM(M22:O22)</f>
        <v>0</v>
      </c>
      <c r="M22" s="48">
        <v>0</v>
      </c>
      <c r="N22" s="48">
        <v>0</v>
      </c>
      <c r="O22" s="48">
        <v>0</v>
      </c>
      <c r="P22" s="48">
        <f>SUM(Q22:S22)</f>
        <v>0</v>
      </c>
      <c r="Q22" s="48">
        <v>0</v>
      </c>
      <c r="R22" s="48">
        <v>0</v>
      </c>
      <c r="S22" s="48">
        <v>0</v>
      </c>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22">
    <sortCondition ref="A8:A22"/>
    <sortCondition ref="B8:B22"/>
    <sortCondition ref="C8:C22"/>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2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岡山県</v>
      </c>
      <c r="B7" s="51" t="str">
        <f>組合状況!B7</f>
        <v>33000</v>
      </c>
      <c r="C7" s="50" t="s">
        <v>52</v>
      </c>
      <c r="D7" s="52">
        <f t="shared" ref="D7:J7" si="0">SUM(D$8:D$207)</f>
        <v>431</v>
      </c>
      <c r="E7" s="52">
        <f t="shared" si="0"/>
        <v>375</v>
      </c>
      <c r="F7" s="52">
        <f t="shared" si="0"/>
        <v>71</v>
      </c>
      <c r="G7" s="52">
        <f t="shared" si="0"/>
        <v>4326</v>
      </c>
      <c r="H7" s="52">
        <f t="shared" si="0"/>
        <v>4087</v>
      </c>
      <c r="I7" s="52">
        <f t="shared" si="0"/>
        <v>231</v>
      </c>
      <c r="J7" s="52">
        <f t="shared" si="0"/>
        <v>8</v>
      </c>
    </row>
    <row r="8" spans="1:10" ht="13.5" customHeight="1">
      <c r="A8" s="45" t="s">
        <v>127</v>
      </c>
      <c r="B8" s="46" t="s">
        <v>137</v>
      </c>
      <c r="C8" s="47" t="s">
        <v>138</v>
      </c>
      <c r="D8" s="48">
        <v>121</v>
      </c>
      <c r="E8" s="48">
        <v>108</v>
      </c>
      <c r="F8" s="48">
        <v>13</v>
      </c>
      <c r="G8" s="48">
        <v>1071</v>
      </c>
      <c r="H8" s="48">
        <v>1030</v>
      </c>
      <c r="I8" s="48">
        <v>41</v>
      </c>
      <c r="J8" s="48">
        <v>0</v>
      </c>
    </row>
    <row r="9" spans="1:10" ht="13.5" customHeight="1">
      <c r="A9" s="45" t="s">
        <v>127</v>
      </c>
      <c r="B9" s="46" t="s">
        <v>141</v>
      </c>
      <c r="C9" s="47" t="s">
        <v>142</v>
      </c>
      <c r="D9" s="48">
        <v>93</v>
      </c>
      <c r="E9" s="48">
        <v>80</v>
      </c>
      <c r="F9" s="48">
        <v>17</v>
      </c>
      <c r="G9" s="48">
        <v>914</v>
      </c>
      <c r="H9" s="48">
        <v>811</v>
      </c>
      <c r="I9" s="48">
        <v>103</v>
      </c>
      <c r="J9" s="48">
        <v>0</v>
      </c>
    </row>
    <row r="10" spans="1:10" ht="13.5" customHeight="1">
      <c r="A10" s="45" t="s">
        <v>127</v>
      </c>
      <c r="B10" s="46" t="s">
        <v>143</v>
      </c>
      <c r="C10" s="47" t="s">
        <v>144</v>
      </c>
      <c r="D10" s="48">
        <v>15</v>
      </c>
      <c r="E10" s="48">
        <v>14</v>
      </c>
      <c r="F10" s="48">
        <v>3</v>
      </c>
      <c r="G10" s="48">
        <v>152</v>
      </c>
      <c r="H10" s="48">
        <v>152</v>
      </c>
      <c r="I10" s="48">
        <v>0</v>
      </c>
      <c r="J10" s="48">
        <v>0</v>
      </c>
    </row>
    <row r="11" spans="1:10" ht="13.5" customHeight="1">
      <c r="A11" s="45" t="s">
        <v>127</v>
      </c>
      <c r="B11" s="46" t="s">
        <v>145</v>
      </c>
      <c r="C11" s="47" t="s">
        <v>146</v>
      </c>
      <c r="D11" s="48">
        <v>19</v>
      </c>
      <c r="E11" s="48">
        <v>19</v>
      </c>
      <c r="F11" s="48">
        <v>2</v>
      </c>
      <c r="G11" s="48">
        <v>131</v>
      </c>
      <c r="H11" s="48">
        <v>99</v>
      </c>
      <c r="I11" s="48">
        <v>32</v>
      </c>
      <c r="J11" s="48">
        <v>0</v>
      </c>
    </row>
    <row r="12" spans="1:10" ht="13.5" customHeight="1">
      <c r="A12" s="45" t="s">
        <v>127</v>
      </c>
      <c r="B12" s="46" t="s">
        <v>154</v>
      </c>
      <c r="C12" s="47" t="s">
        <v>155</v>
      </c>
      <c r="D12" s="48">
        <v>22</v>
      </c>
      <c r="E12" s="48">
        <v>18</v>
      </c>
      <c r="F12" s="48">
        <v>4</v>
      </c>
      <c r="G12" s="48">
        <v>111</v>
      </c>
      <c r="H12" s="48">
        <v>111</v>
      </c>
      <c r="I12" s="48">
        <v>0</v>
      </c>
      <c r="J12" s="48">
        <v>0</v>
      </c>
    </row>
    <row r="13" spans="1:10" ht="13.5" customHeight="1">
      <c r="A13" s="45" t="s">
        <v>127</v>
      </c>
      <c r="B13" s="46" t="s">
        <v>156</v>
      </c>
      <c r="C13" s="47" t="s">
        <v>157</v>
      </c>
      <c r="D13" s="48">
        <v>9</v>
      </c>
      <c r="E13" s="48">
        <v>9</v>
      </c>
      <c r="F13" s="48">
        <v>2</v>
      </c>
      <c r="G13" s="48">
        <v>100</v>
      </c>
      <c r="H13" s="48">
        <v>95</v>
      </c>
      <c r="I13" s="48">
        <v>5</v>
      </c>
      <c r="J13" s="48">
        <v>0</v>
      </c>
    </row>
    <row r="14" spans="1:10" ht="13.5" customHeight="1">
      <c r="A14" s="45" t="s">
        <v>127</v>
      </c>
      <c r="B14" s="46" t="s">
        <v>158</v>
      </c>
      <c r="C14" s="47" t="s">
        <v>159</v>
      </c>
      <c r="D14" s="48">
        <v>10</v>
      </c>
      <c r="E14" s="48">
        <v>9</v>
      </c>
      <c r="F14" s="48">
        <v>1</v>
      </c>
      <c r="G14" s="48">
        <v>175</v>
      </c>
      <c r="H14" s="48">
        <v>175</v>
      </c>
      <c r="I14" s="48">
        <v>0</v>
      </c>
      <c r="J14" s="48">
        <v>0</v>
      </c>
    </row>
    <row r="15" spans="1:10" ht="13.5" customHeight="1">
      <c r="A15" s="45" t="s">
        <v>127</v>
      </c>
      <c r="B15" s="46" t="s">
        <v>160</v>
      </c>
      <c r="C15" s="47" t="s">
        <v>161</v>
      </c>
      <c r="D15" s="48">
        <v>17</v>
      </c>
      <c r="E15" s="48">
        <v>15</v>
      </c>
      <c r="F15" s="48">
        <v>3</v>
      </c>
      <c r="G15" s="48">
        <v>158</v>
      </c>
      <c r="H15" s="48">
        <v>158</v>
      </c>
      <c r="I15" s="48">
        <v>0</v>
      </c>
      <c r="J15" s="48">
        <v>0</v>
      </c>
    </row>
    <row r="16" spans="1:10" ht="13.5" customHeight="1">
      <c r="A16" s="45" t="s">
        <v>127</v>
      </c>
      <c r="B16" s="46" t="s">
        <v>162</v>
      </c>
      <c r="C16" s="47" t="s">
        <v>163</v>
      </c>
      <c r="D16" s="48">
        <v>10</v>
      </c>
      <c r="E16" s="48">
        <v>8</v>
      </c>
      <c r="F16" s="48">
        <v>2</v>
      </c>
      <c r="G16" s="48">
        <v>101</v>
      </c>
      <c r="H16" s="48">
        <v>77</v>
      </c>
      <c r="I16" s="48">
        <v>24</v>
      </c>
      <c r="J16" s="48">
        <v>0</v>
      </c>
    </row>
    <row r="17" spans="1:10" ht="13.5" customHeight="1">
      <c r="A17" s="45" t="s">
        <v>127</v>
      </c>
      <c r="B17" s="46" t="s">
        <v>164</v>
      </c>
      <c r="C17" s="47" t="s">
        <v>165</v>
      </c>
      <c r="D17" s="48">
        <v>10</v>
      </c>
      <c r="E17" s="48">
        <v>3</v>
      </c>
      <c r="F17" s="48">
        <v>7</v>
      </c>
      <c r="G17" s="48">
        <v>75</v>
      </c>
      <c r="H17" s="48">
        <v>75</v>
      </c>
      <c r="I17" s="48">
        <v>0</v>
      </c>
      <c r="J17" s="48">
        <v>0</v>
      </c>
    </row>
    <row r="18" spans="1:10" ht="13.5" customHeight="1">
      <c r="A18" s="45" t="s">
        <v>127</v>
      </c>
      <c r="B18" s="46" t="s">
        <v>167</v>
      </c>
      <c r="C18" s="47" t="s">
        <v>168</v>
      </c>
      <c r="D18" s="48">
        <v>14</v>
      </c>
      <c r="E18" s="48">
        <v>10</v>
      </c>
      <c r="F18" s="48">
        <v>4</v>
      </c>
      <c r="G18" s="48">
        <v>117</v>
      </c>
      <c r="H18" s="48">
        <v>117</v>
      </c>
      <c r="I18" s="48">
        <v>0</v>
      </c>
      <c r="J18" s="48">
        <v>0</v>
      </c>
    </row>
    <row r="19" spans="1:10" ht="13.5" customHeight="1">
      <c r="A19" s="45" t="s">
        <v>127</v>
      </c>
      <c r="B19" s="46" t="s">
        <v>170</v>
      </c>
      <c r="C19" s="47" t="s">
        <v>171</v>
      </c>
      <c r="D19" s="48">
        <v>7</v>
      </c>
      <c r="E19" s="48">
        <v>7</v>
      </c>
      <c r="F19" s="48">
        <v>0</v>
      </c>
      <c r="G19" s="48">
        <v>59</v>
      </c>
      <c r="H19" s="48">
        <v>59</v>
      </c>
      <c r="I19" s="48">
        <v>0</v>
      </c>
      <c r="J19" s="48">
        <v>0</v>
      </c>
    </row>
    <row r="20" spans="1:10" ht="13.5" customHeight="1">
      <c r="A20" s="45" t="s">
        <v>127</v>
      </c>
      <c r="B20" s="46" t="s">
        <v>173</v>
      </c>
      <c r="C20" s="47" t="s">
        <v>174</v>
      </c>
      <c r="D20" s="48">
        <v>13</v>
      </c>
      <c r="E20" s="48">
        <v>10</v>
      </c>
      <c r="F20" s="48">
        <v>3</v>
      </c>
      <c r="G20" s="48">
        <v>158</v>
      </c>
      <c r="H20" s="48">
        <v>158</v>
      </c>
      <c r="I20" s="48">
        <v>0</v>
      </c>
      <c r="J20" s="48">
        <v>0</v>
      </c>
    </row>
    <row r="21" spans="1:10" ht="13.5" customHeight="1">
      <c r="A21" s="45" t="s">
        <v>127</v>
      </c>
      <c r="B21" s="46" t="s">
        <v>176</v>
      </c>
      <c r="C21" s="47" t="s">
        <v>177</v>
      </c>
      <c r="D21" s="48">
        <v>15</v>
      </c>
      <c r="E21" s="48">
        <v>13</v>
      </c>
      <c r="F21" s="48">
        <v>3</v>
      </c>
      <c r="G21" s="48">
        <v>132</v>
      </c>
      <c r="H21" s="48">
        <v>132</v>
      </c>
      <c r="I21" s="48">
        <v>0</v>
      </c>
      <c r="J21" s="48">
        <v>0</v>
      </c>
    </row>
    <row r="22" spans="1:10" ht="13.5" customHeight="1">
      <c r="A22" s="45" t="s">
        <v>127</v>
      </c>
      <c r="B22" s="46" t="s">
        <v>178</v>
      </c>
      <c r="C22" s="47" t="s">
        <v>179</v>
      </c>
      <c r="D22" s="48">
        <v>5</v>
      </c>
      <c r="E22" s="48">
        <v>5</v>
      </c>
      <c r="F22" s="48">
        <v>0</v>
      </c>
      <c r="G22" s="48">
        <v>32</v>
      </c>
      <c r="H22" s="48">
        <v>32</v>
      </c>
      <c r="I22" s="48">
        <v>0</v>
      </c>
      <c r="J22" s="48">
        <v>0</v>
      </c>
    </row>
    <row r="23" spans="1:10" ht="13.5" customHeight="1">
      <c r="A23" s="45" t="s">
        <v>127</v>
      </c>
      <c r="B23" s="46" t="s">
        <v>180</v>
      </c>
      <c r="C23" s="47" t="s">
        <v>181</v>
      </c>
      <c r="D23" s="48">
        <v>15</v>
      </c>
      <c r="E23" s="48">
        <v>14</v>
      </c>
      <c r="F23" s="48">
        <v>1</v>
      </c>
      <c r="G23" s="48">
        <v>549</v>
      </c>
      <c r="H23" s="48">
        <v>528</v>
      </c>
      <c r="I23" s="48">
        <v>21</v>
      </c>
      <c r="J23" s="48">
        <v>0</v>
      </c>
    </row>
    <row r="24" spans="1:10" ht="13.5" customHeight="1">
      <c r="A24" s="45" t="s">
        <v>127</v>
      </c>
      <c r="B24" s="46" t="s">
        <v>182</v>
      </c>
      <c r="C24" s="47" t="s">
        <v>183</v>
      </c>
      <c r="D24" s="48">
        <v>2</v>
      </c>
      <c r="E24" s="48">
        <v>2</v>
      </c>
      <c r="F24" s="48">
        <v>0</v>
      </c>
      <c r="G24" s="48">
        <v>18</v>
      </c>
      <c r="H24" s="48">
        <v>18</v>
      </c>
      <c r="I24" s="48">
        <v>0</v>
      </c>
      <c r="J24" s="48">
        <v>0</v>
      </c>
    </row>
    <row r="25" spans="1:10" ht="13.5" customHeight="1">
      <c r="A25" s="45" t="s">
        <v>127</v>
      </c>
      <c r="B25" s="46" t="s">
        <v>184</v>
      </c>
      <c r="C25" s="47" t="s">
        <v>185</v>
      </c>
      <c r="D25" s="48">
        <v>1</v>
      </c>
      <c r="E25" s="48">
        <v>1</v>
      </c>
      <c r="F25" s="48">
        <v>1</v>
      </c>
      <c r="G25" s="48">
        <v>16</v>
      </c>
      <c r="H25" s="48">
        <v>16</v>
      </c>
      <c r="I25" s="48">
        <v>0</v>
      </c>
      <c r="J25" s="48">
        <v>0</v>
      </c>
    </row>
    <row r="26" spans="1:10" ht="13.5" customHeight="1">
      <c r="A26" s="45" t="s">
        <v>127</v>
      </c>
      <c r="B26" s="46" t="s">
        <v>186</v>
      </c>
      <c r="C26" s="47" t="s">
        <v>187</v>
      </c>
      <c r="D26" s="48">
        <v>2</v>
      </c>
      <c r="E26" s="48">
        <v>1</v>
      </c>
      <c r="F26" s="48">
        <v>2</v>
      </c>
      <c r="G26" s="48">
        <v>21</v>
      </c>
      <c r="H26" s="48">
        <v>21</v>
      </c>
      <c r="I26" s="48">
        <v>0</v>
      </c>
      <c r="J26" s="48">
        <v>0</v>
      </c>
    </row>
    <row r="27" spans="1:10" ht="13.5" customHeight="1">
      <c r="A27" s="45" t="s">
        <v>127</v>
      </c>
      <c r="B27" s="46" t="s">
        <v>188</v>
      </c>
      <c r="C27" s="47" t="s">
        <v>189</v>
      </c>
      <c r="D27" s="48">
        <v>0</v>
      </c>
      <c r="E27" s="48">
        <v>0</v>
      </c>
      <c r="F27" s="48">
        <v>0</v>
      </c>
      <c r="G27" s="48">
        <v>0</v>
      </c>
      <c r="H27" s="48">
        <v>0</v>
      </c>
      <c r="I27" s="48">
        <v>0</v>
      </c>
      <c r="J27" s="48">
        <v>0</v>
      </c>
    </row>
    <row r="28" spans="1:10" ht="13.5" customHeight="1">
      <c r="A28" s="45" t="s">
        <v>127</v>
      </c>
      <c r="B28" s="46" t="s">
        <v>190</v>
      </c>
      <c r="C28" s="47" t="s">
        <v>191</v>
      </c>
      <c r="D28" s="48">
        <v>8</v>
      </c>
      <c r="E28" s="48">
        <v>8</v>
      </c>
      <c r="F28" s="48">
        <v>0</v>
      </c>
      <c r="G28" s="48">
        <v>44</v>
      </c>
      <c r="H28" s="48">
        <v>44</v>
      </c>
      <c r="I28" s="48">
        <v>0</v>
      </c>
      <c r="J28" s="48">
        <v>0</v>
      </c>
    </row>
    <row r="29" spans="1:10" ht="13.5" customHeight="1">
      <c r="A29" s="45" t="s">
        <v>127</v>
      </c>
      <c r="B29" s="46" t="s">
        <v>192</v>
      </c>
      <c r="C29" s="47" t="s">
        <v>193</v>
      </c>
      <c r="D29" s="48">
        <v>7</v>
      </c>
      <c r="E29" s="48">
        <v>6</v>
      </c>
      <c r="F29" s="48">
        <v>1</v>
      </c>
      <c r="G29" s="48">
        <v>67</v>
      </c>
      <c r="H29" s="48">
        <v>59</v>
      </c>
      <c r="I29" s="48">
        <v>0</v>
      </c>
      <c r="J29" s="48">
        <v>8</v>
      </c>
    </row>
    <row r="30" spans="1:10" ht="13.5" customHeight="1">
      <c r="A30" s="45" t="s">
        <v>127</v>
      </c>
      <c r="B30" s="46" t="s">
        <v>194</v>
      </c>
      <c r="C30" s="47" t="s">
        <v>195</v>
      </c>
      <c r="D30" s="48">
        <v>1</v>
      </c>
      <c r="E30" s="48">
        <v>0</v>
      </c>
      <c r="F30" s="48">
        <v>1</v>
      </c>
      <c r="G30" s="48">
        <v>7</v>
      </c>
      <c r="H30" s="48">
        <v>7</v>
      </c>
      <c r="I30" s="48">
        <v>0</v>
      </c>
      <c r="J30" s="48">
        <v>0</v>
      </c>
    </row>
    <row r="31" spans="1:10" ht="13.5" customHeight="1">
      <c r="A31" s="45" t="s">
        <v>127</v>
      </c>
      <c r="B31" s="46" t="s">
        <v>196</v>
      </c>
      <c r="C31" s="47" t="s">
        <v>197</v>
      </c>
      <c r="D31" s="48">
        <v>2</v>
      </c>
      <c r="E31" s="48">
        <v>2</v>
      </c>
      <c r="F31" s="48">
        <v>0</v>
      </c>
      <c r="G31" s="48">
        <v>16</v>
      </c>
      <c r="H31" s="48">
        <v>16</v>
      </c>
      <c r="I31" s="48">
        <v>0</v>
      </c>
      <c r="J31" s="48">
        <v>0</v>
      </c>
    </row>
    <row r="32" spans="1:10" ht="13.5" customHeight="1">
      <c r="A32" s="45" t="s">
        <v>127</v>
      </c>
      <c r="B32" s="46" t="s">
        <v>198</v>
      </c>
      <c r="C32" s="47" t="s">
        <v>199</v>
      </c>
      <c r="D32" s="48">
        <v>2</v>
      </c>
      <c r="E32" s="48">
        <v>2</v>
      </c>
      <c r="F32" s="48">
        <v>0</v>
      </c>
      <c r="G32" s="48">
        <v>14</v>
      </c>
      <c r="H32" s="48">
        <v>9</v>
      </c>
      <c r="I32" s="48">
        <v>5</v>
      </c>
      <c r="J32" s="48">
        <v>0</v>
      </c>
    </row>
    <row r="33" spans="1:10" ht="13.5" customHeight="1">
      <c r="A33" s="45" t="s">
        <v>127</v>
      </c>
      <c r="B33" s="46" t="s">
        <v>200</v>
      </c>
      <c r="C33" s="47" t="s">
        <v>201</v>
      </c>
      <c r="D33" s="48">
        <v>9</v>
      </c>
      <c r="E33" s="48">
        <v>9</v>
      </c>
      <c r="F33" s="48">
        <v>0</v>
      </c>
      <c r="G33" s="48">
        <v>68</v>
      </c>
      <c r="H33" s="48">
        <v>68</v>
      </c>
      <c r="I33" s="48">
        <v>0</v>
      </c>
      <c r="J33" s="48">
        <v>0</v>
      </c>
    </row>
    <row r="34" spans="1:10" ht="13.5" customHeight="1">
      <c r="A34" s="45" t="s">
        <v>127</v>
      </c>
      <c r="B34" s="46" t="s">
        <v>202</v>
      </c>
      <c r="C34" s="47" t="s">
        <v>203</v>
      </c>
      <c r="D34" s="48">
        <v>2</v>
      </c>
      <c r="E34" s="48">
        <v>2</v>
      </c>
      <c r="F34" s="48">
        <v>1</v>
      </c>
      <c r="G34" s="48">
        <v>20</v>
      </c>
      <c r="H34" s="48">
        <v>20</v>
      </c>
      <c r="I34" s="48">
        <v>0</v>
      </c>
      <c r="J34" s="48">
        <v>0</v>
      </c>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4">
    <sortCondition ref="A8:A34"/>
    <sortCondition ref="B8:B34"/>
    <sortCondition ref="C8:C34"/>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9F5BE1-C0DC-47F2-B44E-ECD53D8EF51C}"/>
</file>

<file path=customXml/itemProps2.xml><?xml version="1.0" encoding="utf-8"?>
<ds:datastoreItem xmlns:ds="http://schemas.openxmlformats.org/officeDocument/2006/customXml" ds:itemID="{231DF732-43E3-4B0F-A9F5-62C0202EC6AC}"/>
</file>

<file path=customXml/itemProps3.xml><?xml version="1.0" encoding="utf-8"?>
<ds:datastoreItem xmlns:ds="http://schemas.openxmlformats.org/officeDocument/2006/customXml" ds:itemID="{D4BADD7D-36A6-41A2-92CF-EC0D3900FA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2025-12-26T01:54:33Z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