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22静岡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'委託許可件数（市町村）'!$A$6:$S$41</definedName>
    <definedName name="_xlnm._FilterDatabase" localSheetId="6" hidden="1">'委託許可件数（組合）'!$A$6:$S$20</definedName>
    <definedName name="_xlnm._FilterDatabase" localSheetId="3" hidden="1">'収集運搬機材（市町村）'!$A$6:$KM$41</definedName>
    <definedName name="_xlnm._FilterDatabase" localSheetId="4" hidden="1">'収集運搬機材（組合）'!$A$6:$FV$20</definedName>
    <definedName name="_xlnm._FilterDatabase" localSheetId="7" hidden="1">処理業者と従業員数!$A$6:$J$41</definedName>
    <definedName name="_xlnm._FilterDatabase" localSheetId="0" hidden="1">組合状況!$A$6:$CD$42</definedName>
    <definedName name="_xlnm._FilterDatabase" localSheetId="1" hidden="1">'廃棄物処理従事職員数（市町村）'!$A$6:$AD$41</definedName>
    <definedName name="_xlnm._FilterDatabase" localSheetId="2" hidden="1">'廃棄物処理従事職員数（組合）'!$A$6:$AD$20</definedName>
    <definedName name="_xlnm.Print_Area" localSheetId="5">'委託許可件数（市町村）'!$2:$42</definedName>
    <definedName name="_xlnm.Print_Area" localSheetId="6">'委託許可件数（組合）'!$2:$21</definedName>
    <definedName name="_xlnm.Print_Area" localSheetId="3">'収集運搬機材（市町村）'!$2:$42</definedName>
    <definedName name="_xlnm.Print_Area" localSheetId="4">'収集運搬機材（組合）'!$2:$21</definedName>
    <definedName name="_xlnm.Print_Area" localSheetId="7">処理業者と従業員数!$2:$42</definedName>
    <definedName name="_xlnm.Print_Area" localSheetId="0">組合状況!$2:$21</definedName>
    <definedName name="_xlnm.Print_Area" localSheetId="1">'廃棄物処理従事職員数（市町村）'!$2:$42</definedName>
    <definedName name="_xlnm.Print_Area" localSheetId="2">'廃棄物処理従事職員数（組合）'!$2:$21</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L8" i="7"/>
  <c r="L9" i="7"/>
  <c r="L10" i="7"/>
  <c r="L11" i="7"/>
  <c r="L12" i="7"/>
  <c r="L13" i="7"/>
  <c r="L14" i="7"/>
  <c r="L15" i="7"/>
  <c r="L16" i="7"/>
  <c r="L17" i="7"/>
  <c r="L18" i="7"/>
  <c r="L19" i="7"/>
  <c r="L20" i="7"/>
  <c r="L21" i="7"/>
  <c r="H8" i="7"/>
  <c r="H9" i="7"/>
  <c r="H10" i="7"/>
  <c r="H11" i="7"/>
  <c r="H12" i="7"/>
  <c r="H13" i="7"/>
  <c r="H14" i="7"/>
  <c r="H15" i="7"/>
  <c r="H16" i="7"/>
  <c r="H17" i="7"/>
  <c r="H18" i="7"/>
  <c r="H19" i="7"/>
  <c r="H20" i="7"/>
  <c r="H21" i="7"/>
  <c r="D8" i="7"/>
  <c r="D9" i="7"/>
  <c r="D10" i="7"/>
  <c r="D11" i="7"/>
  <c r="D12" i="7"/>
  <c r="D13" i="7"/>
  <c r="D14" i="7"/>
  <c r="D15" i="7"/>
  <c r="D16" i="7"/>
  <c r="D17" i="7"/>
  <c r="D18" i="7"/>
  <c r="D19" i="7"/>
  <c r="D20" i="7"/>
  <c r="D21"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CA8" i="5"/>
  <c r="CA9" i="5"/>
  <c r="CA10" i="5"/>
  <c r="CA11" i="5"/>
  <c r="CA12" i="5"/>
  <c r="CA13" i="5"/>
  <c r="CA14" i="5"/>
  <c r="CA15" i="5"/>
  <c r="CA16" i="5"/>
  <c r="CA17" i="5"/>
  <c r="CA18" i="5"/>
  <c r="CA19" i="5"/>
  <c r="CA20" i="5"/>
  <c r="CA21" i="5"/>
  <c r="BU8" i="5"/>
  <c r="BU9" i="5"/>
  <c r="BU10" i="5"/>
  <c r="BU11" i="5"/>
  <c r="BU12" i="5"/>
  <c r="BU13" i="5"/>
  <c r="BU14" i="5"/>
  <c r="BU15" i="5"/>
  <c r="BU16" i="5"/>
  <c r="BU17" i="5"/>
  <c r="BU18" i="5"/>
  <c r="BU19" i="5"/>
  <c r="BU20" i="5"/>
  <c r="BU21" i="5"/>
  <c r="BO8" i="5"/>
  <c r="BO9" i="5"/>
  <c r="BO10" i="5"/>
  <c r="BB10" i="5" s="1"/>
  <c r="BO11" i="5"/>
  <c r="BO12" i="5"/>
  <c r="BO13" i="5"/>
  <c r="BO14" i="5"/>
  <c r="BO15" i="5"/>
  <c r="BO16" i="5"/>
  <c r="BB16" i="5" s="1"/>
  <c r="BO17" i="5"/>
  <c r="BO18" i="5"/>
  <c r="BO19" i="5"/>
  <c r="BO20" i="5"/>
  <c r="BO21" i="5"/>
  <c r="BI8" i="5"/>
  <c r="BB8" i="5" s="1"/>
  <c r="BI9" i="5"/>
  <c r="BI10" i="5"/>
  <c r="BI11" i="5"/>
  <c r="BI12" i="5"/>
  <c r="BI13" i="5"/>
  <c r="BI14" i="5"/>
  <c r="BB14" i="5" s="1"/>
  <c r="BI15" i="5"/>
  <c r="BI16" i="5"/>
  <c r="BI17" i="5"/>
  <c r="BI18" i="5"/>
  <c r="BI19" i="5"/>
  <c r="BI20" i="5"/>
  <c r="BB20" i="5" s="1"/>
  <c r="BI21" i="5"/>
  <c r="BC8" i="5"/>
  <c r="BC9" i="5"/>
  <c r="BC10" i="5"/>
  <c r="BC11" i="5"/>
  <c r="BB11" i="5" s="1"/>
  <c r="AH11" i="5" s="1"/>
  <c r="BC12" i="5"/>
  <c r="BB12" i="5" s="1"/>
  <c r="BC13" i="5"/>
  <c r="BC14" i="5"/>
  <c r="BC15" i="5"/>
  <c r="BC16" i="5"/>
  <c r="BC17" i="5"/>
  <c r="BB17" i="5" s="1"/>
  <c r="AH17" i="5" s="1"/>
  <c r="BC18" i="5"/>
  <c r="BB18" i="5" s="1"/>
  <c r="BC19" i="5"/>
  <c r="BC20" i="5"/>
  <c r="BC21" i="5"/>
  <c r="BB9" i="5"/>
  <c r="BB13" i="5"/>
  <c r="BB15" i="5"/>
  <c r="BB19" i="5"/>
  <c r="BB21" i="5"/>
  <c r="AV8" i="5"/>
  <c r="AV9" i="5"/>
  <c r="AV10" i="5"/>
  <c r="AV11" i="5"/>
  <c r="AV12" i="5"/>
  <c r="AV13" i="5"/>
  <c r="AV14" i="5"/>
  <c r="AI14" i="5" s="1"/>
  <c r="AH14" i="5" s="1"/>
  <c r="AV15" i="5"/>
  <c r="AV16" i="5"/>
  <c r="AV17" i="5"/>
  <c r="AV18" i="5"/>
  <c r="AV19" i="5"/>
  <c r="AV20" i="5"/>
  <c r="AV21" i="5"/>
  <c r="AP8" i="5"/>
  <c r="AP9" i="5"/>
  <c r="AP10" i="5"/>
  <c r="AP11" i="5"/>
  <c r="AP12" i="5"/>
  <c r="AI12" i="5" s="1"/>
  <c r="AP13" i="5"/>
  <c r="AP14" i="5"/>
  <c r="AP15" i="5"/>
  <c r="AP16" i="5"/>
  <c r="AP17" i="5"/>
  <c r="AP18" i="5"/>
  <c r="AI18" i="5" s="1"/>
  <c r="AH18" i="5" s="1"/>
  <c r="AP19" i="5"/>
  <c r="AP20" i="5"/>
  <c r="AP21" i="5"/>
  <c r="AJ8" i="5"/>
  <c r="AJ9" i="5"/>
  <c r="AI9" i="5" s="1"/>
  <c r="AH9" i="5" s="1"/>
  <c r="AJ10" i="5"/>
  <c r="AI10" i="5" s="1"/>
  <c r="AJ11" i="5"/>
  <c r="AJ12" i="5"/>
  <c r="AJ13" i="5"/>
  <c r="AJ14" i="5"/>
  <c r="AJ15" i="5"/>
  <c r="AI15" i="5" s="1"/>
  <c r="AH15" i="5" s="1"/>
  <c r="AJ16" i="5"/>
  <c r="AI16" i="5" s="1"/>
  <c r="AJ17" i="5"/>
  <c r="AJ18" i="5"/>
  <c r="AJ19" i="5"/>
  <c r="AJ20" i="5"/>
  <c r="AJ21" i="5"/>
  <c r="AI21" i="5" s="1"/>
  <c r="AH21" i="5" s="1"/>
  <c r="AI8" i="5"/>
  <c r="AI11" i="5"/>
  <c r="AI13" i="5"/>
  <c r="AH13" i="5" s="1"/>
  <c r="AI17" i="5"/>
  <c r="AI19" i="5"/>
  <c r="AH19" i="5" s="1"/>
  <c r="AI20" i="5"/>
  <c r="AH12"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T8" i="4"/>
  <c r="DT9" i="4"/>
  <c r="DT10" i="4"/>
  <c r="DT11" i="4"/>
  <c r="DA11" i="4" s="1"/>
  <c r="DT12" i="4"/>
  <c r="DT13" i="4"/>
  <c r="DT14" i="4"/>
  <c r="DT15" i="4"/>
  <c r="DT16" i="4"/>
  <c r="DT17" i="4"/>
  <c r="DA17" i="4" s="1"/>
  <c r="DT18" i="4"/>
  <c r="DT19" i="4"/>
  <c r="DT20" i="4"/>
  <c r="DT21" i="4"/>
  <c r="DT22" i="4"/>
  <c r="DT23" i="4"/>
  <c r="DA23" i="4" s="1"/>
  <c r="DT24" i="4"/>
  <c r="DT25" i="4"/>
  <c r="DT26" i="4"/>
  <c r="DT27" i="4"/>
  <c r="DT28" i="4"/>
  <c r="DT29" i="4"/>
  <c r="DA29" i="4" s="1"/>
  <c r="DT30" i="4"/>
  <c r="DT31" i="4"/>
  <c r="DT32" i="4"/>
  <c r="DT33" i="4"/>
  <c r="DT34" i="4"/>
  <c r="DT35" i="4"/>
  <c r="DA35" i="4" s="1"/>
  <c r="DT36" i="4"/>
  <c r="DT37" i="4"/>
  <c r="DT38" i="4"/>
  <c r="DT39" i="4"/>
  <c r="DT40" i="4"/>
  <c r="DT41" i="4"/>
  <c r="DA41" i="4" s="1"/>
  <c r="DT42" i="4"/>
  <c r="DN8" i="4"/>
  <c r="DN9" i="4"/>
  <c r="DN10" i="4"/>
  <c r="DN11" i="4"/>
  <c r="DN12" i="4"/>
  <c r="DA12" i="4" s="1"/>
  <c r="DN13" i="4"/>
  <c r="DN14" i="4"/>
  <c r="DN15" i="4"/>
  <c r="DN16" i="4"/>
  <c r="DN17" i="4"/>
  <c r="DN18" i="4"/>
  <c r="DA18" i="4" s="1"/>
  <c r="DN19" i="4"/>
  <c r="DN20" i="4"/>
  <c r="DN21" i="4"/>
  <c r="DN22" i="4"/>
  <c r="DN23" i="4"/>
  <c r="DN24" i="4"/>
  <c r="DA24" i="4" s="1"/>
  <c r="DN25" i="4"/>
  <c r="DN26" i="4"/>
  <c r="DN27" i="4"/>
  <c r="DN28" i="4"/>
  <c r="DN29" i="4"/>
  <c r="DN30" i="4"/>
  <c r="DA30" i="4" s="1"/>
  <c r="DN31" i="4"/>
  <c r="DN32" i="4"/>
  <c r="DN33" i="4"/>
  <c r="DN34" i="4"/>
  <c r="DN35" i="4"/>
  <c r="DN36" i="4"/>
  <c r="DA36" i="4" s="1"/>
  <c r="DN37" i="4"/>
  <c r="DN38" i="4"/>
  <c r="DN39" i="4"/>
  <c r="DN40" i="4"/>
  <c r="DN41" i="4"/>
  <c r="DN42" i="4"/>
  <c r="DA42" i="4" s="1"/>
  <c r="DH8" i="4"/>
  <c r="DH9" i="4"/>
  <c r="DH10" i="4"/>
  <c r="DH11" i="4"/>
  <c r="DH12" i="4"/>
  <c r="DH13" i="4"/>
  <c r="DA13" i="4" s="1"/>
  <c r="DH14" i="4"/>
  <c r="DH15" i="4"/>
  <c r="DH16" i="4"/>
  <c r="DH17" i="4"/>
  <c r="DH18" i="4"/>
  <c r="DH19" i="4"/>
  <c r="DA19" i="4" s="1"/>
  <c r="DH20" i="4"/>
  <c r="DH21" i="4"/>
  <c r="DH22" i="4"/>
  <c r="DH23" i="4"/>
  <c r="DH24" i="4"/>
  <c r="DH25" i="4"/>
  <c r="DA25" i="4" s="1"/>
  <c r="DH26" i="4"/>
  <c r="DH27" i="4"/>
  <c r="DH28" i="4"/>
  <c r="DH29" i="4"/>
  <c r="DH30" i="4"/>
  <c r="DH31" i="4"/>
  <c r="DA31" i="4" s="1"/>
  <c r="DH32" i="4"/>
  <c r="DH33" i="4"/>
  <c r="DH34" i="4"/>
  <c r="DH35" i="4"/>
  <c r="DH36" i="4"/>
  <c r="DH37" i="4"/>
  <c r="DA37" i="4" s="1"/>
  <c r="DH38" i="4"/>
  <c r="DH39" i="4"/>
  <c r="DH40" i="4"/>
  <c r="DH41" i="4"/>
  <c r="DH42" i="4"/>
  <c r="DB8" i="4"/>
  <c r="DA8" i="4" s="1"/>
  <c r="DB9" i="4"/>
  <c r="DB10" i="4"/>
  <c r="DA10" i="4" s="1"/>
  <c r="DB11" i="4"/>
  <c r="DB12" i="4"/>
  <c r="DB13" i="4"/>
  <c r="DB14" i="4"/>
  <c r="DA14" i="4" s="1"/>
  <c r="DB15" i="4"/>
  <c r="DB16" i="4"/>
  <c r="DA16" i="4" s="1"/>
  <c r="DB17" i="4"/>
  <c r="DB18" i="4"/>
  <c r="DB19" i="4"/>
  <c r="DB20" i="4"/>
  <c r="DA20" i="4" s="1"/>
  <c r="CG20" i="4" s="1"/>
  <c r="DB21" i="4"/>
  <c r="DB22" i="4"/>
  <c r="DA22" i="4" s="1"/>
  <c r="DB23" i="4"/>
  <c r="DB24" i="4"/>
  <c r="DB25" i="4"/>
  <c r="DB26" i="4"/>
  <c r="DA26" i="4" s="1"/>
  <c r="CG26" i="4" s="1"/>
  <c r="DB27" i="4"/>
  <c r="DB28" i="4"/>
  <c r="DA28" i="4" s="1"/>
  <c r="DB29" i="4"/>
  <c r="DB30" i="4"/>
  <c r="DB31" i="4"/>
  <c r="DB32" i="4"/>
  <c r="DA32" i="4" s="1"/>
  <c r="CG32" i="4" s="1"/>
  <c r="DB33" i="4"/>
  <c r="DB34" i="4"/>
  <c r="DA34" i="4" s="1"/>
  <c r="DB35" i="4"/>
  <c r="DB36" i="4"/>
  <c r="DB37" i="4"/>
  <c r="DB38" i="4"/>
  <c r="DA38" i="4" s="1"/>
  <c r="DB39" i="4"/>
  <c r="DB40" i="4"/>
  <c r="DA40" i="4" s="1"/>
  <c r="DB41" i="4"/>
  <c r="DB42" i="4"/>
  <c r="DA9" i="4"/>
  <c r="DA15" i="4"/>
  <c r="DA21" i="4"/>
  <c r="DA27" i="4"/>
  <c r="DA33" i="4"/>
  <c r="DA39" i="4"/>
  <c r="CU8" i="4"/>
  <c r="CU9" i="4"/>
  <c r="CU10" i="4"/>
  <c r="CH10" i="4" s="1"/>
  <c r="CU11" i="4"/>
  <c r="CU12" i="4"/>
  <c r="CU13" i="4"/>
  <c r="CU14" i="4"/>
  <c r="CU15" i="4"/>
  <c r="CU16" i="4"/>
  <c r="CH16" i="4" s="1"/>
  <c r="CU17" i="4"/>
  <c r="CU18" i="4"/>
  <c r="CU19" i="4"/>
  <c r="CU20" i="4"/>
  <c r="CU21" i="4"/>
  <c r="CU22" i="4"/>
  <c r="CH22" i="4" s="1"/>
  <c r="CU23" i="4"/>
  <c r="CU24" i="4"/>
  <c r="CU25" i="4"/>
  <c r="CU26" i="4"/>
  <c r="CU27" i="4"/>
  <c r="CU28" i="4"/>
  <c r="CH28" i="4" s="1"/>
  <c r="CU29" i="4"/>
  <c r="CU30" i="4"/>
  <c r="CU31" i="4"/>
  <c r="CU32" i="4"/>
  <c r="CU33" i="4"/>
  <c r="CU34" i="4"/>
  <c r="CH34" i="4" s="1"/>
  <c r="CU35" i="4"/>
  <c r="CU36" i="4"/>
  <c r="CU37" i="4"/>
  <c r="CU38" i="4"/>
  <c r="CU39" i="4"/>
  <c r="CU40" i="4"/>
  <c r="CH40" i="4" s="1"/>
  <c r="CU41" i="4"/>
  <c r="CU42" i="4"/>
  <c r="CO8" i="4"/>
  <c r="CO9" i="4"/>
  <c r="CO10" i="4"/>
  <c r="CO11" i="4"/>
  <c r="CH11" i="4" s="1"/>
  <c r="CG11" i="4" s="1"/>
  <c r="CO12" i="4"/>
  <c r="CO13" i="4"/>
  <c r="CO14" i="4"/>
  <c r="CO15" i="4"/>
  <c r="CO16" i="4"/>
  <c r="CO17" i="4"/>
  <c r="CH17" i="4" s="1"/>
  <c r="CG17" i="4" s="1"/>
  <c r="CO18" i="4"/>
  <c r="CO19" i="4"/>
  <c r="CO20" i="4"/>
  <c r="CO21" i="4"/>
  <c r="CO22" i="4"/>
  <c r="CO23" i="4"/>
  <c r="CH23" i="4" s="1"/>
  <c r="CG23" i="4" s="1"/>
  <c r="CO24" i="4"/>
  <c r="CO25" i="4"/>
  <c r="CO26" i="4"/>
  <c r="CO27" i="4"/>
  <c r="CO28" i="4"/>
  <c r="CO29" i="4"/>
  <c r="CH29" i="4" s="1"/>
  <c r="CG29" i="4" s="1"/>
  <c r="CO30" i="4"/>
  <c r="CO31" i="4"/>
  <c r="CO32" i="4"/>
  <c r="CO33" i="4"/>
  <c r="CO34" i="4"/>
  <c r="CO35" i="4"/>
  <c r="CH35" i="4" s="1"/>
  <c r="CG35" i="4" s="1"/>
  <c r="CO36" i="4"/>
  <c r="CO37" i="4"/>
  <c r="CO38" i="4"/>
  <c r="CO39" i="4"/>
  <c r="CO40" i="4"/>
  <c r="CO41" i="4"/>
  <c r="CH41" i="4" s="1"/>
  <c r="CG41" i="4" s="1"/>
  <c r="CO42" i="4"/>
  <c r="CI8" i="4"/>
  <c r="CH8" i="4" s="1"/>
  <c r="CI9" i="4"/>
  <c r="CI10" i="4"/>
  <c r="CI11" i="4"/>
  <c r="CI12" i="4"/>
  <c r="CH12" i="4" s="1"/>
  <c r="CG12" i="4" s="1"/>
  <c r="CI13" i="4"/>
  <c r="CI14" i="4"/>
  <c r="CH14" i="4" s="1"/>
  <c r="CI15" i="4"/>
  <c r="CI16" i="4"/>
  <c r="CI17" i="4"/>
  <c r="CI18" i="4"/>
  <c r="CH18" i="4" s="1"/>
  <c r="CG18" i="4" s="1"/>
  <c r="CI19" i="4"/>
  <c r="CI20" i="4"/>
  <c r="CH20" i="4" s="1"/>
  <c r="CI21" i="4"/>
  <c r="CI22" i="4"/>
  <c r="CI23" i="4"/>
  <c r="CI24" i="4"/>
  <c r="CH24" i="4" s="1"/>
  <c r="CG24" i="4" s="1"/>
  <c r="CI25" i="4"/>
  <c r="CI26" i="4"/>
  <c r="CH26" i="4" s="1"/>
  <c r="CI27" i="4"/>
  <c r="CI28" i="4"/>
  <c r="CI29" i="4"/>
  <c r="CI30" i="4"/>
  <c r="CH30" i="4" s="1"/>
  <c r="CG30" i="4" s="1"/>
  <c r="CI31" i="4"/>
  <c r="CI32" i="4"/>
  <c r="CH32" i="4" s="1"/>
  <c r="CI33" i="4"/>
  <c r="CI34" i="4"/>
  <c r="CI35" i="4"/>
  <c r="CI36" i="4"/>
  <c r="CH36" i="4" s="1"/>
  <c r="CG36" i="4" s="1"/>
  <c r="CI37" i="4"/>
  <c r="CI38" i="4"/>
  <c r="CH38" i="4" s="1"/>
  <c r="CI39" i="4"/>
  <c r="CI40" i="4"/>
  <c r="CI41" i="4"/>
  <c r="CI42" i="4"/>
  <c r="CH42" i="4" s="1"/>
  <c r="CG42" i="4" s="1"/>
  <c r="CH9" i="4"/>
  <c r="CG9" i="4" s="1"/>
  <c r="CH13" i="4"/>
  <c r="CH15" i="4"/>
  <c r="CH19" i="4"/>
  <c r="CH21" i="4"/>
  <c r="CG21" i="4" s="1"/>
  <c r="CH25" i="4"/>
  <c r="CG25" i="4" s="1"/>
  <c r="CH27" i="4"/>
  <c r="CG27" i="4" s="1"/>
  <c r="CH31" i="4"/>
  <c r="CH33" i="4"/>
  <c r="CG33" i="4" s="1"/>
  <c r="CH37" i="4"/>
  <c r="CH39" i="4"/>
  <c r="CG39" i="4" s="1"/>
  <c r="CG8" i="4"/>
  <c r="CG14" i="4"/>
  <c r="CG38"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BU8" i="4"/>
  <c r="BU9" i="4"/>
  <c r="BU10" i="4"/>
  <c r="BB10" i="4" s="1"/>
  <c r="BU11" i="4"/>
  <c r="BU12" i="4"/>
  <c r="BU13" i="4"/>
  <c r="BU14" i="4"/>
  <c r="BU15" i="4"/>
  <c r="BU16" i="4"/>
  <c r="BB16" i="4" s="1"/>
  <c r="BU17" i="4"/>
  <c r="BU18" i="4"/>
  <c r="BU19" i="4"/>
  <c r="BU20" i="4"/>
  <c r="BU21" i="4"/>
  <c r="BU22" i="4"/>
  <c r="BB22" i="4" s="1"/>
  <c r="BU23" i="4"/>
  <c r="BU24" i="4"/>
  <c r="BU25" i="4"/>
  <c r="BU26" i="4"/>
  <c r="BU27" i="4"/>
  <c r="BU28" i="4"/>
  <c r="BB28" i="4" s="1"/>
  <c r="BU29" i="4"/>
  <c r="BU30" i="4"/>
  <c r="BU31" i="4"/>
  <c r="BU32" i="4"/>
  <c r="BU33" i="4"/>
  <c r="BU34" i="4"/>
  <c r="BB34" i="4" s="1"/>
  <c r="BU35" i="4"/>
  <c r="BU36" i="4"/>
  <c r="BU37" i="4"/>
  <c r="BU38" i="4"/>
  <c r="BU39" i="4"/>
  <c r="BU40" i="4"/>
  <c r="BB40" i="4" s="1"/>
  <c r="BU41" i="4"/>
  <c r="BU42" i="4"/>
  <c r="BO8" i="4"/>
  <c r="BO9" i="4"/>
  <c r="BO10" i="4"/>
  <c r="BO11" i="4"/>
  <c r="BB11" i="4" s="1"/>
  <c r="BO12" i="4"/>
  <c r="BO13" i="4"/>
  <c r="BO14" i="4"/>
  <c r="BO15" i="4"/>
  <c r="BO16" i="4"/>
  <c r="BO17" i="4"/>
  <c r="BB17" i="4" s="1"/>
  <c r="BO18" i="4"/>
  <c r="BO19" i="4"/>
  <c r="BO20" i="4"/>
  <c r="BO21" i="4"/>
  <c r="BO22" i="4"/>
  <c r="BO23" i="4"/>
  <c r="BB23" i="4" s="1"/>
  <c r="BO24" i="4"/>
  <c r="BO25" i="4"/>
  <c r="BO26" i="4"/>
  <c r="BO27" i="4"/>
  <c r="BO28" i="4"/>
  <c r="BO29" i="4"/>
  <c r="BB29" i="4" s="1"/>
  <c r="BO30" i="4"/>
  <c r="BO31" i="4"/>
  <c r="BO32" i="4"/>
  <c r="BO33" i="4"/>
  <c r="BO34" i="4"/>
  <c r="BO35" i="4"/>
  <c r="BB35" i="4" s="1"/>
  <c r="BO36" i="4"/>
  <c r="BO37" i="4"/>
  <c r="BO38" i="4"/>
  <c r="BO39" i="4"/>
  <c r="BO40" i="4"/>
  <c r="BO41" i="4"/>
  <c r="BB41" i="4" s="1"/>
  <c r="BO42" i="4"/>
  <c r="BI8" i="4"/>
  <c r="BI9" i="4"/>
  <c r="BI10" i="4"/>
  <c r="BI11" i="4"/>
  <c r="BI12" i="4"/>
  <c r="BB12" i="4" s="1"/>
  <c r="BI13" i="4"/>
  <c r="BI14" i="4"/>
  <c r="BI15" i="4"/>
  <c r="BI16" i="4"/>
  <c r="BI17" i="4"/>
  <c r="BI18" i="4"/>
  <c r="BB18" i="4" s="1"/>
  <c r="BI19" i="4"/>
  <c r="BI20" i="4"/>
  <c r="BI21" i="4"/>
  <c r="BI22" i="4"/>
  <c r="BI23" i="4"/>
  <c r="BI24" i="4"/>
  <c r="BB24" i="4" s="1"/>
  <c r="BI25" i="4"/>
  <c r="BI26" i="4"/>
  <c r="BI27" i="4"/>
  <c r="BI28" i="4"/>
  <c r="BI29" i="4"/>
  <c r="BI30" i="4"/>
  <c r="BB30" i="4" s="1"/>
  <c r="BI31" i="4"/>
  <c r="BI32" i="4"/>
  <c r="BI33" i="4"/>
  <c r="BI34" i="4"/>
  <c r="BI35" i="4"/>
  <c r="BI36" i="4"/>
  <c r="BB36" i="4" s="1"/>
  <c r="BI37" i="4"/>
  <c r="BI38" i="4"/>
  <c r="BI39" i="4"/>
  <c r="BI40" i="4"/>
  <c r="BI41" i="4"/>
  <c r="BI42" i="4"/>
  <c r="BB42" i="4" s="1"/>
  <c r="BC8" i="4"/>
  <c r="BC9" i="4"/>
  <c r="BC10" i="4"/>
  <c r="BC11" i="4"/>
  <c r="BC12" i="4"/>
  <c r="BC13" i="4"/>
  <c r="BB13" i="4" s="1"/>
  <c r="AH13" i="4" s="1"/>
  <c r="BC14" i="4"/>
  <c r="BC15" i="4"/>
  <c r="BC16" i="4"/>
  <c r="BC17" i="4"/>
  <c r="BC18" i="4"/>
  <c r="BC19" i="4"/>
  <c r="BB19" i="4" s="1"/>
  <c r="AH19" i="4" s="1"/>
  <c r="BC20" i="4"/>
  <c r="BC21" i="4"/>
  <c r="BC22" i="4"/>
  <c r="BC23" i="4"/>
  <c r="BC24" i="4"/>
  <c r="BC25" i="4"/>
  <c r="BB25" i="4" s="1"/>
  <c r="AH25" i="4" s="1"/>
  <c r="BC26" i="4"/>
  <c r="BC27" i="4"/>
  <c r="BC28" i="4"/>
  <c r="BC29" i="4"/>
  <c r="BC30" i="4"/>
  <c r="BC31" i="4"/>
  <c r="BB31" i="4" s="1"/>
  <c r="BC32" i="4"/>
  <c r="BC33" i="4"/>
  <c r="BC34" i="4"/>
  <c r="BC35" i="4"/>
  <c r="BC36" i="4"/>
  <c r="BC37" i="4"/>
  <c r="BB37" i="4" s="1"/>
  <c r="BC38" i="4"/>
  <c r="BC39" i="4"/>
  <c r="BC40" i="4"/>
  <c r="BC41" i="4"/>
  <c r="BC42" i="4"/>
  <c r="BB8" i="4"/>
  <c r="BB14" i="4"/>
  <c r="BB20" i="4"/>
  <c r="BB26" i="4"/>
  <c r="BB32" i="4"/>
  <c r="BB38" i="4"/>
  <c r="AV8" i="4"/>
  <c r="AV9" i="4"/>
  <c r="AI9" i="4" s="1"/>
  <c r="AV10" i="4"/>
  <c r="AV11" i="4"/>
  <c r="AV12" i="4"/>
  <c r="AV13" i="4"/>
  <c r="AV14" i="4"/>
  <c r="AV15" i="4"/>
  <c r="AI15" i="4" s="1"/>
  <c r="AV16" i="4"/>
  <c r="AV17" i="4"/>
  <c r="AV18" i="4"/>
  <c r="AV19" i="4"/>
  <c r="AV20" i="4"/>
  <c r="AV21" i="4"/>
  <c r="AI21" i="4" s="1"/>
  <c r="AV22" i="4"/>
  <c r="AV23" i="4"/>
  <c r="AV24" i="4"/>
  <c r="AV25" i="4"/>
  <c r="AV26" i="4"/>
  <c r="AV27" i="4"/>
  <c r="AI27" i="4" s="1"/>
  <c r="AV28" i="4"/>
  <c r="AV29" i="4"/>
  <c r="AV30" i="4"/>
  <c r="AV31" i="4"/>
  <c r="AV32" i="4"/>
  <c r="AV33" i="4"/>
  <c r="AI33" i="4" s="1"/>
  <c r="AV34" i="4"/>
  <c r="AV35" i="4"/>
  <c r="AV36" i="4"/>
  <c r="AV37" i="4"/>
  <c r="AV38" i="4"/>
  <c r="AV39" i="4"/>
  <c r="AI39" i="4" s="1"/>
  <c r="AV40" i="4"/>
  <c r="AV41" i="4"/>
  <c r="AV42" i="4"/>
  <c r="AP8" i="4"/>
  <c r="AP9" i="4"/>
  <c r="AP10" i="4"/>
  <c r="AI10" i="4" s="1"/>
  <c r="AP11" i="4"/>
  <c r="AP12" i="4"/>
  <c r="AP13" i="4"/>
  <c r="AP14" i="4"/>
  <c r="AP15" i="4"/>
  <c r="AP16" i="4"/>
  <c r="AI16" i="4" s="1"/>
  <c r="AP17" i="4"/>
  <c r="AP18" i="4"/>
  <c r="AP19" i="4"/>
  <c r="AP20" i="4"/>
  <c r="AP21" i="4"/>
  <c r="AP22" i="4"/>
  <c r="AI22" i="4" s="1"/>
  <c r="AP23" i="4"/>
  <c r="AP24" i="4"/>
  <c r="AP25" i="4"/>
  <c r="AP26" i="4"/>
  <c r="AP27" i="4"/>
  <c r="AP28" i="4"/>
  <c r="AI28" i="4" s="1"/>
  <c r="AP29" i="4"/>
  <c r="AP30" i="4"/>
  <c r="AP31" i="4"/>
  <c r="AP32" i="4"/>
  <c r="AP33" i="4"/>
  <c r="AP34" i="4"/>
  <c r="AI34" i="4" s="1"/>
  <c r="AP35" i="4"/>
  <c r="AP36" i="4"/>
  <c r="AP37" i="4"/>
  <c r="AP38" i="4"/>
  <c r="AP39" i="4"/>
  <c r="AP40" i="4"/>
  <c r="AI40" i="4" s="1"/>
  <c r="AP41" i="4"/>
  <c r="AP42" i="4"/>
  <c r="AJ8" i="4"/>
  <c r="AJ9" i="4"/>
  <c r="AJ10" i="4"/>
  <c r="AJ11" i="4"/>
  <c r="AI11" i="4" s="1"/>
  <c r="AJ12" i="4"/>
  <c r="AJ13" i="4"/>
  <c r="AI13" i="4" s="1"/>
  <c r="AJ14" i="4"/>
  <c r="AJ15" i="4"/>
  <c r="AJ16" i="4"/>
  <c r="AJ17" i="4"/>
  <c r="AI17" i="4" s="1"/>
  <c r="AJ18" i="4"/>
  <c r="AJ19" i="4"/>
  <c r="AI19" i="4" s="1"/>
  <c r="AJ20" i="4"/>
  <c r="AJ21" i="4"/>
  <c r="AJ22" i="4"/>
  <c r="AJ23" i="4"/>
  <c r="AI23" i="4" s="1"/>
  <c r="AJ24" i="4"/>
  <c r="AJ25" i="4"/>
  <c r="AI25" i="4" s="1"/>
  <c r="AJ26" i="4"/>
  <c r="AJ27" i="4"/>
  <c r="AJ28" i="4"/>
  <c r="AJ29" i="4"/>
  <c r="AI29" i="4" s="1"/>
  <c r="AJ30" i="4"/>
  <c r="AJ31" i="4"/>
  <c r="AI31" i="4" s="1"/>
  <c r="AJ32" i="4"/>
  <c r="AJ33" i="4"/>
  <c r="AJ34" i="4"/>
  <c r="AJ35" i="4"/>
  <c r="AI35" i="4" s="1"/>
  <c r="AJ36" i="4"/>
  <c r="AJ37" i="4"/>
  <c r="AI37" i="4" s="1"/>
  <c r="AH37" i="4" s="1"/>
  <c r="AJ38" i="4"/>
  <c r="AJ39" i="4"/>
  <c r="AJ40" i="4"/>
  <c r="AJ41" i="4"/>
  <c r="AI41" i="4" s="1"/>
  <c r="AJ42" i="4"/>
  <c r="AI8" i="4"/>
  <c r="AI12" i="4"/>
  <c r="AI14" i="4"/>
  <c r="AH14" i="4" s="1"/>
  <c r="AI18" i="4"/>
  <c r="AH18" i="4" s="1"/>
  <c r="AI20" i="4"/>
  <c r="AI24" i="4"/>
  <c r="AI26" i="4"/>
  <c r="AH26" i="4" s="1"/>
  <c r="AI30" i="4"/>
  <c r="AI32" i="4"/>
  <c r="AI36" i="4"/>
  <c r="AH36" i="4" s="1"/>
  <c r="AI38" i="4"/>
  <c r="AI42" i="4"/>
  <c r="AH31" i="4"/>
  <c r="AD8" i="3"/>
  <c r="AD9" i="3"/>
  <c r="AD10" i="3"/>
  <c r="AD11" i="3"/>
  <c r="AD12" i="3"/>
  <c r="AD13" i="3"/>
  <c r="AD14" i="3"/>
  <c r="AD15" i="3"/>
  <c r="AD16" i="3"/>
  <c r="AD17" i="3"/>
  <c r="AD18" i="3"/>
  <c r="AD19" i="3"/>
  <c r="AD20" i="3"/>
  <c r="AD21" i="3"/>
  <c r="AC8" i="3"/>
  <c r="AC9" i="3"/>
  <c r="AC10" i="3"/>
  <c r="AC11" i="3"/>
  <c r="AC12" i="3"/>
  <c r="AC13" i="3"/>
  <c r="AC14" i="3"/>
  <c r="AC15" i="3"/>
  <c r="AC16" i="3"/>
  <c r="AC17" i="3"/>
  <c r="AC18" i="3"/>
  <c r="AC19" i="3"/>
  <c r="AC20" i="3"/>
  <c r="AC21" i="3"/>
  <c r="AB8" i="3"/>
  <c r="AB9" i="3"/>
  <c r="AB10" i="3"/>
  <c r="AB11" i="3"/>
  <c r="AB12" i="3"/>
  <c r="AB13" i="3"/>
  <c r="AB14" i="3"/>
  <c r="AB15" i="3"/>
  <c r="AB16" i="3"/>
  <c r="AB17" i="3"/>
  <c r="AB18" i="3"/>
  <c r="AB19" i="3"/>
  <c r="AB20" i="3"/>
  <c r="AB21" i="3"/>
  <c r="AA8" i="3"/>
  <c r="AA9" i="3"/>
  <c r="AA10" i="3"/>
  <c r="AA11" i="3"/>
  <c r="AA12" i="3"/>
  <c r="AA13" i="3"/>
  <c r="AA14" i="3"/>
  <c r="AA15" i="3"/>
  <c r="AA16" i="3"/>
  <c r="AA17" i="3"/>
  <c r="AA18" i="3"/>
  <c r="AA19" i="3"/>
  <c r="AA20" i="3"/>
  <c r="AA21" i="3"/>
  <c r="Z9" i="3"/>
  <c r="Z12" i="3"/>
  <c r="Z15" i="3"/>
  <c r="Z18" i="3"/>
  <c r="Z21" i="3"/>
  <c r="Y8" i="3"/>
  <c r="Y9" i="3"/>
  <c r="Y10" i="3"/>
  <c r="Y11" i="3"/>
  <c r="Y12" i="3"/>
  <c r="Y13" i="3"/>
  <c r="Y14" i="3"/>
  <c r="Y15" i="3"/>
  <c r="Y16" i="3"/>
  <c r="Y17" i="3"/>
  <c r="Y18" i="3"/>
  <c r="Y19" i="3"/>
  <c r="Y20" i="3"/>
  <c r="Y21" i="3"/>
  <c r="X8" i="3"/>
  <c r="X9" i="3"/>
  <c r="X10" i="3"/>
  <c r="X11" i="3"/>
  <c r="X12" i="3"/>
  <c r="X13" i="3"/>
  <c r="X14" i="3"/>
  <c r="X15" i="3"/>
  <c r="X16" i="3"/>
  <c r="X17" i="3"/>
  <c r="X18" i="3"/>
  <c r="X19" i="3"/>
  <c r="X20" i="3"/>
  <c r="X21" i="3"/>
  <c r="Q8" i="3"/>
  <c r="Q9" i="3"/>
  <c r="Q10" i="3"/>
  <c r="Z10" i="3" s="1"/>
  <c r="Q11" i="3"/>
  <c r="Z11" i="3" s="1"/>
  <c r="Q12" i="3"/>
  <c r="Q13" i="3"/>
  <c r="Z13" i="3" s="1"/>
  <c r="Q14" i="3"/>
  <c r="Q15" i="3"/>
  <c r="Q16" i="3"/>
  <c r="Z16" i="3" s="1"/>
  <c r="Q17" i="3"/>
  <c r="Z17" i="3" s="1"/>
  <c r="Q18" i="3"/>
  <c r="Q19" i="3"/>
  <c r="Z19" i="3" s="1"/>
  <c r="Q20" i="3"/>
  <c r="Q21" i="3"/>
  <c r="N8" i="3"/>
  <c r="W8" i="3" s="1"/>
  <c r="N9" i="3"/>
  <c r="W9" i="3" s="1"/>
  <c r="N10" i="3"/>
  <c r="W10" i="3" s="1"/>
  <c r="N11" i="3"/>
  <c r="W11" i="3" s="1"/>
  <c r="N12" i="3"/>
  <c r="M12" i="3" s="1"/>
  <c r="N13" i="3"/>
  <c r="W13" i="3" s="1"/>
  <c r="N14" i="3"/>
  <c r="W14" i="3" s="1"/>
  <c r="N15" i="3"/>
  <c r="W15" i="3" s="1"/>
  <c r="N16" i="3"/>
  <c r="W16" i="3" s="1"/>
  <c r="N17" i="3"/>
  <c r="W17" i="3" s="1"/>
  <c r="N18" i="3"/>
  <c r="M18" i="3" s="1"/>
  <c r="N19" i="3"/>
  <c r="W19" i="3" s="1"/>
  <c r="N20" i="3"/>
  <c r="W20" i="3" s="1"/>
  <c r="N21" i="3"/>
  <c r="W21" i="3" s="1"/>
  <c r="M9" i="3"/>
  <c r="V9" i="3" s="1"/>
  <c r="M10" i="3"/>
  <c r="V10" i="3" s="1"/>
  <c r="M13" i="3"/>
  <c r="V13" i="3" s="1"/>
  <c r="M15" i="3"/>
  <c r="V15" i="3" s="1"/>
  <c r="M16" i="3"/>
  <c r="M19" i="3"/>
  <c r="V19" i="3" s="1"/>
  <c r="M21" i="3"/>
  <c r="V21" i="3" s="1"/>
  <c r="H8" i="3"/>
  <c r="D8" i="3" s="1"/>
  <c r="H9" i="3"/>
  <c r="H10" i="3"/>
  <c r="H11" i="3"/>
  <c r="D11" i="3" s="1"/>
  <c r="H12" i="3"/>
  <c r="H13" i="3"/>
  <c r="H14" i="3"/>
  <c r="D14" i="3" s="1"/>
  <c r="H15" i="3"/>
  <c r="H16" i="3"/>
  <c r="H17" i="3"/>
  <c r="D17" i="3" s="1"/>
  <c r="H18" i="3"/>
  <c r="H19" i="3"/>
  <c r="H20" i="3"/>
  <c r="D20" i="3" s="1"/>
  <c r="H21" i="3"/>
  <c r="E8" i="3"/>
  <c r="E9" i="3"/>
  <c r="E10" i="3"/>
  <c r="E11" i="3"/>
  <c r="E12" i="3"/>
  <c r="D12" i="3" s="1"/>
  <c r="E13" i="3"/>
  <c r="E14" i="3"/>
  <c r="E15" i="3"/>
  <c r="E16" i="3"/>
  <c r="E17" i="3"/>
  <c r="E18" i="3"/>
  <c r="D18" i="3" s="1"/>
  <c r="E19" i="3"/>
  <c r="E20" i="3"/>
  <c r="E21" i="3"/>
  <c r="D9" i="3"/>
  <c r="D10" i="3"/>
  <c r="D13" i="3"/>
  <c r="D15" i="3"/>
  <c r="D16" i="3"/>
  <c r="V16" i="3" s="1"/>
  <c r="D19" i="3"/>
  <c r="D21"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W15" i="2"/>
  <c r="W27" i="2"/>
  <c r="Q8" i="2"/>
  <c r="Q9" i="2"/>
  <c r="Z9" i="2" s="1"/>
  <c r="Q10" i="2"/>
  <c r="Q11" i="2"/>
  <c r="Q12" i="2"/>
  <c r="Q13" i="2"/>
  <c r="Z13" i="2" s="1"/>
  <c r="Q14" i="2"/>
  <c r="Q15" i="2"/>
  <c r="Z15" i="2" s="1"/>
  <c r="Q16" i="2"/>
  <c r="Q17" i="2"/>
  <c r="Q18" i="2"/>
  <c r="Q19" i="2"/>
  <c r="Z19" i="2" s="1"/>
  <c r="Q20" i="2"/>
  <c r="Q21" i="2"/>
  <c r="Z21" i="2" s="1"/>
  <c r="Q22" i="2"/>
  <c r="Q23" i="2"/>
  <c r="Q24" i="2"/>
  <c r="Q25" i="2"/>
  <c r="Z25" i="2" s="1"/>
  <c r="Q26" i="2"/>
  <c r="Q27" i="2"/>
  <c r="Z27" i="2" s="1"/>
  <c r="Q28" i="2"/>
  <c r="Q29" i="2"/>
  <c r="Q30" i="2"/>
  <c r="Q31" i="2"/>
  <c r="Z31" i="2" s="1"/>
  <c r="Q32" i="2"/>
  <c r="Q33" i="2"/>
  <c r="Z33" i="2" s="1"/>
  <c r="Q34" i="2"/>
  <c r="Q35" i="2"/>
  <c r="Q36" i="2"/>
  <c r="Q37" i="2"/>
  <c r="Z37" i="2" s="1"/>
  <c r="Q38" i="2"/>
  <c r="Q39" i="2"/>
  <c r="Z39" i="2" s="1"/>
  <c r="Q40" i="2"/>
  <c r="Q41" i="2"/>
  <c r="Q42" i="2"/>
  <c r="N8" i="2"/>
  <c r="W8" i="2" s="1"/>
  <c r="N9" i="2"/>
  <c r="W9" i="2" s="1"/>
  <c r="N10" i="2"/>
  <c r="W10" i="2" s="1"/>
  <c r="N11" i="2"/>
  <c r="N12" i="2"/>
  <c r="N13" i="2"/>
  <c r="N14" i="2"/>
  <c r="W14" i="2" s="1"/>
  <c r="N15" i="2"/>
  <c r="N16" i="2"/>
  <c r="W16" i="2" s="1"/>
  <c r="N17" i="2"/>
  <c r="N18" i="2"/>
  <c r="N19" i="2"/>
  <c r="N20" i="2"/>
  <c r="W20" i="2" s="1"/>
  <c r="N21" i="2"/>
  <c r="W21" i="2" s="1"/>
  <c r="N22" i="2"/>
  <c r="W22" i="2" s="1"/>
  <c r="N23" i="2"/>
  <c r="N24" i="2"/>
  <c r="N25" i="2"/>
  <c r="N26" i="2"/>
  <c r="W26" i="2" s="1"/>
  <c r="N27" i="2"/>
  <c r="N28" i="2"/>
  <c r="W28" i="2" s="1"/>
  <c r="N29" i="2"/>
  <c r="N30" i="2"/>
  <c r="N31" i="2"/>
  <c r="N32" i="2"/>
  <c r="W32" i="2" s="1"/>
  <c r="N33" i="2"/>
  <c r="W33" i="2" s="1"/>
  <c r="N34" i="2"/>
  <c r="W34" i="2" s="1"/>
  <c r="N35" i="2"/>
  <c r="N36" i="2"/>
  <c r="N37" i="2"/>
  <c r="N38" i="2"/>
  <c r="W38" i="2" s="1"/>
  <c r="N39" i="2"/>
  <c r="W39" i="2" s="1"/>
  <c r="N40" i="2"/>
  <c r="W40" i="2" s="1"/>
  <c r="N41" i="2"/>
  <c r="N42" i="2"/>
  <c r="M42" i="2" s="1"/>
  <c r="M11" i="2"/>
  <c r="M12" i="2"/>
  <c r="M17" i="2"/>
  <c r="M18" i="2"/>
  <c r="M19" i="2"/>
  <c r="M23" i="2"/>
  <c r="M24" i="2"/>
  <c r="M27" i="2"/>
  <c r="V27" i="2" s="1"/>
  <c r="M29" i="2"/>
  <c r="M30" i="2"/>
  <c r="M31" i="2"/>
  <c r="M34" i="2"/>
  <c r="V34" i="2" s="1"/>
  <c r="M36" i="2"/>
  <c r="M41" i="2"/>
  <c r="H8" i="2"/>
  <c r="H9" i="2"/>
  <c r="H10" i="2"/>
  <c r="D10" i="2" s="1"/>
  <c r="H11" i="2"/>
  <c r="H12" i="2"/>
  <c r="Z12" i="2" s="1"/>
  <c r="H13" i="2"/>
  <c r="H14" i="2"/>
  <c r="H15" i="2"/>
  <c r="H16" i="2"/>
  <c r="D16" i="2" s="1"/>
  <c r="H17" i="2"/>
  <c r="H18" i="2"/>
  <c r="Z18" i="2" s="1"/>
  <c r="H19" i="2"/>
  <c r="H20" i="2"/>
  <c r="H21" i="2"/>
  <c r="H22" i="2"/>
  <c r="H23" i="2"/>
  <c r="H24" i="2"/>
  <c r="Z24" i="2" s="1"/>
  <c r="H25" i="2"/>
  <c r="H26" i="2"/>
  <c r="H27" i="2"/>
  <c r="H28" i="2"/>
  <c r="H29" i="2"/>
  <c r="H30" i="2"/>
  <c r="Z30" i="2" s="1"/>
  <c r="H31" i="2"/>
  <c r="H32" i="2"/>
  <c r="H33" i="2"/>
  <c r="H34" i="2"/>
  <c r="H35" i="2"/>
  <c r="H36" i="2"/>
  <c r="D36" i="2" s="1"/>
  <c r="V36" i="2" s="1"/>
  <c r="H37" i="2"/>
  <c r="H38" i="2"/>
  <c r="D38" i="2" s="1"/>
  <c r="H39" i="2"/>
  <c r="H40" i="2"/>
  <c r="D40" i="2" s="1"/>
  <c r="H41" i="2"/>
  <c r="H42" i="2"/>
  <c r="D42" i="2" s="1"/>
  <c r="E8" i="2"/>
  <c r="E9" i="2"/>
  <c r="D9" i="2" s="1"/>
  <c r="E10" i="2"/>
  <c r="E11" i="2"/>
  <c r="E12" i="2"/>
  <c r="E13" i="2"/>
  <c r="W13" i="2" s="1"/>
  <c r="E14" i="2"/>
  <c r="E15" i="2"/>
  <c r="E16" i="2"/>
  <c r="E17" i="2"/>
  <c r="E18" i="2"/>
  <c r="E19" i="2"/>
  <c r="W19" i="2" s="1"/>
  <c r="E20" i="2"/>
  <c r="E21" i="2"/>
  <c r="E22" i="2"/>
  <c r="E23" i="2"/>
  <c r="E24" i="2"/>
  <c r="E25" i="2"/>
  <c r="W25" i="2" s="1"/>
  <c r="E26" i="2"/>
  <c r="E27" i="2"/>
  <c r="E28" i="2"/>
  <c r="E29" i="2"/>
  <c r="E30" i="2"/>
  <c r="E31" i="2"/>
  <c r="W31" i="2" s="1"/>
  <c r="E32" i="2"/>
  <c r="E33" i="2"/>
  <c r="E34" i="2"/>
  <c r="E35" i="2"/>
  <c r="E36" i="2"/>
  <c r="E37" i="2"/>
  <c r="W37" i="2" s="1"/>
  <c r="E38" i="2"/>
  <c r="E39" i="2"/>
  <c r="E40" i="2"/>
  <c r="E41" i="2"/>
  <c r="E42" i="2"/>
  <c r="D8" i="2"/>
  <c r="D14" i="2"/>
  <c r="D15" i="2"/>
  <c r="D20" i="2"/>
  <c r="D21" i="2"/>
  <c r="D22" i="2"/>
  <c r="D26" i="2"/>
  <c r="D27" i="2"/>
  <c r="D28" i="2"/>
  <c r="D30" i="2"/>
  <c r="V30" i="2" s="1"/>
  <c r="D32" i="2"/>
  <c r="D33" i="2"/>
  <c r="D34" i="2"/>
  <c r="D37" i="2"/>
  <c r="D39" i="2"/>
  <c r="V42" i="2" l="1"/>
  <c r="V19" i="2"/>
  <c r="V12" i="2"/>
  <c r="Z42" i="2"/>
  <c r="D12" i="2"/>
  <c r="M9" i="2"/>
  <c r="V9" i="2" s="1"/>
  <c r="Z36" i="2"/>
  <c r="D18" i="2"/>
  <c r="M22" i="2"/>
  <c r="V22" i="2" s="1"/>
  <c r="M15" i="2"/>
  <c r="V15" i="2" s="1"/>
  <c r="W36" i="2"/>
  <c r="W30" i="2"/>
  <c r="W18" i="2"/>
  <c r="W12" i="2"/>
  <c r="Z41" i="2"/>
  <c r="Z35" i="2"/>
  <c r="Z23" i="2"/>
  <c r="Z17" i="2"/>
  <c r="Z11" i="2"/>
  <c r="D31" i="2"/>
  <c r="V31" i="2" s="1"/>
  <c r="D24" i="2"/>
  <c r="V24" i="2" s="1"/>
  <c r="M35" i="2"/>
  <c r="V35" i="2" s="1"/>
  <c r="M28" i="2"/>
  <c r="V28" i="2" s="1"/>
  <c r="M21" i="2"/>
  <c r="V21" i="2" s="1"/>
  <c r="M13" i="2"/>
  <c r="W41" i="2"/>
  <c r="W35" i="2"/>
  <c r="W29" i="2"/>
  <c r="W23" i="2"/>
  <c r="W17" i="2"/>
  <c r="W11" i="2"/>
  <c r="Z40" i="2"/>
  <c r="Z34" i="2"/>
  <c r="Z28" i="2"/>
  <c r="Z22" i="2"/>
  <c r="Z16" i="2"/>
  <c r="Z10" i="2"/>
  <c r="W12" i="3"/>
  <c r="AH38" i="4"/>
  <c r="AH20" i="4"/>
  <c r="AH41" i="4"/>
  <c r="AH35" i="4"/>
  <c r="AH29" i="4"/>
  <c r="AH23" i="4"/>
  <c r="AH17" i="4"/>
  <c r="AH11" i="4"/>
  <c r="AH40" i="4"/>
  <c r="AH34" i="4"/>
  <c r="AH28" i="4"/>
  <c r="AH22" i="4"/>
  <c r="AH16" i="4"/>
  <c r="AH10" i="4"/>
  <c r="AH39" i="4"/>
  <c r="AH33" i="4"/>
  <c r="AH9" i="4"/>
  <c r="CG31" i="4"/>
  <c r="CG13" i="4"/>
  <c r="D41" i="2"/>
  <c r="D35" i="2"/>
  <c r="D29" i="2"/>
  <c r="V29" i="2" s="1"/>
  <c r="D23" i="2"/>
  <c r="V23" i="2" s="1"/>
  <c r="D17" i="2"/>
  <c r="V17" i="2" s="1"/>
  <c r="D11" i="2"/>
  <c r="V11" i="2" s="1"/>
  <c r="M40" i="2"/>
  <c r="V40" i="2" s="1"/>
  <c r="M33" i="2"/>
  <c r="V33" i="2" s="1"/>
  <c r="M25" i="2"/>
  <c r="V25" i="2" s="1"/>
  <c r="V18" i="2"/>
  <c r="Z38" i="2"/>
  <c r="M38" i="2"/>
  <c r="V38" i="2" s="1"/>
  <c r="Z32" i="2"/>
  <c r="M32" i="2"/>
  <c r="V32" i="2" s="1"/>
  <c r="Z26" i="2"/>
  <c r="M26" i="2"/>
  <c r="V26" i="2" s="1"/>
  <c r="Z20" i="2"/>
  <c r="M20" i="2"/>
  <c r="V20" i="2" s="1"/>
  <c r="Z14" i="2"/>
  <c r="M14" i="2"/>
  <c r="V14" i="2" s="1"/>
  <c r="Z8" i="2"/>
  <c r="M8" i="2"/>
  <c r="V8" i="2" s="1"/>
  <c r="V18" i="3"/>
  <c r="V12" i="3"/>
  <c r="Z20" i="3"/>
  <c r="M20" i="3"/>
  <c r="V20" i="3" s="1"/>
  <c r="Z14" i="3"/>
  <c r="M14" i="3"/>
  <c r="V14" i="3" s="1"/>
  <c r="Z8" i="3"/>
  <c r="M8" i="3"/>
  <c r="V8" i="3" s="1"/>
  <c r="AH32" i="4"/>
  <c r="CG40" i="4"/>
  <c r="CG34" i="4"/>
  <c r="CG28" i="4"/>
  <c r="CG22" i="4"/>
  <c r="CG16" i="4"/>
  <c r="CG10" i="4"/>
  <c r="AH20" i="5"/>
  <c r="AH8" i="5"/>
  <c r="AH16" i="5"/>
  <c r="AH10" i="5"/>
  <c r="D13" i="2"/>
  <c r="M10" i="2"/>
  <c r="V10" i="2" s="1"/>
  <c r="AH30" i="4"/>
  <c r="AH12" i="4"/>
  <c r="V41" i="2"/>
  <c r="M39" i="2"/>
  <c r="V39" i="2" s="1"/>
  <c r="D19" i="2"/>
  <c r="AH8" i="4"/>
  <c r="CG37" i="4"/>
  <c r="CG19" i="4"/>
  <c r="M37" i="2"/>
  <c r="V37" i="2" s="1"/>
  <c r="M16" i="2"/>
  <c r="V16" i="2" s="1"/>
  <c r="D25" i="2"/>
  <c r="W42" i="2"/>
  <c r="W24" i="2"/>
  <c r="Z29" i="2"/>
  <c r="W18" i="3"/>
  <c r="AH42" i="4"/>
  <c r="AH24" i="4"/>
  <c r="BB39" i="4"/>
  <c r="BB33" i="4"/>
  <c r="BB27" i="4"/>
  <c r="AH27" i="4" s="1"/>
  <c r="BB21" i="4"/>
  <c r="AH21" i="4" s="1"/>
  <c r="BB15" i="4"/>
  <c r="AH15" i="4" s="1"/>
  <c r="BB9" i="4"/>
  <c r="CG15" i="4"/>
  <c r="M17" i="3"/>
  <c r="V17" i="3" s="1"/>
  <c r="M11" i="3"/>
  <c r="V11"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13" i="2" l="1"/>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<sst xmlns="http://schemas.openxmlformats.org/spreadsheetml/2006/main" count="4173" uniqueCount="259">
  <si>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</si>
  <si>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</si>
  <si>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</si>
  <si>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</si>
  <si>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</si>
  <si>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</si>
  <si>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</si>
  <si>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</si>
  <si>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</si>
  <si>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</si>
  <si>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</si>
  <si>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</si>
  <si>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</si>
  <si>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</si>
  <si>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</si>
  <si>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</si>
  <si>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</si>
  <si>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</si>
  <si>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</si>
  <si>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</si>
  <si>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</si>
  <si>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</si>
  <si>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</si>
  <si>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</si>
  <si>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</si>
  <si>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</si>
  <si>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</si>
  <si>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</si>
  <si>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</si>
  <si>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</si>
  <si>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</si>
  <si>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</si>
  <si>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</si>
  <si>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</si>
  <si>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</si>
  <si>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</si>
  <si>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</si>
  <si>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</si>
  <si>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</si>
  <si>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</si>
  <si>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</si>
  <si>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</si>
  <si>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</si>
  <si>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</si>
  <si>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</si>
  <si>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</si>
  <si>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</si>
  <si>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</si>
  <si>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</si>
  <si>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</si>
  <si>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</si>
  <si>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</si>
  <si>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</si>
  <si>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</si>
  <si>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</si>
  <si>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</si>
  <si>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</si>
  <si>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</si>
  <si>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</si>
  <si>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</si>
  <si>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</si>
  <si>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</si>
  <si>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</si>
  <si>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</si>
  <si>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</si>
  <si>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</si>
  <si>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</si>
  <si>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</si>
  <si>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</si>
  <si>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</si>
  <si>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</si>
  <si>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</si>
  <si>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</si>
  <si>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</si>
  <si>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</si>
  <si>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</si>
  <si>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</si>
  <si>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</si>
  <si>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</si>
  <si>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</si>
  <si>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</si>
  <si>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</si>
  <si>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</si>
  <si>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</si>
  <si>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</si>
  <si>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</si>
  <si>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</si>
  <si>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</si>
  <si>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</si>
  <si>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</si>
  <si>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</si>
  <si>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</si>
  <si>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</si>
  <si>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</si>
  <si>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</si>
  <si>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</si>
  <si>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</si>
  <si>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</si>
  <si>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</si>
  <si>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</si>
  <si>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</si>
  <si>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</si>
  <si>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</si>
  <si>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</si>
  <si>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</si>
  <si>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</si>
  <si>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</si>
  <si>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</si>
  <si>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</si>
  <si>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</si>
  <si>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</si>
  <si>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</si>
  <si>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</si>
  <si>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</si>
  <si>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</si>
  <si>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</si>
  <si>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</si>
  <si>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</si>
  <si>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</si>
  <si>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</si>
  <si>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</si>
  <si>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</si>
  <si>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</si>
  <si>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</si>
  <si>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</si>
  <si>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</si>
  <si>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</si>
  <si>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静岡県</t>
  </si>
  <si>
    <t>22000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</si>
  <si>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</si>
  <si>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</si>
  <si>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</si>
  <si>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</si>
  <si>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</si>
  <si>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</si>
  <si>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</si>
  <si>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</si>
  <si>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22100</t>
  </si>
  <si>
    <t>静岡市</t>
  </si>
  <si>
    <t>-</t>
  </si>
  <si>
    <t/>
  </si>
  <si>
    <t>22130</t>
  </si>
  <si>
    <t>浜松市</t>
  </si>
  <si>
    <t>キャブオーバー</t>
  </si>
  <si>
    <t>パワーショベル</t>
  </si>
  <si>
    <t>22203</t>
  </si>
  <si>
    <t>沼津市</t>
  </si>
  <si>
    <t>キャブオーバ</t>
  </si>
  <si>
    <t>清掃車</t>
  </si>
  <si>
    <t>ダンプ</t>
  </si>
  <si>
    <t>22205</t>
  </si>
  <si>
    <t>熱海市</t>
  </si>
  <si>
    <t>1ｔトラック</t>
  </si>
  <si>
    <t>テールゲートリフター付きトラック</t>
  </si>
  <si>
    <t>バン型トラック</t>
  </si>
  <si>
    <t>22206</t>
  </si>
  <si>
    <t>三島市</t>
  </si>
  <si>
    <t>平箱</t>
  </si>
  <si>
    <t>冷凍冷蔵車</t>
  </si>
  <si>
    <t>22207</t>
  </si>
  <si>
    <t>富士宮市</t>
  </si>
  <si>
    <t>フォークリフト</t>
  </si>
  <si>
    <t>バン</t>
  </si>
  <si>
    <t>22208</t>
  </si>
  <si>
    <t>伊東市</t>
  </si>
  <si>
    <t>22209</t>
  </si>
  <si>
    <t>島田市</t>
  </si>
  <si>
    <t>22210</t>
  </si>
  <si>
    <t>富士市</t>
  </si>
  <si>
    <t>22211</t>
  </si>
  <si>
    <t>磐田市</t>
  </si>
  <si>
    <t>22212</t>
  </si>
  <si>
    <t>焼津市</t>
  </si>
  <si>
    <t>22213</t>
  </si>
  <si>
    <t>掛川市</t>
  </si>
  <si>
    <t>22214</t>
  </si>
  <si>
    <t>藤枝市</t>
  </si>
  <si>
    <t>クランプリフト</t>
  </si>
  <si>
    <t>アルミバン</t>
  </si>
  <si>
    <t>８ｔウイング車</t>
  </si>
  <si>
    <t>８ｔ平ボディ車</t>
  </si>
  <si>
    <t>22215</t>
  </si>
  <si>
    <t>御殿場市</t>
  </si>
  <si>
    <t>22216</t>
  </si>
  <si>
    <t>袋井市</t>
  </si>
  <si>
    <t>22219</t>
  </si>
  <si>
    <t>下田市</t>
  </si>
  <si>
    <t>22220</t>
  </si>
  <si>
    <t>裾野市</t>
  </si>
  <si>
    <t>22221</t>
  </si>
  <si>
    <t>湖西市</t>
  </si>
  <si>
    <t>リフト付き軽トラック</t>
  </si>
  <si>
    <t>ユンボ（マグネット専用機）0.9</t>
  </si>
  <si>
    <t>22222</t>
  </si>
  <si>
    <t>伊豆市</t>
  </si>
  <si>
    <t>22223</t>
  </si>
  <si>
    <t>御前崎市</t>
  </si>
  <si>
    <t>22224</t>
  </si>
  <si>
    <t>菊川市</t>
  </si>
  <si>
    <t>22225</t>
  </si>
  <si>
    <t>伊豆の国市</t>
  </si>
  <si>
    <t>22226</t>
  </si>
  <si>
    <t>牧之原市</t>
  </si>
  <si>
    <t>22301</t>
  </si>
  <si>
    <t>東伊豆町</t>
  </si>
  <si>
    <t>22302</t>
  </si>
  <si>
    <t>河津町</t>
  </si>
  <si>
    <t>22304</t>
  </si>
  <si>
    <t>南伊豆町</t>
  </si>
  <si>
    <t>22305</t>
  </si>
  <si>
    <t>松崎町</t>
  </si>
  <si>
    <t>22306</t>
  </si>
  <si>
    <t>西伊豆町</t>
  </si>
  <si>
    <t>22325</t>
  </si>
  <si>
    <t>函南町</t>
  </si>
  <si>
    <t>22341</t>
  </si>
  <si>
    <t>清水町</t>
  </si>
  <si>
    <t>22342</t>
  </si>
  <si>
    <t>長泉町</t>
  </si>
  <si>
    <t>22344</t>
  </si>
  <si>
    <t>小山町</t>
  </si>
  <si>
    <t>22424</t>
  </si>
  <si>
    <t>吉田町</t>
  </si>
  <si>
    <t>22429</t>
  </si>
  <si>
    <t>川根本町</t>
  </si>
  <si>
    <t>パワーゲート車</t>
  </si>
  <si>
    <t>トラック</t>
  </si>
  <si>
    <t>キャプオーバー</t>
  </si>
  <si>
    <t>22461</t>
  </si>
  <si>
    <t>森町</t>
  </si>
  <si>
    <t>22816</t>
  </si>
  <si>
    <t>東遠広域施設組合</t>
  </si>
  <si>
    <t>○</t>
  </si>
  <si>
    <t>22820</t>
  </si>
  <si>
    <t>牧之原市御前崎市広域施設組合</t>
  </si>
  <si>
    <t>22824</t>
  </si>
  <si>
    <t>御殿場市・小山町広域行政組合</t>
  </si>
  <si>
    <t>22825</t>
  </si>
  <si>
    <t>東河環境センター</t>
  </si>
  <si>
    <t>22828</t>
  </si>
  <si>
    <t>南豆衛生プラント組合</t>
  </si>
  <si>
    <t>22847</t>
  </si>
  <si>
    <t>西豆衛生プラント組合</t>
  </si>
  <si>
    <t>22853</t>
  </si>
  <si>
    <t>裾野市長泉町衛生施設組合</t>
  </si>
  <si>
    <t>22861</t>
  </si>
  <si>
    <t>伊豆市沼津市衛生施設組合</t>
  </si>
  <si>
    <t>22909</t>
  </si>
  <si>
    <t>袋井市森町広域行政組合</t>
  </si>
  <si>
    <t>22920</t>
  </si>
  <si>
    <t>中遠広域事務組合</t>
  </si>
  <si>
    <t>22921</t>
  </si>
  <si>
    <t>志太広域事務組合</t>
  </si>
  <si>
    <t>22937</t>
  </si>
  <si>
    <t>吉田町牧之原市広域施設組合</t>
  </si>
  <si>
    <t>22954</t>
  </si>
  <si>
    <t>掛川市・菊川市衛生施設組合</t>
  </si>
  <si>
    <t>22959</t>
  </si>
  <si>
    <t>伊豆市伊豆の国市廃棄物処理施設組合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</si>
</sst>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4</v>
      </c>
      <c r="E7" s="53">
        <f t="shared" si="0"/>
        <v>2</v>
      </c>
      <c r="F7" s="53">
        <f t="shared" si="0"/>
        <v>9</v>
      </c>
      <c r="G7" s="53">
        <f t="shared" si="0"/>
        <v>4</v>
      </c>
      <c r="H7" s="53">
        <f t="shared" si="0"/>
        <v>0</v>
      </c>
      <c r="I7" s="53">
        <f t="shared" si="0"/>
        <v>1</v>
      </c>
      <c r="J7" s="53">
        <f t="shared" si="0"/>
        <v>3</v>
      </c>
      <c r="K7" s="53">
        <f t="shared" si="0"/>
        <v>2</v>
      </c>
      <c r="L7" s="53">
        <f t="shared" si="0"/>
        <v>1</v>
      </c>
      <c r="M7" s="53">
        <f t="shared" si="0"/>
        <v>5</v>
      </c>
      <c r="N7" s="53">
        <f t="shared" si="0"/>
        <v>0</v>
      </c>
      <c r="O7" s="53">
        <f t="shared" si="0"/>
        <v>9</v>
      </c>
      <c r="P7" s="53">
        <f t="shared" si="0"/>
        <v>2</v>
      </c>
      <c r="Q7" s="53">
        <f t="shared" si="0"/>
        <v>0</v>
      </c>
      <c r="R7" s="53">
        <f t="shared" si="0"/>
        <v>1</v>
      </c>
      <c r="S7" s="53">
        <f t="shared" si="0"/>
        <v>1</v>
      </c>
      <c r="T7" s="53">
        <f t="shared" si="0"/>
        <v>0</v>
      </c>
      <c r="U7" s="53">
        <f>COUNTIF(U$8:U$57,"&lt;&gt;")</f>
        <v>14</v>
      </c>
      <c r="V7" s="53">
        <f>50-(COUNTBLANK(V$8:V$57))</f>
        <v>14</v>
      </c>
      <c r="W7" s="53">
        <f t="shared" ref="W7:AY7" si="1">COUNTIF(W$8:W$57,"&lt;&gt;")</f>
        <v>14</v>
      </c>
      <c r="X7" s="53">
        <f>50-(COUNTBLANK(X$8:X$57))</f>
        <v>14</v>
      </c>
      <c r="Y7" s="53">
        <f t="shared" si="1"/>
        <v>14</v>
      </c>
      <c r="Z7" s="53">
        <f>50-(COUNTBLANK(Z$8:Z$57))</f>
        <v>2</v>
      </c>
      <c r="AA7" s="53">
        <f t="shared" si="1"/>
        <v>2</v>
      </c>
      <c r="AB7" s="53">
        <f>50-(COUNTBLANK(AB$8:AB$57))</f>
        <v>1</v>
      </c>
      <c r="AC7" s="53">
        <f t="shared" si="1"/>
        <v>1</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230</v>
      </c>
      <c r="C8" s="47" t="s">
        <v>231</v>
      </c>
      <c r="D8" s="47" t="s">
        <v>232</v>
      </c>
      <c r="E8" s="47"/>
      <c r="F8" s="47"/>
      <c r="G8" s="47"/>
      <c r="H8" s="47"/>
      <c r="I8" s="47"/>
      <c r="J8" s="47"/>
      <c r="K8" s="47"/>
      <c r="L8" s="47"/>
      <c r="M8" s="47"/>
      <c r="N8" s="47"/>
      <c r="O8" s="47" t="s">
        <v>232</v>
      </c>
      <c r="P8" s="47"/>
      <c r="Q8" s="47"/>
      <c r="R8" s="47"/>
      <c r="S8" s="47"/>
      <c r="T8" s="47"/>
      <c r="U8" s="47">
        <v>4</v>
      </c>
      <c r="V8" s="49" t="s">
        <v>173</v>
      </c>
      <c r="W8" s="47" t="s">
        <v>174</v>
      </c>
      <c r="X8" s="49" t="s">
        <v>195</v>
      </c>
      <c r="Y8" s="47" t="s">
        <v>196</v>
      </c>
      <c r="Z8" s="49" t="s">
        <v>197</v>
      </c>
      <c r="AA8" s="47" t="s">
        <v>198</v>
      </c>
      <c r="AB8" s="49" t="s">
        <v>201</v>
      </c>
      <c r="AC8" s="47" t="s">
        <v>202</v>
      </c>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233</v>
      </c>
      <c r="C9" s="47" t="s">
        <v>234</v>
      </c>
      <c r="D9" s="47"/>
      <c r="E9" s="47" t="s">
        <v>232</v>
      </c>
      <c r="F9" s="47" t="s">
        <v>232</v>
      </c>
      <c r="G9" s="47" t="s">
        <v>232</v>
      </c>
      <c r="H9" s="47"/>
      <c r="I9" s="47"/>
      <c r="J9" s="47" t="s">
        <v>232</v>
      </c>
      <c r="K9" s="47" t="s">
        <v>232</v>
      </c>
      <c r="L9" s="47"/>
      <c r="M9" s="47" t="s">
        <v>232</v>
      </c>
      <c r="N9" s="47"/>
      <c r="O9" s="47"/>
      <c r="P9" s="47"/>
      <c r="Q9" s="47"/>
      <c r="R9" s="47"/>
      <c r="S9" s="47"/>
      <c r="T9" s="47"/>
      <c r="U9" s="47">
        <v>2</v>
      </c>
      <c r="V9" s="49" t="s">
        <v>195</v>
      </c>
      <c r="W9" s="47" t="s">
        <v>196</v>
      </c>
      <c r="X9" s="49" t="s">
        <v>201</v>
      </c>
      <c r="Y9" s="47" t="s">
        <v>202</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235</v>
      </c>
      <c r="C10" s="47" t="s">
        <v>236</v>
      </c>
      <c r="D10" s="47"/>
      <c r="E10" s="47"/>
      <c r="F10" s="47" t="s">
        <v>232</v>
      </c>
      <c r="G10" s="47"/>
      <c r="H10" s="47"/>
      <c r="I10" s="47"/>
      <c r="J10" s="47" t="s">
        <v>232</v>
      </c>
      <c r="K10" s="47"/>
      <c r="L10" s="47"/>
      <c r="M10" s="47"/>
      <c r="N10" s="47"/>
      <c r="O10" s="47" t="s">
        <v>232</v>
      </c>
      <c r="P10" s="47" t="s">
        <v>232</v>
      </c>
      <c r="Q10" s="47"/>
      <c r="R10" s="47"/>
      <c r="S10" s="47"/>
      <c r="T10" s="47"/>
      <c r="U10" s="47">
        <v>2</v>
      </c>
      <c r="V10" s="49" t="s">
        <v>181</v>
      </c>
      <c r="W10" s="47" t="s">
        <v>182</v>
      </c>
      <c r="X10" s="49" t="s">
        <v>219</v>
      </c>
      <c r="Y10" s="47" t="s">
        <v>220</v>
      </c>
      <c r="Z10" s="49" t="s">
        <v>140</v>
      </c>
      <c r="AA10" s="47"/>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237</v>
      </c>
      <c r="C11" s="47" t="s">
        <v>238</v>
      </c>
      <c r="D11" s="47"/>
      <c r="E11" s="47"/>
      <c r="F11" s="47" t="s">
        <v>232</v>
      </c>
      <c r="G11" s="47"/>
      <c r="H11" s="47"/>
      <c r="I11" s="47"/>
      <c r="J11" s="47"/>
      <c r="K11" s="47"/>
      <c r="L11" s="47"/>
      <c r="M11" s="47"/>
      <c r="N11" s="47"/>
      <c r="O11" s="47" t="s">
        <v>232</v>
      </c>
      <c r="P11" s="47"/>
      <c r="Q11" s="47"/>
      <c r="R11" s="47"/>
      <c r="S11" s="47"/>
      <c r="T11" s="47"/>
      <c r="U11" s="47">
        <v>2</v>
      </c>
      <c r="V11" s="49" t="s">
        <v>203</v>
      </c>
      <c r="W11" s="47" t="s">
        <v>204</v>
      </c>
      <c r="X11" s="49" t="s">
        <v>205</v>
      </c>
      <c r="Y11" s="47" t="s">
        <v>206</v>
      </c>
      <c r="Z11" s="49" t="s">
        <v>140</v>
      </c>
      <c r="AA11" s="47"/>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239</v>
      </c>
      <c r="C12" s="47" t="s">
        <v>240</v>
      </c>
      <c r="D12" s="47" t="s">
        <v>232</v>
      </c>
      <c r="E12" s="47"/>
      <c r="F12" s="47"/>
      <c r="G12" s="47"/>
      <c r="H12" s="47"/>
      <c r="I12" s="47"/>
      <c r="J12" s="47"/>
      <c r="K12" s="47"/>
      <c r="L12" s="47"/>
      <c r="M12" s="47"/>
      <c r="N12" s="47"/>
      <c r="O12" s="47" t="s">
        <v>232</v>
      </c>
      <c r="P12" s="47"/>
      <c r="Q12" s="47"/>
      <c r="R12" s="47"/>
      <c r="S12" s="47"/>
      <c r="T12" s="47"/>
      <c r="U12" s="47">
        <v>2</v>
      </c>
      <c r="V12" s="49" t="s">
        <v>185</v>
      </c>
      <c r="W12" s="47" t="s">
        <v>186</v>
      </c>
      <c r="X12" s="49" t="s">
        <v>207</v>
      </c>
      <c r="Y12" s="47" t="s">
        <v>208</v>
      </c>
      <c r="Z12" s="49" t="s">
        <v>140</v>
      </c>
      <c r="AA12" s="47"/>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241</v>
      </c>
      <c r="C13" s="47" t="s">
        <v>242</v>
      </c>
      <c r="D13" s="47" t="s">
        <v>232</v>
      </c>
      <c r="E13" s="47"/>
      <c r="F13" s="47"/>
      <c r="G13" s="47"/>
      <c r="H13" s="47"/>
      <c r="I13" s="47"/>
      <c r="J13" s="47"/>
      <c r="K13" s="47"/>
      <c r="L13" s="47"/>
      <c r="M13" s="47"/>
      <c r="N13" s="47"/>
      <c r="O13" s="47" t="s">
        <v>232</v>
      </c>
      <c r="P13" s="47"/>
      <c r="Q13" s="47"/>
      <c r="R13" s="47"/>
      <c r="S13" s="47"/>
      <c r="T13" s="47"/>
      <c r="U13" s="47">
        <v>2</v>
      </c>
      <c r="V13" s="49" t="s">
        <v>209</v>
      </c>
      <c r="W13" s="47" t="s">
        <v>210</v>
      </c>
      <c r="X13" s="49" t="s">
        <v>211</v>
      </c>
      <c r="Y13" s="47" t="s">
        <v>212</v>
      </c>
      <c r="Z13" s="49" t="s">
        <v>140</v>
      </c>
      <c r="AA13" s="47"/>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243</v>
      </c>
      <c r="C14" s="47" t="s">
        <v>244</v>
      </c>
      <c r="D14" s="47" t="s">
        <v>232</v>
      </c>
      <c r="E14" s="47"/>
      <c r="F14" s="47"/>
      <c r="G14" s="47"/>
      <c r="H14" s="47"/>
      <c r="I14" s="47"/>
      <c r="J14" s="47"/>
      <c r="K14" s="47"/>
      <c r="L14" s="47"/>
      <c r="M14" s="47"/>
      <c r="N14" s="47"/>
      <c r="O14" s="47" t="s">
        <v>232</v>
      </c>
      <c r="P14" s="47"/>
      <c r="Q14" s="47"/>
      <c r="R14" s="47" t="s">
        <v>232</v>
      </c>
      <c r="S14" s="47"/>
      <c r="T14" s="47"/>
      <c r="U14" s="47">
        <v>2</v>
      </c>
      <c r="V14" s="49" t="s">
        <v>187</v>
      </c>
      <c r="W14" s="47" t="s">
        <v>188</v>
      </c>
      <c r="X14" s="49" t="s">
        <v>217</v>
      </c>
      <c r="Y14" s="47" t="s">
        <v>218</v>
      </c>
      <c r="Z14" s="49" t="s">
        <v>140</v>
      </c>
      <c r="AA14" s="47"/>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245</v>
      </c>
      <c r="C15" s="47" t="s">
        <v>246</v>
      </c>
      <c r="D15" s="47"/>
      <c r="E15" s="47"/>
      <c r="F15" s="47"/>
      <c r="G15" s="47"/>
      <c r="H15" s="47"/>
      <c r="I15" s="47"/>
      <c r="J15" s="47"/>
      <c r="K15" s="47"/>
      <c r="L15" s="47" t="s">
        <v>232</v>
      </c>
      <c r="M15" s="47" t="s">
        <v>232</v>
      </c>
      <c r="N15" s="47"/>
      <c r="O15" s="47"/>
      <c r="P15" s="47"/>
      <c r="Q15" s="47"/>
      <c r="R15" s="47"/>
      <c r="S15" s="47"/>
      <c r="T15" s="47"/>
      <c r="U15" s="47">
        <v>2</v>
      </c>
      <c r="V15" s="49" t="s">
        <v>193</v>
      </c>
      <c r="W15" s="47" t="s">
        <v>194</v>
      </c>
      <c r="X15" s="49" t="s">
        <v>145</v>
      </c>
      <c r="Y15" s="47" t="s">
        <v>146</v>
      </c>
      <c r="Z15" s="49" t="s">
        <v>140</v>
      </c>
      <c r="AA15" s="47"/>
      <c r="AB15" s="49" t="s">
        <v>140</v>
      </c>
      <c r="AC15" s="47"/>
      <c r="AD15" s="49" t="s">
        <v>140</v>
      </c>
      <c r="AE15" s="47"/>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247</v>
      </c>
      <c r="C16" s="47" t="s">
        <v>248</v>
      </c>
      <c r="D16" s="47"/>
      <c r="E16" s="47"/>
      <c r="F16" s="47" t="s">
        <v>232</v>
      </c>
      <c r="G16" s="47"/>
      <c r="H16" s="47"/>
      <c r="I16" s="47"/>
      <c r="J16" s="47"/>
      <c r="K16" s="47"/>
      <c r="L16" s="47"/>
      <c r="M16" s="47"/>
      <c r="N16" s="47"/>
      <c r="O16" s="47" t="s">
        <v>232</v>
      </c>
      <c r="P16" s="47"/>
      <c r="Q16" s="47"/>
      <c r="R16" s="47"/>
      <c r="S16" s="47"/>
      <c r="T16" s="47"/>
      <c r="U16" s="47">
        <v>2</v>
      </c>
      <c r="V16" s="49" t="s">
        <v>183</v>
      </c>
      <c r="W16" s="47" t="s">
        <v>184</v>
      </c>
      <c r="X16" s="49" t="s">
        <v>228</v>
      </c>
      <c r="Y16" s="47" t="s">
        <v>229</v>
      </c>
      <c r="Z16" s="49" t="s">
        <v>140</v>
      </c>
      <c r="AA16" s="47"/>
      <c r="AB16" s="49" t="s">
        <v>140</v>
      </c>
      <c r="AC16" s="47"/>
      <c r="AD16" s="49" t="s">
        <v>140</v>
      </c>
      <c r="AE16" s="47"/>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t="s">
        <v>127</v>
      </c>
      <c r="B17" s="49" t="s">
        <v>249</v>
      </c>
      <c r="C17" s="47" t="s">
        <v>250</v>
      </c>
      <c r="D17" s="47"/>
      <c r="E17" s="47"/>
      <c r="F17" s="47" t="s">
        <v>232</v>
      </c>
      <c r="G17" s="47" t="s">
        <v>232</v>
      </c>
      <c r="H17" s="47"/>
      <c r="I17" s="47"/>
      <c r="J17" s="47" t="s">
        <v>232</v>
      </c>
      <c r="K17" s="47" t="s">
        <v>232</v>
      </c>
      <c r="L17" s="47"/>
      <c r="M17" s="47" t="s">
        <v>232</v>
      </c>
      <c r="N17" s="47"/>
      <c r="O17" s="47"/>
      <c r="P17" s="47"/>
      <c r="Q17" s="47"/>
      <c r="R17" s="47"/>
      <c r="S17" s="47"/>
      <c r="T17" s="47"/>
      <c r="U17" s="47">
        <v>3</v>
      </c>
      <c r="V17" s="49" t="s">
        <v>169</v>
      </c>
      <c r="W17" s="47" t="s">
        <v>170</v>
      </c>
      <c r="X17" s="49" t="s">
        <v>183</v>
      </c>
      <c r="Y17" s="47" t="s">
        <v>184</v>
      </c>
      <c r="Z17" s="49" t="s">
        <v>228</v>
      </c>
      <c r="AA17" s="47" t="s">
        <v>229</v>
      </c>
      <c r="AB17" s="49" t="s">
        <v>140</v>
      </c>
      <c r="AC17" s="47"/>
      <c r="AD17" s="49" t="s">
        <v>140</v>
      </c>
      <c r="AE17" s="47"/>
      <c r="AF17" s="49" t="s">
        <v>140</v>
      </c>
      <c r="AG17" s="47"/>
      <c r="AH17" s="49" t="s">
        <v>140</v>
      </c>
      <c r="AI17" s="47"/>
      <c r="AJ17" s="49" t="s">
        <v>140</v>
      </c>
      <c r="AK17" s="47"/>
      <c r="AL17" s="49" t="s">
        <v>140</v>
      </c>
      <c r="AM17" s="47"/>
      <c r="AN17" s="49" t="s">
        <v>140</v>
      </c>
      <c r="AO17" s="47"/>
      <c r="AP17" s="49" t="s">
        <v>140</v>
      </c>
      <c r="AQ17" s="47"/>
      <c r="AR17" s="49" t="s">
        <v>140</v>
      </c>
      <c r="AS17" s="47"/>
      <c r="AT17" s="49" t="s">
        <v>140</v>
      </c>
      <c r="AU17" s="47"/>
      <c r="AV17" s="49" t="s">
        <v>140</v>
      </c>
      <c r="AW17" s="47"/>
      <c r="AX17" s="49" t="s">
        <v>140</v>
      </c>
      <c r="AY17" s="47"/>
      <c r="AZ17" s="49" t="s">
        <v>140</v>
      </c>
      <c r="BA17" s="47"/>
      <c r="BB17" s="49" t="s">
        <v>140</v>
      </c>
      <c r="BC17" s="47"/>
      <c r="BD17" s="49" t="s">
        <v>140</v>
      </c>
      <c r="BE17" s="47"/>
      <c r="BF17" s="49" t="s">
        <v>140</v>
      </c>
      <c r="BG17" s="47"/>
      <c r="BH17" s="49" t="s">
        <v>140</v>
      </c>
      <c r="BI17" s="47"/>
      <c r="BJ17" s="49" t="s">
        <v>140</v>
      </c>
      <c r="BK17" s="47"/>
      <c r="BL17" s="49" t="s">
        <v>140</v>
      </c>
      <c r="BM17" s="47"/>
      <c r="BN17" s="49" t="s">
        <v>140</v>
      </c>
      <c r="BO17" s="47"/>
      <c r="BP17" s="49" t="s">
        <v>140</v>
      </c>
      <c r="BQ17" s="47"/>
      <c r="BR17" s="49" t="s">
        <v>140</v>
      </c>
      <c r="BS17" s="47"/>
      <c r="BT17" s="49" t="s">
        <v>140</v>
      </c>
      <c r="BU17" s="47"/>
      <c r="BV17" s="49" t="s">
        <v>140</v>
      </c>
      <c r="BW17" s="47"/>
      <c r="BX17" s="49" t="s">
        <v>140</v>
      </c>
      <c r="BY17" s="47"/>
      <c r="BZ17" s="49" t="s">
        <v>140</v>
      </c>
      <c r="CA17" s="47"/>
      <c r="CB17" s="49" t="s">
        <v>140</v>
      </c>
      <c r="CC17" s="47"/>
      <c r="CD17" s="139" t="s">
        <v>140</v>
      </c>
    </row>
    <row r="18" spans="1:82" ht="13.5" customHeight="1">
      <c r="A18" s="47" t="s">
        <v>127</v>
      </c>
      <c r="B18" s="49" t="s">
        <v>251</v>
      </c>
      <c r="C18" s="47" t="s">
        <v>252</v>
      </c>
      <c r="D18" s="47"/>
      <c r="E18" s="47"/>
      <c r="F18" s="47" t="s">
        <v>232</v>
      </c>
      <c r="G18" s="47" t="s">
        <v>232</v>
      </c>
      <c r="H18" s="47"/>
      <c r="I18" s="47" t="s">
        <v>232</v>
      </c>
      <c r="J18" s="47"/>
      <c r="K18" s="47"/>
      <c r="L18" s="47"/>
      <c r="M18" s="47"/>
      <c r="N18" s="47"/>
      <c r="O18" s="47" t="s">
        <v>232</v>
      </c>
      <c r="P18" s="47" t="s">
        <v>232</v>
      </c>
      <c r="Q18" s="47"/>
      <c r="R18" s="47"/>
      <c r="S18" s="47"/>
      <c r="T18" s="47"/>
      <c r="U18" s="47">
        <v>2</v>
      </c>
      <c r="V18" s="49" t="s">
        <v>171</v>
      </c>
      <c r="W18" s="47" t="s">
        <v>172</v>
      </c>
      <c r="X18" s="49" t="s">
        <v>175</v>
      </c>
      <c r="Y18" s="47" t="s">
        <v>176</v>
      </c>
      <c r="Z18" s="49" t="s">
        <v>140</v>
      </c>
      <c r="AA18" s="47"/>
      <c r="AB18" s="49" t="s">
        <v>140</v>
      </c>
      <c r="AC18" s="47"/>
      <c r="AD18" s="49" t="s">
        <v>140</v>
      </c>
      <c r="AE18" s="47"/>
      <c r="AF18" s="49" t="s">
        <v>140</v>
      </c>
      <c r="AG18" s="47"/>
      <c r="AH18" s="49" t="s">
        <v>140</v>
      </c>
      <c r="AI18" s="47"/>
      <c r="AJ18" s="49" t="s">
        <v>140</v>
      </c>
      <c r="AK18" s="47"/>
      <c r="AL18" s="49" t="s">
        <v>140</v>
      </c>
      <c r="AM18" s="47"/>
      <c r="AN18" s="49" t="s">
        <v>140</v>
      </c>
      <c r="AO18" s="47"/>
      <c r="AP18" s="49" t="s">
        <v>140</v>
      </c>
      <c r="AQ18" s="47"/>
      <c r="AR18" s="49" t="s">
        <v>140</v>
      </c>
      <c r="AS18" s="47"/>
      <c r="AT18" s="49" t="s">
        <v>140</v>
      </c>
      <c r="AU18" s="47"/>
      <c r="AV18" s="49" t="s">
        <v>140</v>
      </c>
      <c r="AW18" s="47"/>
      <c r="AX18" s="49" t="s">
        <v>140</v>
      </c>
      <c r="AY18" s="47"/>
      <c r="AZ18" s="49" t="s">
        <v>140</v>
      </c>
      <c r="BA18" s="47"/>
      <c r="BB18" s="49" t="s">
        <v>140</v>
      </c>
      <c r="BC18" s="47"/>
      <c r="BD18" s="49" t="s">
        <v>140</v>
      </c>
      <c r="BE18" s="47"/>
      <c r="BF18" s="49" t="s">
        <v>140</v>
      </c>
      <c r="BG18" s="47"/>
      <c r="BH18" s="49" t="s">
        <v>140</v>
      </c>
      <c r="BI18" s="47"/>
      <c r="BJ18" s="49" t="s">
        <v>140</v>
      </c>
      <c r="BK18" s="47"/>
      <c r="BL18" s="49" t="s">
        <v>140</v>
      </c>
      <c r="BM18" s="47"/>
      <c r="BN18" s="49" t="s">
        <v>140</v>
      </c>
      <c r="BO18" s="47"/>
      <c r="BP18" s="49" t="s">
        <v>140</v>
      </c>
      <c r="BQ18" s="47"/>
      <c r="BR18" s="49" t="s">
        <v>140</v>
      </c>
      <c r="BS18" s="47"/>
      <c r="BT18" s="49" t="s">
        <v>140</v>
      </c>
      <c r="BU18" s="47"/>
      <c r="BV18" s="49" t="s">
        <v>140</v>
      </c>
      <c r="BW18" s="47"/>
      <c r="BX18" s="49" t="s">
        <v>140</v>
      </c>
      <c r="BY18" s="47"/>
      <c r="BZ18" s="49" t="s">
        <v>140</v>
      </c>
      <c r="CA18" s="47"/>
      <c r="CB18" s="49" t="s">
        <v>140</v>
      </c>
      <c r="CC18" s="47"/>
      <c r="CD18" s="139" t="s">
        <v>140</v>
      </c>
    </row>
    <row r="19" spans="1:82" ht="13.5" customHeight="1">
      <c r="A19" s="47" t="s">
        <v>127</v>
      </c>
      <c r="B19" s="49" t="s">
        <v>253</v>
      </c>
      <c r="C19" s="47" t="s">
        <v>254</v>
      </c>
      <c r="D19" s="47"/>
      <c r="E19" s="47" t="s">
        <v>232</v>
      </c>
      <c r="F19" s="47" t="s">
        <v>232</v>
      </c>
      <c r="G19" s="47" t="s">
        <v>232</v>
      </c>
      <c r="H19" s="47"/>
      <c r="I19" s="47"/>
      <c r="J19" s="47"/>
      <c r="K19" s="47"/>
      <c r="L19" s="47"/>
      <c r="M19" s="47"/>
      <c r="N19" s="47"/>
      <c r="O19" s="47" t="s">
        <v>232</v>
      </c>
      <c r="P19" s="47"/>
      <c r="Q19" s="47"/>
      <c r="R19" s="47"/>
      <c r="S19" s="47" t="s">
        <v>232</v>
      </c>
      <c r="T19" s="47"/>
      <c r="U19" s="47">
        <v>2</v>
      </c>
      <c r="V19" s="49" t="s">
        <v>201</v>
      </c>
      <c r="W19" s="47" t="s">
        <v>202</v>
      </c>
      <c r="X19" s="49" t="s">
        <v>221</v>
      </c>
      <c r="Y19" s="47" t="s">
        <v>222</v>
      </c>
      <c r="Z19" s="49" t="s">
        <v>140</v>
      </c>
      <c r="AA19" s="47"/>
      <c r="AB19" s="49" t="s">
        <v>140</v>
      </c>
      <c r="AC19" s="47"/>
      <c r="AD19" s="49" t="s">
        <v>140</v>
      </c>
      <c r="AE19" s="47"/>
      <c r="AF19" s="49" t="s">
        <v>140</v>
      </c>
      <c r="AG19" s="47"/>
      <c r="AH19" s="49" t="s">
        <v>140</v>
      </c>
      <c r="AI19" s="47"/>
      <c r="AJ19" s="49" t="s">
        <v>140</v>
      </c>
      <c r="AK19" s="47"/>
      <c r="AL19" s="49" t="s">
        <v>140</v>
      </c>
      <c r="AM19" s="47"/>
      <c r="AN19" s="49" t="s">
        <v>140</v>
      </c>
      <c r="AO19" s="47"/>
      <c r="AP19" s="49" t="s">
        <v>140</v>
      </c>
      <c r="AQ19" s="47"/>
      <c r="AR19" s="49" t="s">
        <v>140</v>
      </c>
      <c r="AS19" s="47"/>
      <c r="AT19" s="49" t="s">
        <v>140</v>
      </c>
      <c r="AU19" s="47"/>
      <c r="AV19" s="49" t="s">
        <v>140</v>
      </c>
      <c r="AW19" s="47"/>
      <c r="AX19" s="49" t="s">
        <v>140</v>
      </c>
      <c r="AY19" s="47"/>
      <c r="AZ19" s="49" t="s">
        <v>140</v>
      </c>
      <c r="BA19" s="47"/>
      <c r="BB19" s="49" t="s">
        <v>140</v>
      </c>
      <c r="BC19" s="47"/>
      <c r="BD19" s="49" t="s">
        <v>140</v>
      </c>
      <c r="BE19" s="47"/>
      <c r="BF19" s="49" t="s">
        <v>140</v>
      </c>
      <c r="BG19" s="47"/>
      <c r="BH19" s="49" t="s">
        <v>140</v>
      </c>
      <c r="BI19" s="47"/>
      <c r="BJ19" s="49" t="s">
        <v>140</v>
      </c>
      <c r="BK19" s="47"/>
      <c r="BL19" s="49" t="s">
        <v>140</v>
      </c>
      <c r="BM19" s="47"/>
      <c r="BN19" s="49" t="s">
        <v>140</v>
      </c>
      <c r="BO19" s="47"/>
      <c r="BP19" s="49" t="s">
        <v>140</v>
      </c>
      <c r="BQ19" s="47"/>
      <c r="BR19" s="49" t="s">
        <v>140</v>
      </c>
      <c r="BS19" s="47"/>
      <c r="BT19" s="49" t="s">
        <v>140</v>
      </c>
      <c r="BU19" s="47"/>
      <c r="BV19" s="49" t="s">
        <v>140</v>
      </c>
      <c r="BW19" s="47"/>
      <c r="BX19" s="49" t="s">
        <v>140</v>
      </c>
      <c r="BY19" s="47"/>
      <c r="BZ19" s="49" t="s">
        <v>140</v>
      </c>
      <c r="CA19" s="47"/>
      <c r="CB19" s="49" t="s">
        <v>140</v>
      </c>
      <c r="CC19" s="47"/>
      <c r="CD19" s="139" t="s">
        <v>140</v>
      </c>
    </row>
    <row r="20" spans="1:82" ht="13.5" customHeight="1">
      <c r="A20" s="47" t="s">
        <v>127</v>
      </c>
      <c r="B20" s="49" t="s">
        <v>255</v>
      </c>
      <c r="C20" s="47" t="s">
        <v>256</v>
      </c>
      <c r="D20" s="47"/>
      <c r="E20" s="47"/>
      <c r="F20" s="47" t="s">
        <v>232</v>
      </c>
      <c r="G20" s="47"/>
      <c r="H20" s="47"/>
      <c r="I20" s="47"/>
      <c r="J20" s="47"/>
      <c r="K20" s="47"/>
      <c r="L20" s="47"/>
      <c r="M20" s="47" t="s">
        <v>232</v>
      </c>
      <c r="N20" s="47"/>
      <c r="O20" s="47"/>
      <c r="P20" s="47"/>
      <c r="Q20" s="47"/>
      <c r="R20" s="47"/>
      <c r="S20" s="47"/>
      <c r="T20" s="47"/>
      <c r="U20" s="47">
        <v>2</v>
      </c>
      <c r="V20" s="49" t="s">
        <v>173</v>
      </c>
      <c r="W20" s="47" t="s">
        <v>174</v>
      </c>
      <c r="X20" s="49" t="s">
        <v>197</v>
      </c>
      <c r="Y20" s="47" t="s">
        <v>198</v>
      </c>
      <c r="Z20" s="49" t="s">
        <v>140</v>
      </c>
      <c r="AA20" s="47"/>
      <c r="AB20" s="49" t="s">
        <v>140</v>
      </c>
      <c r="AC20" s="47"/>
      <c r="AD20" s="49" t="s">
        <v>140</v>
      </c>
      <c r="AE20" s="47"/>
      <c r="AF20" s="49" t="s">
        <v>140</v>
      </c>
      <c r="AG20" s="47"/>
      <c r="AH20" s="49" t="s">
        <v>140</v>
      </c>
      <c r="AI20" s="47"/>
      <c r="AJ20" s="49" t="s">
        <v>140</v>
      </c>
      <c r="AK20" s="47"/>
      <c r="AL20" s="49" t="s">
        <v>140</v>
      </c>
      <c r="AM20" s="47"/>
      <c r="AN20" s="49" t="s">
        <v>140</v>
      </c>
      <c r="AO20" s="47"/>
      <c r="AP20" s="49" t="s">
        <v>140</v>
      </c>
      <c r="AQ20" s="47"/>
      <c r="AR20" s="49" t="s">
        <v>140</v>
      </c>
      <c r="AS20" s="47"/>
      <c r="AT20" s="49" t="s">
        <v>140</v>
      </c>
      <c r="AU20" s="47"/>
      <c r="AV20" s="49" t="s">
        <v>140</v>
      </c>
      <c r="AW20" s="47"/>
      <c r="AX20" s="49" t="s">
        <v>140</v>
      </c>
      <c r="AY20" s="47"/>
      <c r="AZ20" s="49" t="s">
        <v>140</v>
      </c>
      <c r="BA20" s="47"/>
      <c r="BB20" s="49" t="s">
        <v>140</v>
      </c>
      <c r="BC20" s="47"/>
      <c r="BD20" s="49" t="s">
        <v>140</v>
      </c>
      <c r="BE20" s="47"/>
      <c r="BF20" s="49" t="s">
        <v>140</v>
      </c>
      <c r="BG20" s="47"/>
      <c r="BH20" s="49" t="s">
        <v>140</v>
      </c>
      <c r="BI20" s="47"/>
      <c r="BJ20" s="49" t="s">
        <v>140</v>
      </c>
      <c r="BK20" s="47"/>
      <c r="BL20" s="49" t="s">
        <v>140</v>
      </c>
      <c r="BM20" s="47"/>
      <c r="BN20" s="49" t="s">
        <v>140</v>
      </c>
      <c r="BO20" s="47"/>
      <c r="BP20" s="49" t="s">
        <v>140</v>
      </c>
      <c r="BQ20" s="47"/>
      <c r="BR20" s="49" t="s">
        <v>140</v>
      </c>
      <c r="BS20" s="47"/>
      <c r="BT20" s="49" t="s">
        <v>140</v>
      </c>
      <c r="BU20" s="47"/>
      <c r="BV20" s="49" t="s">
        <v>140</v>
      </c>
      <c r="BW20" s="47"/>
      <c r="BX20" s="49" t="s">
        <v>140</v>
      </c>
      <c r="BY20" s="47"/>
      <c r="BZ20" s="49" t="s">
        <v>140</v>
      </c>
      <c r="CA20" s="47"/>
      <c r="CB20" s="49" t="s">
        <v>140</v>
      </c>
      <c r="CC20" s="47"/>
      <c r="CD20" s="139" t="s">
        <v>140</v>
      </c>
    </row>
    <row r="21" spans="1:82" ht="13.5" customHeight="1">
      <c r="A21" s="47" t="s">
        <v>127</v>
      </c>
      <c r="B21" s="49" t="s">
        <v>257</v>
      </c>
      <c r="C21" s="47" t="s">
        <v>258</v>
      </c>
      <c r="D21" s="47"/>
      <c r="E21" s="47"/>
      <c r="F21" s="47" t="s">
        <v>232</v>
      </c>
      <c r="G21" s="47"/>
      <c r="H21" s="47"/>
      <c r="I21" s="47"/>
      <c r="J21" s="47"/>
      <c r="K21" s="47"/>
      <c r="L21" s="47"/>
      <c r="M21" s="47" t="s">
        <v>232</v>
      </c>
      <c r="N21" s="47"/>
      <c r="O21" s="47"/>
      <c r="P21" s="47"/>
      <c r="Q21" s="47"/>
      <c r="R21" s="47"/>
      <c r="S21" s="47"/>
      <c r="T21" s="47"/>
      <c r="U21" s="47">
        <v>2</v>
      </c>
      <c r="V21" s="49" t="s">
        <v>193</v>
      </c>
      <c r="W21" s="47" t="s">
        <v>194</v>
      </c>
      <c r="X21" s="49" t="s">
        <v>199</v>
      </c>
      <c r="Y21" s="47" t="s">
        <v>200</v>
      </c>
      <c r="Z21" s="49" t="s">
        <v>140</v>
      </c>
      <c r="AA21" s="47"/>
      <c r="AB21" s="49" t="s">
        <v>140</v>
      </c>
      <c r="AC21" s="47"/>
      <c r="AD21" s="49" t="s">
        <v>140</v>
      </c>
      <c r="AE21" s="47"/>
      <c r="AF21" s="49" t="s">
        <v>140</v>
      </c>
      <c r="AG21" s="47"/>
      <c r="AH21" s="49" t="s">
        <v>140</v>
      </c>
      <c r="AI21" s="47"/>
      <c r="AJ21" s="49" t="s">
        <v>140</v>
      </c>
      <c r="AK21" s="47"/>
      <c r="AL21" s="49" t="s">
        <v>140</v>
      </c>
      <c r="AM21" s="47"/>
      <c r="AN21" s="49" t="s">
        <v>140</v>
      </c>
      <c r="AO21" s="47"/>
      <c r="AP21" s="49" t="s">
        <v>140</v>
      </c>
      <c r="AQ21" s="47"/>
      <c r="AR21" s="49" t="s">
        <v>140</v>
      </c>
      <c r="AS21" s="47"/>
      <c r="AT21" s="49" t="s">
        <v>140</v>
      </c>
      <c r="AU21" s="47"/>
      <c r="AV21" s="49" t="s">
        <v>140</v>
      </c>
      <c r="AW21" s="47"/>
      <c r="AX21" s="49" t="s">
        <v>140</v>
      </c>
      <c r="AY21" s="47"/>
      <c r="AZ21" s="49" t="s">
        <v>140</v>
      </c>
      <c r="BA21" s="47"/>
      <c r="BB21" s="49" t="s">
        <v>140</v>
      </c>
      <c r="BC21" s="47"/>
      <c r="BD21" s="49" t="s">
        <v>140</v>
      </c>
      <c r="BE21" s="47"/>
      <c r="BF21" s="49" t="s">
        <v>140</v>
      </c>
      <c r="BG21" s="47"/>
      <c r="BH21" s="49" t="s">
        <v>140</v>
      </c>
      <c r="BI21" s="47"/>
      <c r="BJ21" s="49" t="s">
        <v>140</v>
      </c>
      <c r="BK21" s="47"/>
      <c r="BL21" s="49" t="s">
        <v>140</v>
      </c>
      <c r="BM21" s="47"/>
      <c r="BN21" s="49" t="s">
        <v>140</v>
      </c>
      <c r="BO21" s="47"/>
      <c r="BP21" s="49" t="s">
        <v>140</v>
      </c>
      <c r="BQ21" s="47"/>
      <c r="BR21" s="49" t="s">
        <v>140</v>
      </c>
      <c r="BS21" s="47"/>
      <c r="BT21" s="49" t="s">
        <v>140</v>
      </c>
      <c r="BU21" s="47"/>
      <c r="BV21" s="49" t="s">
        <v>140</v>
      </c>
      <c r="BW21" s="47"/>
      <c r="BX21" s="49" t="s">
        <v>140</v>
      </c>
      <c r="BY21" s="47"/>
      <c r="BZ21" s="49" t="s">
        <v>140</v>
      </c>
      <c r="CA21" s="47"/>
      <c r="CB21" s="49" t="s">
        <v>140</v>
      </c>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140</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140</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140</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140</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140</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140</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21">
    <sortCondition ref="A8:A21"/>
    <sortCondition ref="B8:B21"/>
    <sortCondition ref="C8:C21"/>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20" man="1"/>
    <brk id="41" min="1" max="20" man="1"/>
    <brk id="51" min="1" max="20" man="1"/>
    <brk id="61" min="1" max="20" man="1"/>
    <brk id="71" min="1"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静岡県</v>
      </c>
      <c r="B7" s="51" t="str">
        <f>組合状況!B7</f>
        <v>22000</v>
      </c>
      <c r="C7" s="50" t="s">
        <v>52</v>
      </c>
      <c r="D7" s="52">
        <f>SUM(E7,+H7)</f>
        <v>966</v>
      </c>
      <c r="E7" s="52">
        <f>SUM(F7:G7)</f>
        <v>402</v>
      </c>
      <c r="F7" s="52">
        <f>SUM(F$8:F$207)</f>
        <v>321</v>
      </c>
      <c r="G7" s="52">
        <f>SUM(G$8:G$207)</f>
        <v>81</v>
      </c>
      <c r="H7" s="52">
        <f>SUM(I7:L7)</f>
        <v>564</v>
      </c>
      <c r="I7" s="52">
        <f>SUM(I$8:I$207)</f>
        <v>391</v>
      </c>
      <c r="J7" s="52">
        <f>SUM(J$8:J$207)</f>
        <v>153</v>
      </c>
      <c r="K7" s="52">
        <f>SUM(K$8:K$207)</f>
        <v>18</v>
      </c>
      <c r="L7" s="52">
        <f>SUM(L$8:L$207)</f>
        <v>2</v>
      </c>
      <c r="M7" s="52">
        <f>SUM(N7,+Q7)</f>
        <v>112</v>
      </c>
      <c r="N7" s="52">
        <f>SUM(O7:P7)</f>
        <v>64</v>
      </c>
      <c r="O7" s="52">
        <f>SUM(O$8:O$207)</f>
        <v>47</v>
      </c>
      <c r="P7" s="52">
        <f>SUM(P$8:P$207)</f>
        <v>17</v>
      </c>
      <c r="Q7" s="52">
        <f>SUM(R7:U7)</f>
        <v>48</v>
      </c>
      <c r="R7" s="52">
        <f>SUM(R$8:R$207)</f>
        <v>33</v>
      </c>
      <c r="S7" s="52">
        <f>SUM(S$8:S$207)</f>
        <v>14</v>
      </c>
      <c r="T7" s="52">
        <f>SUM(T$8:T$207)</f>
        <v>1</v>
      </c>
      <c r="U7" s="52">
        <f>SUM(U$8:U$207)</f>
        <v>0</v>
      </c>
      <c r="V7" s="52">
        <f t="shared" ref="V7:AD7" si="0">SUM(D7,+M7)</f>
        <v>1078</v>
      </c>
      <c r="W7" s="52">
        <f t="shared" si="0"/>
        <v>466</v>
      </c>
      <c r="X7" s="52">
        <f t="shared" si="0"/>
        <v>368</v>
      </c>
      <c r="Y7" s="52">
        <f t="shared" si="0"/>
        <v>98</v>
      </c>
      <c r="Z7" s="52">
        <f t="shared" si="0"/>
        <v>612</v>
      </c>
      <c r="AA7" s="52">
        <f t="shared" si="0"/>
        <v>424</v>
      </c>
      <c r="AB7" s="52">
        <f t="shared" si="0"/>
        <v>167</v>
      </c>
      <c r="AC7" s="52">
        <f t="shared" si="0"/>
        <v>19</v>
      </c>
      <c r="AD7" s="52">
        <f t="shared" si="0"/>
        <v>2</v>
      </c>
    </row>
    <row r="8" spans="1:30" ht="13.5" customHeight="1">
      <c r="A8" s="45" t="s">
        <v>127</v>
      </c>
      <c r="B8" s="46" t="s">
        <v>137</v>
      </c>
      <c r="C8" s="47" t="s">
        <v>138</v>
      </c>
      <c r="D8" s="48">
        <f>SUM(E8,+H8)</f>
        <v>192</v>
      </c>
      <c r="E8" s="48">
        <f>SUM(F8:G8)</f>
        <v>93</v>
      </c>
      <c r="F8" s="48">
        <v>70</v>
      </c>
      <c r="G8" s="48">
        <v>23</v>
      </c>
      <c r="H8" s="48">
        <f>SUM(I8:L8)</f>
        <v>99</v>
      </c>
      <c r="I8" s="48">
        <v>78</v>
      </c>
      <c r="J8" s="48">
        <v>19</v>
      </c>
      <c r="K8" s="48">
        <v>2</v>
      </c>
      <c r="L8" s="48">
        <v>0</v>
      </c>
      <c r="M8" s="48">
        <f>SUM(N8,+Q8)</f>
        <v>11</v>
      </c>
      <c r="N8" s="48">
        <f>SUM(O8:P8)</f>
        <v>11</v>
      </c>
      <c r="O8" s="48">
        <v>6</v>
      </c>
      <c r="P8" s="48">
        <v>5</v>
      </c>
      <c r="Q8" s="48">
        <f>SUM(R8:U8)</f>
        <v>0</v>
      </c>
      <c r="R8" s="48">
        <v>0</v>
      </c>
      <c r="S8" s="48">
        <v>0</v>
      </c>
      <c r="T8" s="48">
        <v>0</v>
      </c>
      <c r="U8" s="48">
        <v>0</v>
      </c>
      <c r="V8" s="48">
        <f>SUM(D8,+M8)</f>
        <v>203</v>
      </c>
      <c r="W8" s="48">
        <f>SUM(E8,+N8)</f>
        <v>104</v>
      </c>
      <c r="X8" s="48">
        <f>SUM(F8,+O8)</f>
        <v>76</v>
      </c>
      <c r="Y8" s="48">
        <f>SUM(G8,+P8)</f>
        <v>28</v>
      </c>
      <c r="Z8" s="48">
        <f>SUM(H8,+Q8)</f>
        <v>99</v>
      </c>
      <c r="AA8" s="48">
        <f>SUM(I8,+R8)</f>
        <v>78</v>
      </c>
      <c r="AB8" s="48">
        <f>SUM(J8,+S8)</f>
        <v>19</v>
      </c>
      <c r="AC8" s="48">
        <f>SUM(K8,+T8)</f>
        <v>2</v>
      </c>
      <c r="AD8" s="48">
        <f>SUM(L8,+U8)</f>
        <v>0</v>
      </c>
    </row>
    <row r="9" spans="1:30" ht="13.5" customHeight="1">
      <c r="A9" s="45" t="s">
        <v>127</v>
      </c>
      <c r="B9" s="46" t="s">
        <v>141</v>
      </c>
      <c r="C9" s="47" t="s">
        <v>142</v>
      </c>
      <c r="D9" s="48">
        <f>SUM(E9,+H9)</f>
        <v>192</v>
      </c>
      <c r="E9" s="48">
        <f>SUM(F9:G9)</f>
        <v>98</v>
      </c>
      <c r="F9" s="48">
        <v>64</v>
      </c>
      <c r="G9" s="48">
        <v>34</v>
      </c>
      <c r="H9" s="48">
        <f>SUM(I9:L9)</f>
        <v>94</v>
      </c>
      <c r="I9" s="48">
        <v>92</v>
      </c>
      <c r="J9" s="48">
        <v>0</v>
      </c>
      <c r="K9" s="48">
        <v>0</v>
      </c>
      <c r="L9" s="48">
        <v>2</v>
      </c>
      <c r="M9" s="48">
        <f>SUM(N9,+Q9)</f>
        <v>5</v>
      </c>
      <c r="N9" s="48">
        <f>SUM(O9:P9)</f>
        <v>5</v>
      </c>
      <c r="O9" s="48">
        <v>1</v>
      </c>
      <c r="P9" s="48">
        <v>4</v>
      </c>
      <c r="Q9" s="48">
        <f>SUM(R9:U9)</f>
        <v>0</v>
      </c>
      <c r="R9" s="48">
        <v>0</v>
      </c>
      <c r="S9" s="48">
        <v>0</v>
      </c>
      <c r="T9" s="48">
        <v>0</v>
      </c>
      <c r="U9" s="48">
        <v>0</v>
      </c>
      <c r="V9" s="48">
        <f>SUM(D9,+M9)</f>
        <v>197</v>
      </c>
      <c r="W9" s="48">
        <f>SUM(E9,+N9)</f>
        <v>103</v>
      </c>
      <c r="X9" s="48">
        <f>SUM(F9,+O9)</f>
        <v>65</v>
      </c>
      <c r="Y9" s="48">
        <f>SUM(G9,+P9)</f>
        <v>38</v>
      </c>
      <c r="Z9" s="48">
        <f>SUM(H9,+Q9)</f>
        <v>94</v>
      </c>
      <c r="AA9" s="48">
        <f>SUM(I9,+R9)</f>
        <v>92</v>
      </c>
      <c r="AB9" s="48">
        <f>SUM(J9,+S9)</f>
        <v>0</v>
      </c>
      <c r="AC9" s="48">
        <f>SUM(K9,+T9)</f>
        <v>0</v>
      </c>
      <c r="AD9" s="48">
        <f>SUM(L9,+U9)</f>
        <v>2</v>
      </c>
    </row>
    <row r="10" spans="1:30" ht="13.5" customHeight="1">
      <c r="A10" s="45" t="s">
        <v>127</v>
      </c>
      <c r="B10" s="46" t="s">
        <v>145</v>
      </c>
      <c r="C10" s="47" t="s">
        <v>146</v>
      </c>
      <c r="D10" s="48">
        <f>SUM(E10,+H10)</f>
        <v>106</v>
      </c>
      <c r="E10" s="48">
        <f>SUM(F10:G10)</f>
        <v>26</v>
      </c>
      <c r="F10" s="48">
        <v>17</v>
      </c>
      <c r="G10" s="48">
        <v>9</v>
      </c>
      <c r="H10" s="48">
        <f>SUM(I10:L10)</f>
        <v>80</v>
      </c>
      <c r="I10" s="48">
        <v>40</v>
      </c>
      <c r="J10" s="48">
        <v>35</v>
      </c>
      <c r="K10" s="48">
        <v>5</v>
      </c>
      <c r="L10" s="48">
        <v>0</v>
      </c>
      <c r="M10" s="48">
        <f>SUM(N10,+Q10)</f>
        <v>3</v>
      </c>
      <c r="N10" s="48">
        <f>SUM(O10:P10)</f>
        <v>1</v>
      </c>
      <c r="O10" s="48">
        <v>0</v>
      </c>
      <c r="P10" s="48">
        <v>1</v>
      </c>
      <c r="Q10" s="48">
        <f>SUM(R10:U10)</f>
        <v>2</v>
      </c>
      <c r="R10" s="48">
        <v>0</v>
      </c>
      <c r="S10" s="48">
        <v>2</v>
      </c>
      <c r="T10" s="48">
        <v>0</v>
      </c>
      <c r="U10" s="48">
        <v>0</v>
      </c>
      <c r="V10" s="48">
        <f>SUM(D10,+M10)</f>
        <v>109</v>
      </c>
      <c r="W10" s="48">
        <f>SUM(E10,+N10)</f>
        <v>27</v>
      </c>
      <c r="X10" s="48">
        <f>SUM(F10,+O10)</f>
        <v>17</v>
      </c>
      <c r="Y10" s="48">
        <f>SUM(G10,+P10)</f>
        <v>10</v>
      </c>
      <c r="Z10" s="48">
        <f>SUM(H10,+Q10)</f>
        <v>82</v>
      </c>
      <c r="AA10" s="48">
        <f>SUM(I10,+R10)</f>
        <v>40</v>
      </c>
      <c r="AB10" s="48">
        <f>SUM(J10,+S10)</f>
        <v>37</v>
      </c>
      <c r="AC10" s="48">
        <f>SUM(K10,+T10)</f>
        <v>5</v>
      </c>
      <c r="AD10" s="48">
        <f>SUM(L10,+U10)</f>
        <v>0</v>
      </c>
    </row>
    <row r="11" spans="1:30" ht="13.5" customHeight="1">
      <c r="A11" s="45" t="s">
        <v>127</v>
      </c>
      <c r="B11" s="46" t="s">
        <v>150</v>
      </c>
      <c r="C11" s="47" t="s">
        <v>151</v>
      </c>
      <c r="D11" s="48">
        <f>SUM(E11,+H11)</f>
        <v>15</v>
      </c>
      <c r="E11" s="48">
        <f>SUM(F11:G11)</f>
        <v>7</v>
      </c>
      <c r="F11" s="48">
        <v>5</v>
      </c>
      <c r="G11" s="48">
        <v>2</v>
      </c>
      <c r="H11" s="48">
        <f>SUM(I11:L11)</f>
        <v>8</v>
      </c>
      <c r="I11" s="48">
        <v>8</v>
      </c>
      <c r="J11" s="48">
        <v>0</v>
      </c>
      <c r="K11" s="48">
        <v>0</v>
      </c>
      <c r="L11" s="48">
        <v>0</v>
      </c>
      <c r="M11" s="48">
        <f>SUM(N11,+Q11)</f>
        <v>1</v>
      </c>
      <c r="N11" s="48">
        <f>SUM(O11:P11)</f>
        <v>1</v>
      </c>
      <c r="O11" s="48">
        <v>1</v>
      </c>
      <c r="P11" s="48">
        <v>0</v>
      </c>
      <c r="Q11" s="48">
        <f>SUM(R11:U11)</f>
        <v>0</v>
      </c>
      <c r="R11" s="48">
        <v>0</v>
      </c>
      <c r="S11" s="48">
        <v>0</v>
      </c>
      <c r="T11" s="48">
        <v>0</v>
      </c>
      <c r="U11" s="48">
        <v>0</v>
      </c>
      <c r="V11" s="48">
        <f>SUM(D11,+M11)</f>
        <v>16</v>
      </c>
      <c r="W11" s="48">
        <f>SUM(E11,+N11)</f>
        <v>8</v>
      </c>
      <c r="X11" s="48">
        <f>SUM(F11,+O11)</f>
        <v>6</v>
      </c>
      <c r="Y11" s="48">
        <f>SUM(G11,+P11)</f>
        <v>2</v>
      </c>
      <c r="Z11" s="48">
        <f>SUM(H11,+Q11)</f>
        <v>8</v>
      </c>
      <c r="AA11" s="48">
        <f>SUM(I11,+R11)</f>
        <v>8</v>
      </c>
      <c r="AB11" s="48">
        <f>SUM(J11,+S11)</f>
        <v>0</v>
      </c>
      <c r="AC11" s="48">
        <f>SUM(K11,+T11)</f>
        <v>0</v>
      </c>
      <c r="AD11" s="48">
        <f>SUM(L11,+U11)</f>
        <v>0</v>
      </c>
    </row>
    <row r="12" spans="1:30" ht="13.5" customHeight="1">
      <c r="A12" s="45" t="s">
        <v>127</v>
      </c>
      <c r="B12" s="46" t="s">
        <v>155</v>
      </c>
      <c r="C12" s="47" t="s">
        <v>156</v>
      </c>
      <c r="D12" s="48">
        <f>SUM(E12,+H12)</f>
        <v>30</v>
      </c>
      <c r="E12" s="48">
        <f>SUM(F12:G12)</f>
        <v>13</v>
      </c>
      <c r="F12" s="48">
        <v>11</v>
      </c>
      <c r="G12" s="48">
        <v>2</v>
      </c>
      <c r="H12" s="48">
        <f>SUM(I12:L12)</f>
        <v>17</v>
      </c>
      <c r="I12" s="48">
        <v>6</v>
      </c>
      <c r="J12" s="48">
        <v>11</v>
      </c>
      <c r="K12" s="48">
        <v>0</v>
      </c>
      <c r="L12" s="48">
        <v>0</v>
      </c>
      <c r="M12" s="48">
        <f>SUM(N12,+Q12)</f>
        <v>9</v>
      </c>
      <c r="N12" s="48">
        <f>SUM(O12:P12)</f>
        <v>9</v>
      </c>
      <c r="O12" s="48">
        <v>5</v>
      </c>
      <c r="P12" s="48">
        <v>4</v>
      </c>
      <c r="Q12" s="48">
        <f>SUM(R12:U12)</f>
        <v>0</v>
      </c>
      <c r="R12" s="48">
        <v>0</v>
      </c>
      <c r="S12" s="48">
        <v>0</v>
      </c>
      <c r="T12" s="48">
        <v>0</v>
      </c>
      <c r="U12" s="48">
        <v>0</v>
      </c>
      <c r="V12" s="48">
        <f>SUM(D12,+M12)</f>
        <v>39</v>
      </c>
      <c r="W12" s="48">
        <f>SUM(E12,+N12)</f>
        <v>22</v>
      </c>
      <c r="X12" s="48">
        <f>SUM(F12,+O12)</f>
        <v>16</v>
      </c>
      <c r="Y12" s="48">
        <f>SUM(G12,+P12)</f>
        <v>6</v>
      </c>
      <c r="Z12" s="48">
        <f>SUM(H12,+Q12)</f>
        <v>17</v>
      </c>
      <c r="AA12" s="48">
        <f>SUM(I12,+R12)</f>
        <v>6</v>
      </c>
      <c r="AB12" s="48">
        <f>SUM(J12,+S12)</f>
        <v>11</v>
      </c>
      <c r="AC12" s="48">
        <f>SUM(K12,+T12)</f>
        <v>0</v>
      </c>
      <c r="AD12" s="48">
        <f>SUM(L12,+U12)</f>
        <v>0</v>
      </c>
    </row>
    <row r="13" spans="1:30" ht="13.5" customHeight="1">
      <c r="A13" s="45" t="s">
        <v>127</v>
      </c>
      <c r="B13" s="46" t="s">
        <v>159</v>
      </c>
      <c r="C13" s="47" t="s">
        <v>160</v>
      </c>
      <c r="D13" s="48">
        <f>SUM(E13,+H13)</f>
        <v>20</v>
      </c>
      <c r="E13" s="48">
        <f>SUM(F13:G13)</f>
        <v>15</v>
      </c>
      <c r="F13" s="48">
        <v>15</v>
      </c>
      <c r="G13" s="48">
        <v>0</v>
      </c>
      <c r="H13" s="48">
        <f>SUM(I13:L13)</f>
        <v>5</v>
      </c>
      <c r="I13" s="48">
        <v>0</v>
      </c>
      <c r="J13" s="48">
        <v>5</v>
      </c>
      <c r="K13" s="48">
        <v>0</v>
      </c>
      <c r="L13" s="48">
        <v>0</v>
      </c>
      <c r="M13" s="48">
        <f>SUM(N13,+Q13)</f>
        <v>2</v>
      </c>
      <c r="N13" s="48">
        <f>SUM(O13:P13)</f>
        <v>2</v>
      </c>
      <c r="O13" s="48">
        <v>1</v>
      </c>
      <c r="P13" s="48">
        <v>1</v>
      </c>
      <c r="Q13" s="48">
        <f>SUM(R13:U13)</f>
        <v>0</v>
      </c>
      <c r="R13" s="48">
        <v>0</v>
      </c>
      <c r="S13" s="48">
        <v>0</v>
      </c>
      <c r="T13" s="48">
        <v>0</v>
      </c>
      <c r="U13" s="48">
        <v>0</v>
      </c>
      <c r="V13" s="48">
        <f>SUM(D13,+M13)</f>
        <v>22</v>
      </c>
      <c r="W13" s="48">
        <f>SUM(E13,+N13)</f>
        <v>17</v>
      </c>
      <c r="X13" s="48">
        <f>SUM(F13,+O13)</f>
        <v>16</v>
      </c>
      <c r="Y13" s="48">
        <f>SUM(G13,+P13)</f>
        <v>1</v>
      </c>
      <c r="Z13" s="48">
        <f>SUM(H13,+Q13)</f>
        <v>5</v>
      </c>
      <c r="AA13" s="48">
        <f>SUM(I13,+R13)</f>
        <v>0</v>
      </c>
      <c r="AB13" s="48">
        <f>SUM(J13,+S13)</f>
        <v>5</v>
      </c>
      <c r="AC13" s="48">
        <f>SUM(K13,+T13)</f>
        <v>0</v>
      </c>
      <c r="AD13" s="48">
        <f>SUM(L13,+U13)</f>
        <v>0</v>
      </c>
    </row>
    <row r="14" spans="1:30" ht="13.5" customHeight="1">
      <c r="A14" s="45" t="s">
        <v>127</v>
      </c>
      <c r="B14" s="46" t="s">
        <v>163</v>
      </c>
      <c r="C14" s="47" t="s">
        <v>164</v>
      </c>
      <c r="D14" s="48">
        <f>SUM(E14,+H14)</f>
        <v>63</v>
      </c>
      <c r="E14" s="48">
        <f>SUM(F14:G14)</f>
        <v>7</v>
      </c>
      <c r="F14" s="48">
        <v>5</v>
      </c>
      <c r="G14" s="48">
        <v>2</v>
      </c>
      <c r="H14" s="48">
        <f>SUM(I14:L14)</f>
        <v>56</v>
      </c>
      <c r="I14" s="48">
        <v>36</v>
      </c>
      <c r="J14" s="48">
        <v>18</v>
      </c>
      <c r="K14" s="48">
        <v>2</v>
      </c>
      <c r="L14" s="48">
        <v>0</v>
      </c>
      <c r="M14" s="48">
        <f>SUM(N14,+Q14)</f>
        <v>8</v>
      </c>
      <c r="N14" s="48">
        <f>SUM(O14:P14)</f>
        <v>3</v>
      </c>
      <c r="O14" s="48">
        <v>2</v>
      </c>
      <c r="P14" s="48">
        <v>1</v>
      </c>
      <c r="Q14" s="48">
        <f>SUM(R14:U14)</f>
        <v>5</v>
      </c>
      <c r="R14" s="48">
        <v>0</v>
      </c>
      <c r="S14" s="48">
        <v>5</v>
      </c>
      <c r="T14" s="48">
        <v>0</v>
      </c>
      <c r="U14" s="48">
        <v>0</v>
      </c>
      <c r="V14" s="48">
        <f>SUM(D14,+M14)</f>
        <v>71</v>
      </c>
      <c r="W14" s="48">
        <f>SUM(E14,+N14)</f>
        <v>10</v>
      </c>
      <c r="X14" s="48">
        <f>SUM(F14,+O14)</f>
        <v>7</v>
      </c>
      <c r="Y14" s="48">
        <f>SUM(G14,+P14)</f>
        <v>3</v>
      </c>
      <c r="Z14" s="48">
        <f>SUM(H14,+Q14)</f>
        <v>61</v>
      </c>
      <c r="AA14" s="48">
        <f>SUM(I14,+R14)</f>
        <v>36</v>
      </c>
      <c r="AB14" s="48">
        <f>SUM(J14,+S14)</f>
        <v>23</v>
      </c>
      <c r="AC14" s="48">
        <f>SUM(K14,+T14)</f>
        <v>2</v>
      </c>
      <c r="AD14" s="48">
        <f>SUM(L14,+U14)</f>
        <v>0</v>
      </c>
    </row>
    <row r="15" spans="1:30" ht="13.5" customHeight="1">
      <c r="A15" s="45" t="s">
        <v>127</v>
      </c>
      <c r="B15" s="46" t="s">
        <v>165</v>
      </c>
      <c r="C15" s="47" t="s">
        <v>166</v>
      </c>
      <c r="D15" s="48">
        <f>SUM(E15,+H15)</f>
        <v>49</v>
      </c>
      <c r="E15" s="48">
        <f>SUM(F15:G15)</f>
        <v>13</v>
      </c>
      <c r="F15" s="48">
        <v>12</v>
      </c>
      <c r="G15" s="48">
        <v>1</v>
      </c>
      <c r="H15" s="48">
        <f>SUM(I15:L15)</f>
        <v>36</v>
      </c>
      <c r="I15" s="48">
        <v>29</v>
      </c>
      <c r="J15" s="48">
        <v>7</v>
      </c>
      <c r="K15" s="48">
        <v>0</v>
      </c>
      <c r="L15" s="48">
        <v>0</v>
      </c>
      <c r="M15" s="48">
        <f>SUM(N15,+Q15)</f>
        <v>13</v>
      </c>
      <c r="N15" s="48">
        <f>SUM(O15:P15)</f>
        <v>6</v>
      </c>
      <c r="O15" s="48">
        <v>5</v>
      </c>
      <c r="P15" s="48">
        <v>1</v>
      </c>
      <c r="Q15" s="48">
        <f>SUM(R15:U15)</f>
        <v>7</v>
      </c>
      <c r="R15" s="48">
        <v>0</v>
      </c>
      <c r="S15" s="48">
        <v>7</v>
      </c>
      <c r="T15" s="48">
        <v>0</v>
      </c>
      <c r="U15" s="48">
        <v>0</v>
      </c>
      <c r="V15" s="48">
        <f>SUM(D15,+M15)</f>
        <v>62</v>
      </c>
      <c r="W15" s="48">
        <f>SUM(E15,+N15)</f>
        <v>19</v>
      </c>
      <c r="X15" s="48">
        <f>SUM(F15,+O15)</f>
        <v>17</v>
      </c>
      <c r="Y15" s="48">
        <f>SUM(G15,+P15)</f>
        <v>2</v>
      </c>
      <c r="Z15" s="48">
        <f>SUM(H15,+Q15)</f>
        <v>43</v>
      </c>
      <c r="AA15" s="48">
        <f>SUM(I15,+R15)</f>
        <v>29</v>
      </c>
      <c r="AB15" s="48">
        <f>SUM(J15,+S15)</f>
        <v>14</v>
      </c>
      <c r="AC15" s="48">
        <f>SUM(K15,+T15)</f>
        <v>0</v>
      </c>
      <c r="AD15" s="48">
        <f>SUM(L15,+U15)</f>
        <v>0</v>
      </c>
    </row>
    <row r="16" spans="1:30" ht="13.5" customHeight="1">
      <c r="A16" s="45" t="s">
        <v>127</v>
      </c>
      <c r="B16" s="46" t="s">
        <v>167</v>
      </c>
      <c r="C16" s="47" t="s">
        <v>168</v>
      </c>
      <c r="D16" s="48">
        <f>SUM(E16,+H16)</f>
        <v>52</v>
      </c>
      <c r="E16" s="48">
        <f>SUM(F16:G16)</f>
        <v>5</v>
      </c>
      <c r="F16" s="48">
        <v>5</v>
      </c>
      <c r="G16" s="48">
        <v>0</v>
      </c>
      <c r="H16" s="48">
        <f>SUM(I16:L16)</f>
        <v>47</v>
      </c>
      <c r="I16" s="48">
        <v>25</v>
      </c>
      <c r="J16" s="48">
        <v>22</v>
      </c>
      <c r="K16" s="48">
        <v>0</v>
      </c>
      <c r="L16" s="48">
        <v>0</v>
      </c>
      <c r="M16" s="48">
        <f>SUM(N16,+Q16)</f>
        <v>0</v>
      </c>
      <c r="N16" s="48">
        <f>SUM(O16:P16)</f>
        <v>0</v>
      </c>
      <c r="O16" s="48">
        <v>0</v>
      </c>
      <c r="P16" s="48">
        <v>0</v>
      </c>
      <c r="Q16" s="48">
        <f>SUM(R16:U16)</f>
        <v>0</v>
      </c>
      <c r="R16" s="48">
        <v>0</v>
      </c>
      <c r="S16" s="48">
        <v>0</v>
      </c>
      <c r="T16" s="48">
        <v>0</v>
      </c>
      <c r="U16" s="48">
        <v>0</v>
      </c>
      <c r="V16" s="48">
        <f>SUM(D16,+M16)</f>
        <v>52</v>
      </c>
      <c r="W16" s="48">
        <f>SUM(E16,+N16)</f>
        <v>5</v>
      </c>
      <c r="X16" s="48">
        <f>SUM(F16,+O16)</f>
        <v>5</v>
      </c>
      <c r="Y16" s="48">
        <f>SUM(G16,+P16)</f>
        <v>0</v>
      </c>
      <c r="Z16" s="48">
        <f>SUM(H16,+Q16)</f>
        <v>47</v>
      </c>
      <c r="AA16" s="48">
        <f>SUM(I16,+R16)</f>
        <v>25</v>
      </c>
      <c r="AB16" s="48">
        <f>SUM(J16,+S16)</f>
        <v>22</v>
      </c>
      <c r="AC16" s="48">
        <f>SUM(K16,+T16)</f>
        <v>0</v>
      </c>
      <c r="AD16" s="48">
        <f>SUM(L16,+U16)</f>
        <v>0</v>
      </c>
    </row>
    <row r="17" spans="1:30" ht="13.5" customHeight="1">
      <c r="A17" s="45" t="s">
        <v>127</v>
      </c>
      <c r="B17" s="46" t="s">
        <v>169</v>
      </c>
      <c r="C17" s="47" t="s">
        <v>170</v>
      </c>
      <c r="D17" s="48">
        <f>SUM(E17,+H17)</f>
        <v>22</v>
      </c>
      <c r="E17" s="48">
        <f>SUM(F17:G17)</f>
        <v>18</v>
      </c>
      <c r="F17" s="48">
        <v>15</v>
      </c>
      <c r="G17" s="48">
        <v>3</v>
      </c>
      <c r="H17" s="48">
        <f>SUM(I17:L17)</f>
        <v>4</v>
      </c>
      <c r="I17" s="48">
        <v>4</v>
      </c>
      <c r="J17" s="48">
        <v>0</v>
      </c>
      <c r="K17" s="48">
        <v>0</v>
      </c>
      <c r="L17" s="48">
        <v>0</v>
      </c>
      <c r="M17" s="48">
        <f>SUM(N17,+Q17)</f>
        <v>2</v>
      </c>
      <c r="N17" s="48">
        <f>SUM(O17:P17)</f>
        <v>1</v>
      </c>
      <c r="O17" s="48">
        <v>1</v>
      </c>
      <c r="P17" s="48">
        <v>0</v>
      </c>
      <c r="Q17" s="48">
        <f>SUM(R17:U17)</f>
        <v>1</v>
      </c>
      <c r="R17" s="48">
        <v>1</v>
      </c>
      <c r="S17" s="48">
        <v>0</v>
      </c>
      <c r="T17" s="48">
        <v>0</v>
      </c>
      <c r="U17" s="48">
        <v>0</v>
      </c>
      <c r="V17" s="48">
        <f>SUM(D17,+M17)</f>
        <v>24</v>
      </c>
      <c r="W17" s="48">
        <f>SUM(E17,+N17)</f>
        <v>19</v>
      </c>
      <c r="X17" s="48">
        <f>SUM(F17,+O17)</f>
        <v>16</v>
      </c>
      <c r="Y17" s="48">
        <f>SUM(G17,+P17)</f>
        <v>3</v>
      </c>
      <c r="Z17" s="48">
        <f>SUM(H17,+Q17)</f>
        <v>5</v>
      </c>
      <c r="AA17" s="48">
        <f>SUM(I17,+R17)</f>
        <v>5</v>
      </c>
      <c r="AB17" s="48">
        <f>SUM(J17,+S17)</f>
        <v>0</v>
      </c>
      <c r="AC17" s="48">
        <f>SUM(K17,+T17)</f>
        <v>0</v>
      </c>
      <c r="AD17" s="48">
        <f>SUM(L17,+U17)</f>
        <v>0</v>
      </c>
    </row>
    <row r="18" spans="1:30" ht="13.5" customHeight="1">
      <c r="A18" s="45" t="s">
        <v>127</v>
      </c>
      <c r="B18" s="46" t="s">
        <v>171</v>
      </c>
      <c r="C18" s="47" t="s">
        <v>172</v>
      </c>
      <c r="D18" s="48">
        <f>SUM(E18,+H18)</f>
        <v>34</v>
      </c>
      <c r="E18" s="48">
        <f>SUM(F18:G18)</f>
        <v>8</v>
      </c>
      <c r="F18" s="48">
        <v>8</v>
      </c>
      <c r="G18" s="48">
        <v>0</v>
      </c>
      <c r="H18" s="48">
        <f>SUM(I18:L18)</f>
        <v>26</v>
      </c>
      <c r="I18" s="48">
        <v>26</v>
      </c>
      <c r="J18" s="48">
        <v>0</v>
      </c>
      <c r="K18" s="48">
        <v>0</v>
      </c>
      <c r="L18" s="48">
        <v>0</v>
      </c>
      <c r="M18" s="48">
        <f>SUM(N18,+Q18)</f>
        <v>39</v>
      </c>
      <c r="N18" s="48">
        <f>SUM(O18:P18)</f>
        <v>7</v>
      </c>
      <c r="O18" s="48">
        <v>7</v>
      </c>
      <c r="P18" s="48">
        <v>0</v>
      </c>
      <c r="Q18" s="48">
        <f>SUM(R18:U18)</f>
        <v>32</v>
      </c>
      <c r="R18" s="48">
        <v>32</v>
      </c>
      <c r="S18" s="48">
        <v>0</v>
      </c>
      <c r="T18" s="48">
        <v>0</v>
      </c>
      <c r="U18" s="48">
        <v>0</v>
      </c>
      <c r="V18" s="48">
        <f>SUM(D18,+M18)</f>
        <v>73</v>
      </c>
      <c r="W18" s="48">
        <f>SUM(E18,+N18)</f>
        <v>15</v>
      </c>
      <c r="X18" s="48">
        <f>SUM(F18,+O18)</f>
        <v>15</v>
      </c>
      <c r="Y18" s="48">
        <f>SUM(G18,+P18)</f>
        <v>0</v>
      </c>
      <c r="Z18" s="48">
        <f>SUM(H18,+Q18)</f>
        <v>58</v>
      </c>
      <c r="AA18" s="48">
        <f>SUM(I18,+R18)</f>
        <v>58</v>
      </c>
      <c r="AB18" s="48">
        <f>SUM(J18,+S18)</f>
        <v>0</v>
      </c>
      <c r="AC18" s="48">
        <f>SUM(K18,+T18)</f>
        <v>0</v>
      </c>
      <c r="AD18" s="48">
        <f>SUM(L18,+U18)</f>
        <v>0</v>
      </c>
    </row>
    <row r="19" spans="1:30" ht="13.5" customHeight="1">
      <c r="A19" s="45" t="s">
        <v>127</v>
      </c>
      <c r="B19" s="46" t="s">
        <v>173</v>
      </c>
      <c r="C19" s="47" t="s">
        <v>174</v>
      </c>
      <c r="D19" s="48">
        <f>SUM(E19,+H19)</f>
        <v>4</v>
      </c>
      <c r="E19" s="48">
        <f>SUM(F19:G19)</f>
        <v>4</v>
      </c>
      <c r="F19" s="48">
        <v>4</v>
      </c>
      <c r="G19" s="48">
        <v>0</v>
      </c>
      <c r="H19" s="48">
        <f>SUM(I19:L19)</f>
        <v>0</v>
      </c>
      <c r="I19" s="48">
        <v>0</v>
      </c>
      <c r="J19" s="48">
        <v>0</v>
      </c>
      <c r="K19" s="48">
        <v>0</v>
      </c>
      <c r="L19" s="48">
        <v>0</v>
      </c>
      <c r="M19" s="48">
        <f>SUM(N19,+Q19)</f>
        <v>2</v>
      </c>
      <c r="N19" s="48">
        <f>SUM(O19:P19)</f>
        <v>2</v>
      </c>
      <c r="O19" s="48">
        <v>2</v>
      </c>
      <c r="P19" s="48">
        <v>0</v>
      </c>
      <c r="Q19" s="48">
        <f>SUM(R19:U19)</f>
        <v>0</v>
      </c>
      <c r="R19" s="48">
        <v>0</v>
      </c>
      <c r="S19" s="48">
        <v>0</v>
      </c>
      <c r="T19" s="48">
        <v>0</v>
      </c>
      <c r="U19" s="48">
        <v>0</v>
      </c>
      <c r="V19" s="48">
        <f>SUM(D19,+M19)</f>
        <v>6</v>
      </c>
      <c r="W19" s="48">
        <f>SUM(E19,+N19)</f>
        <v>6</v>
      </c>
      <c r="X19" s="48">
        <f>SUM(F19,+O19)</f>
        <v>6</v>
      </c>
      <c r="Y19" s="48">
        <f>SUM(G19,+P19)</f>
        <v>0</v>
      </c>
      <c r="Z19" s="48">
        <f>SUM(H19,+Q19)</f>
        <v>0</v>
      </c>
      <c r="AA19" s="48">
        <f>SUM(I19,+R19)</f>
        <v>0</v>
      </c>
      <c r="AB19" s="48">
        <f>SUM(J19,+S19)</f>
        <v>0</v>
      </c>
      <c r="AC19" s="48">
        <f>SUM(K19,+T19)</f>
        <v>0</v>
      </c>
      <c r="AD19" s="48">
        <f>SUM(L19,+U19)</f>
        <v>0</v>
      </c>
    </row>
    <row r="20" spans="1:30" ht="13.5" customHeight="1">
      <c r="A20" s="45" t="s">
        <v>127</v>
      </c>
      <c r="B20" s="46" t="s">
        <v>175</v>
      </c>
      <c r="C20" s="47" t="s">
        <v>176</v>
      </c>
      <c r="D20" s="48">
        <f>SUM(E20,+H20)</f>
        <v>27</v>
      </c>
      <c r="E20" s="48">
        <f>SUM(F20:G20)</f>
        <v>3</v>
      </c>
      <c r="F20" s="48">
        <v>3</v>
      </c>
      <c r="G20" s="48">
        <v>0</v>
      </c>
      <c r="H20" s="48">
        <f>SUM(I20:L20)</f>
        <v>24</v>
      </c>
      <c r="I20" s="48">
        <v>24</v>
      </c>
      <c r="J20" s="48">
        <v>0</v>
      </c>
      <c r="K20" s="48">
        <v>0</v>
      </c>
      <c r="L20" s="48">
        <v>0</v>
      </c>
      <c r="M20" s="48">
        <f>SUM(N20,+Q20)</f>
        <v>2</v>
      </c>
      <c r="N20" s="48">
        <f>SUM(O20:P20)</f>
        <v>2</v>
      </c>
      <c r="O20" s="48">
        <v>2</v>
      </c>
      <c r="P20" s="48">
        <v>0</v>
      </c>
      <c r="Q20" s="48">
        <f>SUM(R20:U20)</f>
        <v>0</v>
      </c>
      <c r="R20" s="48">
        <v>0</v>
      </c>
      <c r="S20" s="48">
        <v>0</v>
      </c>
      <c r="T20" s="48">
        <v>0</v>
      </c>
      <c r="U20" s="48">
        <v>0</v>
      </c>
      <c r="V20" s="48">
        <f>SUM(D20,+M20)</f>
        <v>29</v>
      </c>
      <c r="W20" s="48">
        <f>SUM(E20,+N20)</f>
        <v>5</v>
      </c>
      <c r="X20" s="48">
        <f>SUM(F20,+O20)</f>
        <v>5</v>
      </c>
      <c r="Y20" s="48">
        <f>SUM(G20,+P20)</f>
        <v>0</v>
      </c>
      <c r="Z20" s="48">
        <f>SUM(H20,+Q20)</f>
        <v>24</v>
      </c>
      <c r="AA20" s="48">
        <f>SUM(I20,+R20)</f>
        <v>24</v>
      </c>
      <c r="AB20" s="48">
        <f>SUM(J20,+S20)</f>
        <v>0</v>
      </c>
      <c r="AC20" s="48">
        <f>SUM(K20,+T20)</f>
        <v>0</v>
      </c>
      <c r="AD20" s="48">
        <f>SUM(L20,+U20)</f>
        <v>0</v>
      </c>
    </row>
    <row r="21" spans="1:30" ht="13.5" customHeight="1">
      <c r="A21" s="45" t="s">
        <v>127</v>
      </c>
      <c r="B21" s="46" t="s">
        <v>181</v>
      </c>
      <c r="C21" s="47" t="s">
        <v>182</v>
      </c>
      <c r="D21" s="48">
        <f>SUM(E21,+H21)</f>
        <v>14</v>
      </c>
      <c r="E21" s="48">
        <f>SUM(F21:G21)</f>
        <v>3</v>
      </c>
      <c r="F21" s="48">
        <v>3</v>
      </c>
      <c r="G21" s="48">
        <v>0</v>
      </c>
      <c r="H21" s="48">
        <f>SUM(I21:L21)</f>
        <v>11</v>
      </c>
      <c r="I21" s="48">
        <v>9</v>
      </c>
      <c r="J21" s="48">
        <v>0</v>
      </c>
      <c r="K21" s="48">
        <v>2</v>
      </c>
      <c r="L21" s="48">
        <v>0</v>
      </c>
      <c r="M21" s="48">
        <f>SUM(N21,+Q21)</f>
        <v>0</v>
      </c>
      <c r="N21" s="48">
        <f>SUM(O21:P21)</f>
        <v>0</v>
      </c>
      <c r="O21" s="48">
        <v>0</v>
      </c>
      <c r="P21" s="48">
        <v>0</v>
      </c>
      <c r="Q21" s="48">
        <f>SUM(R21:U21)</f>
        <v>0</v>
      </c>
      <c r="R21" s="48">
        <v>0</v>
      </c>
      <c r="S21" s="48">
        <v>0</v>
      </c>
      <c r="T21" s="48">
        <v>0</v>
      </c>
      <c r="U21" s="48">
        <v>0</v>
      </c>
      <c r="V21" s="48">
        <f>SUM(D21,+M21)</f>
        <v>14</v>
      </c>
      <c r="W21" s="48">
        <f>SUM(E21,+N21)</f>
        <v>3</v>
      </c>
      <c r="X21" s="48">
        <f>SUM(F21,+O21)</f>
        <v>3</v>
      </c>
      <c r="Y21" s="48">
        <f>SUM(G21,+P21)</f>
        <v>0</v>
      </c>
      <c r="Z21" s="48">
        <f>SUM(H21,+Q21)</f>
        <v>11</v>
      </c>
      <c r="AA21" s="48">
        <f>SUM(I21,+R21)</f>
        <v>9</v>
      </c>
      <c r="AB21" s="48">
        <f>SUM(J21,+S21)</f>
        <v>0</v>
      </c>
      <c r="AC21" s="48">
        <f>SUM(K21,+T21)</f>
        <v>2</v>
      </c>
      <c r="AD21" s="48">
        <f>SUM(L21,+U21)</f>
        <v>0</v>
      </c>
    </row>
    <row r="22" spans="1:30" ht="13.5" customHeight="1">
      <c r="A22" s="45" t="s">
        <v>127</v>
      </c>
      <c r="B22" s="46" t="s">
        <v>183</v>
      </c>
      <c r="C22" s="47" t="s">
        <v>184</v>
      </c>
      <c r="D22" s="48">
        <f>SUM(E22,+H22)</f>
        <v>9</v>
      </c>
      <c r="E22" s="48">
        <f>SUM(F22:G22)</f>
        <v>9</v>
      </c>
      <c r="F22" s="48">
        <v>7</v>
      </c>
      <c r="G22" s="48">
        <v>2</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9</v>
      </c>
      <c r="W22" s="48">
        <f>SUM(E22,+N22)</f>
        <v>9</v>
      </c>
      <c r="X22" s="48">
        <f>SUM(F22,+O22)</f>
        <v>7</v>
      </c>
      <c r="Y22" s="48">
        <f>SUM(G22,+P22)</f>
        <v>2</v>
      </c>
      <c r="Z22" s="48">
        <f>SUM(H22,+Q22)</f>
        <v>0</v>
      </c>
      <c r="AA22" s="48">
        <f>SUM(I22,+R22)</f>
        <v>0</v>
      </c>
      <c r="AB22" s="48">
        <f>SUM(J22,+S22)</f>
        <v>0</v>
      </c>
      <c r="AC22" s="48">
        <f>SUM(K22,+T22)</f>
        <v>0</v>
      </c>
      <c r="AD22" s="48">
        <f>SUM(L22,+U22)</f>
        <v>0</v>
      </c>
    </row>
    <row r="23" spans="1:30" ht="13.5" customHeight="1">
      <c r="A23" s="45" t="s">
        <v>127</v>
      </c>
      <c r="B23" s="46" t="s">
        <v>185</v>
      </c>
      <c r="C23" s="47" t="s">
        <v>186</v>
      </c>
      <c r="D23" s="48">
        <f>SUM(E23,+H23)</f>
        <v>17</v>
      </c>
      <c r="E23" s="48">
        <f>SUM(F23:G23)</f>
        <v>7</v>
      </c>
      <c r="F23" s="48">
        <v>7</v>
      </c>
      <c r="G23" s="48">
        <v>0</v>
      </c>
      <c r="H23" s="48">
        <f>SUM(I23:L23)</f>
        <v>10</v>
      </c>
      <c r="I23" s="48">
        <v>0</v>
      </c>
      <c r="J23" s="48">
        <v>10</v>
      </c>
      <c r="K23" s="48">
        <v>0</v>
      </c>
      <c r="L23" s="48">
        <v>0</v>
      </c>
      <c r="M23" s="48">
        <f>SUM(N23,+Q23)</f>
        <v>0</v>
      </c>
      <c r="N23" s="48">
        <f>SUM(O23:P23)</f>
        <v>0</v>
      </c>
      <c r="O23" s="48">
        <v>0</v>
      </c>
      <c r="P23" s="48">
        <v>0</v>
      </c>
      <c r="Q23" s="48">
        <f>SUM(R23:U23)</f>
        <v>0</v>
      </c>
      <c r="R23" s="48">
        <v>0</v>
      </c>
      <c r="S23" s="48">
        <v>0</v>
      </c>
      <c r="T23" s="48">
        <v>0</v>
      </c>
      <c r="U23" s="48">
        <v>0</v>
      </c>
      <c r="V23" s="48">
        <f>SUM(D23,+M23)</f>
        <v>17</v>
      </c>
      <c r="W23" s="48">
        <f>SUM(E23,+N23)</f>
        <v>7</v>
      </c>
      <c r="X23" s="48">
        <f>SUM(F23,+O23)</f>
        <v>7</v>
      </c>
      <c r="Y23" s="48">
        <f>SUM(G23,+P23)</f>
        <v>0</v>
      </c>
      <c r="Z23" s="48">
        <f>SUM(H23,+Q23)</f>
        <v>10</v>
      </c>
      <c r="AA23" s="48">
        <f>SUM(I23,+R23)</f>
        <v>0</v>
      </c>
      <c r="AB23" s="48">
        <f>SUM(J23,+S23)</f>
        <v>10</v>
      </c>
      <c r="AC23" s="48">
        <f>SUM(K23,+T23)</f>
        <v>0</v>
      </c>
      <c r="AD23" s="48">
        <f>SUM(L23,+U23)</f>
        <v>0</v>
      </c>
    </row>
    <row r="24" spans="1:30" ht="13.5" customHeight="1">
      <c r="A24" s="45" t="s">
        <v>127</v>
      </c>
      <c r="B24" s="46" t="s">
        <v>187</v>
      </c>
      <c r="C24" s="47" t="s">
        <v>188</v>
      </c>
      <c r="D24" s="48">
        <f>SUM(E24,+H24)</f>
        <v>19</v>
      </c>
      <c r="E24" s="48">
        <f>SUM(F24:G24)</f>
        <v>5</v>
      </c>
      <c r="F24" s="48">
        <v>5</v>
      </c>
      <c r="G24" s="48">
        <v>0</v>
      </c>
      <c r="H24" s="48">
        <f>SUM(I24:L24)</f>
        <v>14</v>
      </c>
      <c r="I24" s="48">
        <v>0</v>
      </c>
      <c r="J24" s="48">
        <v>11</v>
      </c>
      <c r="K24" s="48">
        <v>3</v>
      </c>
      <c r="L24" s="48">
        <v>0</v>
      </c>
      <c r="M24" s="48">
        <f>SUM(N24,+Q24)</f>
        <v>0</v>
      </c>
      <c r="N24" s="48">
        <f>SUM(O24:P24)</f>
        <v>0</v>
      </c>
      <c r="O24" s="48">
        <v>0</v>
      </c>
      <c r="P24" s="48">
        <v>0</v>
      </c>
      <c r="Q24" s="48">
        <f>SUM(R24:U24)</f>
        <v>0</v>
      </c>
      <c r="R24" s="48">
        <v>0</v>
      </c>
      <c r="S24" s="48">
        <v>0</v>
      </c>
      <c r="T24" s="48">
        <v>0</v>
      </c>
      <c r="U24" s="48">
        <v>0</v>
      </c>
      <c r="V24" s="48">
        <f>SUM(D24,+M24)</f>
        <v>19</v>
      </c>
      <c r="W24" s="48">
        <f>SUM(E24,+N24)</f>
        <v>5</v>
      </c>
      <c r="X24" s="48">
        <f>SUM(F24,+O24)</f>
        <v>5</v>
      </c>
      <c r="Y24" s="48">
        <f>SUM(G24,+P24)</f>
        <v>0</v>
      </c>
      <c r="Z24" s="48">
        <f>SUM(H24,+Q24)</f>
        <v>14</v>
      </c>
      <c r="AA24" s="48">
        <f>SUM(I24,+R24)</f>
        <v>0</v>
      </c>
      <c r="AB24" s="48">
        <f>SUM(J24,+S24)</f>
        <v>11</v>
      </c>
      <c r="AC24" s="48">
        <f>SUM(K24,+T24)</f>
        <v>3</v>
      </c>
      <c r="AD24" s="48">
        <f>SUM(L24,+U24)</f>
        <v>0</v>
      </c>
    </row>
    <row r="25" spans="1:30" ht="13.5" customHeight="1">
      <c r="A25" s="45" t="s">
        <v>127</v>
      </c>
      <c r="B25" s="46" t="s">
        <v>189</v>
      </c>
      <c r="C25" s="47" t="s">
        <v>190</v>
      </c>
      <c r="D25" s="48">
        <f>SUM(E25,+H25)</f>
        <v>13</v>
      </c>
      <c r="E25" s="48">
        <f>SUM(F25:G25)</f>
        <v>9</v>
      </c>
      <c r="F25" s="48">
        <v>9</v>
      </c>
      <c r="G25" s="48">
        <v>0</v>
      </c>
      <c r="H25" s="48">
        <f>SUM(I25:L25)</f>
        <v>4</v>
      </c>
      <c r="I25" s="48">
        <v>0</v>
      </c>
      <c r="J25" s="48">
        <v>3</v>
      </c>
      <c r="K25" s="48">
        <v>1</v>
      </c>
      <c r="L25" s="48">
        <v>0</v>
      </c>
      <c r="M25" s="48">
        <f>SUM(N25,+Q25)</f>
        <v>2</v>
      </c>
      <c r="N25" s="48">
        <f>SUM(O25:P25)</f>
        <v>2</v>
      </c>
      <c r="O25" s="48">
        <v>2</v>
      </c>
      <c r="P25" s="48">
        <v>0</v>
      </c>
      <c r="Q25" s="48">
        <f>SUM(R25:U25)</f>
        <v>0</v>
      </c>
      <c r="R25" s="48">
        <v>0</v>
      </c>
      <c r="S25" s="48">
        <v>0</v>
      </c>
      <c r="T25" s="48">
        <v>0</v>
      </c>
      <c r="U25" s="48">
        <v>0</v>
      </c>
      <c r="V25" s="48">
        <f>SUM(D25,+M25)</f>
        <v>15</v>
      </c>
      <c r="W25" s="48">
        <f>SUM(E25,+N25)</f>
        <v>11</v>
      </c>
      <c r="X25" s="48">
        <f>SUM(F25,+O25)</f>
        <v>11</v>
      </c>
      <c r="Y25" s="48">
        <f>SUM(G25,+P25)</f>
        <v>0</v>
      </c>
      <c r="Z25" s="48">
        <f>SUM(H25,+Q25)</f>
        <v>4</v>
      </c>
      <c r="AA25" s="48">
        <f>SUM(I25,+R25)</f>
        <v>0</v>
      </c>
      <c r="AB25" s="48">
        <f>SUM(J25,+S25)</f>
        <v>3</v>
      </c>
      <c r="AC25" s="48">
        <f>SUM(K25,+T25)</f>
        <v>1</v>
      </c>
      <c r="AD25" s="48">
        <f>SUM(L25,+U25)</f>
        <v>0</v>
      </c>
    </row>
    <row r="26" spans="1:30" ht="13.5" customHeight="1">
      <c r="A26" s="45" t="s">
        <v>127</v>
      </c>
      <c r="B26" s="46" t="s">
        <v>193</v>
      </c>
      <c r="C26" s="47" t="s">
        <v>194</v>
      </c>
      <c r="D26" s="48">
        <f>SUM(E26,+H26)</f>
        <v>6</v>
      </c>
      <c r="E26" s="48">
        <f>SUM(F26:G26)</f>
        <v>3</v>
      </c>
      <c r="F26" s="48">
        <v>3</v>
      </c>
      <c r="G26" s="48">
        <v>0</v>
      </c>
      <c r="H26" s="48">
        <f>SUM(I26:L26)</f>
        <v>3</v>
      </c>
      <c r="I26" s="48">
        <v>0</v>
      </c>
      <c r="J26" s="48">
        <v>3</v>
      </c>
      <c r="K26" s="48">
        <v>0</v>
      </c>
      <c r="L26" s="48">
        <v>0</v>
      </c>
      <c r="M26" s="48">
        <f>SUM(N26,+Q26)</f>
        <v>0</v>
      </c>
      <c r="N26" s="48">
        <f>SUM(O26:P26)</f>
        <v>0</v>
      </c>
      <c r="O26" s="48">
        <v>0</v>
      </c>
      <c r="P26" s="48">
        <v>0</v>
      </c>
      <c r="Q26" s="48">
        <f>SUM(R26:U26)</f>
        <v>0</v>
      </c>
      <c r="R26" s="48">
        <v>0</v>
      </c>
      <c r="S26" s="48">
        <v>0</v>
      </c>
      <c r="T26" s="48">
        <v>0</v>
      </c>
      <c r="U26" s="48">
        <v>0</v>
      </c>
      <c r="V26" s="48">
        <f>SUM(D26,+M26)</f>
        <v>6</v>
      </c>
      <c r="W26" s="48">
        <f>SUM(E26,+N26)</f>
        <v>3</v>
      </c>
      <c r="X26" s="48">
        <f>SUM(F26,+O26)</f>
        <v>3</v>
      </c>
      <c r="Y26" s="48">
        <f>SUM(G26,+P26)</f>
        <v>0</v>
      </c>
      <c r="Z26" s="48">
        <f>SUM(H26,+Q26)</f>
        <v>3</v>
      </c>
      <c r="AA26" s="48">
        <f>SUM(I26,+R26)</f>
        <v>0</v>
      </c>
      <c r="AB26" s="48">
        <f>SUM(J26,+S26)</f>
        <v>3</v>
      </c>
      <c r="AC26" s="48">
        <f>SUM(K26,+T26)</f>
        <v>0</v>
      </c>
      <c r="AD26" s="48">
        <f>SUM(L26,+U26)</f>
        <v>0</v>
      </c>
    </row>
    <row r="27" spans="1:30" ht="13.5" customHeight="1">
      <c r="A27" s="45" t="s">
        <v>127</v>
      </c>
      <c r="B27" s="46" t="s">
        <v>195</v>
      </c>
      <c r="C27" s="47" t="s">
        <v>196</v>
      </c>
      <c r="D27" s="48">
        <f>SUM(E27,+H27)</f>
        <v>3</v>
      </c>
      <c r="E27" s="48">
        <f>SUM(F27:G27)</f>
        <v>3</v>
      </c>
      <c r="F27" s="48">
        <v>3</v>
      </c>
      <c r="G27" s="48">
        <v>0</v>
      </c>
      <c r="H27" s="48">
        <f>SUM(I27:L27)</f>
        <v>0</v>
      </c>
      <c r="I27" s="48">
        <v>0</v>
      </c>
      <c r="J27" s="48">
        <v>0</v>
      </c>
      <c r="K27" s="48">
        <v>0</v>
      </c>
      <c r="L27" s="48">
        <v>0</v>
      </c>
      <c r="M27" s="48">
        <f>SUM(N27,+Q27)</f>
        <v>2</v>
      </c>
      <c r="N27" s="48">
        <f>SUM(O27:P27)</f>
        <v>2</v>
      </c>
      <c r="O27" s="48">
        <v>2</v>
      </c>
      <c r="P27" s="48">
        <v>0</v>
      </c>
      <c r="Q27" s="48">
        <f>SUM(R27:U27)</f>
        <v>0</v>
      </c>
      <c r="R27" s="48">
        <v>0</v>
      </c>
      <c r="S27" s="48">
        <v>0</v>
      </c>
      <c r="T27" s="48">
        <v>0</v>
      </c>
      <c r="U27" s="48">
        <v>0</v>
      </c>
      <c r="V27" s="48">
        <f>SUM(D27,+M27)</f>
        <v>5</v>
      </c>
      <c r="W27" s="48">
        <f>SUM(E27,+N27)</f>
        <v>5</v>
      </c>
      <c r="X27" s="48">
        <f>SUM(F27,+O27)</f>
        <v>5</v>
      </c>
      <c r="Y27" s="48">
        <f>SUM(G27,+P27)</f>
        <v>0</v>
      </c>
      <c r="Z27" s="48">
        <f>SUM(H27,+Q27)</f>
        <v>0</v>
      </c>
      <c r="AA27" s="48">
        <f>SUM(I27,+R27)</f>
        <v>0</v>
      </c>
      <c r="AB27" s="48">
        <f>SUM(J27,+S27)</f>
        <v>0</v>
      </c>
      <c r="AC27" s="48">
        <f>SUM(K27,+T27)</f>
        <v>0</v>
      </c>
      <c r="AD27" s="48">
        <f>SUM(L27,+U27)</f>
        <v>0</v>
      </c>
    </row>
    <row r="28" spans="1:30" ht="13.5" customHeight="1">
      <c r="A28" s="45" t="s">
        <v>127</v>
      </c>
      <c r="B28" s="46" t="s">
        <v>197</v>
      </c>
      <c r="C28" s="47" t="s">
        <v>198</v>
      </c>
      <c r="D28" s="48">
        <f>SUM(E28,+H28)</f>
        <v>4</v>
      </c>
      <c r="E28" s="48">
        <f>SUM(F28:G28)</f>
        <v>4</v>
      </c>
      <c r="F28" s="48">
        <v>4</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5</v>
      </c>
      <c r="W28" s="48">
        <f>SUM(E28,+N28)</f>
        <v>5</v>
      </c>
      <c r="X28" s="48">
        <f>SUM(F28,+O28)</f>
        <v>5</v>
      </c>
      <c r="Y28" s="48">
        <f>SUM(G28,+P28)</f>
        <v>0</v>
      </c>
      <c r="Z28" s="48">
        <f>SUM(H28,+Q28)</f>
        <v>0</v>
      </c>
      <c r="AA28" s="48">
        <f>SUM(I28,+R28)</f>
        <v>0</v>
      </c>
      <c r="AB28" s="48">
        <f>SUM(J28,+S28)</f>
        <v>0</v>
      </c>
      <c r="AC28" s="48">
        <f>SUM(K28,+T28)</f>
        <v>0</v>
      </c>
      <c r="AD28" s="48">
        <f>SUM(L28,+U28)</f>
        <v>0</v>
      </c>
    </row>
    <row r="29" spans="1:30" ht="13.5" customHeight="1">
      <c r="A29" s="45" t="s">
        <v>127</v>
      </c>
      <c r="B29" s="46" t="s">
        <v>199</v>
      </c>
      <c r="C29" s="47" t="s">
        <v>200</v>
      </c>
      <c r="D29" s="48">
        <f>SUM(E29,+H29)</f>
        <v>19</v>
      </c>
      <c r="E29" s="48">
        <f>SUM(F29:G29)</f>
        <v>19</v>
      </c>
      <c r="F29" s="48">
        <v>16</v>
      </c>
      <c r="G29" s="48">
        <v>3</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20</v>
      </c>
      <c r="W29" s="48">
        <f>SUM(E29,+N29)</f>
        <v>20</v>
      </c>
      <c r="X29" s="48">
        <f>SUM(F29,+O29)</f>
        <v>17</v>
      </c>
      <c r="Y29" s="48">
        <f>SUM(G29,+P29)</f>
        <v>3</v>
      </c>
      <c r="Z29" s="48">
        <f>SUM(H29,+Q29)</f>
        <v>0</v>
      </c>
      <c r="AA29" s="48">
        <f>SUM(I29,+R29)</f>
        <v>0</v>
      </c>
      <c r="AB29" s="48">
        <f>SUM(J29,+S29)</f>
        <v>0</v>
      </c>
      <c r="AC29" s="48">
        <f>SUM(K29,+T29)</f>
        <v>0</v>
      </c>
      <c r="AD29" s="48">
        <f>SUM(L29,+U29)</f>
        <v>0</v>
      </c>
    </row>
    <row r="30" spans="1:30" ht="13.5" customHeight="1">
      <c r="A30" s="45" t="s">
        <v>127</v>
      </c>
      <c r="B30" s="46" t="s">
        <v>201</v>
      </c>
      <c r="C30" s="47" t="s">
        <v>202</v>
      </c>
      <c r="D30" s="48">
        <f>SUM(E30,+H30)</f>
        <v>6</v>
      </c>
      <c r="E30" s="48">
        <f>SUM(F30:G30)</f>
        <v>6</v>
      </c>
      <c r="F30" s="48">
        <v>6</v>
      </c>
      <c r="G30" s="48">
        <v>0</v>
      </c>
      <c r="H30" s="48">
        <f>SUM(I30:L30)</f>
        <v>0</v>
      </c>
      <c r="I30" s="48">
        <v>0</v>
      </c>
      <c r="J30" s="48">
        <v>0</v>
      </c>
      <c r="K30" s="48">
        <v>0</v>
      </c>
      <c r="L30" s="48">
        <v>0</v>
      </c>
      <c r="M30" s="48">
        <f>SUM(N30,+Q30)</f>
        <v>1</v>
      </c>
      <c r="N30" s="48">
        <f>SUM(O30:P30)</f>
        <v>1</v>
      </c>
      <c r="O30" s="48">
        <v>1</v>
      </c>
      <c r="P30" s="48">
        <v>0</v>
      </c>
      <c r="Q30" s="48">
        <f>SUM(R30:U30)</f>
        <v>0</v>
      </c>
      <c r="R30" s="48">
        <v>0</v>
      </c>
      <c r="S30" s="48">
        <v>0</v>
      </c>
      <c r="T30" s="48">
        <v>0</v>
      </c>
      <c r="U30" s="48">
        <v>0</v>
      </c>
      <c r="V30" s="48">
        <f>SUM(D30,+M30)</f>
        <v>7</v>
      </c>
      <c r="W30" s="48">
        <f>SUM(E30,+N30)</f>
        <v>7</v>
      </c>
      <c r="X30" s="48">
        <f>SUM(F30,+O30)</f>
        <v>7</v>
      </c>
      <c r="Y30" s="48">
        <f>SUM(G30,+P30)</f>
        <v>0</v>
      </c>
      <c r="Z30" s="48">
        <f>SUM(H30,+Q30)</f>
        <v>0</v>
      </c>
      <c r="AA30" s="48">
        <f>SUM(I30,+R30)</f>
        <v>0</v>
      </c>
      <c r="AB30" s="48">
        <f>SUM(J30,+S30)</f>
        <v>0</v>
      </c>
      <c r="AC30" s="48">
        <f>SUM(K30,+T30)</f>
        <v>0</v>
      </c>
      <c r="AD30" s="48">
        <f>SUM(L30,+U30)</f>
        <v>0</v>
      </c>
    </row>
    <row r="31" spans="1:30" ht="13.5" customHeight="1">
      <c r="A31" s="45" t="s">
        <v>127</v>
      </c>
      <c r="B31" s="46" t="s">
        <v>203</v>
      </c>
      <c r="C31" s="47" t="s">
        <v>204</v>
      </c>
      <c r="D31" s="48">
        <f>SUM(E31,+H31)</f>
        <v>2</v>
      </c>
      <c r="E31" s="48">
        <f>SUM(F31:G31)</f>
        <v>2</v>
      </c>
      <c r="F31" s="48">
        <v>2</v>
      </c>
      <c r="G31" s="48">
        <v>0</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2</v>
      </c>
      <c r="W31" s="48">
        <f>SUM(E31,+N31)</f>
        <v>2</v>
      </c>
      <c r="X31" s="48">
        <f>SUM(F31,+O31)</f>
        <v>2</v>
      </c>
      <c r="Y31" s="48">
        <f>SUM(G31,+P31)</f>
        <v>0</v>
      </c>
      <c r="Z31" s="48">
        <f>SUM(H31,+Q31)</f>
        <v>0</v>
      </c>
      <c r="AA31" s="48">
        <f>SUM(I31,+R31)</f>
        <v>0</v>
      </c>
      <c r="AB31" s="48">
        <f>SUM(J31,+S31)</f>
        <v>0</v>
      </c>
      <c r="AC31" s="48">
        <f>SUM(K31,+T31)</f>
        <v>0</v>
      </c>
      <c r="AD31" s="48">
        <f>SUM(L31,+U31)</f>
        <v>0</v>
      </c>
    </row>
    <row r="32" spans="1:30" ht="13.5" customHeight="1">
      <c r="A32" s="45" t="s">
        <v>127</v>
      </c>
      <c r="B32" s="46" t="s">
        <v>205</v>
      </c>
      <c r="C32" s="47" t="s">
        <v>206</v>
      </c>
      <c r="D32" s="48">
        <f>SUM(E32,+H32)</f>
        <v>2</v>
      </c>
      <c r="E32" s="48">
        <f>SUM(F32:G32)</f>
        <v>2</v>
      </c>
      <c r="F32" s="48">
        <v>2</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2</v>
      </c>
      <c r="W32" s="48">
        <f>SUM(E32,+N32)</f>
        <v>2</v>
      </c>
      <c r="X32" s="48">
        <f>SUM(F32,+O32)</f>
        <v>2</v>
      </c>
      <c r="Y32" s="48">
        <f>SUM(G32,+P32)</f>
        <v>0</v>
      </c>
      <c r="Z32" s="48">
        <f>SUM(H32,+Q32)</f>
        <v>0</v>
      </c>
      <c r="AA32" s="48">
        <f>SUM(I32,+R32)</f>
        <v>0</v>
      </c>
      <c r="AB32" s="48">
        <f>SUM(J32,+S32)</f>
        <v>0</v>
      </c>
      <c r="AC32" s="48">
        <f>SUM(K32,+T32)</f>
        <v>0</v>
      </c>
      <c r="AD32" s="48">
        <f>SUM(L32,+U32)</f>
        <v>0</v>
      </c>
    </row>
    <row r="33" spans="1:30" ht="13.5" customHeight="1">
      <c r="A33" s="45" t="s">
        <v>127</v>
      </c>
      <c r="B33" s="46" t="s">
        <v>207</v>
      </c>
      <c r="C33" s="47" t="s">
        <v>208</v>
      </c>
      <c r="D33" s="48">
        <f>SUM(E33,+H33)</f>
        <v>2</v>
      </c>
      <c r="E33" s="48">
        <f>SUM(F33:G33)</f>
        <v>2</v>
      </c>
      <c r="F33" s="48">
        <v>2</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2</v>
      </c>
      <c r="W33" s="48">
        <f>SUM(E33,+N33)</f>
        <v>2</v>
      </c>
      <c r="X33" s="48">
        <f>SUM(F33,+O33)</f>
        <v>2</v>
      </c>
      <c r="Y33" s="48">
        <f>SUM(G33,+P33)</f>
        <v>0</v>
      </c>
      <c r="Z33" s="48">
        <f>SUM(H33,+Q33)</f>
        <v>0</v>
      </c>
      <c r="AA33" s="48">
        <f>SUM(I33,+R33)</f>
        <v>0</v>
      </c>
      <c r="AB33" s="48">
        <f>SUM(J33,+S33)</f>
        <v>0</v>
      </c>
      <c r="AC33" s="48">
        <f>SUM(K33,+T33)</f>
        <v>0</v>
      </c>
      <c r="AD33" s="48">
        <f>SUM(L33,+U33)</f>
        <v>0</v>
      </c>
    </row>
    <row r="34" spans="1:30" ht="13.5" customHeight="1">
      <c r="A34" s="45" t="s">
        <v>127</v>
      </c>
      <c r="B34" s="46" t="s">
        <v>209</v>
      </c>
      <c r="C34" s="47" t="s">
        <v>210</v>
      </c>
      <c r="D34" s="48">
        <f>SUM(E34,+H34)</f>
        <v>8</v>
      </c>
      <c r="E34" s="48">
        <f>SUM(F34:G34)</f>
        <v>2</v>
      </c>
      <c r="F34" s="48">
        <v>2</v>
      </c>
      <c r="G34" s="48">
        <v>0</v>
      </c>
      <c r="H34" s="48">
        <f>SUM(I34:L34)</f>
        <v>6</v>
      </c>
      <c r="I34" s="48">
        <v>2</v>
      </c>
      <c r="J34" s="48">
        <v>4</v>
      </c>
      <c r="K34" s="48">
        <v>0</v>
      </c>
      <c r="L34" s="48">
        <v>0</v>
      </c>
      <c r="M34" s="48">
        <f>SUM(N34,+Q34)</f>
        <v>2</v>
      </c>
      <c r="N34" s="48">
        <f>SUM(O34:P34)</f>
        <v>2</v>
      </c>
      <c r="O34" s="48">
        <v>2</v>
      </c>
      <c r="P34" s="48">
        <v>0</v>
      </c>
      <c r="Q34" s="48">
        <f>SUM(R34:U34)</f>
        <v>0</v>
      </c>
      <c r="R34" s="48">
        <v>0</v>
      </c>
      <c r="S34" s="48">
        <v>0</v>
      </c>
      <c r="T34" s="48">
        <v>0</v>
      </c>
      <c r="U34" s="48">
        <v>0</v>
      </c>
      <c r="V34" s="48">
        <f>SUM(D34,+M34)</f>
        <v>10</v>
      </c>
      <c r="W34" s="48">
        <f>SUM(E34,+N34)</f>
        <v>4</v>
      </c>
      <c r="X34" s="48">
        <f>SUM(F34,+O34)</f>
        <v>4</v>
      </c>
      <c r="Y34" s="48">
        <f>SUM(G34,+P34)</f>
        <v>0</v>
      </c>
      <c r="Z34" s="48">
        <f>SUM(H34,+Q34)</f>
        <v>6</v>
      </c>
      <c r="AA34" s="48">
        <f>SUM(I34,+R34)</f>
        <v>2</v>
      </c>
      <c r="AB34" s="48">
        <f>SUM(J34,+S34)</f>
        <v>4</v>
      </c>
      <c r="AC34" s="48">
        <f>SUM(K34,+T34)</f>
        <v>0</v>
      </c>
      <c r="AD34" s="48">
        <f>SUM(L34,+U34)</f>
        <v>0</v>
      </c>
    </row>
    <row r="35" spans="1:30" ht="13.5" customHeight="1">
      <c r="A35" s="45" t="s">
        <v>127</v>
      </c>
      <c r="B35" s="46" t="s">
        <v>211</v>
      </c>
      <c r="C35" s="47" t="s">
        <v>212</v>
      </c>
      <c r="D35" s="48">
        <f>SUM(E35,+H35)</f>
        <v>10</v>
      </c>
      <c r="E35" s="48">
        <f>SUM(F35:G35)</f>
        <v>2</v>
      </c>
      <c r="F35" s="48">
        <v>2</v>
      </c>
      <c r="G35" s="48">
        <v>0</v>
      </c>
      <c r="H35" s="48">
        <f>SUM(I35:L35)</f>
        <v>8</v>
      </c>
      <c r="I35" s="48">
        <v>4</v>
      </c>
      <c r="J35" s="48">
        <v>3</v>
      </c>
      <c r="K35" s="48">
        <v>1</v>
      </c>
      <c r="L35" s="48">
        <v>0</v>
      </c>
      <c r="M35" s="48">
        <f>SUM(N35,+Q35)</f>
        <v>0</v>
      </c>
      <c r="N35" s="48">
        <f>SUM(O35:P35)</f>
        <v>0</v>
      </c>
      <c r="O35" s="48">
        <v>0</v>
      </c>
      <c r="P35" s="48">
        <v>0</v>
      </c>
      <c r="Q35" s="48">
        <f>SUM(R35:U35)</f>
        <v>0</v>
      </c>
      <c r="R35" s="48">
        <v>0</v>
      </c>
      <c r="S35" s="48">
        <v>0</v>
      </c>
      <c r="T35" s="48">
        <v>0</v>
      </c>
      <c r="U35" s="48">
        <v>0</v>
      </c>
      <c r="V35" s="48">
        <f>SUM(D35,+M35)</f>
        <v>10</v>
      </c>
      <c r="W35" s="48">
        <f>SUM(E35,+N35)</f>
        <v>2</v>
      </c>
      <c r="X35" s="48">
        <f>SUM(F35,+O35)</f>
        <v>2</v>
      </c>
      <c r="Y35" s="48">
        <f>SUM(G35,+P35)</f>
        <v>0</v>
      </c>
      <c r="Z35" s="48">
        <f>SUM(H35,+Q35)</f>
        <v>8</v>
      </c>
      <c r="AA35" s="48">
        <f>SUM(I35,+R35)</f>
        <v>4</v>
      </c>
      <c r="AB35" s="48">
        <f>SUM(J35,+S35)</f>
        <v>3</v>
      </c>
      <c r="AC35" s="48">
        <f>SUM(K35,+T35)</f>
        <v>1</v>
      </c>
      <c r="AD35" s="48">
        <f>SUM(L35,+U35)</f>
        <v>0</v>
      </c>
    </row>
    <row r="36" spans="1:30" ht="13.5" customHeight="1">
      <c r="A36" s="45" t="s">
        <v>127</v>
      </c>
      <c r="B36" s="46" t="s">
        <v>213</v>
      </c>
      <c r="C36" s="47" t="s">
        <v>214</v>
      </c>
      <c r="D36" s="48">
        <f>SUM(E36,+H36)</f>
        <v>7</v>
      </c>
      <c r="E36" s="48">
        <f>SUM(F36:G36)</f>
        <v>3</v>
      </c>
      <c r="F36" s="48">
        <v>3</v>
      </c>
      <c r="G36" s="48">
        <v>0</v>
      </c>
      <c r="H36" s="48">
        <f>SUM(I36:L36)</f>
        <v>4</v>
      </c>
      <c r="I36" s="48">
        <v>0</v>
      </c>
      <c r="J36" s="48">
        <v>2</v>
      </c>
      <c r="K36" s="48">
        <v>2</v>
      </c>
      <c r="L36" s="48">
        <v>0</v>
      </c>
      <c r="M36" s="48">
        <f>SUM(N36,+Q36)</f>
        <v>1</v>
      </c>
      <c r="N36" s="48">
        <f>SUM(O36:P36)</f>
        <v>0</v>
      </c>
      <c r="O36" s="48">
        <v>0</v>
      </c>
      <c r="P36" s="48">
        <v>0</v>
      </c>
      <c r="Q36" s="48">
        <f>SUM(R36:U36)</f>
        <v>1</v>
      </c>
      <c r="R36" s="48">
        <v>0</v>
      </c>
      <c r="S36" s="48">
        <v>0</v>
      </c>
      <c r="T36" s="48">
        <v>1</v>
      </c>
      <c r="U36" s="48">
        <v>0</v>
      </c>
      <c r="V36" s="48">
        <f>SUM(D36,+M36)</f>
        <v>8</v>
      </c>
      <c r="W36" s="48">
        <f>SUM(E36,+N36)</f>
        <v>3</v>
      </c>
      <c r="X36" s="48">
        <f>SUM(F36,+O36)</f>
        <v>3</v>
      </c>
      <c r="Y36" s="48">
        <f>SUM(G36,+P36)</f>
        <v>0</v>
      </c>
      <c r="Z36" s="48">
        <f>SUM(H36,+Q36)</f>
        <v>5</v>
      </c>
      <c r="AA36" s="48">
        <f>SUM(I36,+R36)</f>
        <v>0</v>
      </c>
      <c r="AB36" s="48">
        <f>SUM(J36,+S36)</f>
        <v>2</v>
      </c>
      <c r="AC36" s="48">
        <f>SUM(K36,+T36)</f>
        <v>3</v>
      </c>
      <c r="AD36" s="48">
        <f>SUM(L36,+U36)</f>
        <v>0</v>
      </c>
    </row>
    <row r="37" spans="1:30" ht="13.5" customHeight="1">
      <c r="A37" s="45" t="s">
        <v>127</v>
      </c>
      <c r="B37" s="46" t="s">
        <v>215</v>
      </c>
      <c r="C37" s="47" t="s">
        <v>216</v>
      </c>
      <c r="D37" s="48">
        <f>SUM(E37,+H37)</f>
        <v>3</v>
      </c>
      <c r="E37" s="48">
        <f>SUM(F37:G37)</f>
        <v>3</v>
      </c>
      <c r="F37" s="48">
        <v>3</v>
      </c>
      <c r="G37" s="48">
        <v>0</v>
      </c>
      <c r="H37" s="48">
        <f>SUM(I37:L37)</f>
        <v>0</v>
      </c>
      <c r="I37" s="48">
        <v>0</v>
      </c>
      <c r="J37" s="48">
        <v>0</v>
      </c>
      <c r="K37" s="48">
        <v>0</v>
      </c>
      <c r="L37" s="48">
        <v>0</v>
      </c>
      <c r="M37" s="48">
        <f>SUM(N37,+Q37)</f>
        <v>1</v>
      </c>
      <c r="N37" s="48">
        <f>SUM(O37:P37)</f>
        <v>1</v>
      </c>
      <c r="O37" s="48">
        <v>1</v>
      </c>
      <c r="P37" s="48">
        <v>0</v>
      </c>
      <c r="Q37" s="48">
        <f>SUM(R37:U37)</f>
        <v>0</v>
      </c>
      <c r="R37" s="48">
        <v>0</v>
      </c>
      <c r="S37" s="48">
        <v>0</v>
      </c>
      <c r="T37" s="48">
        <v>0</v>
      </c>
      <c r="U37" s="48">
        <v>0</v>
      </c>
      <c r="V37" s="48">
        <f>SUM(D37,+M37)</f>
        <v>4</v>
      </c>
      <c r="W37" s="48">
        <f>SUM(E37,+N37)</f>
        <v>4</v>
      </c>
      <c r="X37" s="48">
        <f>SUM(F37,+O37)</f>
        <v>4</v>
      </c>
      <c r="Y37" s="48">
        <f>SUM(G37,+P37)</f>
        <v>0</v>
      </c>
      <c r="Z37" s="48">
        <f>SUM(H37,+Q37)</f>
        <v>0</v>
      </c>
      <c r="AA37" s="48">
        <f>SUM(I37,+R37)</f>
        <v>0</v>
      </c>
      <c r="AB37" s="48">
        <f>SUM(J37,+S37)</f>
        <v>0</v>
      </c>
      <c r="AC37" s="48">
        <f>SUM(K37,+T37)</f>
        <v>0</v>
      </c>
      <c r="AD37" s="48">
        <f>SUM(L37,+U37)</f>
        <v>0</v>
      </c>
    </row>
    <row r="38" spans="1:30" ht="13.5" customHeight="1">
      <c r="A38" s="45" t="s">
        <v>127</v>
      </c>
      <c r="B38" s="46" t="s">
        <v>217</v>
      </c>
      <c r="C38" s="47" t="s">
        <v>218</v>
      </c>
      <c r="D38" s="48">
        <f>SUM(E38,+H38)</f>
        <v>1</v>
      </c>
      <c r="E38" s="48">
        <f>SUM(F38:G38)</f>
        <v>1</v>
      </c>
      <c r="F38" s="48">
        <v>1</v>
      </c>
      <c r="G38" s="48">
        <v>0</v>
      </c>
      <c r="H38" s="48">
        <f>SUM(I38:L38)</f>
        <v>0</v>
      </c>
      <c r="I38" s="48">
        <v>0</v>
      </c>
      <c r="J38" s="48">
        <v>0</v>
      </c>
      <c r="K38" s="48">
        <v>0</v>
      </c>
      <c r="L38" s="48">
        <v>0</v>
      </c>
      <c r="M38" s="48">
        <f>SUM(N38,+Q38)</f>
        <v>1</v>
      </c>
      <c r="N38" s="48">
        <f>SUM(O38:P38)</f>
        <v>1</v>
      </c>
      <c r="O38" s="48">
        <v>1</v>
      </c>
      <c r="P38" s="48">
        <v>0</v>
      </c>
      <c r="Q38" s="48">
        <f>SUM(R38:U38)</f>
        <v>0</v>
      </c>
      <c r="R38" s="48">
        <v>0</v>
      </c>
      <c r="S38" s="48">
        <v>0</v>
      </c>
      <c r="T38" s="48">
        <v>0</v>
      </c>
      <c r="U38" s="48">
        <v>0</v>
      </c>
      <c r="V38" s="48">
        <f>SUM(D38,+M38)</f>
        <v>2</v>
      </c>
      <c r="W38" s="48">
        <f>SUM(E38,+N38)</f>
        <v>2</v>
      </c>
      <c r="X38" s="48">
        <f>SUM(F38,+O38)</f>
        <v>2</v>
      </c>
      <c r="Y38" s="48">
        <f>SUM(G38,+P38)</f>
        <v>0</v>
      </c>
      <c r="Z38" s="48">
        <f>SUM(H38,+Q38)</f>
        <v>0</v>
      </c>
      <c r="AA38" s="48">
        <f>SUM(I38,+R38)</f>
        <v>0</v>
      </c>
      <c r="AB38" s="48">
        <f>SUM(J38,+S38)</f>
        <v>0</v>
      </c>
      <c r="AC38" s="48">
        <f>SUM(K38,+T38)</f>
        <v>0</v>
      </c>
      <c r="AD38" s="48">
        <f>SUM(L38,+U38)</f>
        <v>0</v>
      </c>
    </row>
    <row r="39" spans="1:30" ht="13.5" customHeight="1">
      <c r="A39" s="45" t="s">
        <v>127</v>
      </c>
      <c r="B39" s="46" t="s">
        <v>219</v>
      </c>
      <c r="C39" s="47" t="s">
        <v>220</v>
      </c>
      <c r="D39" s="48">
        <f>SUM(E39,+H39)</f>
        <v>2</v>
      </c>
      <c r="E39" s="48">
        <f>SUM(F39:G39)</f>
        <v>2</v>
      </c>
      <c r="F39" s="48">
        <v>2</v>
      </c>
      <c r="G39" s="48">
        <v>0</v>
      </c>
      <c r="H39" s="48">
        <f>SUM(I39:L39)</f>
        <v>0</v>
      </c>
      <c r="I39" s="48">
        <v>0</v>
      </c>
      <c r="J39" s="48">
        <v>0</v>
      </c>
      <c r="K39" s="48">
        <v>0</v>
      </c>
      <c r="L39" s="48">
        <v>0</v>
      </c>
      <c r="M39" s="48">
        <f>SUM(N39,+Q39)</f>
        <v>0</v>
      </c>
      <c r="N39" s="48">
        <f>SUM(O39:P39)</f>
        <v>0</v>
      </c>
      <c r="O39" s="48">
        <v>0</v>
      </c>
      <c r="P39" s="48">
        <v>0</v>
      </c>
      <c r="Q39" s="48">
        <f>SUM(R39:U39)</f>
        <v>0</v>
      </c>
      <c r="R39" s="48">
        <v>0</v>
      </c>
      <c r="S39" s="48">
        <v>0</v>
      </c>
      <c r="T39" s="48">
        <v>0</v>
      </c>
      <c r="U39" s="48">
        <v>0</v>
      </c>
      <c r="V39" s="48">
        <f>SUM(D39,+M39)</f>
        <v>2</v>
      </c>
      <c r="W39" s="48">
        <f>SUM(E39,+N39)</f>
        <v>2</v>
      </c>
      <c r="X39" s="48">
        <f>SUM(F39,+O39)</f>
        <v>2</v>
      </c>
      <c r="Y39" s="48">
        <f>SUM(G39,+P39)</f>
        <v>0</v>
      </c>
      <c r="Z39" s="48">
        <f>SUM(H39,+Q39)</f>
        <v>0</v>
      </c>
      <c r="AA39" s="48">
        <f>SUM(I39,+R39)</f>
        <v>0</v>
      </c>
      <c r="AB39" s="48">
        <f>SUM(J39,+S39)</f>
        <v>0</v>
      </c>
      <c r="AC39" s="48">
        <f>SUM(K39,+T39)</f>
        <v>0</v>
      </c>
      <c r="AD39" s="48">
        <f>SUM(L39,+U39)</f>
        <v>0</v>
      </c>
    </row>
    <row r="40" spans="1:30" ht="13.5" customHeight="1">
      <c r="A40" s="45" t="s">
        <v>127</v>
      </c>
      <c r="B40" s="46" t="s">
        <v>221</v>
      </c>
      <c r="C40" s="47" t="s">
        <v>222</v>
      </c>
      <c r="D40" s="48">
        <f>SUM(E40,+H40)</f>
        <v>2</v>
      </c>
      <c r="E40" s="48">
        <f>SUM(F40:G40)</f>
        <v>2</v>
      </c>
      <c r="F40" s="48">
        <v>2</v>
      </c>
      <c r="G40" s="48">
        <v>0</v>
      </c>
      <c r="H40" s="48">
        <f>SUM(I40:L40)</f>
        <v>0</v>
      </c>
      <c r="I40" s="48">
        <v>0</v>
      </c>
      <c r="J40" s="48">
        <v>0</v>
      </c>
      <c r="K40" s="48">
        <v>0</v>
      </c>
      <c r="L40" s="48">
        <v>0</v>
      </c>
      <c r="M40" s="48">
        <f>SUM(N40,+Q40)</f>
        <v>1</v>
      </c>
      <c r="N40" s="48">
        <f>SUM(O40:P40)</f>
        <v>1</v>
      </c>
      <c r="O40" s="48">
        <v>1</v>
      </c>
      <c r="P40" s="48">
        <v>0</v>
      </c>
      <c r="Q40" s="48">
        <f>SUM(R40:U40)</f>
        <v>0</v>
      </c>
      <c r="R40" s="48">
        <v>0</v>
      </c>
      <c r="S40" s="48">
        <v>0</v>
      </c>
      <c r="T40" s="48">
        <v>0</v>
      </c>
      <c r="U40" s="48">
        <v>0</v>
      </c>
      <c r="V40" s="48">
        <f>SUM(D40,+M40)</f>
        <v>3</v>
      </c>
      <c r="W40" s="48">
        <f>SUM(E40,+N40)</f>
        <v>3</v>
      </c>
      <c r="X40" s="48">
        <f>SUM(F40,+O40)</f>
        <v>3</v>
      </c>
      <c r="Y40" s="48">
        <f>SUM(G40,+P40)</f>
        <v>0</v>
      </c>
      <c r="Z40" s="48">
        <f>SUM(H40,+Q40)</f>
        <v>0</v>
      </c>
      <c r="AA40" s="48">
        <f>SUM(I40,+R40)</f>
        <v>0</v>
      </c>
      <c r="AB40" s="48">
        <f>SUM(J40,+S40)</f>
        <v>0</v>
      </c>
      <c r="AC40" s="48">
        <f>SUM(K40,+T40)</f>
        <v>0</v>
      </c>
      <c r="AD40" s="48">
        <f>SUM(L40,+U40)</f>
        <v>0</v>
      </c>
    </row>
    <row r="41" spans="1:30" ht="13.5" customHeight="1">
      <c r="A41" s="45" t="s">
        <v>127</v>
      </c>
      <c r="B41" s="46" t="s">
        <v>223</v>
      </c>
      <c r="C41" s="47" t="s">
        <v>224</v>
      </c>
      <c r="D41" s="48">
        <f>SUM(E41,+H41)</f>
        <v>9</v>
      </c>
      <c r="E41" s="48">
        <f>SUM(F41:G41)</f>
        <v>1</v>
      </c>
      <c r="F41" s="48">
        <v>1</v>
      </c>
      <c r="G41" s="48">
        <v>0</v>
      </c>
      <c r="H41" s="48">
        <f>SUM(I41:L41)</f>
        <v>8</v>
      </c>
      <c r="I41" s="48">
        <v>8</v>
      </c>
      <c r="J41" s="48">
        <v>0</v>
      </c>
      <c r="K41" s="48">
        <v>0</v>
      </c>
      <c r="L41" s="48">
        <v>0</v>
      </c>
      <c r="M41" s="48">
        <f>SUM(N41,+Q41)</f>
        <v>1</v>
      </c>
      <c r="N41" s="48">
        <f>SUM(O41:P41)</f>
        <v>1</v>
      </c>
      <c r="O41" s="48">
        <v>1</v>
      </c>
      <c r="P41" s="48">
        <v>0</v>
      </c>
      <c r="Q41" s="48">
        <f>SUM(R41:U41)</f>
        <v>0</v>
      </c>
      <c r="R41" s="48">
        <v>0</v>
      </c>
      <c r="S41" s="48">
        <v>0</v>
      </c>
      <c r="T41" s="48">
        <v>0</v>
      </c>
      <c r="U41" s="48">
        <v>0</v>
      </c>
      <c r="V41" s="48">
        <f>SUM(D41,+M41)</f>
        <v>10</v>
      </c>
      <c r="W41" s="48">
        <f>SUM(E41,+N41)</f>
        <v>2</v>
      </c>
      <c r="X41" s="48">
        <f>SUM(F41,+O41)</f>
        <v>2</v>
      </c>
      <c r="Y41" s="48">
        <f>SUM(G41,+P41)</f>
        <v>0</v>
      </c>
      <c r="Z41" s="48">
        <f>SUM(H41,+Q41)</f>
        <v>8</v>
      </c>
      <c r="AA41" s="48">
        <f>SUM(I41,+R41)</f>
        <v>8</v>
      </c>
      <c r="AB41" s="48">
        <f>SUM(J41,+S41)</f>
        <v>0</v>
      </c>
      <c r="AC41" s="48">
        <f>SUM(K41,+T41)</f>
        <v>0</v>
      </c>
      <c r="AD41" s="48">
        <f>SUM(L41,+U41)</f>
        <v>0</v>
      </c>
    </row>
    <row r="42" spans="1:30" ht="13.5" customHeight="1">
      <c r="A42" s="45" t="s">
        <v>127</v>
      </c>
      <c r="B42" s="46" t="s">
        <v>228</v>
      </c>
      <c r="C42" s="47" t="s">
        <v>229</v>
      </c>
      <c r="D42" s="48">
        <f>SUM(E42,+H42)</f>
        <v>2</v>
      </c>
      <c r="E42" s="48">
        <f>SUM(F42:G42)</f>
        <v>2</v>
      </c>
      <c r="F42" s="48">
        <v>2</v>
      </c>
      <c r="G42" s="48">
        <v>0</v>
      </c>
      <c r="H42" s="48">
        <f>SUM(I42:L42)</f>
        <v>0</v>
      </c>
      <c r="I42" s="48">
        <v>0</v>
      </c>
      <c r="J42" s="48">
        <v>0</v>
      </c>
      <c r="K42" s="48">
        <v>0</v>
      </c>
      <c r="L42" s="48">
        <v>0</v>
      </c>
      <c r="M42" s="48">
        <f>SUM(N42,+Q42)</f>
        <v>1</v>
      </c>
      <c r="N42" s="48">
        <f>SUM(O42:P42)</f>
        <v>1</v>
      </c>
      <c r="O42" s="48">
        <v>1</v>
      </c>
      <c r="P42" s="48">
        <v>0</v>
      </c>
      <c r="Q42" s="48">
        <f>SUM(R42:U42)</f>
        <v>0</v>
      </c>
      <c r="R42" s="48">
        <v>0</v>
      </c>
      <c r="S42" s="48">
        <v>0</v>
      </c>
      <c r="T42" s="48">
        <v>0</v>
      </c>
      <c r="U42" s="48">
        <v>0</v>
      </c>
      <c r="V42" s="48">
        <f>SUM(D42,+M42)</f>
        <v>3</v>
      </c>
      <c r="W42" s="48">
        <f>SUM(E42,+N42)</f>
        <v>3</v>
      </c>
      <c r="X42" s="48">
        <f>SUM(F42,+O42)</f>
        <v>3</v>
      </c>
      <c r="Y42" s="48">
        <f>SUM(G42,+P42)</f>
        <v>0</v>
      </c>
      <c r="Z42" s="48">
        <f>SUM(H42,+Q42)</f>
        <v>0</v>
      </c>
      <c r="AA42" s="48">
        <f>SUM(I42,+R42)</f>
        <v>0</v>
      </c>
      <c r="AB42" s="48">
        <f>SUM(J42,+S42)</f>
        <v>0</v>
      </c>
      <c r="AC42" s="48">
        <f>SUM(K42,+T42)</f>
        <v>0</v>
      </c>
      <c r="AD42" s="48">
        <f>SUM(L42,+U42)</f>
        <v>0</v>
      </c>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2">
    <sortCondition ref="A8:A42"/>
    <sortCondition ref="B8:B42"/>
    <sortCondition ref="C8:C4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1" man="1"/>
    <brk id="21" min="1"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静岡県</v>
      </c>
      <c r="B7" s="51" t="str">
        <f>組合状況!B7</f>
        <v>22000</v>
      </c>
      <c r="C7" s="50" t="s">
        <v>52</v>
      </c>
      <c r="D7" s="52">
        <f>SUM(E7,+H7)</f>
        <v>105</v>
      </c>
      <c r="E7" s="52">
        <f>SUM(F7:G7)</f>
        <v>66</v>
      </c>
      <c r="F7" s="52">
        <f>SUM(F$8:F$57)</f>
        <v>44</v>
      </c>
      <c r="G7" s="52">
        <f>SUM(G$8:G$57)</f>
        <v>22</v>
      </c>
      <c r="H7" s="52">
        <f>SUM(I7:L7)</f>
        <v>39</v>
      </c>
      <c r="I7" s="52">
        <f>SUM(I$8:I$57)</f>
        <v>0</v>
      </c>
      <c r="J7" s="52">
        <f>SUM(J$8:J$57)</f>
        <v>37</v>
      </c>
      <c r="K7" s="52">
        <f>SUM(K$8:K$57)</f>
        <v>2</v>
      </c>
      <c r="L7" s="52">
        <f>SUM(L$8:L$57)</f>
        <v>0</v>
      </c>
      <c r="M7" s="52">
        <f>SUM(N7,+Q7)</f>
        <v>27</v>
      </c>
      <c r="N7" s="52">
        <f>SUM(O7:P7)</f>
        <v>15</v>
      </c>
      <c r="O7" s="52">
        <f>SUM(O$8:O$57)</f>
        <v>13</v>
      </c>
      <c r="P7" s="52">
        <f>SUM(P$8:P$57)</f>
        <v>2</v>
      </c>
      <c r="Q7" s="52">
        <f>SUM(R7:U7)</f>
        <v>12</v>
      </c>
      <c r="R7" s="52">
        <f>SUM(R$8:R$57)</f>
        <v>0</v>
      </c>
      <c r="S7" s="52">
        <f>SUM(S$8:S$57)</f>
        <v>12</v>
      </c>
      <c r="T7" s="52">
        <f>SUM(T$8:T$57)</f>
        <v>0</v>
      </c>
      <c r="U7" s="52">
        <f>SUM(U$8:U$57)</f>
        <v>0</v>
      </c>
      <c r="V7" s="52">
        <f t="shared" ref="V7:AD7" si="0">SUM(D7,+M7)</f>
        <v>132</v>
      </c>
      <c r="W7" s="52">
        <f t="shared" si="0"/>
        <v>81</v>
      </c>
      <c r="X7" s="52">
        <f t="shared" si="0"/>
        <v>57</v>
      </c>
      <c r="Y7" s="52">
        <f t="shared" si="0"/>
        <v>24</v>
      </c>
      <c r="Z7" s="52">
        <f t="shared" si="0"/>
        <v>51</v>
      </c>
      <c r="AA7" s="52">
        <f t="shared" si="0"/>
        <v>0</v>
      </c>
      <c r="AB7" s="52">
        <f t="shared" si="0"/>
        <v>49</v>
      </c>
      <c r="AC7" s="52">
        <f t="shared" si="0"/>
        <v>2</v>
      </c>
      <c r="AD7" s="52">
        <f t="shared" si="0"/>
        <v>0</v>
      </c>
    </row>
    <row r="8" spans="1:30" ht="13.5" customHeight="1">
      <c r="A8" s="45" t="s">
        <v>127</v>
      </c>
      <c r="B8" s="46" t="s">
        <v>230</v>
      </c>
      <c r="C8" s="47" t="s">
        <v>231</v>
      </c>
      <c r="D8" s="48">
        <f>SUM(E8,+H8)</f>
        <v>0</v>
      </c>
      <c r="E8" s="48">
        <f>SUM(F8:G8)</f>
        <v>0</v>
      </c>
      <c r="F8" s="48">
        <v>0</v>
      </c>
      <c r="G8" s="48">
        <v>0</v>
      </c>
      <c r="H8" s="48">
        <f>SUM(I8:L8)</f>
        <v>0</v>
      </c>
      <c r="I8" s="48">
        <v>0</v>
      </c>
      <c r="J8" s="48">
        <v>0</v>
      </c>
      <c r="K8" s="48">
        <v>0</v>
      </c>
      <c r="L8" s="48">
        <v>0</v>
      </c>
      <c r="M8" s="48">
        <f>SUM(N8,+Q8)</f>
        <v>3</v>
      </c>
      <c r="N8" s="48">
        <f>SUM(O8:P8)</f>
        <v>3</v>
      </c>
      <c r="O8" s="48">
        <v>3</v>
      </c>
      <c r="P8" s="48">
        <v>0</v>
      </c>
      <c r="Q8" s="48">
        <f>SUM(R8:U8)</f>
        <v>0</v>
      </c>
      <c r="R8" s="48">
        <v>0</v>
      </c>
      <c r="S8" s="48">
        <v>0</v>
      </c>
      <c r="T8" s="48">
        <v>0</v>
      </c>
      <c r="U8" s="48">
        <v>0</v>
      </c>
      <c r="V8" s="48">
        <f>SUM(D8,+M8)</f>
        <v>3</v>
      </c>
      <c r="W8" s="48">
        <f>SUM(E8,+N8)</f>
        <v>3</v>
      </c>
      <c r="X8" s="48">
        <f>SUM(F8,+O8)</f>
        <v>3</v>
      </c>
      <c r="Y8" s="48">
        <f>SUM(G8,+P8)</f>
        <v>0</v>
      </c>
      <c r="Z8" s="48">
        <f>SUM(H8,+Q8)</f>
        <v>0</v>
      </c>
      <c r="AA8" s="48">
        <f>SUM(I8,+R8)</f>
        <v>0</v>
      </c>
      <c r="AB8" s="48">
        <f>SUM(J8,+S8)</f>
        <v>0</v>
      </c>
      <c r="AC8" s="48">
        <f>SUM(K8,+T8)</f>
        <v>0</v>
      </c>
      <c r="AD8" s="48">
        <f>SUM(L8,+U8)</f>
        <v>0</v>
      </c>
    </row>
    <row r="9" spans="1:30" ht="13.5" customHeight="1">
      <c r="A9" s="45" t="s">
        <v>127</v>
      </c>
      <c r="B9" s="46" t="s">
        <v>233</v>
      </c>
      <c r="C9" s="47" t="s">
        <v>234</v>
      </c>
      <c r="D9" s="48">
        <f>SUM(E9,+H9)</f>
        <v>27</v>
      </c>
      <c r="E9" s="48">
        <f>SUM(F9:G9)</f>
        <v>7</v>
      </c>
      <c r="F9" s="48">
        <v>4</v>
      </c>
      <c r="G9" s="48">
        <v>3</v>
      </c>
      <c r="H9" s="48">
        <f>SUM(I9:L9)</f>
        <v>20</v>
      </c>
      <c r="I9" s="48">
        <v>0</v>
      </c>
      <c r="J9" s="48">
        <v>20</v>
      </c>
      <c r="K9" s="48">
        <v>0</v>
      </c>
      <c r="L9" s="48">
        <v>0</v>
      </c>
      <c r="M9" s="48">
        <f>SUM(N9,+Q9)</f>
        <v>0</v>
      </c>
      <c r="N9" s="48">
        <f>SUM(O9:P9)</f>
        <v>0</v>
      </c>
      <c r="O9" s="48">
        <v>0</v>
      </c>
      <c r="P9" s="48">
        <v>0</v>
      </c>
      <c r="Q9" s="48">
        <f>SUM(R9:U9)</f>
        <v>0</v>
      </c>
      <c r="R9" s="48">
        <v>0</v>
      </c>
      <c r="S9" s="48">
        <v>0</v>
      </c>
      <c r="T9" s="48">
        <v>0</v>
      </c>
      <c r="U9" s="48">
        <v>0</v>
      </c>
      <c r="V9" s="48">
        <f>SUM(D9,+M9)</f>
        <v>27</v>
      </c>
      <c r="W9" s="48">
        <f>SUM(E9,+N9)</f>
        <v>7</v>
      </c>
      <c r="X9" s="48">
        <f>SUM(F9,+O9)</f>
        <v>4</v>
      </c>
      <c r="Y9" s="48">
        <f>SUM(G9,+P9)</f>
        <v>3</v>
      </c>
      <c r="Z9" s="48">
        <f>SUM(H9,+Q9)</f>
        <v>20</v>
      </c>
      <c r="AA9" s="48">
        <f>SUM(I9,+R9)</f>
        <v>0</v>
      </c>
      <c r="AB9" s="48">
        <f>SUM(J9,+S9)</f>
        <v>20</v>
      </c>
      <c r="AC9" s="48">
        <f>SUM(K9,+T9)</f>
        <v>0</v>
      </c>
      <c r="AD9" s="48">
        <f>SUM(L9,+U9)</f>
        <v>0</v>
      </c>
    </row>
    <row r="10" spans="1:30" ht="13.5" customHeight="1">
      <c r="A10" s="45" t="s">
        <v>127</v>
      </c>
      <c r="B10" s="46" t="s">
        <v>235</v>
      </c>
      <c r="C10" s="47" t="s">
        <v>236</v>
      </c>
      <c r="D10" s="48">
        <f>SUM(E10,+H10)</f>
        <v>5</v>
      </c>
      <c r="E10" s="48">
        <f>SUM(F10:G10)</f>
        <v>5</v>
      </c>
      <c r="F10" s="48">
        <v>2</v>
      </c>
      <c r="G10" s="48">
        <v>3</v>
      </c>
      <c r="H10" s="48">
        <f>SUM(I10:L10)</f>
        <v>0</v>
      </c>
      <c r="I10" s="48">
        <v>0</v>
      </c>
      <c r="J10" s="48">
        <v>0</v>
      </c>
      <c r="K10" s="48">
        <v>0</v>
      </c>
      <c r="L10" s="48">
        <v>0</v>
      </c>
      <c r="M10" s="48">
        <f>SUM(N10,+Q10)</f>
        <v>10</v>
      </c>
      <c r="N10" s="48">
        <f>SUM(O10:P10)</f>
        <v>1</v>
      </c>
      <c r="O10" s="48">
        <v>1</v>
      </c>
      <c r="P10" s="48">
        <v>0</v>
      </c>
      <c r="Q10" s="48">
        <f>SUM(R10:U10)</f>
        <v>9</v>
      </c>
      <c r="R10" s="48">
        <v>0</v>
      </c>
      <c r="S10" s="48">
        <v>9</v>
      </c>
      <c r="T10" s="48">
        <v>0</v>
      </c>
      <c r="U10" s="48">
        <v>0</v>
      </c>
      <c r="V10" s="48">
        <f>SUM(D10,+M10)</f>
        <v>15</v>
      </c>
      <c r="W10" s="48">
        <f>SUM(E10,+N10)</f>
        <v>6</v>
      </c>
      <c r="X10" s="48">
        <f>SUM(F10,+O10)</f>
        <v>3</v>
      </c>
      <c r="Y10" s="48">
        <f>SUM(G10,+P10)</f>
        <v>3</v>
      </c>
      <c r="Z10" s="48">
        <f>SUM(H10,+Q10)</f>
        <v>9</v>
      </c>
      <c r="AA10" s="48">
        <f>SUM(I10,+R10)</f>
        <v>0</v>
      </c>
      <c r="AB10" s="48">
        <f>SUM(J10,+S10)</f>
        <v>9</v>
      </c>
      <c r="AC10" s="48">
        <f>SUM(K10,+T10)</f>
        <v>0</v>
      </c>
      <c r="AD10" s="48">
        <f>SUM(L10,+U10)</f>
        <v>0</v>
      </c>
    </row>
    <row r="11" spans="1:30" ht="13.5" customHeight="1">
      <c r="A11" s="45" t="s">
        <v>127</v>
      </c>
      <c r="B11" s="46" t="s">
        <v>237</v>
      </c>
      <c r="C11" s="47" t="s">
        <v>238</v>
      </c>
      <c r="D11" s="48">
        <f>SUM(E11,+H11)</f>
        <v>21</v>
      </c>
      <c r="E11" s="48">
        <f>SUM(F11:G11)</f>
        <v>4</v>
      </c>
      <c r="F11" s="48">
        <v>4</v>
      </c>
      <c r="G11" s="48">
        <v>0</v>
      </c>
      <c r="H11" s="48">
        <f>SUM(I11:L11)</f>
        <v>17</v>
      </c>
      <c r="I11" s="48">
        <v>0</v>
      </c>
      <c r="J11" s="48">
        <v>17</v>
      </c>
      <c r="K11" s="48">
        <v>0</v>
      </c>
      <c r="L11" s="48">
        <v>0</v>
      </c>
      <c r="M11" s="48">
        <f>SUM(N11,+Q11)</f>
        <v>6</v>
      </c>
      <c r="N11" s="48">
        <f>SUM(O11:P11)</f>
        <v>3</v>
      </c>
      <c r="O11" s="48">
        <v>3</v>
      </c>
      <c r="P11" s="48">
        <v>0</v>
      </c>
      <c r="Q11" s="48">
        <f>SUM(R11:U11)</f>
        <v>3</v>
      </c>
      <c r="R11" s="48">
        <v>0</v>
      </c>
      <c r="S11" s="48">
        <v>3</v>
      </c>
      <c r="T11" s="48">
        <v>0</v>
      </c>
      <c r="U11" s="48">
        <v>0</v>
      </c>
      <c r="V11" s="48">
        <f>SUM(D11,+M11)</f>
        <v>27</v>
      </c>
      <c r="W11" s="48">
        <f>SUM(E11,+N11)</f>
        <v>7</v>
      </c>
      <c r="X11" s="48">
        <f>SUM(F11,+O11)</f>
        <v>7</v>
      </c>
      <c r="Y11" s="48">
        <f>SUM(G11,+P11)</f>
        <v>0</v>
      </c>
      <c r="Z11" s="48">
        <f>SUM(H11,+Q11)</f>
        <v>20</v>
      </c>
      <c r="AA11" s="48">
        <f>SUM(I11,+R11)</f>
        <v>0</v>
      </c>
      <c r="AB11" s="48">
        <f>SUM(J11,+S11)</f>
        <v>20</v>
      </c>
      <c r="AC11" s="48">
        <f>SUM(K11,+T11)</f>
        <v>0</v>
      </c>
      <c r="AD11" s="48">
        <f>SUM(L11,+U11)</f>
        <v>0</v>
      </c>
    </row>
    <row r="12" spans="1:30" ht="13.5" customHeight="1">
      <c r="A12" s="45" t="s">
        <v>127</v>
      </c>
      <c r="B12" s="46" t="s">
        <v>239</v>
      </c>
      <c r="C12" s="47" t="s">
        <v>240</v>
      </c>
      <c r="D12" s="48">
        <f>SUM(E12,+H12)</f>
        <v>0</v>
      </c>
      <c r="E12" s="48">
        <f>SUM(F12:G12)</f>
        <v>0</v>
      </c>
      <c r="F12" s="48">
        <v>0</v>
      </c>
      <c r="G12" s="48">
        <v>0</v>
      </c>
      <c r="H12" s="48">
        <f>SUM(I12:L12)</f>
        <v>0</v>
      </c>
      <c r="I12" s="48">
        <v>0</v>
      </c>
      <c r="J12" s="48">
        <v>0</v>
      </c>
      <c r="K12" s="48">
        <v>0</v>
      </c>
      <c r="L12" s="48">
        <v>0</v>
      </c>
      <c r="M12" s="48">
        <f>SUM(N12,+Q12)</f>
        <v>2</v>
      </c>
      <c r="N12" s="48">
        <f>SUM(O12:P12)</f>
        <v>2</v>
      </c>
      <c r="O12" s="48">
        <v>2</v>
      </c>
      <c r="P12" s="48">
        <v>0</v>
      </c>
      <c r="Q12" s="48">
        <f>SUM(R12:U12)</f>
        <v>0</v>
      </c>
      <c r="R12" s="48">
        <v>0</v>
      </c>
      <c r="S12" s="48">
        <v>0</v>
      </c>
      <c r="T12" s="48">
        <v>0</v>
      </c>
      <c r="U12" s="48">
        <v>0</v>
      </c>
      <c r="V12" s="48">
        <f>SUM(D12,+M12)</f>
        <v>2</v>
      </c>
      <c r="W12" s="48">
        <f>SUM(E12,+N12)</f>
        <v>2</v>
      </c>
      <c r="X12" s="48">
        <f>SUM(F12,+O12)</f>
        <v>2</v>
      </c>
      <c r="Y12" s="48">
        <f>SUM(G12,+P12)</f>
        <v>0</v>
      </c>
      <c r="Z12" s="48">
        <f>SUM(H12,+Q12)</f>
        <v>0</v>
      </c>
      <c r="AA12" s="48">
        <f>SUM(I12,+R12)</f>
        <v>0</v>
      </c>
      <c r="AB12" s="48">
        <f>SUM(J12,+S12)</f>
        <v>0</v>
      </c>
      <c r="AC12" s="48">
        <f>SUM(K12,+T12)</f>
        <v>0</v>
      </c>
      <c r="AD12" s="48">
        <f>SUM(L12,+U12)</f>
        <v>0</v>
      </c>
    </row>
    <row r="13" spans="1:30" ht="13.5" customHeight="1">
      <c r="A13" s="45" t="s">
        <v>127</v>
      </c>
      <c r="B13" s="46" t="s">
        <v>241</v>
      </c>
      <c r="C13" s="47" t="s">
        <v>242</v>
      </c>
      <c r="D13" s="48">
        <f>SUM(E13,+H13)</f>
        <v>0</v>
      </c>
      <c r="E13" s="48">
        <f>SUM(F13:G13)</f>
        <v>0</v>
      </c>
      <c r="F13" s="48">
        <v>0</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0</v>
      </c>
      <c r="W13" s="48">
        <f>SUM(E13,+N13)</f>
        <v>0</v>
      </c>
      <c r="X13" s="48">
        <f>SUM(F13,+O13)</f>
        <v>0</v>
      </c>
      <c r="Y13" s="48">
        <f>SUM(G13,+P13)</f>
        <v>0</v>
      </c>
      <c r="Z13" s="48">
        <f>SUM(H13,+Q13)</f>
        <v>0</v>
      </c>
      <c r="AA13" s="48">
        <f>SUM(I13,+R13)</f>
        <v>0</v>
      </c>
      <c r="AB13" s="48">
        <f>SUM(J13,+S13)</f>
        <v>0</v>
      </c>
      <c r="AC13" s="48">
        <f>SUM(K13,+T13)</f>
        <v>0</v>
      </c>
      <c r="AD13" s="48">
        <f>SUM(L13,+U13)</f>
        <v>0</v>
      </c>
    </row>
    <row r="14" spans="1:30" ht="13.5" customHeight="1">
      <c r="A14" s="45" t="s">
        <v>127</v>
      </c>
      <c r="B14" s="46" t="s">
        <v>243</v>
      </c>
      <c r="C14" s="47" t="s">
        <v>244</v>
      </c>
      <c r="D14" s="48">
        <f>SUM(E14,+H14)</f>
        <v>0</v>
      </c>
      <c r="E14" s="48">
        <f>SUM(F14:G14)</f>
        <v>0</v>
      </c>
      <c r="F14" s="48">
        <v>0</v>
      </c>
      <c r="G14" s="48">
        <v>0</v>
      </c>
      <c r="H14" s="48">
        <f>SUM(I14:L14)</f>
        <v>0</v>
      </c>
      <c r="I14" s="48">
        <v>0</v>
      </c>
      <c r="J14" s="48">
        <v>0</v>
      </c>
      <c r="K14" s="48">
        <v>0</v>
      </c>
      <c r="L14" s="48">
        <v>0</v>
      </c>
      <c r="M14" s="48">
        <f>SUM(N14,+Q14)</f>
        <v>2</v>
      </c>
      <c r="N14" s="48">
        <f>SUM(O14:P14)</f>
        <v>2</v>
      </c>
      <c r="O14" s="48">
        <v>2</v>
      </c>
      <c r="P14" s="48">
        <v>0</v>
      </c>
      <c r="Q14" s="48">
        <f>SUM(R14:U14)</f>
        <v>0</v>
      </c>
      <c r="R14" s="48">
        <v>0</v>
      </c>
      <c r="S14" s="48">
        <v>0</v>
      </c>
      <c r="T14" s="48">
        <v>0</v>
      </c>
      <c r="U14" s="48">
        <v>0</v>
      </c>
      <c r="V14" s="48">
        <f>SUM(D14,+M14)</f>
        <v>2</v>
      </c>
      <c r="W14" s="48">
        <f>SUM(E14,+N14)</f>
        <v>2</v>
      </c>
      <c r="X14" s="48">
        <f>SUM(F14,+O14)</f>
        <v>2</v>
      </c>
      <c r="Y14" s="48">
        <f>SUM(G14,+P14)</f>
        <v>0</v>
      </c>
      <c r="Z14" s="48">
        <f>SUM(H14,+Q14)</f>
        <v>0</v>
      </c>
      <c r="AA14" s="48">
        <f>SUM(I14,+R14)</f>
        <v>0</v>
      </c>
      <c r="AB14" s="48">
        <f>SUM(J14,+S14)</f>
        <v>0</v>
      </c>
      <c r="AC14" s="48">
        <f>SUM(K14,+T14)</f>
        <v>0</v>
      </c>
      <c r="AD14" s="48">
        <f>SUM(L14,+U14)</f>
        <v>0</v>
      </c>
    </row>
    <row r="15" spans="1:30" ht="13.5" customHeight="1">
      <c r="A15" s="45" t="s">
        <v>127</v>
      </c>
      <c r="B15" s="46" t="s">
        <v>245</v>
      </c>
      <c r="C15" s="47" t="s">
        <v>246</v>
      </c>
      <c r="D15" s="48">
        <f>SUM(E15,+H15)</f>
        <v>4</v>
      </c>
      <c r="E15" s="48">
        <f>SUM(F15:G15)</f>
        <v>4</v>
      </c>
      <c r="F15" s="48">
        <v>4</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4</v>
      </c>
      <c r="W15" s="48">
        <f>SUM(E15,+N15)</f>
        <v>4</v>
      </c>
      <c r="X15" s="48">
        <f>SUM(F15,+O15)</f>
        <v>4</v>
      </c>
      <c r="Y15" s="48">
        <f>SUM(G15,+P15)</f>
        <v>0</v>
      </c>
      <c r="Z15" s="48">
        <f>SUM(H15,+Q15)</f>
        <v>0</v>
      </c>
      <c r="AA15" s="48">
        <f>SUM(I15,+R15)</f>
        <v>0</v>
      </c>
      <c r="AB15" s="48">
        <f>SUM(J15,+S15)</f>
        <v>0</v>
      </c>
      <c r="AC15" s="48">
        <f>SUM(K15,+T15)</f>
        <v>0</v>
      </c>
      <c r="AD15" s="48">
        <f>SUM(L15,+U15)</f>
        <v>0</v>
      </c>
    </row>
    <row r="16" spans="1:30" ht="13.5" customHeight="1">
      <c r="A16" s="45" t="s">
        <v>127</v>
      </c>
      <c r="B16" s="46" t="s">
        <v>247</v>
      </c>
      <c r="C16" s="47" t="s">
        <v>248</v>
      </c>
      <c r="D16" s="48">
        <f>SUM(E16,+H16)</f>
        <v>1</v>
      </c>
      <c r="E16" s="48">
        <f>SUM(F16:G16)</f>
        <v>1</v>
      </c>
      <c r="F16" s="48">
        <v>1</v>
      </c>
      <c r="G16" s="48">
        <v>0</v>
      </c>
      <c r="H16" s="48">
        <f>SUM(I16:L16)</f>
        <v>0</v>
      </c>
      <c r="I16" s="48">
        <v>0</v>
      </c>
      <c r="J16" s="48">
        <v>0</v>
      </c>
      <c r="K16" s="48">
        <v>0</v>
      </c>
      <c r="L16" s="48">
        <v>0</v>
      </c>
      <c r="M16" s="48">
        <f>SUM(N16,+Q16)</f>
        <v>2</v>
      </c>
      <c r="N16" s="48">
        <f>SUM(O16:P16)</f>
        <v>2</v>
      </c>
      <c r="O16" s="48">
        <v>1</v>
      </c>
      <c r="P16" s="48">
        <v>1</v>
      </c>
      <c r="Q16" s="48">
        <f>SUM(R16:U16)</f>
        <v>0</v>
      </c>
      <c r="R16" s="48">
        <v>0</v>
      </c>
      <c r="S16" s="48">
        <v>0</v>
      </c>
      <c r="T16" s="48">
        <v>0</v>
      </c>
      <c r="U16" s="48">
        <v>0</v>
      </c>
      <c r="V16" s="48">
        <f>SUM(D16,+M16)</f>
        <v>3</v>
      </c>
      <c r="W16" s="48">
        <f>SUM(E16,+N16)</f>
        <v>3</v>
      </c>
      <c r="X16" s="48">
        <f>SUM(F16,+O16)</f>
        <v>2</v>
      </c>
      <c r="Y16" s="48">
        <f>SUM(G16,+P16)</f>
        <v>1</v>
      </c>
      <c r="Z16" s="48">
        <f>SUM(H16,+Q16)</f>
        <v>0</v>
      </c>
      <c r="AA16" s="48">
        <f>SUM(I16,+R16)</f>
        <v>0</v>
      </c>
      <c r="AB16" s="48">
        <f>SUM(J16,+S16)</f>
        <v>0</v>
      </c>
      <c r="AC16" s="48">
        <f>SUM(K16,+T16)</f>
        <v>0</v>
      </c>
      <c r="AD16" s="48">
        <f>SUM(L16,+U16)</f>
        <v>0</v>
      </c>
    </row>
    <row r="17" spans="1:30" ht="13.5" customHeight="1">
      <c r="A17" s="45" t="s">
        <v>127</v>
      </c>
      <c r="B17" s="46" t="s">
        <v>249</v>
      </c>
      <c r="C17" s="47" t="s">
        <v>250</v>
      </c>
      <c r="D17" s="48">
        <f>SUM(E17,+H17)</f>
        <v>10</v>
      </c>
      <c r="E17" s="48">
        <f>SUM(F17:G17)</f>
        <v>8</v>
      </c>
      <c r="F17" s="48">
        <v>7</v>
      </c>
      <c r="G17" s="48">
        <v>1</v>
      </c>
      <c r="H17" s="48">
        <f>SUM(I17:L17)</f>
        <v>2</v>
      </c>
      <c r="I17" s="48">
        <v>0</v>
      </c>
      <c r="J17" s="48">
        <v>0</v>
      </c>
      <c r="K17" s="48">
        <v>2</v>
      </c>
      <c r="L17" s="48">
        <v>0</v>
      </c>
      <c r="M17" s="48">
        <f>SUM(N17,+Q17)</f>
        <v>0</v>
      </c>
      <c r="N17" s="48">
        <f>SUM(O17:P17)</f>
        <v>0</v>
      </c>
      <c r="O17" s="48">
        <v>0</v>
      </c>
      <c r="P17" s="48">
        <v>0</v>
      </c>
      <c r="Q17" s="48">
        <f>SUM(R17:U17)</f>
        <v>0</v>
      </c>
      <c r="R17" s="48">
        <v>0</v>
      </c>
      <c r="S17" s="48">
        <v>0</v>
      </c>
      <c r="T17" s="48">
        <v>0</v>
      </c>
      <c r="U17" s="48">
        <v>0</v>
      </c>
      <c r="V17" s="48">
        <f>SUM(D17,+M17)</f>
        <v>10</v>
      </c>
      <c r="W17" s="48">
        <f>SUM(E17,+N17)</f>
        <v>8</v>
      </c>
      <c r="X17" s="48">
        <f>SUM(F17,+O17)</f>
        <v>7</v>
      </c>
      <c r="Y17" s="48">
        <f>SUM(G17,+P17)</f>
        <v>1</v>
      </c>
      <c r="Z17" s="48">
        <f>SUM(H17,+Q17)</f>
        <v>2</v>
      </c>
      <c r="AA17" s="48">
        <f>SUM(I17,+R17)</f>
        <v>0</v>
      </c>
      <c r="AB17" s="48">
        <f>SUM(J17,+S17)</f>
        <v>0</v>
      </c>
      <c r="AC17" s="48">
        <f>SUM(K17,+T17)</f>
        <v>2</v>
      </c>
      <c r="AD17" s="48">
        <f>SUM(L17,+U17)</f>
        <v>0</v>
      </c>
    </row>
    <row r="18" spans="1:30" ht="13.5" customHeight="1">
      <c r="A18" s="45" t="s">
        <v>127</v>
      </c>
      <c r="B18" s="46" t="s">
        <v>251</v>
      </c>
      <c r="C18" s="47" t="s">
        <v>252</v>
      </c>
      <c r="D18" s="48">
        <f>SUM(E18,+H18)</f>
        <v>6</v>
      </c>
      <c r="E18" s="48">
        <f>SUM(F18:G18)</f>
        <v>6</v>
      </c>
      <c r="F18" s="48">
        <v>3</v>
      </c>
      <c r="G18" s="48">
        <v>3</v>
      </c>
      <c r="H18" s="48">
        <f>SUM(I18:L18)</f>
        <v>0</v>
      </c>
      <c r="I18" s="48">
        <v>0</v>
      </c>
      <c r="J18" s="48">
        <v>0</v>
      </c>
      <c r="K18" s="48">
        <v>0</v>
      </c>
      <c r="L18" s="48">
        <v>0</v>
      </c>
      <c r="M18" s="48">
        <f>SUM(N18,+Q18)</f>
        <v>1</v>
      </c>
      <c r="N18" s="48">
        <f>SUM(O18:P18)</f>
        <v>1</v>
      </c>
      <c r="O18" s="48">
        <v>0</v>
      </c>
      <c r="P18" s="48">
        <v>1</v>
      </c>
      <c r="Q18" s="48">
        <f>SUM(R18:U18)</f>
        <v>0</v>
      </c>
      <c r="R18" s="48">
        <v>0</v>
      </c>
      <c r="S18" s="48">
        <v>0</v>
      </c>
      <c r="T18" s="48">
        <v>0</v>
      </c>
      <c r="U18" s="48">
        <v>0</v>
      </c>
      <c r="V18" s="48">
        <f>SUM(D18,+M18)</f>
        <v>7</v>
      </c>
      <c r="W18" s="48">
        <f>SUM(E18,+N18)</f>
        <v>7</v>
      </c>
      <c r="X18" s="48">
        <f>SUM(F18,+O18)</f>
        <v>3</v>
      </c>
      <c r="Y18" s="48">
        <f>SUM(G18,+P18)</f>
        <v>4</v>
      </c>
      <c r="Z18" s="48">
        <f>SUM(H18,+Q18)</f>
        <v>0</v>
      </c>
      <c r="AA18" s="48">
        <f>SUM(I18,+R18)</f>
        <v>0</v>
      </c>
      <c r="AB18" s="48">
        <f>SUM(J18,+S18)</f>
        <v>0</v>
      </c>
      <c r="AC18" s="48">
        <f>SUM(K18,+T18)</f>
        <v>0</v>
      </c>
      <c r="AD18" s="48">
        <f>SUM(L18,+U18)</f>
        <v>0</v>
      </c>
    </row>
    <row r="19" spans="1:30" ht="13.5" customHeight="1">
      <c r="A19" s="45" t="s">
        <v>127</v>
      </c>
      <c r="B19" s="46" t="s">
        <v>253</v>
      </c>
      <c r="C19" s="47" t="s">
        <v>254</v>
      </c>
      <c r="D19" s="48">
        <f>SUM(E19,+H19)</f>
        <v>17</v>
      </c>
      <c r="E19" s="48">
        <f>SUM(F19:G19)</f>
        <v>17</v>
      </c>
      <c r="F19" s="48">
        <v>5</v>
      </c>
      <c r="G19" s="48">
        <v>12</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18</v>
      </c>
      <c r="W19" s="48">
        <f>SUM(E19,+N19)</f>
        <v>18</v>
      </c>
      <c r="X19" s="48">
        <f>SUM(F19,+O19)</f>
        <v>6</v>
      </c>
      <c r="Y19" s="48">
        <f>SUM(G19,+P19)</f>
        <v>12</v>
      </c>
      <c r="Z19" s="48">
        <f>SUM(H19,+Q19)</f>
        <v>0</v>
      </c>
      <c r="AA19" s="48">
        <f>SUM(I19,+R19)</f>
        <v>0</v>
      </c>
      <c r="AB19" s="48">
        <f>SUM(J19,+S19)</f>
        <v>0</v>
      </c>
      <c r="AC19" s="48">
        <f>SUM(K19,+T19)</f>
        <v>0</v>
      </c>
      <c r="AD19" s="48">
        <f>SUM(L19,+U19)</f>
        <v>0</v>
      </c>
    </row>
    <row r="20" spans="1:30" ht="13.5" customHeight="1">
      <c r="A20" s="45" t="s">
        <v>127</v>
      </c>
      <c r="B20" s="46" t="s">
        <v>255</v>
      </c>
      <c r="C20" s="47" t="s">
        <v>256</v>
      </c>
      <c r="D20" s="48">
        <f>SUM(E20,+H20)</f>
        <v>10</v>
      </c>
      <c r="E20" s="48">
        <f>SUM(F20:G20)</f>
        <v>10</v>
      </c>
      <c r="F20" s="48">
        <v>10</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10</v>
      </c>
      <c r="W20" s="48">
        <f>SUM(E20,+N20)</f>
        <v>10</v>
      </c>
      <c r="X20" s="48">
        <f>SUM(F20,+O20)</f>
        <v>10</v>
      </c>
      <c r="Y20" s="48">
        <f>SUM(G20,+P20)</f>
        <v>0</v>
      </c>
      <c r="Z20" s="48">
        <f>SUM(H20,+Q20)</f>
        <v>0</v>
      </c>
      <c r="AA20" s="48">
        <f>SUM(I20,+R20)</f>
        <v>0</v>
      </c>
      <c r="AB20" s="48">
        <f>SUM(J20,+S20)</f>
        <v>0</v>
      </c>
      <c r="AC20" s="48">
        <f>SUM(K20,+T20)</f>
        <v>0</v>
      </c>
      <c r="AD20" s="48">
        <f>SUM(L20,+U20)</f>
        <v>0</v>
      </c>
    </row>
    <row r="21" spans="1:30" ht="13.5" customHeight="1">
      <c r="A21" s="45" t="s">
        <v>127</v>
      </c>
      <c r="B21" s="46" t="s">
        <v>257</v>
      </c>
      <c r="C21" s="47" t="s">
        <v>258</v>
      </c>
      <c r="D21" s="48">
        <f>SUM(E21,+H21)</f>
        <v>4</v>
      </c>
      <c r="E21" s="48">
        <f>SUM(F21:G21)</f>
        <v>4</v>
      </c>
      <c r="F21" s="48">
        <v>4</v>
      </c>
      <c r="G21" s="48">
        <v>0</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4</v>
      </c>
      <c r="W21" s="48">
        <f>SUM(E21,+N21)</f>
        <v>4</v>
      </c>
      <c r="X21" s="48">
        <f>SUM(F21,+O21)</f>
        <v>4</v>
      </c>
      <c r="Y21" s="48">
        <f>SUM(G21,+P21)</f>
        <v>0</v>
      </c>
      <c r="Z21" s="48">
        <f>SUM(H21,+Q21)</f>
        <v>0</v>
      </c>
      <c r="AA21" s="48">
        <f>SUM(I21,+R21)</f>
        <v>0</v>
      </c>
      <c r="AB21" s="48">
        <f>SUM(J21,+S21)</f>
        <v>0</v>
      </c>
      <c r="AC21" s="48">
        <f>SUM(K21,+T21)</f>
        <v>0</v>
      </c>
      <c r="AD21" s="48">
        <f>SUM(L21,+U21)</f>
        <v>0</v>
      </c>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21">
    <sortCondition ref="A8:A21"/>
    <sortCondition ref="B8:B21"/>
    <sortCondition ref="C8:C21"/>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20" man="1"/>
    <brk id="21" min="1" max="2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静岡県</v>
      </c>
      <c r="B7" s="51" t="str">
        <f>組合状況!B7</f>
        <v>22000</v>
      </c>
      <c r="C7" s="50" t="s">
        <v>52</v>
      </c>
      <c r="D7" s="52">
        <f t="shared" ref="D7:KM7" si="0">SUM(D$8:D$207)</f>
        <v>229</v>
      </c>
      <c r="E7" s="52">
        <f t="shared" si="0"/>
        <v>583</v>
      </c>
      <c r="F7" s="52">
        <f>SUM(F$8:F$207)</f>
        <v>0</v>
      </c>
      <c r="G7" s="52">
        <f>SUM(G$8:G$207)</f>
        <v>0</v>
      </c>
      <c r="H7" s="52">
        <f t="shared" si="0"/>
        <v>101</v>
      </c>
      <c r="I7" s="52">
        <f t="shared" si="0"/>
        <v>190</v>
      </c>
      <c r="J7" s="52">
        <f t="shared" si="0"/>
        <v>26</v>
      </c>
      <c r="K7" s="52">
        <f t="shared" si="0"/>
        <v>82</v>
      </c>
      <c r="L7" s="52">
        <f t="shared" si="0"/>
        <v>0</v>
      </c>
      <c r="M7" s="52">
        <f t="shared" si="0"/>
        <v>0</v>
      </c>
      <c r="N7" s="52">
        <f t="shared" si="0"/>
        <v>1108</v>
      </c>
      <c r="O7" s="52">
        <f t="shared" si="0"/>
        <v>3162</v>
      </c>
      <c r="P7" s="52">
        <f>SUM(P$8:P$207)</f>
        <v>0</v>
      </c>
      <c r="Q7" s="52">
        <f>SUM(Q$8:Q$207)</f>
        <v>0</v>
      </c>
      <c r="R7" s="52">
        <f t="shared" si="0"/>
        <v>111</v>
      </c>
      <c r="S7" s="52">
        <f t="shared" si="0"/>
        <v>334</v>
      </c>
      <c r="T7" s="52">
        <f t="shared" si="0"/>
        <v>7</v>
      </c>
      <c r="U7" s="52">
        <f t="shared" si="0"/>
        <v>23</v>
      </c>
      <c r="V7" s="52">
        <f t="shared" si="0"/>
        <v>0</v>
      </c>
      <c r="W7" s="52">
        <f t="shared" si="0"/>
        <v>0</v>
      </c>
      <c r="X7" s="52">
        <f t="shared" si="0"/>
        <v>3321</v>
      </c>
      <c r="Y7" s="52">
        <f t="shared" si="0"/>
        <v>9611</v>
      </c>
      <c r="Z7" s="52">
        <f>SUM(Z$8:Z$207)</f>
        <v>0</v>
      </c>
      <c r="AA7" s="52">
        <f>SUM(AA$8:AA$207)</f>
        <v>0</v>
      </c>
      <c r="AB7" s="52">
        <f t="shared" si="0"/>
        <v>421</v>
      </c>
      <c r="AC7" s="52">
        <f t="shared" si="0"/>
        <v>1374</v>
      </c>
      <c r="AD7" s="52">
        <f t="shared" si="0"/>
        <v>26</v>
      </c>
      <c r="AE7" s="52">
        <f t="shared" si="0"/>
        <v>57</v>
      </c>
      <c r="AF7" s="52">
        <f t="shared" si="0"/>
        <v>0</v>
      </c>
      <c r="AG7" s="52">
        <f t="shared" si="0"/>
        <v>0</v>
      </c>
      <c r="AH7" s="60">
        <f>AI7+BB7</f>
        <v>356</v>
      </c>
      <c r="AI7" s="60">
        <f>AJ7+AP7+AV7</f>
        <v>229</v>
      </c>
      <c r="AJ7" s="60">
        <f>SUM(AK7:AO7)</f>
        <v>93</v>
      </c>
      <c r="AK7" s="60">
        <f t="shared" si="0"/>
        <v>14</v>
      </c>
      <c r="AL7" s="60">
        <f t="shared" si="0"/>
        <v>69</v>
      </c>
      <c r="AM7" s="60">
        <f t="shared" si="0"/>
        <v>8</v>
      </c>
      <c r="AN7" s="60">
        <f t="shared" si="0"/>
        <v>2</v>
      </c>
      <c r="AO7" s="60">
        <f t="shared" si="0"/>
        <v>0</v>
      </c>
      <c r="AP7" s="60">
        <f>SUM(AQ7:AU7)</f>
        <v>83</v>
      </c>
      <c r="AQ7" s="60">
        <f t="shared" si="0"/>
        <v>1</v>
      </c>
      <c r="AR7" s="60">
        <f t="shared" si="0"/>
        <v>39</v>
      </c>
      <c r="AS7" s="60">
        <f t="shared" si="0"/>
        <v>38</v>
      </c>
      <c r="AT7" s="60">
        <f t="shared" si="0"/>
        <v>5</v>
      </c>
      <c r="AU7" s="60">
        <f t="shared" si="0"/>
        <v>0</v>
      </c>
      <c r="AV7" s="60">
        <f>SUM(AW7:BA7)</f>
        <v>53</v>
      </c>
      <c r="AW7" s="60">
        <f t="shared" si="0"/>
        <v>18</v>
      </c>
      <c r="AX7" s="60">
        <f t="shared" si="0"/>
        <v>31</v>
      </c>
      <c r="AY7" s="60">
        <f t="shared" si="0"/>
        <v>4</v>
      </c>
      <c r="AZ7" s="60">
        <f t="shared" si="0"/>
        <v>0</v>
      </c>
      <c r="BA7" s="60">
        <f t="shared" si="0"/>
        <v>0</v>
      </c>
      <c r="BB7" s="60">
        <f>BC7+BI7+BO7+BU7+CA7</f>
        <v>127</v>
      </c>
      <c r="BC7" s="60">
        <f>SUM(BD7:BH7)</f>
        <v>48</v>
      </c>
      <c r="BD7" s="60">
        <f t="shared" si="0"/>
        <v>22</v>
      </c>
      <c r="BE7" s="60">
        <f t="shared" si="0"/>
        <v>20</v>
      </c>
      <c r="BF7" s="60">
        <f t="shared" si="0"/>
        <v>6</v>
      </c>
      <c r="BG7" s="60">
        <f t="shared" si="0"/>
        <v>0</v>
      </c>
      <c r="BH7" s="60">
        <f t="shared" si="0"/>
        <v>0</v>
      </c>
      <c r="BI7" s="60">
        <f>SUM(BJ7:BN7)</f>
        <v>51</v>
      </c>
      <c r="BJ7" s="60">
        <f t="shared" si="0"/>
        <v>11</v>
      </c>
      <c r="BK7" s="60">
        <f t="shared" si="0"/>
        <v>24</v>
      </c>
      <c r="BL7" s="60">
        <f t="shared" si="0"/>
        <v>11</v>
      </c>
      <c r="BM7" s="60">
        <f t="shared" si="0"/>
        <v>4</v>
      </c>
      <c r="BN7" s="60">
        <f t="shared" si="0"/>
        <v>1</v>
      </c>
      <c r="BO7" s="60">
        <f>SUM(BP7:BT7)</f>
        <v>0</v>
      </c>
      <c r="BP7" s="60">
        <f t="shared" si="0"/>
        <v>0</v>
      </c>
      <c r="BQ7" s="60">
        <f t="shared" si="0"/>
        <v>0</v>
      </c>
      <c r="BR7" s="60">
        <f t="shared" si="0"/>
        <v>0</v>
      </c>
      <c r="BS7" s="60">
        <f t="shared" si="0"/>
        <v>0</v>
      </c>
      <c r="BT7" s="60">
        <f t="shared" si="0"/>
        <v>0</v>
      </c>
      <c r="BU7" s="60">
        <f>SUM(BV7:BZ7)</f>
        <v>9</v>
      </c>
      <c r="BV7" s="60">
        <f t="shared" si="0"/>
        <v>0</v>
      </c>
      <c r="BW7" s="60">
        <f t="shared" si="0"/>
        <v>3</v>
      </c>
      <c r="BX7" s="60">
        <f t="shared" si="0"/>
        <v>4</v>
      </c>
      <c r="BY7" s="60">
        <f t="shared" si="0"/>
        <v>2</v>
      </c>
      <c r="BZ7" s="60">
        <f t="shared" si="0"/>
        <v>0</v>
      </c>
      <c r="CA7" s="60">
        <f>SUM(CB7:CF7)</f>
        <v>19</v>
      </c>
      <c r="CB7" s="60">
        <f t="shared" si="0"/>
        <v>13</v>
      </c>
      <c r="CC7" s="60">
        <f t="shared" si="0"/>
        <v>3</v>
      </c>
      <c r="CD7" s="60">
        <f t="shared" si="0"/>
        <v>3</v>
      </c>
      <c r="CE7" s="60">
        <f t="shared" si="0"/>
        <v>0</v>
      </c>
      <c r="CF7" s="60">
        <f t="shared" si="0"/>
        <v>0</v>
      </c>
      <c r="CG7" s="60">
        <f>CH7+DA7</f>
        <v>23</v>
      </c>
      <c r="CH7" s="60">
        <f>CI7+CO7+CU7</f>
        <v>13</v>
      </c>
      <c r="CI7" s="60">
        <f>SUM(CJ7:CN7)</f>
        <v>4</v>
      </c>
      <c r="CJ7" s="60">
        <f t="shared" si="0"/>
        <v>0</v>
      </c>
      <c r="CK7" s="60">
        <f t="shared" si="0"/>
        <v>3</v>
      </c>
      <c r="CL7" s="60">
        <f t="shared" si="0"/>
        <v>0</v>
      </c>
      <c r="CM7" s="60">
        <f t="shared" si="0"/>
        <v>1</v>
      </c>
      <c r="CN7" s="60">
        <f t="shared" si="0"/>
        <v>0</v>
      </c>
      <c r="CO7" s="60">
        <f>SUM(CP7:CT7)</f>
        <v>5</v>
      </c>
      <c r="CP7" s="60">
        <f t="shared" si="0"/>
        <v>0</v>
      </c>
      <c r="CQ7" s="60">
        <f t="shared" si="0"/>
        <v>4</v>
      </c>
      <c r="CR7" s="60">
        <f t="shared" si="0"/>
        <v>1</v>
      </c>
      <c r="CS7" s="60">
        <f t="shared" si="0"/>
        <v>0</v>
      </c>
      <c r="CT7" s="60">
        <f t="shared" si="0"/>
        <v>0</v>
      </c>
      <c r="CU7" s="60">
        <f>SUM(CV7:CZ7)</f>
        <v>4</v>
      </c>
      <c r="CV7" s="60">
        <f t="shared" si="0"/>
        <v>1</v>
      </c>
      <c r="CW7" s="60">
        <f t="shared" si="0"/>
        <v>3</v>
      </c>
      <c r="CX7" s="60">
        <f t="shared" si="0"/>
        <v>0</v>
      </c>
      <c r="CY7" s="60">
        <f t="shared" si="0"/>
        <v>0</v>
      </c>
      <c r="CZ7" s="60">
        <f t="shared" si="0"/>
        <v>0</v>
      </c>
      <c r="DA7" s="60">
        <f>DB7+DH7+DN7+DT7+DZ7</f>
        <v>10</v>
      </c>
      <c r="DB7" s="60">
        <f>SUM(DC7:DG7)</f>
        <v>3</v>
      </c>
      <c r="DC7" s="60">
        <f t="shared" si="0"/>
        <v>2</v>
      </c>
      <c r="DD7" s="60">
        <f t="shared" si="0"/>
        <v>1</v>
      </c>
      <c r="DE7" s="60">
        <f t="shared" si="0"/>
        <v>0</v>
      </c>
      <c r="DF7" s="60">
        <f t="shared" si="0"/>
        <v>0</v>
      </c>
      <c r="DG7" s="60">
        <f t="shared" si="0"/>
        <v>0</v>
      </c>
      <c r="DH7" s="60">
        <f>SUM(DI7:DM7)</f>
        <v>5</v>
      </c>
      <c r="DI7" s="60">
        <f t="shared" si="0"/>
        <v>0</v>
      </c>
      <c r="DJ7" s="60">
        <f t="shared" si="0"/>
        <v>3</v>
      </c>
      <c r="DK7" s="60">
        <f t="shared" si="0"/>
        <v>2</v>
      </c>
      <c r="DL7" s="60">
        <f t="shared" si="0"/>
        <v>0</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1</v>
      </c>
      <c r="DW7" s="60">
        <f t="shared" si="0"/>
        <v>0</v>
      </c>
      <c r="DX7" s="60">
        <f t="shared" si="0"/>
        <v>0</v>
      </c>
      <c r="DY7" s="60">
        <f t="shared" si="0"/>
        <v>0</v>
      </c>
      <c r="DZ7" s="60">
        <f>SUM(EA7:EE7)</f>
        <v>1</v>
      </c>
      <c r="EA7" s="60">
        <f t="shared" si="0"/>
        <v>1</v>
      </c>
      <c r="EB7" s="60">
        <f t="shared" si="0"/>
        <v>0</v>
      </c>
      <c r="EC7" s="60">
        <f t="shared" si="0"/>
        <v>0</v>
      </c>
      <c r="ED7" s="60">
        <f t="shared" si="0"/>
        <v>0</v>
      </c>
      <c r="EE7" s="60">
        <f t="shared" si="0"/>
        <v>0</v>
      </c>
      <c r="EF7" s="60">
        <f t="shared" si="0"/>
        <v>71</v>
      </c>
      <c r="EG7" s="60">
        <f t="shared" si="0"/>
        <v>207</v>
      </c>
      <c r="EH7" s="60">
        <f t="shared" si="0"/>
        <v>28</v>
      </c>
      <c r="EI7" s="60">
        <f t="shared" si="0"/>
        <v>12</v>
      </c>
      <c r="EJ7" s="60">
        <f t="shared" si="0"/>
        <v>193</v>
      </c>
      <c r="EK7" s="60">
        <f t="shared" si="0"/>
        <v>77</v>
      </c>
      <c r="EL7" s="60">
        <f t="shared" si="0"/>
        <v>20</v>
      </c>
      <c r="EM7" s="60">
        <f t="shared" si="0"/>
        <v>60</v>
      </c>
      <c r="EN7" s="60">
        <f t="shared" si="0"/>
        <v>39</v>
      </c>
      <c r="EO7" s="60">
        <f t="shared" si="0"/>
        <v>109</v>
      </c>
      <c r="EP7" s="72" t="s">
        <v>125</v>
      </c>
      <c r="EQ7" s="72" t="s">
        <v>125</v>
      </c>
      <c r="ER7" s="60">
        <f t="shared" si="0"/>
        <v>9</v>
      </c>
      <c r="ES7" s="72" t="s">
        <v>125</v>
      </c>
      <c r="ET7" s="72" t="s">
        <v>125</v>
      </c>
      <c r="EU7" s="60">
        <f t="shared" si="0"/>
        <v>27</v>
      </c>
      <c r="EV7" s="72" t="s">
        <v>125</v>
      </c>
      <c r="EW7" s="72" t="s">
        <v>125</v>
      </c>
      <c r="EX7" s="60">
        <f t="shared" si="0"/>
        <v>4</v>
      </c>
      <c r="EY7" s="72" t="s">
        <v>125</v>
      </c>
      <c r="EZ7" s="72" t="s">
        <v>125</v>
      </c>
      <c r="FA7" s="60">
        <f t="shared" si="0"/>
        <v>51</v>
      </c>
      <c r="FB7" s="72" t="s">
        <v>125</v>
      </c>
      <c r="FC7" s="72" t="s">
        <v>125</v>
      </c>
      <c r="FD7" s="60">
        <f t="shared" si="0"/>
        <v>130</v>
      </c>
      <c r="FE7" s="60">
        <f t="shared" si="0"/>
        <v>1032</v>
      </c>
      <c r="FF7" s="60">
        <f t="shared" si="0"/>
        <v>90</v>
      </c>
      <c r="FG7" s="60">
        <f t="shared" si="0"/>
        <v>17</v>
      </c>
      <c r="FH7" s="60">
        <f t="shared" si="0"/>
        <v>198</v>
      </c>
      <c r="FI7" s="60">
        <f t="shared" si="0"/>
        <v>13</v>
      </c>
      <c r="FJ7" s="60" t="s">
        <v>113</v>
      </c>
      <c r="FK7" s="60">
        <f t="shared" si="0"/>
        <v>6</v>
      </c>
      <c r="FL7" s="60">
        <f t="shared" si="0"/>
        <v>11</v>
      </c>
      <c r="FM7" s="60">
        <f t="shared" si="0"/>
        <v>0</v>
      </c>
      <c r="FN7" s="60" t="s">
        <v>113</v>
      </c>
      <c r="FO7" s="60">
        <f t="shared" si="0"/>
        <v>4</v>
      </c>
      <c r="FP7" s="60">
        <f t="shared" si="0"/>
        <v>6</v>
      </c>
      <c r="FQ7" s="60">
        <f t="shared" si="0"/>
        <v>1</v>
      </c>
      <c r="FR7" s="60" t="s">
        <v>113</v>
      </c>
      <c r="FS7" s="60">
        <f t="shared" si="0"/>
        <v>17</v>
      </c>
      <c r="FT7" s="60">
        <f t="shared" si="0"/>
        <v>26</v>
      </c>
      <c r="FU7" s="60">
        <f t="shared" si="0"/>
        <v>14</v>
      </c>
      <c r="FV7" s="60" t="s">
        <v>113</v>
      </c>
      <c r="FW7" s="60">
        <f t="shared" si="0"/>
        <v>8</v>
      </c>
      <c r="FX7" s="60">
        <f t="shared" si="0"/>
        <v>7</v>
      </c>
      <c r="FY7" s="60">
        <f t="shared" si="0"/>
        <v>5</v>
      </c>
      <c r="FZ7" s="60" t="s">
        <v>113</v>
      </c>
      <c r="GA7" s="60">
        <f t="shared" si="0"/>
        <v>1</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9</v>
      </c>
      <c r="GY7" s="60">
        <f t="shared" si="0"/>
        <v>21</v>
      </c>
      <c r="GZ7" s="60">
        <f t="shared" si="0"/>
        <v>8</v>
      </c>
      <c r="HA7" s="60">
        <f t="shared" si="0"/>
        <v>4</v>
      </c>
      <c r="HB7" s="60">
        <f t="shared" si="0"/>
        <v>25</v>
      </c>
      <c r="HC7" s="60">
        <f t="shared" si="0"/>
        <v>21</v>
      </c>
      <c r="HD7" s="60">
        <f t="shared" si="0"/>
        <v>0</v>
      </c>
      <c r="HE7" s="60">
        <f t="shared" si="0"/>
        <v>15</v>
      </c>
      <c r="HF7" s="60">
        <f t="shared" si="0"/>
        <v>1</v>
      </c>
      <c r="HG7" s="60">
        <f t="shared" si="0"/>
        <v>22</v>
      </c>
      <c r="HH7" s="72" t="s">
        <v>125</v>
      </c>
      <c r="HI7" s="72" t="s">
        <v>125</v>
      </c>
      <c r="HJ7" s="60">
        <f t="shared" si="0"/>
        <v>3</v>
      </c>
      <c r="HK7" s="72" t="s">
        <v>125</v>
      </c>
      <c r="HL7" s="72" t="s">
        <v>125</v>
      </c>
      <c r="HM7" s="60">
        <f t="shared" si="0"/>
        <v>5</v>
      </c>
      <c r="HN7" s="72" t="s">
        <v>125</v>
      </c>
      <c r="HO7" s="72" t="s">
        <v>125</v>
      </c>
      <c r="HP7" s="60">
        <f t="shared" si="0"/>
        <v>0</v>
      </c>
      <c r="HQ7" s="72" t="s">
        <v>125</v>
      </c>
      <c r="HR7" s="72" t="s">
        <v>125</v>
      </c>
      <c r="HS7" s="60">
        <f t="shared" si="0"/>
        <v>20</v>
      </c>
      <c r="HT7" s="72" t="s">
        <v>125</v>
      </c>
      <c r="HU7" s="72" t="s">
        <v>125</v>
      </c>
      <c r="HV7" s="60">
        <f t="shared" si="0"/>
        <v>9</v>
      </c>
      <c r="HW7" s="60">
        <f t="shared" si="0"/>
        <v>70</v>
      </c>
      <c r="HX7" s="60">
        <f t="shared" si="0"/>
        <v>1</v>
      </c>
      <c r="HY7" s="60">
        <f t="shared" si="0"/>
        <v>7</v>
      </c>
      <c r="HZ7" s="60">
        <f t="shared" si="0"/>
        <v>52</v>
      </c>
      <c r="IA7" s="60">
        <f t="shared" si="0"/>
        <v>2</v>
      </c>
      <c r="IB7" s="60" t="s">
        <v>113</v>
      </c>
      <c r="IC7" s="60">
        <f t="shared" si="0"/>
        <v>1</v>
      </c>
      <c r="ID7" s="60">
        <f t="shared" si="0"/>
        <v>3</v>
      </c>
      <c r="IE7" s="60">
        <f t="shared" si="0"/>
        <v>0</v>
      </c>
      <c r="IF7" s="60" t="s">
        <v>113</v>
      </c>
      <c r="IG7" s="60">
        <f t="shared" si="0"/>
        <v>4</v>
      </c>
      <c r="IH7" s="60">
        <f t="shared" si="0"/>
        <v>7</v>
      </c>
      <c r="II7" s="60">
        <f t="shared" si="0"/>
        <v>0</v>
      </c>
      <c r="IJ7" s="60" t="s">
        <v>113</v>
      </c>
      <c r="IK7" s="60">
        <f t="shared" si="0"/>
        <v>0</v>
      </c>
      <c r="IL7" s="60">
        <f t="shared" si="0"/>
        <v>0</v>
      </c>
      <c r="IM7" s="60">
        <f t="shared" si="0"/>
        <v>2</v>
      </c>
      <c r="IN7" s="60" t="s">
        <v>113</v>
      </c>
      <c r="IO7" s="60">
        <f t="shared" si="0"/>
        <v>0</v>
      </c>
      <c r="IP7" s="60">
        <f t="shared" si="0"/>
        <v>0</v>
      </c>
      <c r="IQ7" s="60">
        <f t="shared" si="0"/>
        <v>2</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23</v>
      </c>
      <c r="JQ7" s="52">
        <f t="shared" si="0"/>
        <v>83.8</v>
      </c>
      <c r="JR7" s="52">
        <f t="shared" si="0"/>
        <v>0</v>
      </c>
      <c r="JS7" s="52">
        <f t="shared" si="0"/>
        <v>0</v>
      </c>
      <c r="JT7" s="52">
        <f t="shared" si="0"/>
        <v>4</v>
      </c>
      <c r="JU7" s="52">
        <f t="shared" si="0"/>
        <v>10</v>
      </c>
      <c r="JV7" s="52">
        <f t="shared" si="0"/>
        <v>0</v>
      </c>
      <c r="JW7" s="52">
        <f t="shared" si="0"/>
        <v>0</v>
      </c>
      <c r="JX7" s="52">
        <f t="shared" si="0"/>
        <v>16</v>
      </c>
      <c r="JY7" s="52">
        <f t="shared" si="0"/>
        <v>62</v>
      </c>
      <c r="JZ7" s="52">
        <f t="shared" si="0"/>
        <v>0</v>
      </c>
      <c r="KA7" s="52">
        <f t="shared" si="0"/>
        <v>0</v>
      </c>
      <c r="KB7" s="52">
        <f t="shared" si="0"/>
        <v>5</v>
      </c>
      <c r="KC7" s="52">
        <f t="shared" si="0"/>
        <v>43</v>
      </c>
      <c r="KD7" s="52">
        <f t="shared" si="0"/>
        <v>0</v>
      </c>
      <c r="KE7" s="52">
        <f t="shared" si="0"/>
        <v>0</v>
      </c>
      <c r="KF7" s="52">
        <f t="shared" si="0"/>
        <v>676</v>
      </c>
      <c r="KG7" s="52">
        <f t="shared" si="0"/>
        <v>2427</v>
      </c>
      <c r="KH7" s="52">
        <f t="shared" si="0"/>
        <v>7</v>
      </c>
      <c r="KI7" s="52">
        <f t="shared" si="0"/>
        <v>22</v>
      </c>
      <c r="KJ7" s="52">
        <f t="shared" si="0"/>
        <v>3</v>
      </c>
      <c r="KK7" s="52">
        <f t="shared" si="0"/>
        <v>28</v>
      </c>
      <c r="KL7" s="52">
        <f t="shared" si="0"/>
        <v>0</v>
      </c>
      <c r="KM7" s="52">
        <f t="shared" si="0"/>
        <v>0</v>
      </c>
    </row>
    <row r="8" spans="1:299" ht="13.5" customHeight="1">
      <c r="A8" s="45" t="s">
        <v>127</v>
      </c>
      <c r="B8" s="46" t="s">
        <v>137</v>
      </c>
      <c r="C8" s="47" t="s">
        <v>138</v>
      </c>
      <c r="D8" s="48">
        <v>28</v>
      </c>
      <c r="E8" s="48">
        <v>73</v>
      </c>
      <c r="F8" s="48">
        <v>0</v>
      </c>
      <c r="G8" s="48">
        <v>0</v>
      </c>
      <c r="H8" s="48">
        <v>10</v>
      </c>
      <c r="I8" s="48">
        <v>11</v>
      </c>
      <c r="J8" s="48">
        <v>0</v>
      </c>
      <c r="K8" s="48">
        <v>0</v>
      </c>
      <c r="L8" s="48">
        <v>0</v>
      </c>
      <c r="M8" s="48">
        <v>0</v>
      </c>
      <c r="N8" s="48">
        <v>205</v>
      </c>
      <c r="O8" s="48">
        <v>589</v>
      </c>
      <c r="P8" s="48">
        <v>0</v>
      </c>
      <c r="Q8" s="48">
        <v>0</v>
      </c>
      <c r="R8" s="48">
        <v>0</v>
      </c>
      <c r="S8" s="48">
        <v>0</v>
      </c>
      <c r="T8" s="48">
        <v>0</v>
      </c>
      <c r="U8" s="48">
        <v>0</v>
      </c>
      <c r="V8" s="48">
        <v>0</v>
      </c>
      <c r="W8" s="48">
        <v>0</v>
      </c>
      <c r="X8" s="48">
        <v>286</v>
      </c>
      <c r="Y8" s="48">
        <v>885</v>
      </c>
      <c r="Z8" s="48">
        <v>0</v>
      </c>
      <c r="AA8" s="48">
        <v>0</v>
      </c>
      <c r="AB8" s="48">
        <v>0</v>
      </c>
      <c r="AC8" s="48">
        <v>0</v>
      </c>
      <c r="AD8" s="48">
        <v>0</v>
      </c>
      <c r="AE8" s="48">
        <v>0</v>
      </c>
      <c r="AF8" s="48">
        <v>0</v>
      </c>
      <c r="AG8" s="48">
        <v>0</v>
      </c>
      <c r="AH8" s="48">
        <f>AI8+BB8</f>
        <v>38</v>
      </c>
      <c r="AI8" s="48">
        <f>AJ8+AP8+AV8</f>
        <v>28</v>
      </c>
      <c r="AJ8" s="48">
        <f>SUM(AK8:AO8)</f>
        <v>28</v>
      </c>
      <c r="AK8" s="48">
        <v>0</v>
      </c>
      <c r="AL8" s="48">
        <v>28</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10</v>
      </c>
      <c r="BC8" s="48">
        <f>SUM(BD8:BH8)</f>
        <v>10</v>
      </c>
      <c r="BD8" s="48">
        <v>10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3</v>
      </c>
      <c r="CH8" s="48">
        <f>CI8+CO8+CU8</f>
        <v>2</v>
      </c>
      <c r="CI8" s="48">
        <f>SUM(CJ8:CN8)</f>
        <v>2</v>
      </c>
      <c r="CJ8" s="48">
        <v>0</v>
      </c>
      <c r="CK8" s="48">
        <v>2</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1</v>
      </c>
      <c r="DB8" s="48">
        <f>SUM(DC8:DG8)</f>
        <v>1</v>
      </c>
      <c r="DC8" s="48">
        <v>1</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4</v>
      </c>
      <c r="EG8" s="48">
        <v>29</v>
      </c>
      <c r="EH8" s="48">
        <v>10</v>
      </c>
      <c r="EI8" s="48">
        <v>0</v>
      </c>
      <c r="EJ8" s="48">
        <v>29</v>
      </c>
      <c r="EK8" s="48">
        <v>5</v>
      </c>
      <c r="EL8" s="48">
        <v>0</v>
      </c>
      <c r="EM8" s="48">
        <v>5</v>
      </c>
      <c r="EN8" s="48">
        <v>0</v>
      </c>
      <c r="EO8" s="48">
        <v>20</v>
      </c>
      <c r="EP8" s="73" t="s">
        <v>139</v>
      </c>
      <c r="EQ8" s="73" t="s">
        <v>139</v>
      </c>
      <c r="ER8" s="48">
        <v>2</v>
      </c>
      <c r="ES8" s="73" t="s">
        <v>139</v>
      </c>
      <c r="ET8" s="73" t="s">
        <v>139</v>
      </c>
      <c r="EU8" s="48">
        <v>6</v>
      </c>
      <c r="EV8" s="73" t="s">
        <v>139</v>
      </c>
      <c r="EW8" s="73" t="s">
        <v>139</v>
      </c>
      <c r="EX8" s="48">
        <v>0</v>
      </c>
      <c r="EY8" s="73" t="s">
        <v>139</v>
      </c>
      <c r="EZ8" s="73" t="s">
        <v>139</v>
      </c>
      <c r="FA8" s="48">
        <v>5</v>
      </c>
      <c r="FB8" s="73" t="s">
        <v>139</v>
      </c>
      <c r="FC8" s="73" t="s">
        <v>139</v>
      </c>
      <c r="FD8" s="48">
        <v>20</v>
      </c>
      <c r="FE8" s="48">
        <v>351</v>
      </c>
      <c r="FF8" s="48">
        <v>27</v>
      </c>
      <c r="FG8" s="48">
        <v>4</v>
      </c>
      <c r="FH8" s="48">
        <v>68</v>
      </c>
      <c r="FI8" s="48">
        <v>4</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1</v>
      </c>
      <c r="HA8" s="48">
        <v>0</v>
      </c>
      <c r="HB8" s="48">
        <v>0</v>
      </c>
      <c r="HC8" s="48">
        <v>0</v>
      </c>
      <c r="HD8" s="48">
        <v>0</v>
      </c>
      <c r="HE8" s="48">
        <v>1</v>
      </c>
      <c r="HF8" s="48">
        <v>0</v>
      </c>
      <c r="HG8" s="48">
        <v>1</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1</v>
      </c>
      <c r="HW8" s="48">
        <v>2</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77</v>
      </c>
      <c r="KG8" s="48">
        <v>278</v>
      </c>
      <c r="KH8" s="48">
        <v>2</v>
      </c>
      <c r="KI8" s="48">
        <v>12</v>
      </c>
      <c r="KJ8" s="48">
        <v>0</v>
      </c>
      <c r="KK8" s="48">
        <v>0</v>
      </c>
      <c r="KL8" s="48">
        <v>0</v>
      </c>
      <c r="KM8" s="48">
        <v>0</v>
      </c>
    </row>
    <row r="9" spans="1:299" ht="13.5" customHeight="1">
      <c r="A9" s="45" t="s">
        <v>127</v>
      </c>
      <c r="B9" s="46" t="s">
        <v>141</v>
      </c>
      <c r="C9" s="47" t="s">
        <v>142</v>
      </c>
      <c r="D9" s="48">
        <v>39</v>
      </c>
      <c r="E9" s="48">
        <v>95</v>
      </c>
      <c r="F9" s="48">
        <v>0</v>
      </c>
      <c r="G9" s="48">
        <v>0</v>
      </c>
      <c r="H9" s="48">
        <v>42</v>
      </c>
      <c r="I9" s="48">
        <v>76</v>
      </c>
      <c r="J9" s="48">
        <v>8</v>
      </c>
      <c r="K9" s="48">
        <v>23</v>
      </c>
      <c r="L9" s="48">
        <v>0</v>
      </c>
      <c r="M9" s="48">
        <v>0</v>
      </c>
      <c r="N9" s="48">
        <v>212</v>
      </c>
      <c r="O9" s="48">
        <v>596</v>
      </c>
      <c r="P9" s="48">
        <v>0</v>
      </c>
      <c r="Q9" s="48">
        <v>0</v>
      </c>
      <c r="R9" s="48">
        <v>22</v>
      </c>
      <c r="S9" s="48">
        <v>65</v>
      </c>
      <c r="T9" s="48">
        <v>0</v>
      </c>
      <c r="U9" s="48">
        <v>0</v>
      </c>
      <c r="V9" s="48">
        <v>0</v>
      </c>
      <c r="W9" s="48">
        <v>0</v>
      </c>
      <c r="X9" s="48">
        <v>306</v>
      </c>
      <c r="Y9" s="48">
        <v>800</v>
      </c>
      <c r="Z9" s="48">
        <v>0</v>
      </c>
      <c r="AA9" s="48">
        <v>0</v>
      </c>
      <c r="AB9" s="48">
        <v>0</v>
      </c>
      <c r="AC9" s="48">
        <v>0</v>
      </c>
      <c r="AD9" s="48">
        <v>0</v>
      </c>
      <c r="AE9" s="48">
        <v>0</v>
      </c>
      <c r="AF9" s="48">
        <v>0</v>
      </c>
      <c r="AG9" s="48">
        <v>0</v>
      </c>
      <c r="AH9" s="48">
        <f>AI9+BB9</f>
        <v>89</v>
      </c>
      <c r="AI9" s="48">
        <f>AJ9+AP9+AV9</f>
        <v>39</v>
      </c>
      <c r="AJ9" s="48">
        <f>SUM(AK9:AO9)</f>
        <v>29</v>
      </c>
      <c r="AK9" s="48">
        <v>8</v>
      </c>
      <c r="AL9" s="48">
        <v>20</v>
      </c>
      <c r="AM9" s="48">
        <v>1</v>
      </c>
      <c r="AN9" s="2">
        <v>0</v>
      </c>
      <c r="AO9" s="48">
        <v>0</v>
      </c>
      <c r="AP9" s="48">
        <f>SUM(AQ9:AU9)</f>
        <v>10</v>
      </c>
      <c r="AQ9" s="48">
        <v>0</v>
      </c>
      <c r="AR9" s="48">
        <v>8</v>
      </c>
      <c r="AS9" s="48">
        <v>2</v>
      </c>
      <c r="AT9" s="48">
        <v>0</v>
      </c>
      <c r="AU9" s="48">
        <v>0</v>
      </c>
      <c r="AV9" s="48">
        <f>SUM(AW9:BA9)</f>
        <v>0</v>
      </c>
      <c r="AW9" s="48">
        <v>0</v>
      </c>
      <c r="AX9" s="48">
        <v>0</v>
      </c>
      <c r="AY9" s="48">
        <v>0</v>
      </c>
      <c r="AZ9" s="48">
        <v>0</v>
      </c>
      <c r="BA9" s="48">
        <v>0</v>
      </c>
      <c r="BB9" s="48">
        <f>BC9+BI9+BO9+BU9+CA9</f>
        <v>50</v>
      </c>
      <c r="BC9" s="48">
        <f>SUM(BD9:BH9)</f>
        <v>14</v>
      </c>
      <c r="BD9" s="48">
        <v>8</v>
      </c>
      <c r="BE9" s="48">
        <v>4</v>
      </c>
      <c r="BF9" s="48">
        <v>2</v>
      </c>
      <c r="BG9" s="48">
        <v>0</v>
      </c>
      <c r="BH9" s="48">
        <v>0</v>
      </c>
      <c r="BI9" s="48">
        <f>SUM(BJ9:BN9)</f>
        <v>24</v>
      </c>
      <c r="BJ9" s="48">
        <v>8</v>
      </c>
      <c r="BK9" s="48">
        <v>9</v>
      </c>
      <c r="BL9" s="48">
        <v>6</v>
      </c>
      <c r="BM9" s="48">
        <v>1</v>
      </c>
      <c r="BN9" s="48">
        <v>0</v>
      </c>
      <c r="BO9" s="48">
        <f>SUM(BP9:BT9)</f>
        <v>0</v>
      </c>
      <c r="BP9" s="48">
        <v>0</v>
      </c>
      <c r="BQ9" s="48">
        <v>0</v>
      </c>
      <c r="BR9" s="48">
        <v>0</v>
      </c>
      <c r="BS9" s="48">
        <v>0</v>
      </c>
      <c r="BT9" s="48">
        <v>0</v>
      </c>
      <c r="BU9" s="48">
        <f>SUM(BV9:BZ9)</f>
        <v>4</v>
      </c>
      <c r="BV9" s="48">
        <v>0</v>
      </c>
      <c r="BW9" s="48">
        <v>0</v>
      </c>
      <c r="BX9" s="48">
        <v>3</v>
      </c>
      <c r="BY9" s="48">
        <v>1</v>
      </c>
      <c r="BZ9" s="48">
        <v>0</v>
      </c>
      <c r="CA9" s="48">
        <f>SUM(CB9:CF9)</f>
        <v>8</v>
      </c>
      <c r="CB9" s="48">
        <v>7</v>
      </c>
      <c r="CC9" s="48">
        <v>0</v>
      </c>
      <c r="CD9" s="48">
        <v>1</v>
      </c>
      <c r="CE9" s="48">
        <v>0</v>
      </c>
      <c r="CF9" s="48">
        <v>0</v>
      </c>
      <c r="CG9" s="48">
        <f>CH9+DA9</f>
        <v>1</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1</v>
      </c>
      <c r="DB9" s="48">
        <f>SUM(DC9:DG9)</f>
        <v>0</v>
      </c>
      <c r="DC9" s="48">
        <v>0</v>
      </c>
      <c r="DD9" s="48">
        <v>0</v>
      </c>
      <c r="DE9" s="48">
        <v>0</v>
      </c>
      <c r="DF9" s="48">
        <v>0</v>
      </c>
      <c r="DG9" s="48">
        <v>0</v>
      </c>
      <c r="DH9" s="48">
        <f>SUM(DI9:DM9)</f>
        <v>1</v>
      </c>
      <c r="DI9" s="48">
        <v>0</v>
      </c>
      <c r="DJ9" s="48">
        <v>0</v>
      </c>
      <c r="DK9" s="48">
        <v>1</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6</v>
      </c>
      <c r="EG9" s="48">
        <v>9</v>
      </c>
      <c r="EH9" s="48">
        <v>1</v>
      </c>
      <c r="EI9" s="48">
        <v>0</v>
      </c>
      <c r="EJ9" s="48">
        <v>2</v>
      </c>
      <c r="EK9" s="48">
        <v>1</v>
      </c>
      <c r="EL9" s="48">
        <v>0</v>
      </c>
      <c r="EM9" s="48">
        <v>0</v>
      </c>
      <c r="EN9" s="48">
        <v>0</v>
      </c>
      <c r="EO9" s="48">
        <v>17</v>
      </c>
      <c r="EP9" s="73" t="s">
        <v>139</v>
      </c>
      <c r="EQ9" s="73" t="s">
        <v>139</v>
      </c>
      <c r="ER9" s="48">
        <v>2</v>
      </c>
      <c r="ES9" s="73" t="s">
        <v>139</v>
      </c>
      <c r="ET9" s="73" t="s">
        <v>139</v>
      </c>
      <c r="EU9" s="48">
        <v>3</v>
      </c>
      <c r="EV9" s="73" t="s">
        <v>139</v>
      </c>
      <c r="EW9" s="73" t="s">
        <v>139</v>
      </c>
      <c r="EX9" s="48">
        <v>0</v>
      </c>
      <c r="EY9" s="73" t="s">
        <v>139</v>
      </c>
      <c r="EZ9" s="73" t="s">
        <v>139</v>
      </c>
      <c r="FA9" s="48">
        <v>5</v>
      </c>
      <c r="FB9" s="73" t="s">
        <v>139</v>
      </c>
      <c r="FC9" s="73" t="s">
        <v>139</v>
      </c>
      <c r="FD9" s="48">
        <v>11</v>
      </c>
      <c r="FE9" s="48">
        <v>93</v>
      </c>
      <c r="FF9" s="48">
        <v>0</v>
      </c>
      <c r="FG9" s="48">
        <v>0</v>
      </c>
      <c r="FH9" s="48">
        <v>0</v>
      </c>
      <c r="FI9" s="48">
        <v>0</v>
      </c>
      <c r="FJ9" s="48" t="s">
        <v>143</v>
      </c>
      <c r="FK9" s="48">
        <v>3</v>
      </c>
      <c r="FL9" s="48">
        <v>2</v>
      </c>
      <c r="FM9" s="48">
        <v>0</v>
      </c>
      <c r="FN9" s="48" t="s">
        <v>144</v>
      </c>
      <c r="FO9" s="48">
        <v>1</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1</v>
      </c>
      <c r="GZ9" s="48">
        <v>0</v>
      </c>
      <c r="HA9" s="48">
        <v>0</v>
      </c>
      <c r="HB9" s="48">
        <v>0</v>
      </c>
      <c r="HC9" s="48">
        <v>0</v>
      </c>
      <c r="HD9" s="48">
        <v>0</v>
      </c>
      <c r="HE9" s="48">
        <v>0</v>
      </c>
      <c r="HF9" s="48">
        <v>0</v>
      </c>
      <c r="HG9" s="48">
        <v>2</v>
      </c>
      <c r="HH9" s="73" t="s">
        <v>139</v>
      </c>
      <c r="HI9" s="73" t="s">
        <v>139</v>
      </c>
      <c r="HJ9" s="48">
        <v>1</v>
      </c>
      <c r="HK9" s="73" t="s">
        <v>139</v>
      </c>
      <c r="HL9" s="73" t="s">
        <v>139</v>
      </c>
      <c r="HM9" s="48">
        <v>0</v>
      </c>
      <c r="HN9" s="73" t="s">
        <v>139</v>
      </c>
      <c r="HO9" s="73" t="s">
        <v>139</v>
      </c>
      <c r="HP9" s="48">
        <v>0</v>
      </c>
      <c r="HQ9" s="73" t="s">
        <v>139</v>
      </c>
      <c r="HR9" s="73" t="s">
        <v>139</v>
      </c>
      <c r="HS9" s="48">
        <v>1</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87</v>
      </c>
      <c r="KG9" s="48">
        <v>401</v>
      </c>
      <c r="KH9" s="48">
        <v>0</v>
      </c>
      <c r="KI9" s="48">
        <v>0</v>
      </c>
      <c r="KJ9" s="48">
        <v>0</v>
      </c>
      <c r="KK9" s="48">
        <v>0</v>
      </c>
      <c r="KL9" s="48">
        <v>0</v>
      </c>
      <c r="KM9" s="48">
        <v>0</v>
      </c>
    </row>
    <row r="10" spans="1:299" ht="13.5" customHeight="1">
      <c r="A10" s="45" t="s">
        <v>127</v>
      </c>
      <c r="B10" s="46" t="s">
        <v>145</v>
      </c>
      <c r="C10" s="47" t="s">
        <v>146</v>
      </c>
      <c r="D10" s="48">
        <v>26</v>
      </c>
      <c r="E10" s="48">
        <v>56</v>
      </c>
      <c r="F10" s="48">
        <v>0</v>
      </c>
      <c r="G10" s="48">
        <v>0</v>
      </c>
      <c r="H10" s="48">
        <v>3</v>
      </c>
      <c r="I10" s="48">
        <v>1</v>
      </c>
      <c r="J10" s="48">
        <v>0</v>
      </c>
      <c r="K10" s="48">
        <v>0</v>
      </c>
      <c r="L10" s="48">
        <v>0</v>
      </c>
      <c r="M10" s="48">
        <v>0</v>
      </c>
      <c r="N10" s="48">
        <v>47</v>
      </c>
      <c r="O10" s="48">
        <v>192</v>
      </c>
      <c r="P10" s="48">
        <v>0</v>
      </c>
      <c r="Q10" s="48">
        <v>0</v>
      </c>
      <c r="R10" s="48">
        <v>0</v>
      </c>
      <c r="S10" s="48">
        <v>0</v>
      </c>
      <c r="T10" s="48">
        <v>0</v>
      </c>
      <c r="U10" s="48">
        <v>0</v>
      </c>
      <c r="V10" s="48">
        <v>0</v>
      </c>
      <c r="W10" s="48">
        <v>0</v>
      </c>
      <c r="X10" s="48">
        <v>60</v>
      </c>
      <c r="Y10" s="48">
        <v>227</v>
      </c>
      <c r="Z10" s="48">
        <v>0</v>
      </c>
      <c r="AA10" s="48">
        <v>0</v>
      </c>
      <c r="AB10" s="48">
        <v>0</v>
      </c>
      <c r="AC10" s="48">
        <v>0</v>
      </c>
      <c r="AD10" s="48">
        <v>0</v>
      </c>
      <c r="AE10" s="48">
        <v>0</v>
      </c>
      <c r="AF10" s="48">
        <v>0</v>
      </c>
      <c r="AG10" s="48">
        <v>0</v>
      </c>
      <c r="AH10" s="48">
        <f>AI10+BB10</f>
        <v>29</v>
      </c>
      <c r="AI10" s="48">
        <f>AJ10+AP10+AV10</f>
        <v>26</v>
      </c>
      <c r="AJ10" s="48">
        <f>SUM(AK10:AO10)</f>
        <v>15</v>
      </c>
      <c r="AK10" s="48">
        <v>6</v>
      </c>
      <c r="AL10" s="48">
        <v>9</v>
      </c>
      <c r="AM10" s="48">
        <v>0</v>
      </c>
      <c r="AN10" s="48">
        <v>0</v>
      </c>
      <c r="AO10" s="48">
        <v>0</v>
      </c>
      <c r="AP10" s="48">
        <f>SUM(AQ10:AU10)</f>
        <v>0</v>
      </c>
      <c r="AQ10" s="48">
        <v>0</v>
      </c>
      <c r="AR10" s="48">
        <v>0</v>
      </c>
      <c r="AS10" s="48">
        <v>0</v>
      </c>
      <c r="AT10" s="48">
        <v>0</v>
      </c>
      <c r="AU10" s="48">
        <v>0</v>
      </c>
      <c r="AV10" s="48">
        <f>SUM(AW10:BA10)</f>
        <v>11</v>
      </c>
      <c r="AW10" s="48">
        <v>2</v>
      </c>
      <c r="AX10" s="48">
        <v>6</v>
      </c>
      <c r="AY10" s="48">
        <v>3</v>
      </c>
      <c r="AZ10" s="48">
        <v>0</v>
      </c>
      <c r="BA10" s="48">
        <v>0</v>
      </c>
      <c r="BB10" s="48">
        <f>BC10+BI10+BO10+BU10+CA10</f>
        <v>3</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3</v>
      </c>
      <c r="CB10" s="48">
        <v>3</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4</v>
      </c>
      <c r="EG10" s="48">
        <v>11</v>
      </c>
      <c r="EH10" s="48">
        <v>0</v>
      </c>
      <c r="EI10" s="48">
        <v>0</v>
      </c>
      <c r="EJ10" s="48">
        <v>0</v>
      </c>
      <c r="EK10" s="48">
        <v>0</v>
      </c>
      <c r="EL10" s="48">
        <v>0</v>
      </c>
      <c r="EM10" s="48">
        <v>0</v>
      </c>
      <c r="EN10" s="48">
        <v>0</v>
      </c>
      <c r="EO10" s="48">
        <v>3</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1</v>
      </c>
      <c r="FE10" s="48">
        <v>19</v>
      </c>
      <c r="FF10" s="48">
        <v>18</v>
      </c>
      <c r="FG10" s="48">
        <v>0</v>
      </c>
      <c r="FH10" s="48">
        <v>0</v>
      </c>
      <c r="FI10" s="48">
        <v>0</v>
      </c>
      <c r="FJ10" s="48" t="s">
        <v>147</v>
      </c>
      <c r="FK10" s="48">
        <v>3</v>
      </c>
      <c r="FL10" s="48">
        <v>2</v>
      </c>
      <c r="FM10" s="48">
        <v>0</v>
      </c>
      <c r="FN10" s="48" t="s">
        <v>148</v>
      </c>
      <c r="FO10" s="48">
        <v>0</v>
      </c>
      <c r="FP10" s="48">
        <v>1</v>
      </c>
      <c r="FQ10" s="48">
        <v>1</v>
      </c>
      <c r="FR10" s="48" t="s">
        <v>149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26</v>
      </c>
      <c r="KG10" s="48">
        <v>72</v>
      </c>
      <c r="KH10" s="48">
        <v>0</v>
      </c>
      <c r="KI10" s="48">
        <v>0</v>
      </c>
      <c r="KJ10" s="48">
        <v>0</v>
      </c>
      <c r="KK10" s="48">
        <v>0</v>
      </c>
      <c r="KL10" s="48">
        <v>0</v>
      </c>
      <c r="KM10" s="48">
        <v>0</v>
      </c>
    </row>
    <row r="11" spans="1:299" ht="13.5" customHeight="1">
      <c r="A11" s="45" t="s">
        <v>127</v>
      </c>
      <c r="B11" s="46" t="s">
        <v>150</v>
      </c>
      <c r="C11" s="47" t="s">
        <v>151</v>
      </c>
      <c r="D11" s="48">
        <v>9</v>
      </c>
      <c r="E11" s="48">
        <v>21</v>
      </c>
      <c r="F11" s="48">
        <v>0</v>
      </c>
      <c r="G11" s="48"/>
      <c r="H11" s="48">
        <v>1</v>
      </c>
      <c r="I11" s="48">
        <v>4</v>
      </c>
      <c r="J11" s="48">
        <v>0</v>
      </c>
      <c r="K11" s="48">
        <v>0</v>
      </c>
      <c r="L11" s="48">
        <v>0</v>
      </c>
      <c r="M11" s="48">
        <v>0</v>
      </c>
      <c r="N11" s="48">
        <v>34</v>
      </c>
      <c r="O11" s="48">
        <v>95</v>
      </c>
      <c r="P11" s="48">
        <v>0</v>
      </c>
      <c r="Q11" s="48"/>
      <c r="R11" s="48">
        <v>4</v>
      </c>
      <c r="S11" s="48">
        <v>13</v>
      </c>
      <c r="T11" s="48">
        <v>0</v>
      </c>
      <c r="U11" s="48">
        <v>0</v>
      </c>
      <c r="V11" s="48">
        <v>0</v>
      </c>
      <c r="W11" s="48">
        <v>0</v>
      </c>
      <c r="X11" s="48">
        <v>41</v>
      </c>
      <c r="Y11" s="48">
        <v>125</v>
      </c>
      <c r="Z11" s="48">
        <v>0</v>
      </c>
      <c r="AA11" s="48">
        <v>0</v>
      </c>
      <c r="AB11" s="48">
        <v>0</v>
      </c>
      <c r="AC11" s="48">
        <v>0</v>
      </c>
      <c r="AD11" s="48">
        <v>0</v>
      </c>
      <c r="AE11" s="48">
        <v>0</v>
      </c>
      <c r="AF11" s="48">
        <v>0</v>
      </c>
      <c r="AG11" s="48">
        <v>0</v>
      </c>
      <c r="AH11" s="48">
        <f>AI11+BB11</f>
        <v>10</v>
      </c>
      <c r="AI11" s="48">
        <f>AJ11+AP11+AV11</f>
        <v>9</v>
      </c>
      <c r="AJ11" s="48">
        <f>SUM(AK11:AO11)</f>
        <v>0</v>
      </c>
      <c r="AK11" s="48">
        <v>0</v>
      </c>
      <c r="AL11" s="48">
        <v>0</v>
      </c>
      <c r="AM11" s="48">
        <v>0</v>
      </c>
      <c r="AN11" s="48">
        <v>0</v>
      </c>
      <c r="AO11" s="48">
        <v>0</v>
      </c>
      <c r="AP11" s="48">
        <f>SUM(AQ11:AU11)</f>
        <v>5</v>
      </c>
      <c r="AQ11" s="48">
        <v>0</v>
      </c>
      <c r="AR11" s="48">
        <v>5</v>
      </c>
      <c r="AS11" s="48">
        <v>0</v>
      </c>
      <c r="AT11" s="48">
        <v>0</v>
      </c>
      <c r="AU11" s="48">
        <v>0</v>
      </c>
      <c r="AV11" s="48">
        <f>SUM(AW11:BA11)</f>
        <v>4</v>
      </c>
      <c r="AW11" s="48">
        <v>1</v>
      </c>
      <c r="AX11" s="48">
        <v>3</v>
      </c>
      <c r="AY11" s="48">
        <v>0</v>
      </c>
      <c r="AZ11" s="48">
        <v>0</v>
      </c>
      <c r="BA11" s="48">
        <v>0</v>
      </c>
      <c r="BB11" s="48">
        <f>BC11+BI11+BO11+BU11+CA11</f>
        <v>1</v>
      </c>
      <c r="BC11" s="48">
        <f>SUM(BD11:BH11)</f>
        <v>0</v>
      </c>
      <c r="BD11" s="48">
        <v>0</v>
      </c>
      <c r="BE11" s="48">
        <v>0</v>
      </c>
      <c r="BF11" s="48">
        <v>0</v>
      </c>
      <c r="BG11" s="48">
        <v>0</v>
      </c>
      <c r="BH11" s="48">
        <v>0</v>
      </c>
      <c r="BI11" s="48">
        <f>SUM(BJ11:BN11)</f>
        <v>1</v>
      </c>
      <c r="BJ11" s="48">
        <v>0</v>
      </c>
      <c r="BK11" s="48">
        <v>0</v>
      </c>
      <c r="BL11" s="48">
        <v>1</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2</v>
      </c>
      <c r="CH11" s="48">
        <f>CI11+CO11+CU11</f>
        <v>2</v>
      </c>
      <c r="CI11" s="48">
        <f>SUM(CJ11:CN11)</f>
        <v>0</v>
      </c>
      <c r="CJ11" s="48">
        <v>0</v>
      </c>
      <c r="CK11" s="48">
        <v>0</v>
      </c>
      <c r="CL11" s="48">
        <v>0</v>
      </c>
      <c r="CM11" s="48">
        <v>0</v>
      </c>
      <c r="CN11" s="48">
        <v>0</v>
      </c>
      <c r="CO11" s="48">
        <f>SUM(CP11:CT11)</f>
        <v>1</v>
      </c>
      <c r="CP11" s="48">
        <v>0</v>
      </c>
      <c r="CQ11" s="48">
        <v>1</v>
      </c>
      <c r="CR11" s="48">
        <v>0</v>
      </c>
      <c r="CS11" s="48">
        <v>0</v>
      </c>
      <c r="CT11" s="48">
        <v>0</v>
      </c>
      <c r="CU11" s="48">
        <f>SUM(CV11:CZ11)</f>
        <v>1</v>
      </c>
      <c r="CV11" s="48">
        <v>0</v>
      </c>
      <c r="CW11" s="48">
        <v>1</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2</v>
      </c>
      <c r="EG11" s="48">
        <v>11</v>
      </c>
      <c r="EH11" s="48">
        <v>0</v>
      </c>
      <c r="EI11" s="48">
        <v>0</v>
      </c>
      <c r="EJ11" s="48">
        <v>6</v>
      </c>
      <c r="EK11" s="48">
        <v>3</v>
      </c>
      <c r="EL11" s="48">
        <v>0</v>
      </c>
      <c r="EM11" s="48">
        <v>2</v>
      </c>
      <c r="EN11" s="48">
        <v>1</v>
      </c>
      <c r="EO11" s="48">
        <v>10</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3</v>
      </c>
      <c r="FE11" s="48">
        <v>44</v>
      </c>
      <c r="FF11" s="48">
        <v>7</v>
      </c>
      <c r="FG11" s="48">
        <v>4</v>
      </c>
      <c r="FH11" s="48">
        <v>3</v>
      </c>
      <c r="FI11" s="48">
        <v>2</v>
      </c>
      <c r="FJ11" s="48" t="s">
        <v>152</v>
      </c>
      <c r="FK11" s="48">
        <v>0</v>
      </c>
      <c r="FL11" s="48">
        <v>0</v>
      </c>
      <c r="FM11" s="48">
        <v>0</v>
      </c>
      <c r="FN11" s="48" t="s">
        <v>153</v>
      </c>
      <c r="FO11" s="48">
        <v>1</v>
      </c>
      <c r="FP11" s="48">
        <v>0</v>
      </c>
      <c r="FQ11" s="48">
        <v>0</v>
      </c>
      <c r="FR11" s="48" t="s">
        <v>154</v>
      </c>
      <c r="FS11" s="48">
        <v>3</v>
      </c>
      <c r="FT11" s="48">
        <v>4</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1</v>
      </c>
      <c r="GY11" s="48">
        <v>2</v>
      </c>
      <c r="GZ11" s="48">
        <v>0</v>
      </c>
      <c r="HA11" s="48">
        <v>0</v>
      </c>
      <c r="HB11" s="48">
        <v>3</v>
      </c>
      <c r="HC11" s="48">
        <v>2</v>
      </c>
      <c r="HD11" s="48">
        <v>0</v>
      </c>
      <c r="HE11" s="48">
        <v>2</v>
      </c>
      <c r="HF11" s="48">
        <v>0</v>
      </c>
      <c r="HG11" s="48">
        <v>3</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1</v>
      </c>
      <c r="HW11" s="48">
        <v>7</v>
      </c>
      <c r="HX11" s="48">
        <v>1</v>
      </c>
      <c r="HY11" s="48">
        <v>4</v>
      </c>
      <c r="HZ11" s="48">
        <v>2</v>
      </c>
      <c r="IA11" s="48">
        <v>1</v>
      </c>
      <c r="IB11" s="48" t="s">
        <v>153</v>
      </c>
      <c r="IC11" s="48">
        <v>1</v>
      </c>
      <c r="ID11" s="48">
        <v>0</v>
      </c>
      <c r="IE11" s="48">
        <v>0</v>
      </c>
      <c r="IF11" s="48" t="s">
        <v>154</v>
      </c>
      <c r="IG11" s="48">
        <v>2</v>
      </c>
      <c r="IH11" s="48">
        <v>4</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7</v>
      </c>
      <c r="KG11" s="48">
        <v>21</v>
      </c>
      <c r="KH11" s="48">
        <v>0</v>
      </c>
      <c r="KI11" s="48">
        <v>0</v>
      </c>
      <c r="KJ11" s="48">
        <v>3</v>
      </c>
      <c r="KK11" s="48">
        <v>28</v>
      </c>
      <c r="KL11" s="48">
        <v>0</v>
      </c>
      <c r="KM11" s="48">
        <v>0</v>
      </c>
    </row>
    <row r="12" spans="1:299" ht="13.5" customHeight="1">
      <c r="A12" s="45" t="s">
        <v>127</v>
      </c>
      <c r="B12" s="46" t="s">
        <v>155</v>
      </c>
      <c r="C12" s="47" t="s">
        <v>156</v>
      </c>
      <c r="D12" s="48">
        <v>7</v>
      </c>
      <c r="E12" s="48">
        <v>10</v>
      </c>
      <c r="F12" s="48">
        <v>0</v>
      </c>
      <c r="G12" s="48">
        <v>0</v>
      </c>
      <c r="H12" s="48">
        <v>2</v>
      </c>
      <c r="I12" s="48">
        <v>5</v>
      </c>
      <c r="J12" s="48">
        <v>0</v>
      </c>
      <c r="K12" s="48">
        <v>0</v>
      </c>
      <c r="L12" s="48">
        <v>0</v>
      </c>
      <c r="M12" s="48">
        <v>0</v>
      </c>
      <c r="N12" s="48">
        <v>31</v>
      </c>
      <c r="O12" s="48">
        <v>64</v>
      </c>
      <c r="P12" s="48">
        <v>0</v>
      </c>
      <c r="Q12" s="48">
        <v>0</v>
      </c>
      <c r="R12" s="48">
        <v>0</v>
      </c>
      <c r="S12" s="48">
        <v>0</v>
      </c>
      <c r="T12" s="48">
        <v>0</v>
      </c>
      <c r="U12" s="48">
        <v>0</v>
      </c>
      <c r="V12" s="48">
        <v>0</v>
      </c>
      <c r="W12" s="48">
        <v>0</v>
      </c>
      <c r="X12" s="48">
        <v>88</v>
      </c>
      <c r="Y12" s="48">
        <v>234</v>
      </c>
      <c r="Z12" s="48">
        <v>0</v>
      </c>
      <c r="AA12" s="48">
        <v>0</v>
      </c>
      <c r="AB12" s="48">
        <v>0</v>
      </c>
      <c r="AC12" s="48">
        <v>0</v>
      </c>
      <c r="AD12" s="48">
        <v>0</v>
      </c>
      <c r="AE12" s="48">
        <v>0</v>
      </c>
      <c r="AF12" s="48">
        <v>0</v>
      </c>
      <c r="AG12" s="48">
        <v>0</v>
      </c>
      <c r="AH12" s="48">
        <f>AI12+BB12</f>
        <v>9</v>
      </c>
      <c r="AI12" s="48">
        <f>AJ12+AP12+AV12</f>
        <v>7</v>
      </c>
      <c r="AJ12" s="48">
        <f>SUM(AK12:AO12)</f>
        <v>0</v>
      </c>
      <c r="AK12" s="48">
        <v>0</v>
      </c>
      <c r="AL12" s="48">
        <v>0</v>
      </c>
      <c r="AM12" s="48">
        <v>0</v>
      </c>
      <c r="AN12" s="48">
        <v>0</v>
      </c>
      <c r="AO12" s="48">
        <v>0</v>
      </c>
      <c r="AP12" s="48">
        <f>SUM(AQ12:AU12)</f>
        <v>0</v>
      </c>
      <c r="AQ12" s="48">
        <v>0</v>
      </c>
      <c r="AR12" s="48">
        <v>0</v>
      </c>
      <c r="AS12" s="48">
        <v>0</v>
      </c>
      <c r="AT12" s="48">
        <v>0</v>
      </c>
      <c r="AU12" s="48">
        <v>0</v>
      </c>
      <c r="AV12" s="48">
        <f>SUM(AW12:BA12)</f>
        <v>7</v>
      </c>
      <c r="AW12" s="48">
        <v>4</v>
      </c>
      <c r="AX12" s="48">
        <v>3</v>
      </c>
      <c r="AY12" s="48">
        <v>0</v>
      </c>
      <c r="AZ12" s="48">
        <v>0</v>
      </c>
      <c r="BA12" s="48">
        <v>0</v>
      </c>
      <c r="BB12" s="48">
        <f>BC12+BI12+BO12+BU12+CA12</f>
        <v>2</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2</v>
      </c>
      <c r="CB12" s="48">
        <v>0</v>
      </c>
      <c r="CC12" s="48">
        <v>2</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10</v>
      </c>
      <c r="EG12" s="48">
        <v>22</v>
      </c>
      <c r="EH12" s="48">
        <v>1</v>
      </c>
      <c r="EI12" s="48">
        <v>0</v>
      </c>
      <c r="EJ12" s="48">
        <v>30</v>
      </c>
      <c r="EK12" s="48">
        <v>11</v>
      </c>
      <c r="EL12" s="48">
        <v>5</v>
      </c>
      <c r="EM12" s="48">
        <v>24</v>
      </c>
      <c r="EN12" s="48">
        <v>5</v>
      </c>
      <c r="EO12" s="48">
        <v>23</v>
      </c>
      <c r="EP12" s="73" t="s">
        <v>139</v>
      </c>
      <c r="EQ12" s="73" t="s">
        <v>139</v>
      </c>
      <c r="ER12" s="48">
        <v>1</v>
      </c>
      <c r="ES12" s="73" t="s">
        <v>139</v>
      </c>
      <c r="ET12" s="73" t="s">
        <v>139</v>
      </c>
      <c r="EU12" s="48">
        <v>2</v>
      </c>
      <c r="EV12" s="73" t="s">
        <v>139</v>
      </c>
      <c r="EW12" s="73" t="s">
        <v>139</v>
      </c>
      <c r="EX12" s="48">
        <v>0</v>
      </c>
      <c r="EY12" s="73" t="s">
        <v>139</v>
      </c>
      <c r="EZ12" s="73" t="s">
        <v>139</v>
      </c>
      <c r="FA12" s="48">
        <v>23</v>
      </c>
      <c r="FB12" s="73" t="s">
        <v>139</v>
      </c>
      <c r="FC12" s="73" t="s">
        <v>139</v>
      </c>
      <c r="FD12" s="48">
        <v>16</v>
      </c>
      <c r="FE12" s="48">
        <v>78</v>
      </c>
      <c r="FF12" s="48">
        <v>14</v>
      </c>
      <c r="FG12" s="48">
        <v>0</v>
      </c>
      <c r="FH12" s="48">
        <v>0</v>
      </c>
      <c r="FI12" s="48">
        <v>0</v>
      </c>
      <c r="FJ12" s="48" t="s">
        <v>157</v>
      </c>
      <c r="FK12" s="48">
        <v>0</v>
      </c>
      <c r="FL12" s="48">
        <v>2</v>
      </c>
      <c r="FM12" s="48">
        <v>0</v>
      </c>
      <c r="FN12" s="48" t="s">
        <v>158</v>
      </c>
      <c r="FO12" s="48">
        <v>0</v>
      </c>
      <c r="FP12" s="48">
        <v>1</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6</v>
      </c>
      <c r="GY12" s="48">
        <v>7</v>
      </c>
      <c r="GZ12" s="48">
        <v>1</v>
      </c>
      <c r="HA12" s="48">
        <v>0</v>
      </c>
      <c r="HB12" s="48">
        <v>9</v>
      </c>
      <c r="HC12" s="48">
        <v>3</v>
      </c>
      <c r="HD12" s="48">
        <v>0</v>
      </c>
      <c r="HE12" s="48">
        <v>6</v>
      </c>
      <c r="HF12" s="48">
        <v>1</v>
      </c>
      <c r="HG12" s="48">
        <v>5</v>
      </c>
      <c r="HH12" s="73" t="s">
        <v>139</v>
      </c>
      <c r="HI12" s="73" t="s">
        <v>139</v>
      </c>
      <c r="HJ12" s="48">
        <v>0</v>
      </c>
      <c r="HK12" s="73" t="s">
        <v>139</v>
      </c>
      <c r="HL12" s="73" t="s">
        <v>139</v>
      </c>
      <c r="HM12" s="48">
        <v>1</v>
      </c>
      <c r="HN12" s="73" t="s">
        <v>139</v>
      </c>
      <c r="HO12" s="73" t="s">
        <v>139</v>
      </c>
      <c r="HP12" s="48">
        <v>0</v>
      </c>
      <c r="HQ12" s="73" t="s">
        <v>139</v>
      </c>
      <c r="HR12" s="73" t="s">
        <v>139</v>
      </c>
      <c r="HS12" s="48">
        <v>7</v>
      </c>
      <c r="HT12" s="73" t="s">
        <v>139</v>
      </c>
      <c r="HU12" s="73" t="s">
        <v>139</v>
      </c>
      <c r="HV12" s="48">
        <v>6</v>
      </c>
      <c r="HW12" s="48">
        <v>18</v>
      </c>
      <c r="HX12" s="48">
        <v>0</v>
      </c>
      <c r="HY12" s="48">
        <v>0</v>
      </c>
      <c r="HZ12" s="48">
        <v>0</v>
      </c>
      <c r="IA12" s="48">
        <v>0</v>
      </c>
      <c r="IB12" s="48" t="s">
        <v>158</v>
      </c>
      <c r="IC12" s="48">
        <v>0</v>
      </c>
      <c r="ID12" s="48">
        <v>1</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10</v>
      </c>
      <c r="KG12" s="48">
        <v>29</v>
      </c>
      <c r="KH12" s="48">
        <v>0</v>
      </c>
      <c r="KI12" s="48">
        <v>0</v>
      </c>
      <c r="KJ12" s="48">
        <v>0</v>
      </c>
      <c r="KK12" s="48">
        <v>0</v>
      </c>
      <c r="KL12" s="48">
        <v>0</v>
      </c>
      <c r="KM12" s="48">
        <v>0</v>
      </c>
    </row>
    <row r="13" spans="1:299" ht="13.5" customHeight="1">
      <c r="A13" s="45" t="s">
        <v>127</v>
      </c>
      <c r="B13" s="46" t="s">
        <v>159</v>
      </c>
      <c r="C13" s="47" t="s">
        <v>160</v>
      </c>
      <c r="D13" s="48">
        <v>0</v>
      </c>
      <c r="E13" s="48">
        <v>0</v>
      </c>
      <c r="F13" s="48">
        <v>0</v>
      </c>
      <c r="G13" s="48">
        <v>0</v>
      </c>
      <c r="H13" s="48">
        <v>1</v>
      </c>
      <c r="I13" s="48">
        <v>1</v>
      </c>
      <c r="J13" s="48">
        <v>2</v>
      </c>
      <c r="K13" s="48">
        <v>14</v>
      </c>
      <c r="L13" s="48">
        <v>0</v>
      </c>
      <c r="M13" s="48">
        <v>0</v>
      </c>
      <c r="N13" s="48">
        <v>30</v>
      </c>
      <c r="O13" s="48">
        <v>139</v>
      </c>
      <c r="P13" s="48">
        <v>0</v>
      </c>
      <c r="Q13" s="48">
        <v>0</v>
      </c>
      <c r="R13" s="48">
        <v>0</v>
      </c>
      <c r="S13" s="48">
        <v>0</v>
      </c>
      <c r="T13" s="48">
        <v>0</v>
      </c>
      <c r="U13" s="48">
        <v>0</v>
      </c>
      <c r="V13" s="48">
        <v>0</v>
      </c>
      <c r="W13" s="48">
        <v>0</v>
      </c>
      <c r="X13" s="48">
        <v>243</v>
      </c>
      <c r="Y13" s="48">
        <v>929</v>
      </c>
      <c r="Z13" s="48">
        <v>0</v>
      </c>
      <c r="AA13" s="48">
        <v>0</v>
      </c>
      <c r="AB13" s="48">
        <v>0</v>
      </c>
      <c r="AC13" s="48">
        <v>0</v>
      </c>
      <c r="AD13" s="48">
        <v>0</v>
      </c>
      <c r="AE13" s="48">
        <v>0</v>
      </c>
      <c r="AF13" s="48">
        <v>0</v>
      </c>
      <c r="AG13" s="48">
        <v>0</v>
      </c>
      <c r="AH13" s="48">
        <f>AI13+BB13</f>
        <v>3</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3</v>
      </c>
      <c r="BC13" s="48">
        <f>SUM(BD13:BH13)</f>
        <v>1</v>
      </c>
      <c r="BD13" s="48">
        <v>1</v>
      </c>
      <c r="BE13" s="48">
        <v>0</v>
      </c>
      <c r="BF13" s="48">
        <v>0</v>
      </c>
      <c r="BG13" s="48">
        <v>0</v>
      </c>
      <c r="BH13" s="48">
        <v>0</v>
      </c>
      <c r="BI13" s="48">
        <f>SUM(BJ13:BN13)</f>
        <v>2</v>
      </c>
      <c r="BJ13" s="48">
        <v>0</v>
      </c>
      <c r="BK13" s="48">
        <v>0</v>
      </c>
      <c r="BL13" s="48">
        <v>0</v>
      </c>
      <c r="BM13" s="48">
        <v>2</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1</v>
      </c>
      <c r="EG13" s="48">
        <v>17</v>
      </c>
      <c r="EH13" s="48">
        <v>2</v>
      </c>
      <c r="EI13" s="48">
        <v>1</v>
      </c>
      <c r="EJ13" s="48">
        <v>30</v>
      </c>
      <c r="EK13" s="48">
        <v>19</v>
      </c>
      <c r="EL13" s="48">
        <v>0</v>
      </c>
      <c r="EM13" s="48">
        <v>0</v>
      </c>
      <c r="EN13" s="48">
        <v>0</v>
      </c>
      <c r="EO13" s="48">
        <v>0</v>
      </c>
      <c r="EP13" s="73" t="s">
        <v>139</v>
      </c>
      <c r="EQ13" s="73" t="s">
        <v>139</v>
      </c>
      <c r="ER13" s="48">
        <v>0</v>
      </c>
      <c r="ES13" s="73" t="s">
        <v>139</v>
      </c>
      <c r="ET13" s="73" t="s">
        <v>139</v>
      </c>
      <c r="EU13" s="48">
        <v>1</v>
      </c>
      <c r="EV13" s="73" t="s">
        <v>139</v>
      </c>
      <c r="EW13" s="73" t="s">
        <v>139</v>
      </c>
      <c r="EX13" s="48">
        <v>3</v>
      </c>
      <c r="EY13" s="73" t="s">
        <v>139</v>
      </c>
      <c r="EZ13" s="73" t="s">
        <v>139</v>
      </c>
      <c r="FA13" s="48">
        <v>1</v>
      </c>
      <c r="FB13" s="73" t="s">
        <v>139</v>
      </c>
      <c r="FC13" s="73" t="s">
        <v>139</v>
      </c>
      <c r="FD13" s="48">
        <v>9</v>
      </c>
      <c r="FE13" s="48">
        <v>79</v>
      </c>
      <c r="FF13" s="48">
        <v>0</v>
      </c>
      <c r="FG13" s="48">
        <v>0</v>
      </c>
      <c r="FH13" s="48">
        <v>19</v>
      </c>
      <c r="FI13" s="48">
        <v>0</v>
      </c>
      <c r="FJ13" s="48" t="s">
        <v>161</v>
      </c>
      <c r="FK13" s="48">
        <v>0</v>
      </c>
      <c r="FL13" s="48">
        <v>1</v>
      </c>
      <c r="FM13" s="48">
        <v>0</v>
      </c>
      <c r="FN13" s="48" t="s">
        <v>124</v>
      </c>
      <c r="FO13" s="48">
        <v>0</v>
      </c>
      <c r="FP13" s="48">
        <v>1</v>
      </c>
      <c r="FQ13" s="48">
        <v>0</v>
      </c>
      <c r="FR13" s="48" t="s">
        <v>147</v>
      </c>
      <c r="FS13" s="48">
        <v>14</v>
      </c>
      <c r="FT13" s="48">
        <v>22</v>
      </c>
      <c r="FU13" s="48">
        <v>12</v>
      </c>
      <c r="FV13" s="48" t="s">
        <v>162</v>
      </c>
      <c r="FW13" s="48">
        <v>8</v>
      </c>
      <c r="FX13" s="48">
        <v>7</v>
      </c>
      <c r="FY13" s="48">
        <v>3</v>
      </c>
      <c r="FZ13" s="48" t="s">
        <v>148</v>
      </c>
      <c r="GA13" s="48">
        <v>1</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21</v>
      </c>
      <c r="KG13" s="48">
        <v>65</v>
      </c>
      <c r="KH13" s="48">
        <v>0</v>
      </c>
      <c r="KI13" s="48">
        <v>0</v>
      </c>
      <c r="KJ13" s="48">
        <v>0</v>
      </c>
      <c r="KK13" s="48">
        <v>0</v>
      </c>
      <c r="KL13" s="48">
        <v>0</v>
      </c>
      <c r="KM13" s="48">
        <v>0</v>
      </c>
    </row>
    <row r="14" spans="1:299" ht="13.5" customHeight="1">
      <c r="A14" s="45" t="s">
        <v>127</v>
      </c>
      <c r="B14" s="46" t="s">
        <v>163</v>
      </c>
      <c r="C14" s="47" t="s">
        <v>164</v>
      </c>
      <c r="D14" s="48">
        <v>16</v>
      </c>
      <c r="E14" s="48">
        <v>48</v>
      </c>
      <c r="F14" s="48">
        <v>0</v>
      </c>
      <c r="G14" s="48">
        <v>0</v>
      </c>
      <c r="H14" s="48">
        <v>8</v>
      </c>
      <c r="I14" s="48">
        <v>18</v>
      </c>
      <c r="J14" s="48">
        <v>3</v>
      </c>
      <c r="K14" s="48">
        <v>6</v>
      </c>
      <c r="L14" s="48">
        <v>0</v>
      </c>
      <c r="M14" s="48">
        <v>0</v>
      </c>
      <c r="N14" s="48">
        <v>19</v>
      </c>
      <c r="O14" s="48">
        <v>79</v>
      </c>
      <c r="P14" s="48">
        <v>0</v>
      </c>
      <c r="Q14" s="48">
        <v>0</v>
      </c>
      <c r="R14" s="48">
        <v>15</v>
      </c>
      <c r="S14" s="48">
        <v>27</v>
      </c>
      <c r="T14" s="48">
        <v>0</v>
      </c>
      <c r="U14" s="48">
        <v>0</v>
      </c>
      <c r="V14" s="48">
        <v>0</v>
      </c>
      <c r="W14" s="48">
        <v>0</v>
      </c>
      <c r="X14" s="48">
        <v>27</v>
      </c>
      <c r="Y14" s="48">
        <v>116</v>
      </c>
      <c r="Z14" s="48">
        <v>0</v>
      </c>
      <c r="AA14" s="48">
        <v>0</v>
      </c>
      <c r="AB14" s="48">
        <v>59</v>
      </c>
      <c r="AC14" s="48">
        <v>165</v>
      </c>
      <c r="AD14" s="48">
        <v>0</v>
      </c>
      <c r="AE14" s="48">
        <v>0</v>
      </c>
      <c r="AF14" s="48">
        <v>0</v>
      </c>
      <c r="AG14" s="48">
        <v>0</v>
      </c>
      <c r="AH14" s="48">
        <f>AI14+BB14</f>
        <v>27</v>
      </c>
      <c r="AI14" s="48">
        <f>AJ14+AP14+AV14</f>
        <v>16</v>
      </c>
      <c r="AJ14" s="48">
        <f>SUM(AK14:AO14)</f>
        <v>1</v>
      </c>
      <c r="AK14" s="48">
        <v>0</v>
      </c>
      <c r="AL14" s="48">
        <v>1</v>
      </c>
      <c r="AM14" s="48">
        <v>0</v>
      </c>
      <c r="AN14" s="48">
        <v>0</v>
      </c>
      <c r="AO14" s="48">
        <v>0</v>
      </c>
      <c r="AP14" s="48">
        <f>SUM(AQ14:AU14)</f>
        <v>15</v>
      </c>
      <c r="AQ14" s="48">
        <v>0</v>
      </c>
      <c r="AR14" s="48">
        <v>3</v>
      </c>
      <c r="AS14" s="48">
        <v>12</v>
      </c>
      <c r="AT14" s="48">
        <v>0</v>
      </c>
      <c r="AU14" s="48">
        <v>0</v>
      </c>
      <c r="AV14" s="48">
        <f>SUM(AW14:BA14)</f>
        <v>0</v>
      </c>
      <c r="AW14" s="48">
        <v>0</v>
      </c>
      <c r="AX14" s="48">
        <v>0</v>
      </c>
      <c r="AY14" s="48">
        <v>0</v>
      </c>
      <c r="AZ14" s="48">
        <v>0</v>
      </c>
      <c r="BA14" s="48">
        <v>0</v>
      </c>
      <c r="BB14" s="48">
        <f>BC14+BI14+BO14+BU14+CA14</f>
        <v>11</v>
      </c>
      <c r="BC14" s="48">
        <f>SUM(BD14:BH14)</f>
        <v>8</v>
      </c>
      <c r="BD14" s="48">
        <v>2</v>
      </c>
      <c r="BE14" s="48">
        <v>2</v>
      </c>
      <c r="BF14" s="48">
        <v>4</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3</v>
      </c>
      <c r="CB14" s="48">
        <v>2</v>
      </c>
      <c r="CC14" s="48">
        <v>0</v>
      </c>
      <c r="CD14" s="48">
        <v>1</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3</v>
      </c>
      <c r="EG14" s="48">
        <v>18</v>
      </c>
      <c r="EH14" s="48">
        <v>2</v>
      </c>
      <c r="EI14" s="48">
        <v>0</v>
      </c>
      <c r="EJ14" s="48">
        <v>13</v>
      </c>
      <c r="EK14" s="48">
        <v>13</v>
      </c>
      <c r="EL14" s="48">
        <v>1</v>
      </c>
      <c r="EM14" s="48">
        <v>4</v>
      </c>
      <c r="EN14" s="48">
        <v>0</v>
      </c>
      <c r="EO14" s="48">
        <v>5</v>
      </c>
      <c r="EP14" s="73" t="s">
        <v>139</v>
      </c>
      <c r="EQ14" s="73" t="s">
        <v>139</v>
      </c>
      <c r="ER14" s="48">
        <v>0</v>
      </c>
      <c r="ES14" s="73" t="s">
        <v>139</v>
      </c>
      <c r="ET14" s="73" t="s">
        <v>139</v>
      </c>
      <c r="EU14" s="48">
        <v>3</v>
      </c>
      <c r="EV14" s="73" t="s">
        <v>139</v>
      </c>
      <c r="EW14" s="73" t="s">
        <v>139</v>
      </c>
      <c r="EX14" s="48">
        <v>0</v>
      </c>
      <c r="EY14" s="73" t="s">
        <v>139</v>
      </c>
      <c r="EZ14" s="73" t="s">
        <v>139</v>
      </c>
      <c r="FA14" s="48">
        <v>8</v>
      </c>
      <c r="FB14" s="73" t="s">
        <v>139</v>
      </c>
      <c r="FC14" s="73" t="s">
        <v>139</v>
      </c>
      <c r="FD14" s="48">
        <v>1</v>
      </c>
      <c r="FE14" s="48">
        <v>32</v>
      </c>
      <c r="FF14" s="48">
        <v>11</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1</v>
      </c>
      <c r="GZ14" s="48">
        <v>2</v>
      </c>
      <c r="HA14" s="48">
        <v>0</v>
      </c>
      <c r="HB14" s="48">
        <v>4</v>
      </c>
      <c r="HC14" s="48">
        <v>7</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7</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8</v>
      </c>
      <c r="KG14" s="48">
        <v>28</v>
      </c>
      <c r="KH14" s="48">
        <v>0</v>
      </c>
      <c r="KI14" s="48">
        <v>0</v>
      </c>
      <c r="KJ14" s="48">
        <v>0</v>
      </c>
      <c r="KK14" s="48">
        <v>0</v>
      </c>
      <c r="KL14" s="48">
        <v>0</v>
      </c>
      <c r="KM14" s="48">
        <v>0</v>
      </c>
    </row>
    <row r="15" spans="1:299" ht="13.5" customHeight="1">
      <c r="A15" s="45" t="s">
        <v>127</v>
      </c>
      <c r="B15" s="46" t="s">
        <v>165</v>
      </c>
      <c r="C15" s="47" t="s">
        <v>166</v>
      </c>
      <c r="D15" s="48">
        <v>23</v>
      </c>
      <c r="E15" s="48">
        <v>75</v>
      </c>
      <c r="F15" s="48">
        <v>0</v>
      </c>
      <c r="G15" s="48">
        <v>0</v>
      </c>
      <c r="H15" s="48">
        <v>0</v>
      </c>
      <c r="I15" s="48">
        <v>0</v>
      </c>
      <c r="J15" s="48">
        <v>2</v>
      </c>
      <c r="K15" s="48">
        <v>14</v>
      </c>
      <c r="L15" s="48">
        <v>0</v>
      </c>
      <c r="M15" s="48">
        <v>0</v>
      </c>
      <c r="N15" s="48">
        <v>33</v>
      </c>
      <c r="O15" s="48">
        <v>80</v>
      </c>
      <c r="P15" s="48">
        <v>0</v>
      </c>
      <c r="Q15" s="48">
        <v>0</v>
      </c>
      <c r="R15" s="48">
        <v>0</v>
      </c>
      <c r="S15" s="48">
        <v>0</v>
      </c>
      <c r="T15" s="48">
        <v>0</v>
      </c>
      <c r="U15" s="48">
        <v>0</v>
      </c>
      <c r="V15" s="48">
        <v>0</v>
      </c>
      <c r="W15" s="48">
        <v>0</v>
      </c>
      <c r="X15" s="48">
        <v>185</v>
      </c>
      <c r="Y15" s="48">
        <v>568</v>
      </c>
      <c r="Z15" s="48">
        <v>0</v>
      </c>
      <c r="AA15" s="48">
        <v>0</v>
      </c>
      <c r="AB15" s="48">
        <v>0</v>
      </c>
      <c r="AC15" s="48">
        <v>0</v>
      </c>
      <c r="AD15" s="48">
        <v>0</v>
      </c>
      <c r="AE15" s="48">
        <v>0</v>
      </c>
      <c r="AF15" s="48">
        <v>0</v>
      </c>
      <c r="AG15" s="48">
        <v>0</v>
      </c>
      <c r="AH15" s="48">
        <f>AI15+BB15</f>
        <v>25</v>
      </c>
      <c r="AI15" s="48">
        <f>AJ15+AP15+AV15</f>
        <v>23</v>
      </c>
      <c r="AJ15" s="48">
        <f>SUM(AK15:AO15)</f>
        <v>2</v>
      </c>
      <c r="AK15" s="48">
        <v>0</v>
      </c>
      <c r="AL15" s="48">
        <v>0</v>
      </c>
      <c r="AM15" s="48">
        <v>2</v>
      </c>
      <c r="AN15" s="48">
        <v>0</v>
      </c>
      <c r="AO15" s="48">
        <v>0</v>
      </c>
      <c r="AP15" s="48">
        <f>SUM(AQ15:AU15)</f>
        <v>14</v>
      </c>
      <c r="AQ15" s="48">
        <v>0</v>
      </c>
      <c r="AR15" s="48">
        <v>0</v>
      </c>
      <c r="AS15" s="48">
        <v>11</v>
      </c>
      <c r="AT15" s="48">
        <v>3</v>
      </c>
      <c r="AU15" s="48">
        <v>0</v>
      </c>
      <c r="AV15" s="48">
        <f>SUM(AW15:BA15)</f>
        <v>7</v>
      </c>
      <c r="AW15" s="48">
        <v>0</v>
      </c>
      <c r="AX15" s="48">
        <v>7</v>
      </c>
      <c r="AY15" s="48">
        <v>0</v>
      </c>
      <c r="AZ15" s="48">
        <v>0</v>
      </c>
      <c r="BA15" s="48">
        <v>0</v>
      </c>
      <c r="BB15" s="48">
        <f>BC15+BI15+BO15+BU15+CA15</f>
        <v>2</v>
      </c>
      <c r="BC15" s="48">
        <f>SUM(BD15:BH15)</f>
        <v>0</v>
      </c>
      <c r="BD15" s="48">
        <v>0</v>
      </c>
      <c r="BE15" s="48">
        <v>0</v>
      </c>
      <c r="BF15" s="48">
        <v>0</v>
      </c>
      <c r="BG15" s="48">
        <v>0</v>
      </c>
      <c r="BH15" s="48">
        <v>0</v>
      </c>
      <c r="BI15" s="48">
        <f>SUM(BJ15:BN15)</f>
        <v>2</v>
      </c>
      <c r="BJ15" s="48">
        <v>0</v>
      </c>
      <c r="BK15" s="48">
        <v>0</v>
      </c>
      <c r="BL15" s="48">
        <v>0</v>
      </c>
      <c r="BM15" s="48">
        <v>1</v>
      </c>
      <c r="BN15" s="48">
        <v>1</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1</v>
      </c>
      <c r="EG15" s="48">
        <v>1</v>
      </c>
      <c r="EH15" s="48">
        <v>1</v>
      </c>
      <c r="EI15" s="48">
        <v>0</v>
      </c>
      <c r="EJ15" s="48">
        <v>0</v>
      </c>
      <c r="EK15" s="48">
        <v>0</v>
      </c>
      <c r="EL15" s="48">
        <v>0</v>
      </c>
      <c r="EM15" s="48">
        <v>0</v>
      </c>
      <c r="EN15" s="48">
        <v>0</v>
      </c>
      <c r="EO15" s="48">
        <v>3</v>
      </c>
      <c r="EP15" s="73" t="s">
        <v>139</v>
      </c>
      <c r="EQ15" s="73" t="s">
        <v>139</v>
      </c>
      <c r="ER15" s="48">
        <v>0</v>
      </c>
      <c r="ES15" s="73" t="s">
        <v>139</v>
      </c>
      <c r="ET15" s="73" t="s">
        <v>139</v>
      </c>
      <c r="EU15" s="48">
        <v>1</v>
      </c>
      <c r="EV15" s="73" t="s">
        <v>139</v>
      </c>
      <c r="EW15" s="73" t="s">
        <v>139</v>
      </c>
      <c r="EX15" s="48">
        <v>0</v>
      </c>
      <c r="EY15" s="73" t="s">
        <v>139</v>
      </c>
      <c r="EZ15" s="73" t="s">
        <v>139</v>
      </c>
      <c r="FA15" s="48">
        <v>2</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39</v>
      </c>
      <c r="KG15" s="48">
        <v>141</v>
      </c>
      <c r="KH15" s="48">
        <v>0</v>
      </c>
      <c r="KI15" s="48">
        <v>0</v>
      </c>
      <c r="KJ15" s="48">
        <v>0</v>
      </c>
      <c r="KK15" s="48">
        <v>0</v>
      </c>
      <c r="KL15" s="48">
        <v>0</v>
      </c>
      <c r="KM15" s="48">
        <v>0</v>
      </c>
    </row>
    <row r="16" spans="1:299" ht="13.5" customHeight="1">
      <c r="A16" s="45" t="s">
        <v>127</v>
      </c>
      <c r="B16" s="46" t="s">
        <v>167</v>
      </c>
      <c r="C16" s="47" t="s">
        <v>168</v>
      </c>
      <c r="D16" s="48">
        <v>12</v>
      </c>
      <c r="E16" s="48">
        <v>33</v>
      </c>
      <c r="F16" s="48">
        <v>0</v>
      </c>
      <c r="G16" s="48">
        <v>0</v>
      </c>
      <c r="H16" s="48">
        <v>0</v>
      </c>
      <c r="I16" s="48">
        <v>0</v>
      </c>
      <c r="J16" s="48">
        <v>7</v>
      </c>
      <c r="K16" s="48">
        <v>10</v>
      </c>
      <c r="L16" s="48">
        <v>0</v>
      </c>
      <c r="M16" s="48">
        <v>0</v>
      </c>
      <c r="N16" s="48">
        <v>35</v>
      </c>
      <c r="O16" s="48">
        <v>140</v>
      </c>
      <c r="P16" s="48">
        <v>0</v>
      </c>
      <c r="Q16" s="48">
        <v>0</v>
      </c>
      <c r="R16" s="48">
        <v>2</v>
      </c>
      <c r="S16" s="48">
        <v>12</v>
      </c>
      <c r="T16" s="48">
        <v>0</v>
      </c>
      <c r="U16" s="48">
        <v>0</v>
      </c>
      <c r="V16" s="48">
        <v>0</v>
      </c>
      <c r="W16" s="48">
        <v>0</v>
      </c>
      <c r="X16" s="48">
        <v>298</v>
      </c>
      <c r="Y16" s="48">
        <v>1030</v>
      </c>
      <c r="Z16" s="48">
        <v>0</v>
      </c>
      <c r="AA16" s="48">
        <v>0</v>
      </c>
      <c r="AB16" s="48">
        <v>0</v>
      </c>
      <c r="AC16" s="48">
        <v>0</v>
      </c>
      <c r="AD16" s="48">
        <v>0</v>
      </c>
      <c r="AE16" s="48">
        <v>0</v>
      </c>
      <c r="AF16" s="48">
        <v>0</v>
      </c>
      <c r="AG16" s="48">
        <v>0</v>
      </c>
      <c r="AH16" s="48">
        <f>AI16+BB16</f>
        <v>19</v>
      </c>
      <c r="AI16" s="48">
        <f>AJ16+AP16+AV16</f>
        <v>12</v>
      </c>
      <c r="AJ16" s="48">
        <f>SUM(AK16:AO16)</f>
        <v>8</v>
      </c>
      <c r="AK16" s="48">
        <v>0</v>
      </c>
      <c r="AL16" s="48">
        <v>8</v>
      </c>
      <c r="AM16" s="48">
        <v>0</v>
      </c>
      <c r="AN16" s="48">
        <v>0</v>
      </c>
      <c r="AO16" s="48">
        <v>0</v>
      </c>
      <c r="AP16" s="48">
        <f>SUM(AQ16:AU16)</f>
        <v>4</v>
      </c>
      <c r="AQ16" s="48">
        <v>0</v>
      </c>
      <c r="AR16" s="48">
        <v>4</v>
      </c>
      <c r="AS16" s="48">
        <v>0</v>
      </c>
      <c r="AT16" s="48">
        <v>0</v>
      </c>
      <c r="AU16" s="48">
        <v>0</v>
      </c>
      <c r="AV16" s="48">
        <f>SUM(AW16:BA16)</f>
        <v>0</v>
      </c>
      <c r="AW16" s="48">
        <v>0</v>
      </c>
      <c r="AX16" s="48">
        <v>0</v>
      </c>
      <c r="AY16" s="48">
        <v>0</v>
      </c>
      <c r="AZ16" s="48">
        <v>0</v>
      </c>
      <c r="BA16" s="48">
        <v>0</v>
      </c>
      <c r="BB16" s="48">
        <f>BC16+BI16+BO16+BU16+CA16</f>
        <v>7</v>
      </c>
      <c r="BC16" s="48">
        <f>SUM(BD16:BH16)</f>
        <v>4</v>
      </c>
      <c r="BD16" s="48">
        <v>0</v>
      </c>
      <c r="BE16" s="48">
        <v>4</v>
      </c>
      <c r="BF16" s="48">
        <v>0</v>
      </c>
      <c r="BG16" s="48">
        <v>0</v>
      </c>
      <c r="BH16" s="48">
        <v>0</v>
      </c>
      <c r="BI16" s="48">
        <f>SUM(BJ16:BN16)</f>
        <v>1</v>
      </c>
      <c r="BJ16" s="48">
        <v>0</v>
      </c>
      <c r="BK16" s="48">
        <v>1</v>
      </c>
      <c r="BL16" s="48">
        <v>0</v>
      </c>
      <c r="BM16" s="48">
        <v>0</v>
      </c>
      <c r="BN16" s="48">
        <v>0</v>
      </c>
      <c r="BO16" s="48">
        <f>SUM(BP16:BT16)</f>
        <v>0</v>
      </c>
      <c r="BP16" s="48">
        <v>0</v>
      </c>
      <c r="BQ16" s="48">
        <v>0</v>
      </c>
      <c r="BR16" s="48">
        <v>0</v>
      </c>
      <c r="BS16" s="48">
        <v>0</v>
      </c>
      <c r="BT16" s="48">
        <v>0</v>
      </c>
      <c r="BU16" s="48">
        <f>SUM(BV16:BZ16)</f>
        <v>1</v>
      </c>
      <c r="BV16" s="48">
        <v>0</v>
      </c>
      <c r="BW16" s="48">
        <v>1</v>
      </c>
      <c r="BX16" s="48">
        <v>0</v>
      </c>
      <c r="BY16" s="48">
        <v>0</v>
      </c>
      <c r="BZ16" s="48">
        <v>0</v>
      </c>
      <c r="CA16" s="48">
        <f>SUM(CB16:CF16)</f>
        <v>1</v>
      </c>
      <c r="CB16" s="48">
        <v>1</v>
      </c>
      <c r="CC16" s="48">
        <v>0</v>
      </c>
      <c r="CD16" s="48">
        <v>0</v>
      </c>
      <c r="CE16" s="48">
        <v>0</v>
      </c>
      <c r="CF16" s="48">
        <v>0</v>
      </c>
      <c r="CG16" s="48">
        <f>CH16+DA16</f>
        <v>1</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1</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1</v>
      </c>
      <c r="EA16" s="48">
        <v>1</v>
      </c>
      <c r="EB16" s="48">
        <v>0</v>
      </c>
      <c r="EC16" s="48">
        <v>0</v>
      </c>
      <c r="ED16" s="48">
        <v>0</v>
      </c>
      <c r="EE16" s="48">
        <v>0</v>
      </c>
      <c r="EF16" s="48">
        <v>0</v>
      </c>
      <c r="EG16" s="48">
        <v>0</v>
      </c>
      <c r="EH16" s="48">
        <v>0</v>
      </c>
      <c r="EI16" s="48">
        <v>1</v>
      </c>
      <c r="EJ16" s="48">
        <v>0</v>
      </c>
      <c r="EK16" s="48">
        <v>0</v>
      </c>
      <c r="EL16" s="48">
        <v>0</v>
      </c>
      <c r="EM16" s="48">
        <v>0</v>
      </c>
      <c r="EN16" s="48">
        <v>0</v>
      </c>
      <c r="EO16" s="48">
        <v>1</v>
      </c>
      <c r="EP16" s="73" t="s">
        <v>139</v>
      </c>
      <c r="EQ16" s="73" t="s">
        <v>139</v>
      </c>
      <c r="ER16" s="48">
        <v>0</v>
      </c>
      <c r="ES16" s="73" t="s">
        <v>139</v>
      </c>
      <c r="ET16" s="73" t="s">
        <v>139</v>
      </c>
      <c r="EU16" s="48">
        <v>1</v>
      </c>
      <c r="EV16" s="73" t="s">
        <v>139</v>
      </c>
      <c r="EW16" s="73" t="s">
        <v>139</v>
      </c>
      <c r="EX16" s="48">
        <v>0</v>
      </c>
      <c r="EY16" s="73" t="s">
        <v>139</v>
      </c>
      <c r="EZ16" s="73" t="s">
        <v>139</v>
      </c>
      <c r="FA16" s="48">
        <v>0</v>
      </c>
      <c r="FB16" s="73" t="s">
        <v>139</v>
      </c>
      <c r="FC16" s="73" t="s">
        <v>139</v>
      </c>
      <c r="FD16" s="48">
        <v>0</v>
      </c>
      <c r="FE16" s="48">
        <v>0</v>
      </c>
      <c r="FF16" s="48">
        <v>0</v>
      </c>
      <c r="FG16" s="48">
        <v>1</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43</v>
      </c>
      <c r="KG16" s="48">
        <v>148</v>
      </c>
      <c r="KH16" s="48">
        <v>0</v>
      </c>
      <c r="KI16" s="48">
        <v>0</v>
      </c>
      <c r="KJ16" s="48">
        <v>0</v>
      </c>
      <c r="KK16" s="48">
        <v>0</v>
      </c>
      <c r="KL16" s="48">
        <v>0</v>
      </c>
      <c r="KM16" s="48">
        <v>0</v>
      </c>
    </row>
    <row r="17" spans="1:299" ht="13.5" customHeight="1">
      <c r="A17" s="45" t="s">
        <v>127</v>
      </c>
      <c r="B17" s="46" t="s">
        <v>169</v>
      </c>
      <c r="C17" s="47" t="s">
        <v>170</v>
      </c>
      <c r="D17" s="48">
        <v>2</v>
      </c>
      <c r="E17" s="48">
        <v>6</v>
      </c>
      <c r="F17" s="48">
        <v>0</v>
      </c>
      <c r="G17" s="48">
        <v>0</v>
      </c>
      <c r="H17" s="48">
        <v>3</v>
      </c>
      <c r="I17" s="48">
        <v>5</v>
      </c>
      <c r="J17" s="48">
        <v>0</v>
      </c>
      <c r="K17" s="48">
        <v>0</v>
      </c>
      <c r="L17" s="48">
        <v>0</v>
      </c>
      <c r="M17" s="48">
        <v>0</v>
      </c>
      <c r="N17" s="48">
        <v>51</v>
      </c>
      <c r="O17" s="48">
        <v>137</v>
      </c>
      <c r="P17" s="48">
        <v>0</v>
      </c>
      <c r="Q17" s="48">
        <v>0</v>
      </c>
      <c r="R17" s="48">
        <v>0</v>
      </c>
      <c r="S17" s="48">
        <v>0</v>
      </c>
      <c r="T17" s="48">
        <v>0</v>
      </c>
      <c r="U17" s="48">
        <v>0</v>
      </c>
      <c r="V17" s="48">
        <v>0</v>
      </c>
      <c r="W17" s="48">
        <v>0</v>
      </c>
      <c r="X17" s="48">
        <v>64</v>
      </c>
      <c r="Y17" s="48">
        <v>156</v>
      </c>
      <c r="Z17" s="48">
        <v>0</v>
      </c>
      <c r="AA17" s="48">
        <v>0</v>
      </c>
      <c r="AB17" s="48">
        <v>0</v>
      </c>
      <c r="AC17" s="48">
        <v>0</v>
      </c>
      <c r="AD17" s="48">
        <v>0</v>
      </c>
      <c r="AE17" s="48">
        <v>0</v>
      </c>
      <c r="AF17" s="48">
        <v>0</v>
      </c>
      <c r="AG17" s="48">
        <v>0</v>
      </c>
      <c r="AH17" s="48">
        <f>AI17+BB17</f>
        <v>5</v>
      </c>
      <c r="AI17" s="48">
        <f>AJ17+AP17+AV17</f>
        <v>2</v>
      </c>
      <c r="AJ17" s="48">
        <f>SUM(AK17:AO17)</f>
        <v>0</v>
      </c>
      <c r="AK17" s="48">
        <v>0</v>
      </c>
      <c r="AL17" s="48">
        <v>0</v>
      </c>
      <c r="AM17" s="48">
        <v>0</v>
      </c>
      <c r="AN17" s="48">
        <v>0</v>
      </c>
      <c r="AO17" s="48">
        <v>0</v>
      </c>
      <c r="AP17" s="48">
        <f>SUM(AQ17:AU17)</f>
        <v>2</v>
      </c>
      <c r="AQ17" s="48">
        <v>0</v>
      </c>
      <c r="AR17" s="48">
        <v>2</v>
      </c>
      <c r="AS17" s="48">
        <v>0</v>
      </c>
      <c r="AT17" s="48">
        <v>0</v>
      </c>
      <c r="AU17" s="48">
        <v>0</v>
      </c>
      <c r="AV17" s="48">
        <f>SUM(AW17:BA17)</f>
        <v>0</v>
      </c>
      <c r="AW17" s="48">
        <v>0</v>
      </c>
      <c r="AX17" s="48">
        <v>0</v>
      </c>
      <c r="AY17" s="48">
        <v>0</v>
      </c>
      <c r="AZ17" s="48">
        <v>0</v>
      </c>
      <c r="BA17" s="48">
        <v>0</v>
      </c>
      <c r="BB17" s="48">
        <f>BC17+BI17+BO17+BU17+CA17</f>
        <v>3</v>
      </c>
      <c r="BC17" s="48">
        <f>SUM(BD17:BH17)</f>
        <v>2</v>
      </c>
      <c r="BD17" s="48">
        <v>1</v>
      </c>
      <c r="BE17" s="48">
        <v>1</v>
      </c>
      <c r="BF17" s="48">
        <v>0</v>
      </c>
      <c r="BG17" s="48">
        <v>0</v>
      </c>
      <c r="BH17" s="48">
        <v>0</v>
      </c>
      <c r="BI17" s="48">
        <f>SUM(BJ17:BN17)</f>
        <v>1</v>
      </c>
      <c r="BJ17" s="48">
        <v>0</v>
      </c>
      <c r="BK17" s="48">
        <v>1</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5</v>
      </c>
      <c r="CH17" s="48">
        <f>CI17+CO17+CU17</f>
        <v>2</v>
      </c>
      <c r="CI17" s="48">
        <f>SUM(CJ17:CN17)</f>
        <v>0</v>
      </c>
      <c r="CJ17" s="48">
        <v>0</v>
      </c>
      <c r="CK17" s="48">
        <v>0</v>
      </c>
      <c r="CL17" s="48">
        <v>0</v>
      </c>
      <c r="CM17" s="48">
        <v>0</v>
      </c>
      <c r="CN17" s="48">
        <v>0</v>
      </c>
      <c r="CO17" s="48">
        <f>SUM(CP17:CT17)</f>
        <v>2</v>
      </c>
      <c r="CP17" s="48">
        <v>0</v>
      </c>
      <c r="CQ17" s="48">
        <v>2</v>
      </c>
      <c r="CR17" s="48">
        <v>0</v>
      </c>
      <c r="CS17" s="48">
        <v>0</v>
      </c>
      <c r="CT17" s="48">
        <v>0</v>
      </c>
      <c r="CU17" s="48">
        <f>SUM(CV17:CZ17)</f>
        <v>0</v>
      </c>
      <c r="CV17" s="48"/>
      <c r="CW17" s="48">
        <v>0</v>
      </c>
      <c r="CX17" s="48">
        <v>0</v>
      </c>
      <c r="CY17" s="48">
        <v>0</v>
      </c>
      <c r="CZ17" s="48">
        <v>0</v>
      </c>
      <c r="DA17" s="48">
        <f>DB17+DH17+DN17+DT17+DZ17</f>
        <v>3</v>
      </c>
      <c r="DB17" s="48">
        <f>SUM(DC17:DG17)</f>
        <v>2</v>
      </c>
      <c r="DC17" s="48">
        <v>1</v>
      </c>
      <c r="DD17" s="48">
        <v>1</v>
      </c>
      <c r="DE17" s="48">
        <v>0</v>
      </c>
      <c r="DF17" s="48">
        <v>0</v>
      </c>
      <c r="DG17" s="48">
        <v>0</v>
      </c>
      <c r="DH17" s="48">
        <f>SUM(DI17:DM17)</f>
        <v>1</v>
      </c>
      <c r="DI17" s="48">
        <v>0</v>
      </c>
      <c r="DJ17" s="48">
        <v>1</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1</v>
      </c>
      <c r="EG17" s="48">
        <v>3</v>
      </c>
      <c r="EH17" s="48">
        <v>0</v>
      </c>
      <c r="EI17" s="48">
        <v>0</v>
      </c>
      <c r="EJ17" s="48">
        <v>9</v>
      </c>
      <c r="EK17" s="48">
        <v>1</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6</v>
      </c>
      <c r="FE17" s="48">
        <v>78</v>
      </c>
      <c r="FF17" s="48">
        <v>0</v>
      </c>
      <c r="FG17" s="48">
        <v>2</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2</v>
      </c>
      <c r="HX17" s="48">
        <v>0</v>
      </c>
      <c r="HY17" s="48">
        <v>2</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2</v>
      </c>
      <c r="JQ17" s="48">
        <v>4</v>
      </c>
      <c r="JR17" s="48">
        <v>0</v>
      </c>
      <c r="JS17" s="48">
        <v>0</v>
      </c>
      <c r="JT17" s="48">
        <v>0</v>
      </c>
      <c r="JU17" s="48">
        <v>0</v>
      </c>
      <c r="JV17" s="48">
        <v>0</v>
      </c>
      <c r="JW17" s="48">
        <v>0</v>
      </c>
      <c r="JX17" s="48">
        <v>0</v>
      </c>
      <c r="JY17" s="48">
        <v>0</v>
      </c>
      <c r="JZ17" s="48">
        <v>0</v>
      </c>
      <c r="KA17" s="48">
        <v>0</v>
      </c>
      <c r="KB17" s="48">
        <v>0</v>
      </c>
      <c r="KC17" s="48">
        <v>0</v>
      </c>
      <c r="KD17" s="48">
        <v>0</v>
      </c>
      <c r="KE17" s="48">
        <v>0</v>
      </c>
      <c r="KF17" s="48">
        <v>8</v>
      </c>
      <c r="KG17" s="48">
        <v>24</v>
      </c>
      <c r="KH17" s="48">
        <v>0</v>
      </c>
      <c r="KI17" s="48">
        <v>0</v>
      </c>
      <c r="KJ17" s="48">
        <v>0</v>
      </c>
      <c r="KK17" s="48">
        <v>0</v>
      </c>
      <c r="KL17" s="48">
        <v>0</v>
      </c>
      <c r="KM17" s="48">
        <v>0</v>
      </c>
    </row>
    <row r="18" spans="1:299" ht="13.5" customHeight="1">
      <c r="A18" s="45" t="s">
        <v>127</v>
      </c>
      <c r="B18" s="46" t="s">
        <v>171</v>
      </c>
      <c r="C18" s="47" t="s">
        <v>172</v>
      </c>
      <c r="D18" s="48">
        <v>8</v>
      </c>
      <c r="E18" s="48">
        <v>32</v>
      </c>
      <c r="F18" s="48">
        <v>0</v>
      </c>
      <c r="G18" s="48">
        <v>0</v>
      </c>
      <c r="H18" s="48">
        <v>6</v>
      </c>
      <c r="I18" s="48">
        <v>12</v>
      </c>
      <c r="J18" s="48">
        <v>0</v>
      </c>
      <c r="K18" s="48">
        <v>0</v>
      </c>
      <c r="L18" s="48">
        <v>0</v>
      </c>
      <c r="M18" s="48">
        <v>0</v>
      </c>
      <c r="N18" s="48">
        <v>22</v>
      </c>
      <c r="O18" s="48">
        <v>72</v>
      </c>
      <c r="P18" s="48">
        <v>0</v>
      </c>
      <c r="Q18" s="48">
        <v>0</v>
      </c>
      <c r="R18" s="48">
        <v>0</v>
      </c>
      <c r="S18" s="48">
        <v>0</v>
      </c>
      <c r="T18" s="48">
        <v>0</v>
      </c>
      <c r="U18" s="48">
        <v>0</v>
      </c>
      <c r="V18" s="48">
        <v>0</v>
      </c>
      <c r="W18" s="48">
        <v>0</v>
      </c>
      <c r="X18" s="48">
        <v>243</v>
      </c>
      <c r="Y18" s="48">
        <v>838</v>
      </c>
      <c r="Z18" s="48">
        <v>0</v>
      </c>
      <c r="AA18" s="48">
        <v>0</v>
      </c>
      <c r="AB18" s="48">
        <v>0</v>
      </c>
      <c r="AC18" s="48">
        <v>0</v>
      </c>
      <c r="AD18" s="48">
        <v>0</v>
      </c>
      <c r="AE18" s="48">
        <v>0</v>
      </c>
      <c r="AF18" s="48">
        <v>0</v>
      </c>
      <c r="AG18" s="48">
        <v>0</v>
      </c>
      <c r="AH18" s="48">
        <f>AI18+BB18</f>
        <v>14</v>
      </c>
      <c r="AI18" s="48">
        <f>AJ18+AP18+AV18</f>
        <v>8</v>
      </c>
      <c r="AJ18" s="48">
        <f>SUM(AK18:AO18)</f>
        <v>2</v>
      </c>
      <c r="AK18" s="48">
        <v>0</v>
      </c>
      <c r="AL18" s="48">
        <v>0</v>
      </c>
      <c r="AM18" s="48">
        <v>2</v>
      </c>
      <c r="AN18" s="48">
        <v>0</v>
      </c>
      <c r="AO18" s="48">
        <v>0</v>
      </c>
      <c r="AP18" s="48">
        <f>SUM(AQ18:AU18)</f>
        <v>6</v>
      </c>
      <c r="AQ18" s="48">
        <v>0</v>
      </c>
      <c r="AR18" s="48">
        <v>0</v>
      </c>
      <c r="AS18" s="48">
        <v>6</v>
      </c>
      <c r="AT18" s="48">
        <v>0</v>
      </c>
      <c r="AU18" s="48">
        <v>0</v>
      </c>
      <c r="AV18" s="48">
        <f>SUM(AW18:BA18)</f>
        <v>0</v>
      </c>
      <c r="AW18" s="48">
        <v>0</v>
      </c>
      <c r="AX18" s="48">
        <v>0</v>
      </c>
      <c r="AY18" s="48">
        <v>0</v>
      </c>
      <c r="AZ18" s="48">
        <v>0</v>
      </c>
      <c r="BA18" s="48">
        <v>0</v>
      </c>
      <c r="BB18" s="48">
        <f>BC18+BI18+BO18+BU18+CA18</f>
        <v>6</v>
      </c>
      <c r="BC18" s="48">
        <f>SUM(BD18:BH18)</f>
        <v>6</v>
      </c>
      <c r="BD18" s="48">
        <v>0</v>
      </c>
      <c r="BE18" s="48">
        <v>6</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0</v>
      </c>
      <c r="FF18" s="48">
        <v>0</v>
      </c>
      <c r="FG18" s="48">
        <v>0</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20</v>
      </c>
      <c r="JQ18" s="48">
        <v>78</v>
      </c>
      <c r="JR18" s="48">
        <v>0</v>
      </c>
      <c r="JS18" s="48">
        <v>0</v>
      </c>
      <c r="JT18" s="48">
        <v>0</v>
      </c>
      <c r="JU18" s="48">
        <v>0</v>
      </c>
      <c r="JV18" s="48">
        <v>0</v>
      </c>
      <c r="JW18" s="48">
        <v>0</v>
      </c>
      <c r="JX18" s="48">
        <v>0</v>
      </c>
      <c r="JY18" s="48">
        <v>0</v>
      </c>
      <c r="JZ18" s="48">
        <v>0</v>
      </c>
      <c r="KA18" s="48">
        <v>0</v>
      </c>
      <c r="KB18" s="48">
        <v>3</v>
      </c>
      <c r="KC18" s="48">
        <v>30</v>
      </c>
      <c r="KD18" s="48">
        <v>0</v>
      </c>
      <c r="KE18" s="48">
        <v>0</v>
      </c>
      <c r="KF18" s="48">
        <v>27</v>
      </c>
      <c r="KG18" s="48">
        <v>168</v>
      </c>
      <c r="KH18" s="48">
        <v>0</v>
      </c>
      <c r="KI18" s="48">
        <v>0</v>
      </c>
      <c r="KJ18" s="48">
        <v>0</v>
      </c>
      <c r="KK18" s="48">
        <v>0</v>
      </c>
      <c r="KL18" s="48">
        <v>0</v>
      </c>
      <c r="KM18" s="48">
        <v>0</v>
      </c>
    </row>
    <row r="19" spans="1:299" ht="13.5" customHeight="1">
      <c r="A19" s="45" t="s">
        <v>127</v>
      </c>
      <c r="B19" s="46" t="s">
        <v>173</v>
      </c>
      <c r="C19" s="47" t="s">
        <v>174</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155</v>
      </c>
      <c r="Y19" s="48">
        <v>459</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20</v>
      </c>
      <c r="EG19" s="48">
        <v>30</v>
      </c>
      <c r="EH19" s="48">
        <v>5</v>
      </c>
      <c r="EI19" s="48">
        <v>0</v>
      </c>
      <c r="EJ19" s="48">
        <v>19</v>
      </c>
      <c r="EK19" s="48">
        <v>3</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19</v>
      </c>
      <c r="FE19" s="48">
        <v>55</v>
      </c>
      <c r="FF19" s="48">
        <v>4</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31</v>
      </c>
      <c r="KG19" s="48">
        <v>121</v>
      </c>
      <c r="KH19" s="48">
        <v>1</v>
      </c>
      <c r="KI19" s="48">
        <v>4</v>
      </c>
      <c r="KJ19" s="48">
        <v>0</v>
      </c>
      <c r="KK19" s="48">
        <v>0</v>
      </c>
      <c r="KL19" s="48">
        <v>0</v>
      </c>
      <c r="KM19" s="48">
        <v>0</v>
      </c>
    </row>
    <row r="20" spans="1:299" ht="13.5" customHeight="1">
      <c r="A20" s="45" t="s">
        <v>127</v>
      </c>
      <c r="B20" s="46" t="s">
        <v>175</v>
      </c>
      <c r="C20" s="47" t="s">
        <v>176</v>
      </c>
      <c r="D20" s="48">
        <v>16</v>
      </c>
      <c r="E20" s="48">
        <v>40</v>
      </c>
      <c r="F20" s="48">
        <v>0</v>
      </c>
      <c r="G20" s="48">
        <v>0</v>
      </c>
      <c r="H20" s="48">
        <v>0</v>
      </c>
      <c r="I20" s="48">
        <v>0</v>
      </c>
      <c r="J20" s="48">
        <v>0</v>
      </c>
      <c r="K20" s="48">
        <v>0</v>
      </c>
      <c r="L20" s="48">
        <v>0</v>
      </c>
      <c r="M20" s="48">
        <v>0</v>
      </c>
      <c r="N20" s="48">
        <v>27</v>
      </c>
      <c r="O20" s="48">
        <v>100</v>
      </c>
      <c r="P20" s="48">
        <v>0</v>
      </c>
      <c r="Q20" s="48">
        <v>0</v>
      </c>
      <c r="R20" s="48">
        <v>0</v>
      </c>
      <c r="S20" s="48">
        <v>0</v>
      </c>
      <c r="T20" s="48">
        <v>0</v>
      </c>
      <c r="U20" s="48">
        <v>0</v>
      </c>
      <c r="V20" s="48">
        <v>0</v>
      </c>
      <c r="W20" s="48">
        <v>0</v>
      </c>
      <c r="X20" s="48">
        <v>203</v>
      </c>
      <c r="Y20" s="48">
        <v>589</v>
      </c>
      <c r="Z20" s="48">
        <v>0</v>
      </c>
      <c r="AA20" s="48">
        <v>0</v>
      </c>
      <c r="AB20" s="48">
        <v>0</v>
      </c>
      <c r="AC20" s="48">
        <v>0</v>
      </c>
      <c r="AD20" s="48">
        <v>0</v>
      </c>
      <c r="AE20" s="48">
        <v>0</v>
      </c>
      <c r="AF20" s="48">
        <v>0</v>
      </c>
      <c r="AG20" s="48">
        <v>0</v>
      </c>
      <c r="AH20" s="48">
        <f>AI20+BB20</f>
        <v>16</v>
      </c>
      <c r="AI20" s="48">
        <f>AJ20+AP20+AV20</f>
        <v>16</v>
      </c>
      <c r="AJ20" s="48">
        <f>SUM(AK20:AO20)</f>
        <v>2</v>
      </c>
      <c r="AK20" s="48">
        <v>0</v>
      </c>
      <c r="AL20" s="48">
        <v>0</v>
      </c>
      <c r="AM20" s="48">
        <v>0</v>
      </c>
      <c r="AN20" s="48">
        <v>2</v>
      </c>
      <c r="AO20" s="48">
        <v>0</v>
      </c>
      <c r="AP20" s="48">
        <f>SUM(AQ20:AU20)</f>
        <v>6</v>
      </c>
      <c r="AQ20" s="48">
        <v>0</v>
      </c>
      <c r="AR20" s="48">
        <v>3</v>
      </c>
      <c r="AS20" s="48">
        <v>1</v>
      </c>
      <c r="AT20" s="48">
        <v>2</v>
      </c>
      <c r="AU20" s="48">
        <v>0</v>
      </c>
      <c r="AV20" s="48">
        <f>SUM(AW20:BA20)</f>
        <v>8</v>
      </c>
      <c r="AW20" s="48">
        <v>3</v>
      </c>
      <c r="AX20" s="48">
        <v>5</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3</v>
      </c>
      <c r="CH20" s="48">
        <f>CI20+CO20+CU20</f>
        <v>3</v>
      </c>
      <c r="CI20" s="48">
        <f>SUM(CJ20:CN20)</f>
        <v>1</v>
      </c>
      <c r="CJ20" s="48">
        <v>0</v>
      </c>
      <c r="CK20" s="48">
        <v>0</v>
      </c>
      <c r="CL20" s="48">
        <v>0</v>
      </c>
      <c r="CM20" s="48">
        <v>1</v>
      </c>
      <c r="CN20" s="48">
        <v>0</v>
      </c>
      <c r="CO20" s="48">
        <f>SUM(CP20:CT20)</f>
        <v>1</v>
      </c>
      <c r="CP20" s="48">
        <v>0</v>
      </c>
      <c r="CQ20" s="48">
        <v>0</v>
      </c>
      <c r="CR20" s="48">
        <v>1</v>
      </c>
      <c r="CS20" s="48">
        <v>0</v>
      </c>
      <c r="CT20" s="48">
        <v>0</v>
      </c>
      <c r="CU20" s="48">
        <f>SUM(CV20:CZ20)</f>
        <v>1</v>
      </c>
      <c r="CV20" s="48">
        <v>0</v>
      </c>
      <c r="CW20" s="48">
        <v>1</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9</v>
      </c>
      <c r="EJ20" s="48">
        <v>1</v>
      </c>
      <c r="EK20" s="48">
        <v>2</v>
      </c>
      <c r="EL20" s="48">
        <v>14</v>
      </c>
      <c r="EM20" s="48">
        <v>7</v>
      </c>
      <c r="EN20" s="48">
        <v>32</v>
      </c>
      <c r="EO20" s="48">
        <v>5</v>
      </c>
      <c r="EP20" s="73" t="s">
        <v>139</v>
      </c>
      <c r="EQ20" s="73" t="s">
        <v>139</v>
      </c>
      <c r="ER20" s="48">
        <v>1</v>
      </c>
      <c r="ES20" s="73" t="s">
        <v>139</v>
      </c>
      <c r="ET20" s="73" t="s">
        <v>139</v>
      </c>
      <c r="EU20" s="48">
        <v>2</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177</v>
      </c>
      <c r="FK20" s="48">
        <v>0</v>
      </c>
      <c r="FL20" s="48">
        <v>2</v>
      </c>
      <c r="FM20" s="48">
        <v>0</v>
      </c>
      <c r="FN20" s="48" t="s">
        <v>178</v>
      </c>
      <c r="FO20" s="48">
        <v>0</v>
      </c>
      <c r="FP20" s="48">
        <v>3</v>
      </c>
      <c r="FQ20" s="48">
        <v>0</v>
      </c>
      <c r="FR20" s="48" t="s">
        <v>179</v>
      </c>
      <c r="FS20" s="48">
        <v>0</v>
      </c>
      <c r="FT20" s="48">
        <v>0</v>
      </c>
      <c r="FU20" s="48">
        <v>1</v>
      </c>
      <c r="FV20" s="48" t="s">
        <v>180</v>
      </c>
      <c r="FW20" s="48">
        <v>0</v>
      </c>
      <c r="FX20" s="48">
        <v>0</v>
      </c>
      <c r="FY20" s="48">
        <v>2</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3</v>
      </c>
      <c r="HB20" s="48">
        <v>0</v>
      </c>
      <c r="HC20" s="48">
        <v>0</v>
      </c>
      <c r="HD20" s="48">
        <v>0</v>
      </c>
      <c r="HE20" s="48">
        <v>0</v>
      </c>
      <c r="HF20" s="48">
        <v>0</v>
      </c>
      <c r="HG20" s="48">
        <v>0</v>
      </c>
      <c r="HH20" s="73" t="s">
        <v>139</v>
      </c>
      <c r="HI20" s="73" t="s">
        <v>139</v>
      </c>
      <c r="HJ20" s="48">
        <v>1</v>
      </c>
      <c r="HK20" s="73" t="s">
        <v>139</v>
      </c>
      <c r="HL20" s="73" t="s">
        <v>139</v>
      </c>
      <c r="HM20" s="48">
        <v>2</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177</v>
      </c>
      <c r="IC20" s="48">
        <v>0</v>
      </c>
      <c r="ID20" s="48">
        <v>0</v>
      </c>
      <c r="IE20" s="48">
        <v>0</v>
      </c>
      <c r="IF20" s="48" t="s">
        <v>178</v>
      </c>
      <c r="IG20" s="48">
        <v>0</v>
      </c>
      <c r="IH20" s="48">
        <v>3</v>
      </c>
      <c r="II20" s="48">
        <v>0</v>
      </c>
      <c r="IJ20" s="48" t="s">
        <v>179</v>
      </c>
      <c r="IK20" s="48">
        <v>0</v>
      </c>
      <c r="IL20" s="48">
        <v>0</v>
      </c>
      <c r="IM20" s="48">
        <v>1</v>
      </c>
      <c r="IN20" s="48" t="s">
        <v>180</v>
      </c>
      <c r="IO20" s="48">
        <v>0</v>
      </c>
      <c r="IP20" s="48">
        <v>0</v>
      </c>
      <c r="IQ20" s="48">
        <v>2</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2</v>
      </c>
      <c r="JY20" s="48">
        <v>4</v>
      </c>
      <c r="JZ20" s="48">
        <v>0</v>
      </c>
      <c r="KA20" s="48">
        <v>0</v>
      </c>
      <c r="KB20" s="48">
        <v>1</v>
      </c>
      <c r="KC20" s="48">
        <v>10</v>
      </c>
      <c r="KD20" s="48">
        <v>0</v>
      </c>
      <c r="KE20" s="48">
        <v>0</v>
      </c>
      <c r="KF20" s="48">
        <v>28</v>
      </c>
      <c r="KG20" s="48">
        <v>124</v>
      </c>
      <c r="KH20" s="48">
        <v>0</v>
      </c>
      <c r="KI20" s="48">
        <v>0</v>
      </c>
      <c r="KJ20" s="48">
        <v>0</v>
      </c>
      <c r="KK20" s="48">
        <v>0</v>
      </c>
      <c r="KL20" s="48">
        <v>0</v>
      </c>
      <c r="KM20" s="48">
        <v>0</v>
      </c>
    </row>
    <row r="21" spans="1:299" ht="13.5" customHeight="1">
      <c r="A21" s="45" t="s">
        <v>127</v>
      </c>
      <c r="B21" s="46" t="s">
        <v>181</v>
      </c>
      <c r="C21" s="47" t="s">
        <v>182</v>
      </c>
      <c r="D21" s="48">
        <v>1</v>
      </c>
      <c r="E21" s="48">
        <v>3</v>
      </c>
      <c r="F21" s="48">
        <v>0</v>
      </c>
      <c r="G21" s="48">
        <v>0</v>
      </c>
      <c r="H21" s="48">
        <v>3</v>
      </c>
      <c r="I21" s="48">
        <v>7</v>
      </c>
      <c r="J21" s="48">
        <v>1</v>
      </c>
      <c r="K21" s="48">
        <v>4</v>
      </c>
      <c r="L21" s="48">
        <v>0</v>
      </c>
      <c r="M21" s="48">
        <v>0</v>
      </c>
      <c r="N21" s="48">
        <v>42</v>
      </c>
      <c r="O21" s="48">
        <v>122</v>
      </c>
      <c r="P21" s="48">
        <v>0</v>
      </c>
      <c r="Q21" s="48">
        <v>0</v>
      </c>
      <c r="R21" s="48">
        <v>22</v>
      </c>
      <c r="S21" s="48">
        <v>41</v>
      </c>
      <c r="T21" s="48">
        <v>0</v>
      </c>
      <c r="U21" s="48">
        <v>0</v>
      </c>
      <c r="V21" s="48">
        <v>0</v>
      </c>
      <c r="W21" s="48">
        <v>0</v>
      </c>
      <c r="X21" s="48">
        <v>66</v>
      </c>
      <c r="Y21" s="48">
        <v>180</v>
      </c>
      <c r="Z21" s="48">
        <v>0</v>
      </c>
      <c r="AA21" s="48">
        <v>0</v>
      </c>
      <c r="AB21" s="48">
        <v>86</v>
      </c>
      <c r="AC21" s="48">
        <v>397</v>
      </c>
      <c r="AD21" s="48">
        <v>2</v>
      </c>
      <c r="AE21" s="48">
        <v>4</v>
      </c>
      <c r="AF21" s="48">
        <v>0</v>
      </c>
      <c r="AG21" s="48">
        <v>0</v>
      </c>
      <c r="AH21" s="48">
        <f>AI21+BB21</f>
        <v>5</v>
      </c>
      <c r="AI21" s="48">
        <f>AJ21+AP21+AV21</f>
        <v>1</v>
      </c>
      <c r="AJ21" s="48">
        <f>SUM(AK21:AO21)</f>
        <v>1</v>
      </c>
      <c r="AK21" s="48">
        <v>0</v>
      </c>
      <c r="AL21" s="48">
        <v>1</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4</v>
      </c>
      <c r="BC21" s="48">
        <f>SUM(BD21:BH21)</f>
        <v>2</v>
      </c>
      <c r="BD21" s="48">
        <v>0</v>
      </c>
      <c r="BE21" s="48">
        <v>2</v>
      </c>
      <c r="BF21" s="48">
        <v>0</v>
      </c>
      <c r="BG21" s="48">
        <v>0</v>
      </c>
      <c r="BH21" s="48">
        <v>0</v>
      </c>
      <c r="BI21" s="48">
        <f>SUM(BJ21:BN21)</f>
        <v>1</v>
      </c>
      <c r="BJ21" s="48">
        <v>0</v>
      </c>
      <c r="BK21" s="48">
        <v>0</v>
      </c>
      <c r="BL21" s="48">
        <v>1</v>
      </c>
      <c r="BM21" s="48">
        <v>0</v>
      </c>
      <c r="BN21" s="48">
        <v>0</v>
      </c>
      <c r="BO21" s="48">
        <f>SUM(BP21:BT21)</f>
        <v>0</v>
      </c>
      <c r="BP21" s="48">
        <v>0</v>
      </c>
      <c r="BQ21" s="48">
        <v>0</v>
      </c>
      <c r="BR21" s="48">
        <v>0</v>
      </c>
      <c r="BS21" s="48">
        <v>0</v>
      </c>
      <c r="BT21" s="48">
        <v>0</v>
      </c>
      <c r="BU21" s="48">
        <f>SUM(BV21:BZ21)</f>
        <v>1</v>
      </c>
      <c r="BV21" s="48">
        <v>0</v>
      </c>
      <c r="BW21" s="48">
        <v>0</v>
      </c>
      <c r="BX21" s="48">
        <v>0</v>
      </c>
      <c r="BY21" s="48">
        <v>1</v>
      </c>
      <c r="BZ21" s="48">
        <v>0</v>
      </c>
      <c r="CA21" s="48">
        <f>SUM(CB21:CF21)</f>
        <v>0</v>
      </c>
      <c r="CB21" s="48">
        <v>0</v>
      </c>
      <c r="CC21" s="48">
        <v>0</v>
      </c>
      <c r="CD21" s="48">
        <v>0</v>
      </c>
      <c r="CE21" s="48">
        <v>0</v>
      </c>
      <c r="CF21" s="48">
        <v>0</v>
      </c>
      <c r="CG21" s="48">
        <f>CH21+DA21</f>
        <v>2</v>
      </c>
      <c r="CH21" s="48">
        <f>CI21+CO21+CU21</f>
        <v>1</v>
      </c>
      <c r="CI21" s="48">
        <f>SUM(CJ21:CN21)</f>
        <v>1</v>
      </c>
      <c r="CJ21" s="48">
        <v>0</v>
      </c>
      <c r="CK21" s="48">
        <v>1</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1</v>
      </c>
      <c r="DB21" s="48">
        <f>SUM(DC21:DG21)</f>
        <v>0</v>
      </c>
      <c r="DC21" s="48">
        <v>0</v>
      </c>
      <c r="DD21" s="48">
        <v>0</v>
      </c>
      <c r="DE21" s="48">
        <v>0</v>
      </c>
      <c r="DF21" s="48">
        <v>0</v>
      </c>
      <c r="DG21" s="48">
        <v>0</v>
      </c>
      <c r="DH21" s="48">
        <f>SUM(DI21:DM21)</f>
        <v>1</v>
      </c>
      <c r="DI21" s="48">
        <v>0</v>
      </c>
      <c r="DJ21" s="48">
        <v>0</v>
      </c>
      <c r="DK21" s="48">
        <v>1</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21</v>
      </c>
      <c r="KG21" s="48">
        <v>96</v>
      </c>
      <c r="KH21" s="48">
        <v>1</v>
      </c>
      <c r="KI21" s="48">
        <v>2</v>
      </c>
      <c r="KJ21" s="48">
        <v>0</v>
      </c>
      <c r="KK21" s="48">
        <v>0</v>
      </c>
      <c r="KL21" s="48">
        <v>0</v>
      </c>
      <c r="KM21" s="48">
        <v>0</v>
      </c>
    </row>
    <row r="22" spans="1:299" ht="13.5" customHeight="1">
      <c r="A22" s="45" t="s">
        <v>127</v>
      </c>
      <c r="B22" s="46" t="s">
        <v>183</v>
      </c>
      <c r="C22" s="47" t="s">
        <v>184</v>
      </c>
      <c r="D22" s="48">
        <v>0</v>
      </c>
      <c r="E22" s="48">
        <v>0</v>
      </c>
      <c r="F22" s="48">
        <v>0</v>
      </c>
      <c r="G22" s="48">
        <v>0</v>
      </c>
      <c r="H22" s="48">
        <v>0</v>
      </c>
      <c r="I22" s="48">
        <v>0</v>
      </c>
      <c r="J22" s="48">
        <v>0</v>
      </c>
      <c r="K22" s="48">
        <v>0</v>
      </c>
      <c r="L22" s="48">
        <v>0</v>
      </c>
      <c r="M22" s="48">
        <v>0</v>
      </c>
      <c r="N22" s="48">
        <v>21</v>
      </c>
      <c r="O22" s="48">
        <v>63</v>
      </c>
      <c r="P22" s="48">
        <v>0</v>
      </c>
      <c r="Q22" s="48">
        <v>0</v>
      </c>
      <c r="R22" s="48">
        <v>0</v>
      </c>
      <c r="S22" s="48">
        <v>0</v>
      </c>
      <c r="T22" s="48">
        <v>0</v>
      </c>
      <c r="U22" s="48">
        <v>0</v>
      </c>
      <c r="V22" s="48">
        <v>0</v>
      </c>
      <c r="W22" s="48">
        <v>0</v>
      </c>
      <c r="X22" s="48">
        <v>40</v>
      </c>
      <c r="Y22" s="48">
        <v>109</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22</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22</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24</v>
      </c>
      <c r="KG22" s="48">
        <v>77</v>
      </c>
      <c r="KH22" s="48">
        <v>0</v>
      </c>
      <c r="KI22" s="48">
        <v>0</v>
      </c>
      <c r="KJ22" s="48">
        <v>0</v>
      </c>
      <c r="KK22" s="48">
        <v>0</v>
      </c>
      <c r="KL22" s="48">
        <v>0</v>
      </c>
      <c r="KM22" s="48">
        <v>0</v>
      </c>
    </row>
    <row r="23" spans="1:299" ht="13.5" customHeight="1">
      <c r="A23" s="45" t="s">
        <v>127</v>
      </c>
      <c r="B23" s="46" t="s">
        <v>185</v>
      </c>
      <c r="C23" s="47" t="s">
        <v>186</v>
      </c>
      <c r="D23" s="48">
        <v>3</v>
      </c>
      <c r="E23" s="48">
        <v>6</v>
      </c>
      <c r="F23" s="48">
        <v>0</v>
      </c>
      <c r="G23" s="48">
        <v>0</v>
      </c>
      <c r="H23" s="48">
        <v>3</v>
      </c>
      <c r="I23" s="48">
        <v>4</v>
      </c>
      <c r="J23" s="48">
        <v>0</v>
      </c>
      <c r="K23" s="48">
        <v>0</v>
      </c>
      <c r="L23" s="48">
        <v>0</v>
      </c>
      <c r="M23" s="48">
        <v>0</v>
      </c>
      <c r="N23" s="48">
        <v>17</v>
      </c>
      <c r="O23" s="48">
        <v>34</v>
      </c>
      <c r="P23" s="48">
        <v>0</v>
      </c>
      <c r="Q23" s="48">
        <v>0</v>
      </c>
      <c r="R23" s="48">
        <v>4</v>
      </c>
      <c r="S23" s="48">
        <v>40</v>
      </c>
      <c r="T23" s="48">
        <v>0</v>
      </c>
      <c r="U23" s="48">
        <v>0</v>
      </c>
      <c r="V23" s="48">
        <v>0</v>
      </c>
      <c r="W23" s="48">
        <v>0</v>
      </c>
      <c r="X23" s="48">
        <v>29</v>
      </c>
      <c r="Y23" s="48">
        <v>47</v>
      </c>
      <c r="Z23" s="48">
        <v>0</v>
      </c>
      <c r="AA23" s="48">
        <v>0</v>
      </c>
      <c r="AB23" s="48">
        <v>0</v>
      </c>
      <c r="AC23" s="48">
        <v>0</v>
      </c>
      <c r="AD23" s="48">
        <v>3</v>
      </c>
      <c r="AE23" s="48">
        <v>16</v>
      </c>
      <c r="AF23" s="48">
        <v>0</v>
      </c>
      <c r="AG23" s="48">
        <v>0</v>
      </c>
      <c r="AH23" s="48">
        <f>AI23+BB23</f>
        <v>6</v>
      </c>
      <c r="AI23" s="48">
        <f>AJ23+AP23+AV23</f>
        <v>3</v>
      </c>
      <c r="AJ23" s="48">
        <f>SUM(AK23:AO23)</f>
        <v>0</v>
      </c>
      <c r="AK23" s="48">
        <v>0</v>
      </c>
      <c r="AL23" s="48">
        <v>0</v>
      </c>
      <c r="AM23" s="48">
        <v>0</v>
      </c>
      <c r="AN23" s="48">
        <v>0</v>
      </c>
      <c r="AO23" s="48">
        <v>0</v>
      </c>
      <c r="AP23" s="48">
        <f>SUM(AQ23:AU23)</f>
        <v>3</v>
      </c>
      <c r="AQ23" s="48">
        <v>0</v>
      </c>
      <c r="AR23" s="48">
        <v>3</v>
      </c>
      <c r="AS23" s="48">
        <v>0</v>
      </c>
      <c r="AT23" s="48">
        <v>0</v>
      </c>
      <c r="AU23" s="48">
        <v>0</v>
      </c>
      <c r="AV23" s="48">
        <f>SUM(AW23:BA23)</f>
        <v>0</v>
      </c>
      <c r="AW23" s="48">
        <v>0</v>
      </c>
      <c r="AX23" s="48">
        <v>0</v>
      </c>
      <c r="AY23" s="48">
        <v>0</v>
      </c>
      <c r="AZ23" s="48">
        <v>0</v>
      </c>
      <c r="BA23" s="48">
        <v>0</v>
      </c>
      <c r="BB23" s="48">
        <f>BC23+BI23+BO23+BU23+CA23</f>
        <v>3</v>
      </c>
      <c r="BC23" s="48">
        <f>SUM(BD23:BH23)</f>
        <v>1</v>
      </c>
      <c r="BD23" s="48">
        <v>0</v>
      </c>
      <c r="BE23" s="48">
        <v>1</v>
      </c>
      <c r="BF23" s="48">
        <v>0</v>
      </c>
      <c r="BG23" s="48">
        <v>0</v>
      </c>
      <c r="BH23" s="48">
        <v>0</v>
      </c>
      <c r="BI23" s="48">
        <f>SUM(BJ23:BN23)</f>
        <v>2</v>
      </c>
      <c r="BJ23" s="48">
        <v>0</v>
      </c>
      <c r="BK23" s="48">
        <v>2</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4</v>
      </c>
      <c r="EH23" s="48">
        <v>1</v>
      </c>
      <c r="EI23" s="48">
        <v>0</v>
      </c>
      <c r="EJ23" s="48">
        <v>0</v>
      </c>
      <c r="EK23" s="48">
        <v>0</v>
      </c>
      <c r="EL23" s="48">
        <v>0</v>
      </c>
      <c r="EM23" s="48">
        <v>2</v>
      </c>
      <c r="EN23" s="48">
        <v>0</v>
      </c>
      <c r="EO23" s="48">
        <v>5</v>
      </c>
      <c r="EP23" s="73" t="s">
        <v>139</v>
      </c>
      <c r="EQ23" s="73" t="s">
        <v>139</v>
      </c>
      <c r="ER23" s="48">
        <v>0</v>
      </c>
      <c r="ES23" s="73" t="s">
        <v>139</v>
      </c>
      <c r="ET23" s="73" t="s">
        <v>139</v>
      </c>
      <c r="EU23" s="48">
        <v>3</v>
      </c>
      <c r="EV23" s="73" t="s">
        <v>139</v>
      </c>
      <c r="EW23" s="73" t="s">
        <v>139</v>
      </c>
      <c r="EX23" s="48">
        <v>0</v>
      </c>
      <c r="EY23" s="73" t="s">
        <v>139</v>
      </c>
      <c r="EZ23" s="73" t="s">
        <v>139</v>
      </c>
      <c r="FA23" s="48">
        <v>0</v>
      </c>
      <c r="FB23" s="73" t="s">
        <v>139</v>
      </c>
      <c r="FC23" s="73" t="s">
        <v>139</v>
      </c>
      <c r="FD23" s="48">
        <v>0</v>
      </c>
      <c r="FE23" s="48">
        <v>18</v>
      </c>
      <c r="FF23" s="48">
        <v>0</v>
      </c>
      <c r="FG23" s="48">
        <v>0</v>
      </c>
      <c r="FH23" s="48">
        <v>4</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4</v>
      </c>
      <c r="GZ23" s="48">
        <v>1</v>
      </c>
      <c r="HA23" s="48">
        <v>0</v>
      </c>
      <c r="HB23" s="48">
        <v>0</v>
      </c>
      <c r="HC23" s="48">
        <v>0</v>
      </c>
      <c r="HD23" s="48">
        <v>0</v>
      </c>
      <c r="HE23" s="48">
        <v>2</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18</v>
      </c>
      <c r="HX23" s="48">
        <v>0</v>
      </c>
      <c r="HY23" s="48">
        <v>0</v>
      </c>
      <c r="HZ23" s="48">
        <v>4</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8</v>
      </c>
      <c r="KG23" s="48">
        <v>28</v>
      </c>
      <c r="KH23" s="48">
        <v>0</v>
      </c>
      <c r="KI23" s="48">
        <v>0</v>
      </c>
      <c r="KJ23" s="48">
        <v>0</v>
      </c>
      <c r="KK23" s="48">
        <v>0</v>
      </c>
      <c r="KL23" s="48">
        <v>0</v>
      </c>
      <c r="KM23" s="48">
        <v>0</v>
      </c>
    </row>
    <row r="24" spans="1:299" ht="13.5" customHeight="1">
      <c r="A24" s="45" t="s">
        <v>127</v>
      </c>
      <c r="B24" s="46" t="s">
        <v>187</v>
      </c>
      <c r="C24" s="47" t="s">
        <v>188</v>
      </c>
      <c r="D24" s="48">
        <v>4</v>
      </c>
      <c r="E24" s="48">
        <v>5</v>
      </c>
      <c r="F24" s="48">
        <v>0</v>
      </c>
      <c r="G24" s="48">
        <v>0</v>
      </c>
      <c r="H24" s="48">
        <v>2</v>
      </c>
      <c r="I24" s="48">
        <v>6</v>
      </c>
      <c r="J24" s="48">
        <v>1</v>
      </c>
      <c r="K24" s="48">
        <v>4</v>
      </c>
      <c r="L24" s="48">
        <v>0</v>
      </c>
      <c r="M24" s="48">
        <v>0</v>
      </c>
      <c r="N24" s="48">
        <v>27</v>
      </c>
      <c r="O24" s="48">
        <v>68</v>
      </c>
      <c r="P24" s="48">
        <v>0</v>
      </c>
      <c r="Q24" s="48">
        <v>0</v>
      </c>
      <c r="R24" s="48">
        <v>0</v>
      </c>
      <c r="S24" s="48">
        <v>0</v>
      </c>
      <c r="T24" s="48">
        <v>0</v>
      </c>
      <c r="U24" s="48">
        <v>0</v>
      </c>
      <c r="V24" s="48">
        <v>0</v>
      </c>
      <c r="W24" s="48">
        <v>0</v>
      </c>
      <c r="X24" s="48">
        <v>66</v>
      </c>
      <c r="Y24" s="48">
        <v>165</v>
      </c>
      <c r="Z24" s="48">
        <v>0</v>
      </c>
      <c r="AA24" s="48">
        <v>0</v>
      </c>
      <c r="AB24" s="48">
        <v>0</v>
      </c>
      <c r="AC24" s="48">
        <v>0</v>
      </c>
      <c r="AD24" s="48">
        <v>0</v>
      </c>
      <c r="AE24" s="48">
        <v>0</v>
      </c>
      <c r="AF24" s="48">
        <v>0</v>
      </c>
      <c r="AG24" s="48">
        <v>0</v>
      </c>
      <c r="AH24" s="48">
        <f>AI24+BB24</f>
        <v>7</v>
      </c>
      <c r="AI24" s="48">
        <f>AJ24+AP24+AV24</f>
        <v>4</v>
      </c>
      <c r="AJ24" s="48">
        <f>SUM(AK24:AO24)</f>
        <v>0</v>
      </c>
      <c r="AK24" s="48">
        <v>0</v>
      </c>
      <c r="AL24" s="48">
        <v>0</v>
      </c>
      <c r="AM24" s="48">
        <v>0</v>
      </c>
      <c r="AN24" s="48">
        <v>0</v>
      </c>
      <c r="AO24" s="48">
        <v>0</v>
      </c>
      <c r="AP24" s="48">
        <f>SUM(AQ24:AU24)</f>
        <v>1</v>
      </c>
      <c r="AQ24" s="48">
        <v>0</v>
      </c>
      <c r="AR24" s="48">
        <v>1</v>
      </c>
      <c r="AS24" s="48">
        <v>0</v>
      </c>
      <c r="AT24" s="48">
        <v>0</v>
      </c>
      <c r="AU24" s="48">
        <v>0</v>
      </c>
      <c r="AV24" s="48">
        <f>SUM(AW24:BA24)</f>
        <v>3</v>
      </c>
      <c r="AW24" s="48">
        <v>3</v>
      </c>
      <c r="AX24" s="48">
        <v>0</v>
      </c>
      <c r="AY24" s="48">
        <v>0</v>
      </c>
      <c r="AZ24" s="48">
        <v>0</v>
      </c>
      <c r="BA24" s="48">
        <v>0</v>
      </c>
      <c r="BB24" s="48">
        <f>BC24+BI24+BO24+BU24+CA24</f>
        <v>3</v>
      </c>
      <c r="BC24" s="48">
        <f>SUM(BD24:BH24)</f>
        <v>0</v>
      </c>
      <c r="BD24" s="48">
        <v>0</v>
      </c>
      <c r="BE24" s="48">
        <v>0</v>
      </c>
      <c r="BF24" s="48">
        <v>0</v>
      </c>
      <c r="BG24" s="48">
        <v>0</v>
      </c>
      <c r="BH24" s="48">
        <v>0</v>
      </c>
      <c r="BI24" s="48">
        <f>SUM(BJ24:BN24)</f>
        <v>2</v>
      </c>
      <c r="BJ24" s="48">
        <v>0</v>
      </c>
      <c r="BK24" s="48">
        <v>1</v>
      </c>
      <c r="BL24" s="48">
        <v>1</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1</v>
      </c>
      <c r="CB24" s="48">
        <v>0</v>
      </c>
      <c r="CC24" s="48">
        <v>0</v>
      </c>
      <c r="CD24" s="48">
        <v>1</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1</v>
      </c>
      <c r="EH24" s="48">
        <v>0</v>
      </c>
      <c r="EI24" s="48">
        <v>0</v>
      </c>
      <c r="EJ24" s="48">
        <v>1</v>
      </c>
      <c r="EK24" s="48">
        <v>0</v>
      </c>
      <c r="EL24" s="48">
        <v>0</v>
      </c>
      <c r="EM24" s="48">
        <v>1</v>
      </c>
      <c r="EN24" s="48">
        <v>0</v>
      </c>
      <c r="EO24" s="48">
        <v>2</v>
      </c>
      <c r="EP24" s="73" t="s">
        <v>139</v>
      </c>
      <c r="EQ24" s="73" t="s">
        <v>139</v>
      </c>
      <c r="ER24" s="48">
        <v>0</v>
      </c>
      <c r="ES24" s="73" t="s">
        <v>139</v>
      </c>
      <c r="ET24" s="73" t="s">
        <v>139</v>
      </c>
      <c r="EU24" s="48">
        <v>2</v>
      </c>
      <c r="EV24" s="73" t="s">
        <v>139</v>
      </c>
      <c r="EW24" s="73" t="s">
        <v>139</v>
      </c>
      <c r="EX24" s="48">
        <v>1</v>
      </c>
      <c r="EY24" s="73" t="s">
        <v>139</v>
      </c>
      <c r="EZ24" s="73" t="s">
        <v>139</v>
      </c>
      <c r="FA24" s="48">
        <v>1</v>
      </c>
      <c r="FB24" s="73" t="s">
        <v>139</v>
      </c>
      <c r="FC24" s="73" t="s">
        <v>139</v>
      </c>
      <c r="FD24" s="48">
        <v>0</v>
      </c>
      <c r="FE24" s="48">
        <v>1</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8</v>
      </c>
      <c r="KG24" s="48">
        <v>25</v>
      </c>
      <c r="KH24" s="48">
        <v>0</v>
      </c>
      <c r="KI24" s="48">
        <v>0</v>
      </c>
      <c r="KJ24" s="48">
        <v>0</v>
      </c>
      <c r="KK24" s="48">
        <v>0</v>
      </c>
      <c r="KL24" s="48">
        <v>0</v>
      </c>
      <c r="KM24" s="48">
        <v>0</v>
      </c>
    </row>
    <row r="25" spans="1:299" ht="13.5" customHeight="1">
      <c r="A25" s="45" t="s">
        <v>127</v>
      </c>
      <c r="B25" s="46" t="s">
        <v>189</v>
      </c>
      <c r="C25" s="47" t="s">
        <v>190</v>
      </c>
      <c r="D25" s="48">
        <v>2</v>
      </c>
      <c r="E25" s="48">
        <v>2</v>
      </c>
      <c r="F25" s="48">
        <v>0</v>
      </c>
      <c r="G25" s="48">
        <v>0</v>
      </c>
      <c r="H25" s="48">
        <v>3</v>
      </c>
      <c r="I25" s="48">
        <v>7</v>
      </c>
      <c r="J25" s="48">
        <v>1</v>
      </c>
      <c r="K25" s="48">
        <v>4</v>
      </c>
      <c r="L25" s="48">
        <v>0</v>
      </c>
      <c r="M25" s="48">
        <v>0</v>
      </c>
      <c r="N25" s="48">
        <v>18</v>
      </c>
      <c r="O25" s="48">
        <v>41</v>
      </c>
      <c r="P25" s="48">
        <v>0</v>
      </c>
      <c r="Q25" s="48">
        <v>0</v>
      </c>
      <c r="R25" s="48">
        <v>0</v>
      </c>
      <c r="S25" s="48">
        <v>0</v>
      </c>
      <c r="T25" s="48">
        <v>0</v>
      </c>
      <c r="U25" s="48">
        <v>0</v>
      </c>
      <c r="V25" s="48">
        <v>0</v>
      </c>
      <c r="W25" s="48">
        <v>0</v>
      </c>
      <c r="X25" s="48">
        <v>52</v>
      </c>
      <c r="Y25" s="48">
        <v>151</v>
      </c>
      <c r="Z25" s="48">
        <v>0</v>
      </c>
      <c r="AA25" s="48">
        <v>0</v>
      </c>
      <c r="AB25" s="48">
        <v>0</v>
      </c>
      <c r="AC25" s="48">
        <v>0</v>
      </c>
      <c r="AD25" s="48">
        <v>0</v>
      </c>
      <c r="AE25" s="48">
        <v>0</v>
      </c>
      <c r="AF25" s="48">
        <v>0</v>
      </c>
      <c r="AG25" s="48">
        <v>0</v>
      </c>
      <c r="AH25" s="48">
        <f>AI25+BB25</f>
        <v>6</v>
      </c>
      <c r="AI25" s="48">
        <f>AJ25+AP25+AV25</f>
        <v>2</v>
      </c>
      <c r="AJ25" s="48">
        <f>SUM(AK25:AO25)</f>
        <v>0</v>
      </c>
      <c r="AK25" s="48">
        <v>0</v>
      </c>
      <c r="AL25" s="48">
        <v>0</v>
      </c>
      <c r="AM25" s="48">
        <v>0</v>
      </c>
      <c r="AN25" s="48">
        <v>0</v>
      </c>
      <c r="AO25" s="48">
        <v>0</v>
      </c>
      <c r="AP25" s="48">
        <f>SUM(AQ25:AU25)</f>
        <v>0</v>
      </c>
      <c r="AQ25" s="48">
        <v>0</v>
      </c>
      <c r="AR25" s="48">
        <v>0</v>
      </c>
      <c r="AS25" s="48">
        <v>0</v>
      </c>
      <c r="AT25" s="48">
        <v>0</v>
      </c>
      <c r="AU25" s="48">
        <v>0</v>
      </c>
      <c r="AV25" s="48">
        <f>SUM(AW25:BA25)</f>
        <v>2</v>
      </c>
      <c r="AW25" s="48">
        <v>1</v>
      </c>
      <c r="AX25" s="48">
        <v>1</v>
      </c>
      <c r="AY25" s="48">
        <v>0</v>
      </c>
      <c r="AZ25" s="48">
        <v>0</v>
      </c>
      <c r="BA25" s="48">
        <v>0</v>
      </c>
      <c r="BB25" s="48">
        <f>BC25+BI25+BO25+BU25+CA25</f>
        <v>4</v>
      </c>
      <c r="BC25" s="48">
        <f>SUM(BD25:BH25)</f>
        <v>0</v>
      </c>
      <c r="BD25" s="48">
        <v>0</v>
      </c>
      <c r="BE25" s="48">
        <v>0</v>
      </c>
      <c r="BF25" s="48">
        <v>0</v>
      </c>
      <c r="BG25" s="48">
        <v>0</v>
      </c>
      <c r="BH25" s="48">
        <v>0</v>
      </c>
      <c r="BI25" s="48">
        <f>SUM(BJ25:BN25)</f>
        <v>2</v>
      </c>
      <c r="BJ25" s="48">
        <v>0</v>
      </c>
      <c r="BK25" s="48">
        <v>2</v>
      </c>
      <c r="BL25" s="48">
        <v>0</v>
      </c>
      <c r="BM25" s="48">
        <v>0</v>
      </c>
      <c r="BN25" s="48">
        <v>0</v>
      </c>
      <c r="BO25" s="48">
        <f>SUM(BP25:BT25)</f>
        <v>0</v>
      </c>
      <c r="BP25" s="48">
        <v>0</v>
      </c>
      <c r="BQ25" s="48">
        <v>0</v>
      </c>
      <c r="BR25" s="48">
        <v>0</v>
      </c>
      <c r="BS25" s="48">
        <v>0</v>
      </c>
      <c r="BT25" s="48">
        <v>0</v>
      </c>
      <c r="BU25" s="48">
        <f>SUM(BV25:BZ25)</f>
        <v>2</v>
      </c>
      <c r="BV25" s="48">
        <v>0</v>
      </c>
      <c r="BW25" s="48">
        <v>1</v>
      </c>
      <c r="BX25" s="48">
        <v>1</v>
      </c>
      <c r="BY25" s="48">
        <v>0</v>
      </c>
      <c r="BZ25" s="48">
        <v>0</v>
      </c>
      <c r="CA25" s="48">
        <f>SUM(CB25:CF25)</f>
        <v>0</v>
      </c>
      <c r="CB25" s="48">
        <v>0</v>
      </c>
      <c r="CC25" s="48">
        <v>0</v>
      </c>
      <c r="CD25" s="48">
        <v>0</v>
      </c>
      <c r="CE25" s="48">
        <v>0</v>
      </c>
      <c r="CF25" s="48">
        <v>0</v>
      </c>
      <c r="CG25" s="48">
        <f>CH25+DA25</f>
        <v>5</v>
      </c>
      <c r="CH25" s="48">
        <f>CI25+CO25+CU25</f>
        <v>2</v>
      </c>
      <c r="CI25" s="48">
        <f>SUM(CJ25:CN25)</f>
        <v>0</v>
      </c>
      <c r="CJ25" s="48">
        <v>0</v>
      </c>
      <c r="CK25" s="48">
        <v>0</v>
      </c>
      <c r="CL25" s="48">
        <v>0</v>
      </c>
      <c r="CM25" s="48">
        <v>0</v>
      </c>
      <c r="CN25" s="48">
        <v>0</v>
      </c>
      <c r="CO25" s="48">
        <f>SUM(CP25:CT25)</f>
        <v>0</v>
      </c>
      <c r="CP25" s="48">
        <v>0</v>
      </c>
      <c r="CQ25" s="48">
        <v>0</v>
      </c>
      <c r="CR25" s="48">
        <v>0</v>
      </c>
      <c r="CS25" s="48">
        <v>0</v>
      </c>
      <c r="CT25" s="48">
        <v>0</v>
      </c>
      <c r="CU25" s="48">
        <f>SUM(CV25:CZ25)</f>
        <v>2</v>
      </c>
      <c r="CV25" s="48">
        <v>1</v>
      </c>
      <c r="CW25" s="48">
        <v>1</v>
      </c>
      <c r="CX25" s="48">
        <v>0</v>
      </c>
      <c r="CY25" s="48">
        <v>0</v>
      </c>
      <c r="CZ25" s="48">
        <v>0</v>
      </c>
      <c r="DA25" s="48">
        <f>DB25+DH25+DN25+DT25+DZ25</f>
        <v>3</v>
      </c>
      <c r="DB25" s="48">
        <f>SUM(DC25:DG25)</f>
        <v>0</v>
      </c>
      <c r="DC25" s="48">
        <v>0</v>
      </c>
      <c r="DD25" s="48">
        <v>0</v>
      </c>
      <c r="DE25" s="48">
        <v>0</v>
      </c>
      <c r="DF25" s="48">
        <v>0</v>
      </c>
      <c r="DG25" s="48">
        <v>0</v>
      </c>
      <c r="DH25" s="48">
        <f>SUM(DI25:DM25)</f>
        <v>2</v>
      </c>
      <c r="DI25" s="48">
        <v>0</v>
      </c>
      <c r="DJ25" s="48">
        <v>2</v>
      </c>
      <c r="DK25" s="48">
        <v>0</v>
      </c>
      <c r="DL25" s="48">
        <v>0</v>
      </c>
      <c r="DM25" s="48">
        <v>0</v>
      </c>
      <c r="DN25" s="48">
        <f>SUM(DO25:DS25)</f>
        <v>0</v>
      </c>
      <c r="DO25" s="48">
        <v>0</v>
      </c>
      <c r="DP25" s="48">
        <v>0</v>
      </c>
      <c r="DQ25" s="48">
        <v>0</v>
      </c>
      <c r="DR25" s="48">
        <v>0</v>
      </c>
      <c r="DS25" s="48">
        <v>0</v>
      </c>
      <c r="DT25" s="48">
        <f>SUM(DU25:DY25)</f>
        <v>1</v>
      </c>
      <c r="DU25" s="48">
        <v>0</v>
      </c>
      <c r="DV25" s="48">
        <v>1</v>
      </c>
      <c r="DW25" s="48">
        <v>0</v>
      </c>
      <c r="DX25" s="48">
        <v>0</v>
      </c>
      <c r="DY25" s="48">
        <v>0</v>
      </c>
      <c r="DZ25" s="48">
        <f>SUM(EA25:EE25)</f>
        <v>0</v>
      </c>
      <c r="EA25" s="48">
        <v>0</v>
      </c>
      <c r="EB25" s="48">
        <v>0</v>
      </c>
      <c r="EC25" s="48">
        <v>0</v>
      </c>
      <c r="ED25" s="48">
        <v>0</v>
      </c>
      <c r="EE25" s="48">
        <v>0</v>
      </c>
      <c r="EF25" s="48">
        <v>2</v>
      </c>
      <c r="EG25" s="48">
        <v>6</v>
      </c>
      <c r="EH25" s="48">
        <v>3</v>
      </c>
      <c r="EI25" s="48">
        <v>1</v>
      </c>
      <c r="EJ25" s="48">
        <v>10</v>
      </c>
      <c r="EK25" s="48">
        <v>9</v>
      </c>
      <c r="EL25" s="48">
        <v>0</v>
      </c>
      <c r="EM25" s="48">
        <v>4</v>
      </c>
      <c r="EN25" s="48">
        <v>0</v>
      </c>
      <c r="EO25" s="48">
        <v>11</v>
      </c>
      <c r="EP25" s="73" t="s">
        <v>139</v>
      </c>
      <c r="EQ25" s="73" t="s">
        <v>139</v>
      </c>
      <c r="ER25" s="48">
        <v>1</v>
      </c>
      <c r="ES25" s="73" t="s">
        <v>139</v>
      </c>
      <c r="ET25" s="73" t="s">
        <v>139</v>
      </c>
      <c r="EU25" s="48">
        <v>2</v>
      </c>
      <c r="EV25" s="73" t="s">
        <v>139</v>
      </c>
      <c r="EW25" s="73" t="s">
        <v>139</v>
      </c>
      <c r="EX25" s="48">
        <v>0</v>
      </c>
      <c r="EY25" s="73" t="s">
        <v>139</v>
      </c>
      <c r="EZ25" s="73" t="s">
        <v>139</v>
      </c>
      <c r="FA25" s="48">
        <v>5</v>
      </c>
      <c r="FB25" s="73" t="s">
        <v>139</v>
      </c>
      <c r="FC25" s="73" t="s">
        <v>139</v>
      </c>
      <c r="FD25" s="48">
        <v>1</v>
      </c>
      <c r="FE25" s="48">
        <v>24</v>
      </c>
      <c r="FF25" s="48">
        <v>0</v>
      </c>
      <c r="FG25" s="48">
        <v>1</v>
      </c>
      <c r="FH25" s="48">
        <v>24</v>
      </c>
      <c r="FI25" s="48">
        <v>1</v>
      </c>
      <c r="FJ25" s="48" t="s">
        <v>143</v>
      </c>
      <c r="FK25" s="48">
        <v>0</v>
      </c>
      <c r="FL25" s="48">
        <v>2</v>
      </c>
      <c r="FM25" s="48">
        <v>0</v>
      </c>
      <c r="FN25" s="48" t="s">
        <v>191</v>
      </c>
      <c r="FO25" s="48">
        <v>2</v>
      </c>
      <c r="FP25" s="48">
        <v>0</v>
      </c>
      <c r="FQ25" s="48">
        <v>0</v>
      </c>
      <c r="FR25" s="48" t="s">
        <v>192</v>
      </c>
      <c r="FS25" s="48">
        <v>0</v>
      </c>
      <c r="FT25" s="48">
        <v>0</v>
      </c>
      <c r="FU25" s="48">
        <v>1</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2</v>
      </c>
      <c r="GY25" s="48">
        <v>6</v>
      </c>
      <c r="GZ25" s="48">
        <v>3</v>
      </c>
      <c r="HA25" s="48">
        <v>1</v>
      </c>
      <c r="HB25" s="48">
        <v>9</v>
      </c>
      <c r="HC25" s="48">
        <v>9</v>
      </c>
      <c r="HD25" s="48">
        <v>0</v>
      </c>
      <c r="HE25" s="48">
        <v>4</v>
      </c>
      <c r="HF25" s="48">
        <v>0</v>
      </c>
      <c r="HG25" s="48">
        <v>11</v>
      </c>
      <c r="HH25" s="73" t="s">
        <v>139</v>
      </c>
      <c r="HI25" s="73" t="s">
        <v>139</v>
      </c>
      <c r="HJ25" s="48">
        <v>1</v>
      </c>
      <c r="HK25" s="73" t="s">
        <v>139</v>
      </c>
      <c r="HL25" s="73" t="s">
        <v>139</v>
      </c>
      <c r="HM25" s="48">
        <v>2</v>
      </c>
      <c r="HN25" s="73" t="s">
        <v>139</v>
      </c>
      <c r="HO25" s="73" t="s">
        <v>139</v>
      </c>
      <c r="HP25" s="48">
        <v>0</v>
      </c>
      <c r="HQ25" s="73" t="s">
        <v>139</v>
      </c>
      <c r="HR25" s="73" t="s">
        <v>139</v>
      </c>
      <c r="HS25" s="48">
        <v>5</v>
      </c>
      <c r="HT25" s="73" t="s">
        <v>139</v>
      </c>
      <c r="HU25" s="73" t="s">
        <v>139</v>
      </c>
      <c r="HV25" s="48">
        <v>1</v>
      </c>
      <c r="HW25" s="48">
        <v>23</v>
      </c>
      <c r="HX25" s="48">
        <v>0</v>
      </c>
      <c r="HY25" s="48">
        <v>1</v>
      </c>
      <c r="HZ25" s="48">
        <v>24</v>
      </c>
      <c r="IA25" s="48">
        <v>1</v>
      </c>
      <c r="IB25" s="48" t="s">
        <v>143</v>
      </c>
      <c r="IC25" s="48">
        <v>0</v>
      </c>
      <c r="ID25" s="48">
        <v>2</v>
      </c>
      <c r="IE25" s="48">
        <v>0</v>
      </c>
      <c r="IF25" s="48" t="s">
        <v>191</v>
      </c>
      <c r="IG25" s="48">
        <v>2</v>
      </c>
      <c r="IH25" s="48">
        <v>0</v>
      </c>
      <c r="II25" s="48">
        <v>0</v>
      </c>
      <c r="IJ25" s="48" t="s">
        <v>192</v>
      </c>
      <c r="IK25" s="48">
        <v>0</v>
      </c>
      <c r="IL25" s="48">
        <v>0</v>
      </c>
      <c r="IM25" s="48">
        <v>1</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1</v>
      </c>
      <c r="JQ25" s="48">
        <v>1.8</v>
      </c>
      <c r="JR25" s="48">
        <v>0</v>
      </c>
      <c r="JS25" s="48">
        <v>0</v>
      </c>
      <c r="JT25" s="48">
        <v>0</v>
      </c>
      <c r="JU25" s="48">
        <v>0</v>
      </c>
      <c r="JV25" s="48">
        <v>0</v>
      </c>
      <c r="JW25" s="48">
        <v>0</v>
      </c>
      <c r="JX25" s="48">
        <v>0</v>
      </c>
      <c r="JY25" s="48">
        <v>0</v>
      </c>
      <c r="JZ25" s="48">
        <v>0</v>
      </c>
      <c r="KA25" s="48">
        <v>0</v>
      </c>
      <c r="KB25" s="48">
        <v>0</v>
      </c>
      <c r="KC25" s="48">
        <v>0</v>
      </c>
      <c r="KD25" s="48">
        <v>0</v>
      </c>
      <c r="KE25" s="48">
        <v>0</v>
      </c>
      <c r="KF25" s="48">
        <v>17</v>
      </c>
      <c r="KG25" s="48">
        <v>54</v>
      </c>
      <c r="KH25" s="48">
        <v>0</v>
      </c>
      <c r="KI25" s="48">
        <v>0</v>
      </c>
      <c r="KJ25" s="48">
        <v>0</v>
      </c>
      <c r="KK25" s="48">
        <v>0</v>
      </c>
      <c r="KL25" s="48">
        <v>0</v>
      </c>
      <c r="KM25" s="48">
        <v>0</v>
      </c>
    </row>
    <row r="26" spans="1:299" ht="13.5" customHeight="1">
      <c r="A26" s="45" t="s">
        <v>127</v>
      </c>
      <c r="B26" s="46" t="s">
        <v>193</v>
      </c>
      <c r="C26" s="47" t="s">
        <v>194</v>
      </c>
      <c r="D26" s="48">
        <v>0</v>
      </c>
      <c r="E26" s="48">
        <v>0</v>
      </c>
      <c r="F26" s="48">
        <v>0</v>
      </c>
      <c r="G26" s="48">
        <v>0</v>
      </c>
      <c r="H26" s="48">
        <v>3</v>
      </c>
      <c r="I26" s="48">
        <v>9</v>
      </c>
      <c r="J26" s="48">
        <v>0</v>
      </c>
      <c r="K26" s="48">
        <v>0</v>
      </c>
      <c r="L26" s="48">
        <v>0</v>
      </c>
      <c r="M26" s="48">
        <v>0</v>
      </c>
      <c r="N26" s="48">
        <v>16</v>
      </c>
      <c r="O26" s="48">
        <v>42</v>
      </c>
      <c r="P26" s="48">
        <v>0</v>
      </c>
      <c r="Q26" s="48">
        <v>0</v>
      </c>
      <c r="R26" s="48">
        <v>2</v>
      </c>
      <c r="S26" s="48">
        <v>5</v>
      </c>
      <c r="T26" s="48">
        <v>0</v>
      </c>
      <c r="U26" s="48">
        <v>0</v>
      </c>
      <c r="V26" s="48">
        <v>0</v>
      </c>
      <c r="W26" s="48">
        <v>0</v>
      </c>
      <c r="X26" s="48">
        <v>95</v>
      </c>
      <c r="Y26" s="48">
        <v>236</v>
      </c>
      <c r="Z26" s="48">
        <v>0</v>
      </c>
      <c r="AA26" s="48">
        <v>0</v>
      </c>
      <c r="AB26" s="48">
        <v>0</v>
      </c>
      <c r="AC26" s="48">
        <v>0</v>
      </c>
      <c r="AD26" s="48">
        <v>0</v>
      </c>
      <c r="AE26" s="48">
        <v>0</v>
      </c>
      <c r="AF26" s="48">
        <v>0</v>
      </c>
      <c r="AG26" s="48">
        <v>0</v>
      </c>
      <c r="AH26" s="48">
        <f>AI26+BB26</f>
        <v>3</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3</v>
      </c>
      <c r="BC26" s="48">
        <f>SUM(BD26:BH26)</f>
        <v>0</v>
      </c>
      <c r="BD26" s="48">
        <v>0</v>
      </c>
      <c r="BE26" s="48">
        <v>0</v>
      </c>
      <c r="BF26" s="48">
        <v>0</v>
      </c>
      <c r="BG26" s="48">
        <v>0</v>
      </c>
      <c r="BH26" s="48">
        <v>0</v>
      </c>
      <c r="BI26" s="48">
        <f>SUM(BJ26:BN26)</f>
        <v>3</v>
      </c>
      <c r="BJ26" s="48">
        <v>0</v>
      </c>
      <c r="BK26" s="48">
        <v>2</v>
      </c>
      <c r="BL26" s="48">
        <v>1</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1</v>
      </c>
      <c r="KC26" s="48">
        <v>3</v>
      </c>
      <c r="KD26" s="48">
        <v>0</v>
      </c>
      <c r="KE26" s="48">
        <v>0</v>
      </c>
      <c r="KF26" s="48">
        <v>9</v>
      </c>
      <c r="KG26" s="48">
        <v>25</v>
      </c>
      <c r="KH26" s="48">
        <v>0</v>
      </c>
      <c r="KI26" s="48">
        <v>0</v>
      </c>
      <c r="KJ26" s="48">
        <v>0</v>
      </c>
      <c r="KK26" s="48">
        <v>0</v>
      </c>
      <c r="KL26" s="48">
        <v>0</v>
      </c>
      <c r="KM26" s="48">
        <v>0</v>
      </c>
    </row>
    <row r="27" spans="1:299" ht="13.5" customHeight="1">
      <c r="A27" s="45" t="s">
        <v>127</v>
      </c>
      <c r="B27" s="46" t="s">
        <v>195</v>
      </c>
      <c r="C27" s="47" t="s">
        <v>196</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103</v>
      </c>
      <c r="Y27" s="48">
        <v>7</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27</v>
      </c>
      <c r="KG27" s="48">
        <v>7</v>
      </c>
      <c r="KH27" s="48">
        <v>0</v>
      </c>
      <c r="KI27" s="48">
        <v>0</v>
      </c>
      <c r="KJ27" s="48">
        <v>0</v>
      </c>
      <c r="KK27" s="48">
        <v>0</v>
      </c>
      <c r="KL27" s="48">
        <v>0</v>
      </c>
      <c r="KM27" s="48">
        <v>0</v>
      </c>
    </row>
    <row r="28" spans="1:299" ht="13.5" customHeight="1">
      <c r="A28" s="45" t="s">
        <v>127</v>
      </c>
      <c r="B28" s="46" t="s">
        <v>197</v>
      </c>
      <c r="C28" s="47" t="s">
        <v>198</v>
      </c>
      <c r="D28" s="48">
        <v>0</v>
      </c>
      <c r="E28" s="48">
        <v>0</v>
      </c>
      <c r="F28" s="48">
        <v>0</v>
      </c>
      <c r="G28" s="48">
        <v>0</v>
      </c>
      <c r="H28" s="48">
        <v>0</v>
      </c>
      <c r="I28" s="48">
        <v>0</v>
      </c>
      <c r="J28" s="48">
        <v>0</v>
      </c>
      <c r="K28" s="48">
        <v>0</v>
      </c>
      <c r="L28" s="48">
        <v>0</v>
      </c>
      <c r="M28" s="48">
        <v>0</v>
      </c>
      <c r="N28" s="48">
        <v>10</v>
      </c>
      <c r="O28" s="48">
        <v>38</v>
      </c>
      <c r="P28" s="48">
        <v>0</v>
      </c>
      <c r="Q28" s="48">
        <v>0</v>
      </c>
      <c r="R28" s="48">
        <v>0</v>
      </c>
      <c r="S28" s="48">
        <v>0</v>
      </c>
      <c r="T28" s="48">
        <v>0</v>
      </c>
      <c r="U28" s="48">
        <v>0</v>
      </c>
      <c r="V28" s="48">
        <v>0</v>
      </c>
      <c r="W28" s="48">
        <v>0</v>
      </c>
      <c r="X28" s="48">
        <v>63</v>
      </c>
      <c r="Y28" s="48">
        <v>182</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1</v>
      </c>
      <c r="EH28" s="48">
        <v>2</v>
      </c>
      <c r="EI28" s="48">
        <v>0</v>
      </c>
      <c r="EJ28" s="48">
        <v>6</v>
      </c>
      <c r="EK28" s="48">
        <v>1</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7</v>
      </c>
      <c r="FE28" s="48">
        <v>21</v>
      </c>
      <c r="FF28" s="48">
        <v>1</v>
      </c>
      <c r="FG28" s="48">
        <v>0</v>
      </c>
      <c r="FH28" s="48">
        <v>16</v>
      </c>
      <c r="FI28" s="48">
        <v>2</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9</v>
      </c>
      <c r="JY28" s="48">
        <v>43</v>
      </c>
      <c r="JZ28" s="48">
        <v>0</v>
      </c>
      <c r="KA28" s="48">
        <v>0</v>
      </c>
      <c r="KB28" s="48">
        <v>0</v>
      </c>
      <c r="KC28" s="48">
        <v>0</v>
      </c>
      <c r="KD28" s="48">
        <v>0</v>
      </c>
      <c r="KE28" s="48">
        <v>0</v>
      </c>
      <c r="KF28" s="48">
        <v>9</v>
      </c>
      <c r="KG28" s="48">
        <v>28</v>
      </c>
      <c r="KH28" s="48">
        <v>0</v>
      </c>
      <c r="KI28" s="48">
        <v>0</v>
      </c>
      <c r="KJ28" s="48">
        <v>0</v>
      </c>
      <c r="KK28" s="48">
        <v>0</v>
      </c>
      <c r="KL28" s="48">
        <v>0</v>
      </c>
      <c r="KM28" s="48">
        <v>0</v>
      </c>
    </row>
    <row r="29" spans="1:299" ht="13.5" customHeight="1">
      <c r="A29" s="45" t="s">
        <v>127</v>
      </c>
      <c r="B29" s="46" t="s">
        <v>199</v>
      </c>
      <c r="C29" s="47" t="s">
        <v>200</v>
      </c>
      <c r="D29" s="48">
        <v>9</v>
      </c>
      <c r="E29" s="48">
        <v>22</v>
      </c>
      <c r="F29" s="48">
        <v>0</v>
      </c>
      <c r="G29" s="48">
        <v>0</v>
      </c>
      <c r="H29" s="48">
        <v>7</v>
      </c>
      <c r="I29" s="48">
        <v>14</v>
      </c>
      <c r="J29" s="48">
        <v>1</v>
      </c>
      <c r="K29" s="48">
        <v>3</v>
      </c>
      <c r="L29" s="48">
        <v>0</v>
      </c>
      <c r="M29" s="48">
        <v>0</v>
      </c>
      <c r="N29" s="48">
        <v>39</v>
      </c>
      <c r="O29" s="48">
        <v>99</v>
      </c>
      <c r="P29" s="48">
        <v>0</v>
      </c>
      <c r="Q29" s="48">
        <v>0</v>
      </c>
      <c r="R29" s="48">
        <v>0</v>
      </c>
      <c r="S29" s="48">
        <v>0</v>
      </c>
      <c r="T29" s="48">
        <v>0</v>
      </c>
      <c r="U29" s="48">
        <v>0</v>
      </c>
      <c r="V29" s="48">
        <v>0</v>
      </c>
      <c r="W29" s="48">
        <v>0</v>
      </c>
      <c r="X29" s="48">
        <v>122</v>
      </c>
      <c r="Y29" s="48">
        <v>324</v>
      </c>
      <c r="Z29" s="48">
        <v>0</v>
      </c>
      <c r="AA29" s="48">
        <v>0</v>
      </c>
      <c r="AB29" s="48">
        <v>0</v>
      </c>
      <c r="AC29" s="48">
        <v>0</v>
      </c>
      <c r="AD29" s="48">
        <v>0</v>
      </c>
      <c r="AE29" s="48">
        <v>0</v>
      </c>
      <c r="AF29" s="48">
        <v>0</v>
      </c>
      <c r="AG29" s="48">
        <v>0</v>
      </c>
      <c r="AH29" s="48">
        <f>AI29+BB29</f>
        <v>17</v>
      </c>
      <c r="AI29" s="48">
        <f>AJ29+AP29+AV29</f>
        <v>9</v>
      </c>
      <c r="AJ29" s="48">
        <f>SUM(AK29:AO29)</f>
        <v>0</v>
      </c>
      <c r="AK29" s="48">
        <v>0</v>
      </c>
      <c r="AL29" s="48">
        <v>0</v>
      </c>
      <c r="AM29" s="48">
        <v>0</v>
      </c>
      <c r="AN29" s="48">
        <v>0</v>
      </c>
      <c r="AO29" s="48">
        <v>0</v>
      </c>
      <c r="AP29" s="48">
        <f>SUM(AQ29:AU29)</f>
        <v>7</v>
      </c>
      <c r="AQ29" s="48">
        <v>0</v>
      </c>
      <c r="AR29" s="48">
        <v>4</v>
      </c>
      <c r="AS29" s="48">
        <v>3</v>
      </c>
      <c r="AT29" s="48">
        <v>0</v>
      </c>
      <c r="AU29" s="48">
        <v>0</v>
      </c>
      <c r="AV29" s="48">
        <f>SUM(AW29:BA29)</f>
        <v>2</v>
      </c>
      <c r="AW29" s="48">
        <v>2</v>
      </c>
      <c r="AX29" s="48">
        <v>0</v>
      </c>
      <c r="AY29" s="48">
        <v>0</v>
      </c>
      <c r="AZ29" s="48">
        <v>0</v>
      </c>
      <c r="BA29" s="48">
        <v>0</v>
      </c>
      <c r="BB29" s="48">
        <f>BC29+BI29+BO29+BU29+CA29</f>
        <v>8</v>
      </c>
      <c r="BC29" s="48">
        <f>SUM(BD29:BH29)</f>
        <v>0</v>
      </c>
      <c r="BD29" s="48">
        <v>0</v>
      </c>
      <c r="BE29" s="48">
        <v>0</v>
      </c>
      <c r="BF29" s="48">
        <v>0</v>
      </c>
      <c r="BG29" s="48">
        <v>0</v>
      </c>
      <c r="BH29" s="48">
        <v>0</v>
      </c>
      <c r="BI29" s="48">
        <f>SUM(BJ29:BN29)</f>
        <v>7</v>
      </c>
      <c r="BJ29" s="48">
        <v>0</v>
      </c>
      <c r="BK29" s="48">
        <v>6</v>
      </c>
      <c r="BL29" s="48">
        <v>1</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1</v>
      </c>
      <c r="CB29" s="48">
        <v>0</v>
      </c>
      <c r="CC29" s="48">
        <v>1</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7</v>
      </c>
      <c r="KG29" s="48">
        <v>20</v>
      </c>
      <c r="KH29" s="48">
        <v>0</v>
      </c>
      <c r="KI29" s="48">
        <v>0</v>
      </c>
      <c r="KJ29" s="48">
        <v>0</v>
      </c>
      <c r="KK29" s="48">
        <v>0</v>
      </c>
      <c r="KL29" s="48">
        <v>0</v>
      </c>
      <c r="KM29" s="48">
        <v>0</v>
      </c>
    </row>
    <row r="30" spans="1:299" ht="13.5" customHeight="1">
      <c r="A30" s="45" t="s">
        <v>127</v>
      </c>
      <c r="B30" s="46" t="s">
        <v>201</v>
      </c>
      <c r="C30" s="47" t="s">
        <v>202</v>
      </c>
      <c r="D30" s="48">
        <v>0</v>
      </c>
      <c r="E30" s="48">
        <v>0</v>
      </c>
      <c r="F30" s="48">
        <v>0</v>
      </c>
      <c r="G30" s="48">
        <v>0</v>
      </c>
      <c r="H30" s="48">
        <v>0</v>
      </c>
      <c r="I30" s="48">
        <v>0</v>
      </c>
      <c r="J30" s="48">
        <v>0</v>
      </c>
      <c r="K30" s="48">
        <v>0</v>
      </c>
      <c r="L30" s="48">
        <v>0</v>
      </c>
      <c r="M30" s="48">
        <v>0</v>
      </c>
      <c r="N30" s="48">
        <v>0</v>
      </c>
      <c r="O30" s="48">
        <v>0</v>
      </c>
      <c r="P30" s="48">
        <v>0</v>
      </c>
      <c r="Q30" s="48">
        <v>0</v>
      </c>
      <c r="R30" s="48">
        <v>0</v>
      </c>
      <c r="S30" s="48">
        <v>0</v>
      </c>
      <c r="T30" s="48">
        <v>0</v>
      </c>
      <c r="U30" s="48">
        <v>0</v>
      </c>
      <c r="V30" s="48">
        <v>0</v>
      </c>
      <c r="W30" s="48">
        <v>0</v>
      </c>
      <c r="X30" s="48">
        <v>164</v>
      </c>
      <c r="Y30" s="48">
        <v>454</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25</v>
      </c>
      <c r="KG30" s="48">
        <v>91</v>
      </c>
      <c r="KH30" s="48">
        <v>0</v>
      </c>
      <c r="KI30" s="48">
        <v>0</v>
      </c>
      <c r="KJ30" s="48">
        <v>0</v>
      </c>
      <c r="KK30" s="48">
        <v>0</v>
      </c>
      <c r="KL30" s="48">
        <v>0</v>
      </c>
      <c r="KM30" s="48">
        <v>0</v>
      </c>
    </row>
    <row r="31" spans="1:299" ht="13.5" customHeight="1">
      <c r="A31" s="45" t="s">
        <v>127</v>
      </c>
      <c r="B31" s="46" t="s">
        <v>203</v>
      </c>
      <c r="C31" s="47" t="s">
        <v>204</v>
      </c>
      <c r="D31" s="48">
        <v>0</v>
      </c>
      <c r="E31" s="48">
        <v>0</v>
      </c>
      <c r="F31" s="48">
        <v>0</v>
      </c>
      <c r="G31" s="48">
        <v>0</v>
      </c>
      <c r="H31" s="48">
        <v>0</v>
      </c>
      <c r="I31" s="48">
        <v>0</v>
      </c>
      <c r="J31" s="48">
        <v>0</v>
      </c>
      <c r="K31" s="48">
        <v>0</v>
      </c>
      <c r="L31" s="48">
        <v>0</v>
      </c>
      <c r="M31" s="48">
        <v>0</v>
      </c>
      <c r="N31" s="48">
        <v>16</v>
      </c>
      <c r="O31" s="48">
        <v>29</v>
      </c>
      <c r="P31" s="48">
        <v>0</v>
      </c>
      <c r="Q31" s="48">
        <v>0</v>
      </c>
      <c r="R31" s="48">
        <v>0</v>
      </c>
      <c r="S31" s="48">
        <v>0</v>
      </c>
      <c r="T31" s="48">
        <v>0</v>
      </c>
      <c r="U31" s="48">
        <v>0</v>
      </c>
      <c r="V31" s="48">
        <v>0</v>
      </c>
      <c r="W31" s="48">
        <v>0</v>
      </c>
      <c r="X31" s="48">
        <v>11</v>
      </c>
      <c r="Y31" s="48">
        <v>23</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11</v>
      </c>
      <c r="KG31" s="48">
        <v>30</v>
      </c>
      <c r="KH31" s="48">
        <v>0</v>
      </c>
      <c r="KI31" s="48">
        <v>0</v>
      </c>
      <c r="KJ31" s="48">
        <v>0</v>
      </c>
      <c r="KK31" s="48">
        <v>0</v>
      </c>
      <c r="KL31" s="48">
        <v>0</v>
      </c>
      <c r="KM31" s="48">
        <v>0</v>
      </c>
    </row>
    <row r="32" spans="1:299" ht="13.5" customHeight="1">
      <c r="A32" s="45" t="s">
        <v>127</v>
      </c>
      <c r="B32" s="46" t="s">
        <v>205</v>
      </c>
      <c r="C32" s="47" t="s">
        <v>206</v>
      </c>
      <c r="D32" s="48">
        <v>0</v>
      </c>
      <c r="E32" s="48">
        <v>0</v>
      </c>
      <c r="F32" s="48">
        <v>0</v>
      </c>
      <c r="G32" s="48">
        <v>0</v>
      </c>
      <c r="H32" s="48">
        <v>0</v>
      </c>
      <c r="I32" s="48">
        <v>0</v>
      </c>
      <c r="J32" s="48">
        <v>0</v>
      </c>
      <c r="K32" s="48">
        <v>0</v>
      </c>
      <c r="L32" s="48">
        <v>0</v>
      </c>
      <c r="M32" s="48">
        <v>0</v>
      </c>
      <c r="N32" s="48">
        <v>16</v>
      </c>
      <c r="O32" s="48">
        <v>31</v>
      </c>
      <c r="P32" s="48">
        <v>0</v>
      </c>
      <c r="Q32" s="48">
        <v>0</v>
      </c>
      <c r="R32" s="48">
        <v>0</v>
      </c>
      <c r="S32" s="48">
        <v>0</v>
      </c>
      <c r="T32" s="48">
        <v>0</v>
      </c>
      <c r="U32" s="48">
        <v>0</v>
      </c>
      <c r="V32" s="48">
        <v>0</v>
      </c>
      <c r="W32" s="48">
        <v>0</v>
      </c>
      <c r="X32" s="48">
        <v>21</v>
      </c>
      <c r="Y32" s="48">
        <v>39</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1</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12</v>
      </c>
      <c r="FF32" s="48">
        <v>0</v>
      </c>
      <c r="FG32" s="48">
        <v>2</v>
      </c>
      <c r="FH32" s="48">
        <v>7</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10</v>
      </c>
      <c r="KG32" s="48">
        <v>28</v>
      </c>
      <c r="KH32" s="48">
        <v>2</v>
      </c>
      <c r="KI32" s="48">
        <v>2</v>
      </c>
      <c r="KJ32" s="48">
        <v>0</v>
      </c>
      <c r="KK32" s="48">
        <v>0</v>
      </c>
      <c r="KL32" s="48">
        <v>0</v>
      </c>
      <c r="KM32" s="48">
        <v>0</v>
      </c>
    </row>
    <row r="33" spans="1:299" ht="13.5" customHeight="1">
      <c r="A33" s="45" t="s">
        <v>127</v>
      </c>
      <c r="B33" s="46" t="s">
        <v>207</v>
      </c>
      <c r="C33" s="47" t="s">
        <v>208</v>
      </c>
      <c r="D33" s="48">
        <v>0</v>
      </c>
      <c r="E33" s="48">
        <v>0</v>
      </c>
      <c r="F33" s="48">
        <v>0</v>
      </c>
      <c r="G33" s="48">
        <v>0</v>
      </c>
      <c r="H33" s="48">
        <v>0</v>
      </c>
      <c r="I33" s="48">
        <v>0</v>
      </c>
      <c r="J33" s="48">
        <v>0</v>
      </c>
      <c r="K33" s="48">
        <v>0</v>
      </c>
      <c r="L33" s="48">
        <v>0</v>
      </c>
      <c r="M33" s="48">
        <v>0</v>
      </c>
      <c r="N33" s="48">
        <v>3</v>
      </c>
      <c r="O33" s="48">
        <v>6</v>
      </c>
      <c r="P33" s="48">
        <v>0</v>
      </c>
      <c r="Q33" s="48">
        <v>0</v>
      </c>
      <c r="R33" s="48">
        <v>12</v>
      </c>
      <c r="S33" s="48">
        <v>61</v>
      </c>
      <c r="T33" s="48">
        <v>1</v>
      </c>
      <c r="U33" s="48">
        <v>13</v>
      </c>
      <c r="V33" s="48">
        <v>0</v>
      </c>
      <c r="W33" s="48">
        <v>0</v>
      </c>
      <c r="X33" s="48">
        <v>12</v>
      </c>
      <c r="Y33" s="48">
        <v>26</v>
      </c>
      <c r="Z33" s="48">
        <v>0</v>
      </c>
      <c r="AA33" s="48">
        <v>0</v>
      </c>
      <c r="AB33" s="48">
        <v>11</v>
      </c>
      <c r="AC33" s="48">
        <v>21</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11</v>
      </c>
      <c r="KG33" s="48">
        <v>37</v>
      </c>
      <c r="KH33" s="48">
        <v>0</v>
      </c>
      <c r="KI33" s="48">
        <v>0</v>
      </c>
      <c r="KJ33" s="48">
        <v>0</v>
      </c>
      <c r="KK33" s="48">
        <v>0</v>
      </c>
      <c r="KL33" s="48">
        <v>0</v>
      </c>
      <c r="KM33" s="48">
        <v>0</v>
      </c>
    </row>
    <row r="34" spans="1:299" ht="13.5" customHeight="1">
      <c r="A34" s="45" t="s">
        <v>127</v>
      </c>
      <c r="B34" s="46" t="s">
        <v>209</v>
      </c>
      <c r="C34" s="47" t="s">
        <v>210</v>
      </c>
      <c r="D34" s="48">
        <v>6</v>
      </c>
      <c r="E34" s="48">
        <v>13</v>
      </c>
      <c r="F34" s="48">
        <v>0</v>
      </c>
      <c r="G34" s="48">
        <v>0</v>
      </c>
      <c r="H34" s="48">
        <v>0</v>
      </c>
      <c r="I34" s="48">
        <v>0</v>
      </c>
      <c r="J34" s="48">
        <v>0</v>
      </c>
      <c r="K34" s="48">
        <v>0</v>
      </c>
      <c r="L34" s="48">
        <v>0</v>
      </c>
      <c r="M34" s="48">
        <v>0</v>
      </c>
      <c r="N34" s="48">
        <v>3</v>
      </c>
      <c r="O34" s="48">
        <v>5</v>
      </c>
      <c r="P34" s="48">
        <v>0</v>
      </c>
      <c r="Q34" s="48">
        <v>0</v>
      </c>
      <c r="R34" s="48">
        <v>0</v>
      </c>
      <c r="S34" s="48">
        <v>0</v>
      </c>
      <c r="T34" s="48">
        <v>0</v>
      </c>
      <c r="U34" s="48">
        <v>0</v>
      </c>
      <c r="V34" s="48">
        <v>0</v>
      </c>
      <c r="W34" s="48">
        <v>0</v>
      </c>
      <c r="X34" s="48">
        <v>4</v>
      </c>
      <c r="Y34" s="48">
        <v>9</v>
      </c>
      <c r="Z34" s="48">
        <v>0</v>
      </c>
      <c r="AA34" s="48">
        <v>0</v>
      </c>
      <c r="AB34" s="48">
        <v>0</v>
      </c>
      <c r="AC34" s="48">
        <v>0</v>
      </c>
      <c r="AD34" s="48">
        <v>0</v>
      </c>
      <c r="AE34" s="48">
        <v>0</v>
      </c>
      <c r="AF34" s="48">
        <v>0</v>
      </c>
      <c r="AG34" s="48">
        <v>0</v>
      </c>
      <c r="AH34" s="48">
        <f>AI34+BB34</f>
        <v>6</v>
      </c>
      <c r="AI34" s="48">
        <f>AJ34+AP34+AV34</f>
        <v>6</v>
      </c>
      <c r="AJ34" s="48">
        <f>SUM(AK34:AO34)</f>
        <v>0</v>
      </c>
      <c r="AK34" s="48">
        <v>0</v>
      </c>
      <c r="AL34" s="48">
        <v>0</v>
      </c>
      <c r="AM34" s="48">
        <v>0</v>
      </c>
      <c r="AN34" s="48">
        <v>0</v>
      </c>
      <c r="AO34" s="48">
        <v>0</v>
      </c>
      <c r="AP34" s="48">
        <f>SUM(AQ34:AU34)</f>
        <v>3</v>
      </c>
      <c r="AQ34" s="48">
        <v>0</v>
      </c>
      <c r="AR34" s="48">
        <v>2</v>
      </c>
      <c r="AS34" s="48">
        <v>1</v>
      </c>
      <c r="AT34" s="48">
        <v>0</v>
      </c>
      <c r="AU34" s="48">
        <v>0</v>
      </c>
      <c r="AV34" s="48">
        <f>SUM(AW34:BA34)</f>
        <v>3</v>
      </c>
      <c r="AW34" s="48">
        <v>0</v>
      </c>
      <c r="AX34" s="48">
        <v>3</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1</v>
      </c>
      <c r="CH34" s="48">
        <f>CI34+CO34+CU34</f>
        <v>1</v>
      </c>
      <c r="CI34" s="48">
        <f>SUM(CJ34:CN34)</f>
        <v>0</v>
      </c>
      <c r="CJ34" s="48">
        <v>0</v>
      </c>
      <c r="CK34" s="48">
        <v>0</v>
      </c>
      <c r="CL34" s="48">
        <v>0</v>
      </c>
      <c r="CM34" s="48">
        <v>0</v>
      </c>
      <c r="CN34" s="48">
        <v>0</v>
      </c>
      <c r="CO34" s="48">
        <f>SUM(CP34:CT34)</f>
        <v>1</v>
      </c>
      <c r="CP34" s="48">
        <v>0</v>
      </c>
      <c r="CQ34" s="48">
        <v>1</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1</v>
      </c>
      <c r="EH34" s="48">
        <v>0</v>
      </c>
      <c r="EI34" s="48">
        <v>0</v>
      </c>
      <c r="EJ34" s="48">
        <v>0</v>
      </c>
      <c r="EK34" s="48">
        <v>0</v>
      </c>
      <c r="EL34" s="48">
        <v>0</v>
      </c>
      <c r="EM34" s="48">
        <v>0</v>
      </c>
      <c r="EN34" s="48">
        <v>0</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0</v>
      </c>
      <c r="FE34" s="48">
        <v>6</v>
      </c>
      <c r="FF34" s="48">
        <v>0</v>
      </c>
      <c r="FG34" s="48">
        <v>1</v>
      </c>
      <c r="FH34" s="48">
        <v>9</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10</v>
      </c>
      <c r="KG34" s="48">
        <v>32</v>
      </c>
      <c r="KH34" s="48">
        <v>0</v>
      </c>
      <c r="KI34" s="48">
        <v>0</v>
      </c>
      <c r="KJ34" s="48">
        <v>0</v>
      </c>
      <c r="KK34" s="48">
        <v>0</v>
      </c>
      <c r="KL34" s="48">
        <v>0</v>
      </c>
      <c r="KM34" s="48">
        <v>0</v>
      </c>
    </row>
    <row r="35" spans="1:299" ht="13.5" customHeight="1">
      <c r="A35" s="45" t="s">
        <v>127</v>
      </c>
      <c r="B35" s="46" t="s">
        <v>211</v>
      </c>
      <c r="C35" s="47" t="s">
        <v>212</v>
      </c>
      <c r="D35" s="48">
        <v>6</v>
      </c>
      <c r="E35" s="48">
        <v>16</v>
      </c>
      <c r="F35" s="48">
        <v>0</v>
      </c>
      <c r="G35" s="48">
        <v>0</v>
      </c>
      <c r="H35" s="48">
        <v>0</v>
      </c>
      <c r="I35" s="48">
        <v>0</v>
      </c>
      <c r="J35" s="48">
        <v>0</v>
      </c>
      <c r="K35" s="48">
        <v>0</v>
      </c>
      <c r="L35" s="48">
        <v>0</v>
      </c>
      <c r="M35" s="48">
        <v>0</v>
      </c>
      <c r="N35" s="48">
        <v>7</v>
      </c>
      <c r="O35" s="48">
        <v>14</v>
      </c>
      <c r="P35" s="48">
        <v>0</v>
      </c>
      <c r="Q35" s="48">
        <v>0</v>
      </c>
      <c r="R35" s="48">
        <v>17</v>
      </c>
      <c r="S35" s="48">
        <v>20</v>
      </c>
      <c r="T35" s="48">
        <v>0</v>
      </c>
      <c r="U35" s="48">
        <v>0</v>
      </c>
      <c r="V35" s="48">
        <v>0</v>
      </c>
      <c r="W35" s="48">
        <v>0</v>
      </c>
      <c r="X35" s="48">
        <v>4</v>
      </c>
      <c r="Y35" s="48">
        <v>10</v>
      </c>
      <c r="Z35" s="48">
        <v>0</v>
      </c>
      <c r="AA35" s="48">
        <v>0</v>
      </c>
      <c r="AB35" s="48">
        <v>9</v>
      </c>
      <c r="AC35" s="48">
        <v>5</v>
      </c>
      <c r="AD35" s="48">
        <v>0</v>
      </c>
      <c r="AE35" s="48">
        <v>0</v>
      </c>
      <c r="AF35" s="48">
        <v>0</v>
      </c>
      <c r="AG35" s="48">
        <v>0</v>
      </c>
      <c r="AH35" s="48">
        <f>AI35+BB35</f>
        <v>6</v>
      </c>
      <c r="AI35" s="48">
        <f>AJ35+AP35+AV35</f>
        <v>6</v>
      </c>
      <c r="AJ35" s="48">
        <f>SUM(AK35:AO35)</f>
        <v>4</v>
      </c>
      <c r="AK35" s="48">
        <v>0</v>
      </c>
      <c r="AL35" s="48">
        <v>2</v>
      </c>
      <c r="AM35" s="48">
        <v>2</v>
      </c>
      <c r="AN35" s="48">
        <v>0</v>
      </c>
      <c r="AO35" s="48">
        <v>0</v>
      </c>
      <c r="AP35" s="48">
        <f>SUM(AQ35:AU35)</f>
        <v>0</v>
      </c>
      <c r="AQ35" s="48">
        <v>0</v>
      </c>
      <c r="AR35" s="48">
        <v>0</v>
      </c>
      <c r="AS35" s="48">
        <v>0</v>
      </c>
      <c r="AT35" s="48">
        <v>0</v>
      </c>
      <c r="AU35" s="48">
        <v>0</v>
      </c>
      <c r="AV35" s="48">
        <f>SUM(AW35:BA35)</f>
        <v>2</v>
      </c>
      <c r="AW35" s="48">
        <v>0</v>
      </c>
      <c r="AX35" s="48">
        <v>1</v>
      </c>
      <c r="AY35" s="48">
        <v>1</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2</v>
      </c>
      <c r="EP35" s="73" t="s">
        <v>139</v>
      </c>
      <c r="EQ35" s="73" t="s">
        <v>139</v>
      </c>
      <c r="ER35" s="48">
        <v>0</v>
      </c>
      <c r="ES35" s="73" t="s">
        <v>139</v>
      </c>
      <c r="ET35" s="73" t="s">
        <v>139</v>
      </c>
      <c r="EU35" s="48">
        <v>1</v>
      </c>
      <c r="EV35" s="73" t="s">
        <v>139</v>
      </c>
      <c r="EW35" s="73" t="s">
        <v>139</v>
      </c>
      <c r="EX35" s="48">
        <v>0</v>
      </c>
      <c r="EY35" s="73" t="s">
        <v>139</v>
      </c>
      <c r="EZ35" s="73" t="s">
        <v>139</v>
      </c>
      <c r="FA35" s="48">
        <v>1</v>
      </c>
      <c r="FB35" s="73" t="s">
        <v>139</v>
      </c>
      <c r="FC35" s="73" t="s">
        <v>139</v>
      </c>
      <c r="FD35" s="48">
        <v>0</v>
      </c>
      <c r="FE35" s="48">
        <v>0</v>
      </c>
      <c r="FF35" s="48">
        <v>0</v>
      </c>
      <c r="FG35" s="48">
        <v>0</v>
      </c>
      <c r="FH35" s="48">
        <v>0</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10</v>
      </c>
      <c r="KG35" s="48">
        <v>32</v>
      </c>
      <c r="KH35" s="48">
        <v>0</v>
      </c>
      <c r="KI35" s="48">
        <v>0</v>
      </c>
      <c r="KJ35" s="48">
        <v>0</v>
      </c>
      <c r="KK35" s="48">
        <v>0</v>
      </c>
      <c r="KL35" s="48">
        <v>0</v>
      </c>
      <c r="KM35" s="48">
        <v>0</v>
      </c>
    </row>
    <row r="36" spans="1:299" ht="13.5" customHeight="1">
      <c r="A36" s="45" t="s">
        <v>127</v>
      </c>
      <c r="B36" s="46" t="s">
        <v>213</v>
      </c>
      <c r="C36" s="47" t="s">
        <v>214</v>
      </c>
      <c r="D36" s="48">
        <v>2</v>
      </c>
      <c r="E36" s="48">
        <v>4</v>
      </c>
      <c r="F36" s="48">
        <v>0</v>
      </c>
      <c r="G36" s="48">
        <v>0</v>
      </c>
      <c r="H36" s="48">
        <v>4</v>
      </c>
      <c r="I36" s="48">
        <v>10</v>
      </c>
      <c r="J36" s="48">
        <v>0</v>
      </c>
      <c r="K36" s="48">
        <v>0</v>
      </c>
      <c r="L36" s="48">
        <v>0</v>
      </c>
      <c r="M36" s="48">
        <v>0</v>
      </c>
      <c r="N36" s="48">
        <v>32</v>
      </c>
      <c r="O36" s="48">
        <v>64</v>
      </c>
      <c r="P36" s="48">
        <v>0</v>
      </c>
      <c r="Q36" s="48">
        <v>0</v>
      </c>
      <c r="R36" s="48">
        <v>0</v>
      </c>
      <c r="S36" s="48">
        <v>0</v>
      </c>
      <c r="T36" s="48">
        <v>0</v>
      </c>
      <c r="U36" s="48">
        <v>0</v>
      </c>
      <c r="V36" s="48">
        <v>0</v>
      </c>
      <c r="W36" s="48">
        <v>0</v>
      </c>
      <c r="X36" s="48">
        <v>45</v>
      </c>
      <c r="Y36" s="48">
        <v>90</v>
      </c>
      <c r="Z36" s="48">
        <v>0</v>
      </c>
      <c r="AA36" s="48">
        <v>0</v>
      </c>
      <c r="AB36" s="48">
        <v>0</v>
      </c>
      <c r="AC36" s="48">
        <v>0</v>
      </c>
      <c r="AD36" s="48">
        <v>0</v>
      </c>
      <c r="AE36" s="48">
        <v>0</v>
      </c>
      <c r="AF36" s="48">
        <v>0</v>
      </c>
      <c r="AG36" s="48">
        <v>0</v>
      </c>
      <c r="AH36" s="48">
        <f>AI36+BB36</f>
        <v>6</v>
      </c>
      <c r="AI36" s="48">
        <f>AJ36+AP36+AV36</f>
        <v>2</v>
      </c>
      <c r="AJ36" s="48">
        <f>SUM(AK36:AO36)</f>
        <v>0</v>
      </c>
      <c r="AK36" s="48">
        <v>0</v>
      </c>
      <c r="AL36" s="48"/>
      <c r="AM36" s="48">
        <v>0</v>
      </c>
      <c r="AN36" s="48">
        <v>0</v>
      </c>
      <c r="AO36" s="48">
        <v>0</v>
      </c>
      <c r="AP36" s="48">
        <f>SUM(AQ36:AU36)</f>
        <v>2</v>
      </c>
      <c r="AQ36" s="48">
        <v>0</v>
      </c>
      <c r="AR36" s="48">
        <v>2</v>
      </c>
      <c r="AS36" s="48">
        <v>0</v>
      </c>
      <c r="AT36" s="48">
        <v>0</v>
      </c>
      <c r="AU36" s="48">
        <v>0</v>
      </c>
      <c r="AV36" s="48">
        <f>SUM(AW36:BA36)</f>
        <v>0</v>
      </c>
      <c r="AW36" s="48">
        <v>0</v>
      </c>
      <c r="AX36" s="48">
        <v>0</v>
      </c>
      <c r="AY36" s="48">
        <v>0</v>
      </c>
      <c r="AZ36" s="48">
        <v>0</v>
      </c>
      <c r="BA36" s="48">
        <v>0</v>
      </c>
      <c r="BB36" s="48">
        <f>BC36+BI36+BO36+BU36+CA36</f>
        <v>4</v>
      </c>
      <c r="BC36" s="48">
        <f>SUM(BD36:BH36)</f>
        <v>0</v>
      </c>
      <c r="BD36" s="48">
        <v>0</v>
      </c>
      <c r="BE36" s="48">
        <v>0</v>
      </c>
      <c r="BF36" s="48">
        <v>0</v>
      </c>
      <c r="BG36" s="48">
        <v>0</v>
      </c>
      <c r="BH36" s="48">
        <v>0</v>
      </c>
      <c r="BI36" s="48">
        <f>SUM(BJ36:BN36)</f>
        <v>3</v>
      </c>
      <c r="BJ36" s="48">
        <v>3</v>
      </c>
      <c r="BK36" s="48">
        <v>0</v>
      </c>
      <c r="BL36" s="48">
        <v>0</v>
      </c>
      <c r="BM36" s="48">
        <v>0</v>
      </c>
      <c r="BN36" s="48">
        <v>0</v>
      </c>
      <c r="BO36" s="48">
        <f>SUM(BP36:BT36)</f>
        <v>0</v>
      </c>
      <c r="BP36" s="48">
        <v>0</v>
      </c>
      <c r="BQ36" s="48">
        <v>0</v>
      </c>
      <c r="BR36" s="48">
        <v>0</v>
      </c>
      <c r="BS36" s="48">
        <v>0</v>
      </c>
      <c r="BT36" s="48">
        <v>0</v>
      </c>
      <c r="BU36" s="48">
        <f>SUM(BV36:BZ36)</f>
        <v>1</v>
      </c>
      <c r="BV36" s="48">
        <v>0</v>
      </c>
      <c r="BW36" s="48">
        <v>1</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2</v>
      </c>
      <c r="EP36" s="73" t="s">
        <v>139</v>
      </c>
      <c r="EQ36" s="73" t="s">
        <v>139</v>
      </c>
      <c r="ER36" s="48">
        <v>2</v>
      </c>
      <c r="ES36" s="73" t="s">
        <v>139</v>
      </c>
      <c r="ET36" s="73" t="s">
        <v>139</v>
      </c>
      <c r="EU36" s="48">
        <v>0</v>
      </c>
      <c r="EV36" s="73" t="s">
        <v>139</v>
      </c>
      <c r="EW36" s="73" t="s">
        <v>139</v>
      </c>
      <c r="EX36" s="48">
        <v>0</v>
      </c>
      <c r="EY36" s="73" t="s">
        <v>139</v>
      </c>
      <c r="EZ36" s="73" t="s">
        <v>139</v>
      </c>
      <c r="FA36" s="48">
        <v>0</v>
      </c>
      <c r="FB36" s="73" t="s">
        <v>139</v>
      </c>
      <c r="FC36" s="73" t="s">
        <v>139</v>
      </c>
      <c r="FD36" s="48">
        <v>0</v>
      </c>
      <c r="FE36" s="48">
        <v>0</v>
      </c>
      <c r="FF36" s="48">
        <v>0</v>
      </c>
      <c r="FG36" s="48">
        <v>0</v>
      </c>
      <c r="FH36" s="48">
        <v>0</v>
      </c>
      <c r="FI36" s="48">
        <v>0</v>
      </c>
      <c r="FJ36" s="48" t="s">
        <v>139</v>
      </c>
      <c r="FK36" s="48">
        <v>0</v>
      </c>
      <c r="FL36" s="48">
        <v>0</v>
      </c>
      <c r="FM36" s="48">
        <v>0</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4</v>
      </c>
      <c r="JU36" s="48">
        <v>10</v>
      </c>
      <c r="JV36" s="48">
        <v>0</v>
      </c>
      <c r="JW36" s="48">
        <v>0</v>
      </c>
      <c r="JX36" s="48">
        <v>0</v>
      </c>
      <c r="JY36" s="48">
        <v>0</v>
      </c>
      <c r="JZ36" s="48">
        <v>0</v>
      </c>
      <c r="KA36" s="48">
        <v>0</v>
      </c>
      <c r="KB36" s="48">
        <v>0</v>
      </c>
      <c r="KC36" s="48">
        <v>0</v>
      </c>
      <c r="KD36" s="48">
        <v>0</v>
      </c>
      <c r="KE36" s="48">
        <v>0</v>
      </c>
      <c r="KF36" s="48">
        <v>7</v>
      </c>
      <c r="KG36" s="48">
        <v>21</v>
      </c>
      <c r="KH36" s="48">
        <v>0</v>
      </c>
      <c r="KI36" s="48">
        <v>0</v>
      </c>
      <c r="KJ36" s="48">
        <v>0</v>
      </c>
      <c r="KK36" s="48">
        <v>0</v>
      </c>
      <c r="KL36" s="48">
        <v>0</v>
      </c>
      <c r="KM36" s="48">
        <v>0</v>
      </c>
    </row>
    <row r="37" spans="1:299" ht="13.5" customHeight="1">
      <c r="A37" s="45" t="s">
        <v>127</v>
      </c>
      <c r="B37" s="46" t="s">
        <v>215</v>
      </c>
      <c r="C37" s="47" t="s">
        <v>216</v>
      </c>
      <c r="D37" s="48">
        <v>1</v>
      </c>
      <c r="E37" s="48">
        <v>2</v>
      </c>
      <c r="F37" s="48">
        <v>0</v>
      </c>
      <c r="G37" s="48">
        <v>0</v>
      </c>
      <c r="H37" s="48">
        <v>0</v>
      </c>
      <c r="I37" s="48">
        <v>0</v>
      </c>
      <c r="J37" s="48">
        <v>0</v>
      </c>
      <c r="K37" s="48">
        <v>0</v>
      </c>
      <c r="L37" s="48">
        <v>0</v>
      </c>
      <c r="M37" s="48">
        <v>0</v>
      </c>
      <c r="N37" s="48">
        <v>8</v>
      </c>
      <c r="O37" s="48">
        <v>18</v>
      </c>
      <c r="P37" s="48">
        <v>0</v>
      </c>
      <c r="Q37" s="48">
        <v>0</v>
      </c>
      <c r="R37" s="48">
        <v>0</v>
      </c>
      <c r="S37" s="48">
        <v>0</v>
      </c>
      <c r="T37" s="48">
        <v>0</v>
      </c>
      <c r="U37" s="48">
        <v>0</v>
      </c>
      <c r="V37" s="48">
        <v>0</v>
      </c>
      <c r="W37" s="48">
        <v>0</v>
      </c>
      <c r="X37" s="48">
        <v>39</v>
      </c>
      <c r="Y37" s="48">
        <v>87</v>
      </c>
      <c r="Z37" s="48">
        <v>0</v>
      </c>
      <c r="AA37" s="48">
        <v>0</v>
      </c>
      <c r="AB37" s="48">
        <v>0</v>
      </c>
      <c r="AC37" s="48">
        <v>0</v>
      </c>
      <c r="AD37" s="48">
        <v>0</v>
      </c>
      <c r="AE37" s="48">
        <v>0</v>
      </c>
      <c r="AF37" s="48">
        <v>0</v>
      </c>
      <c r="AG37" s="48">
        <v>0</v>
      </c>
      <c r="AH37" s="48">
        <f>AI37+BB37</f>
        <v>1</v>
      </c>
      <c r="AI37" s="48">
        <f>AJ37+AP37+AV37</f>
        <v>1</v>
      </c>
      <c r="AJ37" s="48">
        <f>SUM(AK37:AO37)</f>
        <v>0</v>
      </c>
      <c r="AK37" s="48">
        <v>0</v>
      </c>
      <c r="AL37" s="48">
        <v>0</v>
      </c>
      <c r="AM37" s="48">
        <v>0</v>
      </c>
      <c r="AN37" s="48">
        <v>0</v>
      </c>
      <c r="AO37" s="48">
        <v>0</v>
      </c>
      <c r="AP37" s="48">
        <f>SUM(AQ37:AU37)</f>
        <v>0</v>
      </c>
      <c r="AQ37" s="48">
        <v>0</v>
      </c>
      <c r="AR37" s="48">
        <v>0</v>
      </c>
      <c r="AS37" s="48">
        <v>0</v>
      </c>
      <c r="AT37" s="48">
        <v>0</v>
      </c>
      <c r="AU37" s="48">
        <v>0</v>
      </c>
      <c r="AV37" s="48">
        <f>SUM(AW37:BA37)</f>
        <v>1</v>
      </c>
      <c r="AW37" s="48">
        <v>1</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4</v>
      </c>
      <c r="EG37" s="48">
        <v>11</v>
      </c>
      <c r="EH37" s="48">
        <v>0</v>
      </c>
      <c r="EI37" s="48">
        <v>0</v>
      </c>
      <c r="EJ37" s="48">
        <v>3</v>
      </c>
      <c r="EK37" s="48">
        <v>0</v>
      </c>
      <c r="EL37" s="48">
        <v>0</v>
      </c>
      <c r="EM37" s="48">
        <v>0</v>
      </c>
      <c r="EN37" s="48">
        <v>0</v>
      </c>
      <c r="EO37" s="48">
        <v>0</v>
      </c>
      <c r="EP37" s="73" t="s">
        <v>139</v>
      </c>
      <c r="EQ37" s="73" t="s">
        <v>139</v>
      </c>
      <c r="ER37" s="48">
        <v>0</v>
      </c>
      <c r="ES37" s="73" t="s">
        <v>139</v>
      </c>
      <c r="ET37" s="73" t="s">
        <v>139</v>
      </c>
      <c r="EU37" s="48">
        <v>0</v>
      </c>
      <c r="EV37" s="73" t="s">
        <v>139</v>
      </c>
      <c r="EW37" s="73" t="s">
        <v>139</v>
      </c>
      <c r="EX37" s="48">
        <v>0</v>
      </c>
      <c r="EY37" s="73" t="s">
        <v>139</v>
      </c>
      <c r="EZ37" s="73" t="s">
        <v>139</v>
      </c>
      <c r="FA37" s="48">
        <v>0</v>
      </c>
      <c r="FB37" s="73" t="s">
        <v>139</v>
      </c>
      <c r="FC37" s="73" t="s">
        <v>139</v>
      </c>
      <c r="FD37" s="48">
        <v>17</v>
      </c>
      <c r="FE37" s="48">
        <v>2</v>
      </c>
      <c r="FF37" s="48">
        <v>0</v>
      </c>
      <c r="FG37" s="48">
        <v>0</v>
      </c>
      <c r="FH37" s="48">
        <v>0</v>
      </c>
      <c r="FI37" s="48">
        <v>0</v>
      </c>
      <c r="FJ37" s="48" t="s">
        <v>139</v>
      </c>
      <c r="FK37" s="48">
        <v>0</v>
      </c>
      <c r="FL37" s="48">
        <v>0</v>
      </c>
      <c r="FM37" s="48">
        <v>0</v>
      </c>
      <c r="FN37" s="48" t="s">
        <v>139</v>
      </c>
      <c r="FO37" s="48">
        <v>0</v>
      </c>
      <c r="FP37" s="48">
        <v>0</v>
      </c>
      <c r="FQ37" s="48">
        <v>0</v>
      </c>
      <c r="FR37" s="48" t="s">
        <v>139</v>
      </c>
      <c r="FS37" s="48">
        <v>0</v>
      </c>
      <c r="FT37" s="48">
        <v>0</v>
      </c>
      <c r="FU37" s="48">
        <v>0</v>
      </c>
      <c r="FV37" s="48" t="s">
        <v>139</v>
      </c>
      <c r="FW37" s="48">
        <v>0</v>
      </c>
      <c r="FX37" s="48">
        <v>0</v>
      </c>
      <c r="FY37" s="48">
        <v>0</v>
      </c>
      <c r="FZ37" s="48" t="s">
        <v>139</v>
      </c>
      <c r="GA37" s="48">
        <v>0</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0</v>
      </c>
      <c r="HH37" s="73" t="s">
        <v>139</v>
      </c>
      <c r="HI37" s="73" t="s">
        <v>139</v>
      </c>
      <c r="HJ37" s="48">
        <v>0</v>
      </c>
      <c r="HK37" s="73" t="s">
        <v>139</v>
      </c>
      <c r="HL37" s="73" t="s">
        <v>139</v>
      </c>
      <c r="HM37" s="48">
        <v>0</v>
      </c>
      <c r="HN37" s="73" t="s">
        <v>139</v>
      </c>
      <c r="HO37" s="73" t="s">
        <v>139</v>
      </c>
      <c r="HP37" s="48">
        <v>0</v>
      </c>
      <c r="HQ37" s="73" t="s">
        <v>139</v>
      </c>
      <c r="HR37" s="73" t="s">
        <v>139</v>
      </c>
      <c r="HS37" s="48">
        <v>0</v>
      </c>
      <c r="HT37" s="73" t="s">
        <v>139</v>
      </c>
      <c r="HU37" s="73" t="s">
        <v>139</v>
      </c>
      <c r="HV37" s="48">
        <v>0</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5</v>
      </c>
      <c r="KG37" s="48">
        <v>14</v>
      </c>
      <c r="KH37" s="48">
        <v>0</v>
      </c>
      <c r="KI37" s="48">
        <v>0</v>
      </c>
      <c r="KJ37" s="48">
        <v>0</v>
      </c>
      <c r="KK37" s="48">
        <v>0</v>
      </c>
      <c r="KL37" s="48">
        <v>0</v>
      </c>
      <c r="KM37" s="48">
        <v>0</v>
      </c>
    </row>
    <row r="38" spans="1:299" ht="13.5" customHeight="1">
      <c r="A38" s="45" t="s">
        <v>127</v>
      </c>
      <c r="B38" s="46" t="s">
        <v>217</v>
      </c>
      <c r="C38" s="47" t="s">
        <v>218</v>
      </c>
      <c r="D38" s="48">
        <v>2</v>
      </c>
      <c r="E38" s="48">
        <v>5</v>
      </c>
      <c r="F38" s="48">
        <v>0</v>
      </c>
      <c r="G38" s="48">
        <v>0</v>
      </c>
      <c r="H38" s="48">
        <v>0</v>
      </c>
      <c r="I38" s="48">
        <v>0</v>
      </c>
      <c r="J38" s="48">
        <v>0</v>
      </c>
      <c r="K38" s="48">
        <v>0</v>
      </c>
      <c r="L38" s="48">
        <v>0</v>
      </c>
      <c r="M38" s="48">
        <v>0</v>
      </c>
      <c r="N38" s="48">
        <v>14</v>
      </c>
      <c r="O38" s="48">
        <v>36</v>
      </c>
      <c r="P38" s="48">
        <v>0</v>
      </c>
      <c r="Q38" s="48">
        <v>0</v>
      </c>
      <c r="R38" s="48">
        <v>0</v>
      </c>
      <c r="S38" s="48">
        <v>0</v>
      </c>
      <c r="T38" s="48">
        <v>0</v>
      </c>
      <c r="U38" s="48">
        <v>0</v>
      </c>
      <c r="V38" s="48">
        <v>0</v>
      </c>
      <c r="W38" s="48">
        <v>0</v>
      </c>
      <c r="X38" s="48">
        <v>42</v>
      </c>
      <c r="Y38" s="48">
        <v>89</v>
      </c>
      <c r="Z38" s="48">
        <v>0</v>
      </c>
      <c r="AA38" s="48">
        <v>0</v>
      </c>
      <c r="AB38" s="48">
        <v>0</v>
      </c>
      <c r="AC38" s="48">
        <v>0</v>
      </c>
      <c r="AD38" s="48">
        <v>0</v>
      </c>
      <c r="AE38" s="48">
        <v>0</v>
      </c>
      <c r="AF38" s="48">
        <v>0</v>
      </c>
      <c r="AG38" s="48">
        <v>0</v>
      </c>
      <c r="AH38" s="48">
        <f>AI38+BB38</f>
        <v>2</v>
      </c>
      <c r="AI38" s="48">
        <f>AJ38+AP38+AV38</f>
        <v>2</v>
      </c>
      <c r="AJ38" s="48">
        <f>SUM(AK38:AO38)</f>
        <v>0</v>
      </c>
      <c r="AK38" s="48">
        <v>0</v>
      </c>
      <c r="AL38" s="48">
        <v>0</v>
      </c>
      <c r="AM38" s="48">
        <v>0</v>
      </c>
      <c r="AN38" s="48">
        <v>0</v>
      </c>
      <c r="AO38" s="48">
        <v>0</v>
      </c>
      <c r="AP38" s="48">
        <f>SUM(AQ38:AU38)</f>
        <v>2</v>
      </c>
      <c r="AQ38" s="48">
        <v>1</v>
      </c>
      <c r="AR38" s="48">
        <v>0</v>
      </c>
      <c r="AS38" s="48">
        <v>1</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139</v>
      </c>
      <c r="EQ38" s="73" t="s">
        <v>139</v>
      </c>
      <c r="ER38" s="48">
        <v>0</v>
      </c>
      <c r="ES38" s="73" t="s">
        <v>139</v>
      </c>
      <c r="ET38" s="73" t="s">
        <v>139</v>
      </c>
      <c r="EU38" s="48">
        <v>0</v>
      </c>
      <c r="EV38" s="73" t="s">
        <v>139</v>
      </c>
      <c r="EW38" s="73" t="s">
        <v>139</v>
      </c>
      <c r="EX38" s="48">
        <v>0</v>
      </c>
      <c r="EY38" s="73" t="s">
        <v>139</v>
      </c>
      <c r="EZ38" s="73" t="s">
        <v>139</v>
      </c>
      <c r="FA38" s="48">
        <v>0</v>
      </c>
      <c r="FB38" s="73" t="s">
        <v>139</v>
      </c>
      <c r="FC38" s="73" t="s">
        <v>139</v>
      </c>
      <c r="FD38" s="48">
        <v>0</v>
      </c>
      <c r="FE38" s="48">
        <v>0</v>
      </c>
      <c r="FF38" s="48">
        <v>0</v>
      </c>
      <c r="FG38" s="48">
        <v>0</v>
      </c>
      <c r="FH38" s="48">
        <v>0</v>
      </c>
      <c r="FI38" s="48">
        <v>0</v>
      </c>
      <c r="FJ38" s="48" t="s">
        <v>139</v>
      </c>
      <c r="FK38" s="48">
        <v>0</v>
      </c>
      <c r="FL38" s="48">
        <v>0</v>
      </c>
      <c r="FM38" s="48">
        <v>0</v>
      </c>
      <c r="FN38" s="48" t="s">
        <v>139</v>
      </c>
      <c r="FO38" s="48">
        <v>0</v>
      </c>
      <c r="FP38" s="48">
        <v>0</v>
      </c>
      <c r="FQ38" s="48">
        <v>0</v>
      </c>
      <c r="FR38" s="48" t="s">
        <v>139</v>
      </c>
      <c r="FS38" s="48">
        <v>0</v>
      </c>
      <c r="FT38" s="48">
        <v>0</v>
      </c>
      <c r="FU38" s="48">
        <v>0</v>
      </c>
      <c r="FV38" s="48" t="s">
        <v>139</v>
      </c>
      <c r="FW38" s="48">
        <v>0</v>
      </c>
      <c r="FX38" s="48">
        <v>0</v>
      </c>
      <c r="FY38" s="48">
        <v>0</v>
      </c>
      <c r="FZ38" s="48" t="s">
        <v>139</v>
      </c>
      <c r="GA38" s="48">
        <v>0</v>
      </c>
      <c r="GB38" s="48">
        <v>0</v>
      </c>
      <c r="GC38" s="48">
        <v>0</v>
      </c>
      <c r="GD38" s="48" t="s">
        <v>139</v>
      </c>
      <c r="GE38" s="48">
        <v>0</v>
      </c>
      <c r="GF38" s="48">
        <v>0</v>
      </c>
      <c r="GG38" s="48">
        <v>0</v>
      </c>
      <c r="GH38" s="48" t="s">
        <v>139</v>
      </c>
      <c r="GI38" s="48">
        <v>0</v>
      </c>
      <c r="GJ38" s="48">
        <v>0</v>
      </c>
      <c r="GK38" s="48">
        <v>0</v>
      </c>
      <c r="GL38" s="48" t="s">
        <v>139</v>
      </c>
      <c r="GM38" s="48">
        <v>0</v>
      </c>
      <c r="GN38" s="48">
        <v>0</v>
      </c>
      <c r="GO38" s="48">
        <v>0</v>
      </c>
      <c r="GP38" s="48" t="s">
        <v>139</v>
      </c>
      <c r="GQ38" s="48">
        <v>0</v>
      </c>
      <c r="GR38" s="48">
        <v>0</v>
      </c>
      <c r="GS38" s="48">
        <v>0</v>
      </c>
      <c r="GT38" s="48" t="s">
        <v>139</v>
      </c>
      <c r="GU38" s="48">
        <v>0</v>
      </c>
      <c r="GV38" s="48">
        <v>0</v>
      </c>
      <c r="GW38" s="48">
        <v>0</v>
      </c>
      <c r="GX38" s="48">
        <v>0</v>
      </c>
      <c r="GY38" s="48">
        <v>0</v>
      </c>
      <c r="GZ38" s="48">
        <v>0</v>
      </c>
      <c r="HA38" s="48">
        <v>0</v>
      </c>
      <c r="HB38" s="48">
        <v>0</v>
      </c>
      <c r="HC38" s="48">
        <v>0</v>
      </c>
      <c r="HD38" s="48">
        <v>0</v>
      </c>
      <c r="HE38" s="48">
        <v>0</v>
      </c>
      <c r="HF38" s="48">
        <v>0</v>
      </c>
      <c r="HG38" s="48">
        <v>0</v>
      </c>
      <c r="HH38" s="73" t="s">
        <v>139</v>
      </c>
      <c r="HI38" s="73" t="s">
        <v>139</v>
      </c>
      <c r="HJ38" s="48">
        <v>0</v>
      </c>
      <c r="HK38" s="73" t="s">
        <v>139</v>
      </c>
      <c r="HL38" s="73" t="s">
        <v>139</v>
      </c>
      <c r="HM38" s="48">
        <v>0</v>
      </c>
      <c r="HN38" s="73" t="s">
        <v>139</v>
      </c>
      <c r="HO38" s="73" t="s">
        <v>139</v>
      </c>
      <c r="HP38" s="48">
        <v>0</v>
      </c>
      <c r="HQ38" s="73" t="s">
        <v>139</v>
      </c>
      <c r="HR38" s="73" t="s">
        <v>139</v>
      </c>
      <c r="HS38" s="48">
        <v>0</v>
      </c>
      <c r="HT38" s="73" t="s">
        <v>139</v>
      </c>
      <c r="HU38" s="73" t="s">
        <v>139</v>
      </c>
      <c r="HV38" s="48">
        <v>0</v>
      </c>
      <c r="HW38" s="48">
        <v>0</v>
      </c>
      <c r="HX38" s="48">
        <v>0</v>
      </c>
      <c r="HY38" s="48">
        <v>0</v>
      </c>
      <c r="HZ38" s="48">
        <v>0</v>
      </c>
      <c r="IA38" s="48">
        <v>0</v>
      </c>
      <c r="IB38" s="48" t="s">
        <v>139</v>
      </c>
      <c r="IC38" s="48">
        <v>0</v>
      </c>
      <c r="ID38" s="48">
        <v>0</v>
      </c>
      <c r="IE38" s="48">
        <v>0</v>
      </c>
      <c r="IF38" s="48" t="s">
        <v>139</v>
      </c>
      <c r="IG38" s="48">
        <v>0</v>
      </c>
      <c r="IH38" s="48">
        <v>0</v>
      </c>
      <c r="II38" s="48">
        <v>0</v>
      </c>
      <c r="IJ38" s="48" t="s">
        <v>139</v>
      </c>
      <c r="IK38" s="48">
        <v>0</v>
      </c>
      <c r="IL38" s="48">
        <v>0</v>
      </c>
      <c r="IM38" s="48">
        <v>0</v>
      </c>
      <c r="IN38" s="48" t="s">
        <v>139</v>
      </c>
      <c r="IO38" s="48">
        <v>0</v>
      </c>
      <c r="IP38" s="48">
        <v>0</v>
      </c>
      <c r="IQ38" s="48">
        <v>0</v>
      </c>
      <c r="IR38" s="48" t="s">
        <v>139</v>
      </c>
      <c r="IS38" s="48">
        <v>0</v>
      </c>
      <c r="IT38" s="48">
        <v>0</v>
      </c>
      <c r="IU38" s="48">
        <v>0</v>
      </c>
      <c r="IV38" s="48" t="s">
        <v>139</v>
      </c>
      <c r="IW38" s="48">
        <v>0</v>
      </c>
      <c r="IX38" s="48">
        <v>0</v>
      </c>
      <c r="IY38" s="48">
        <v>0</v>
      </c>
      <c r="IZ38" s="48" t="s">
        <v>139</v>
      </c>
      <c r="JA38" s="48">
        <v>0</v>
      </c>
      <c r="JB38" s="48">
        <v>0</v>
      </c>
      <c r="JC38" s="48">
        <v>0</v>
      </c>
      <c r="JD38" s="48" t="s">
        <v>139</v>
      </c>
      <c r="JE38" s="48">
        <v>0</v>
      </c>
      <c r="JF38" s="48">
        <v>0</v>
      </c>
      <c r="JG38" s="48">
        <v>0</v>
      </c>
      <c r="JH38" s="48" t="s">
        <v>139</v>
      </c>
      <c r="JI38" s="48">
        <v>0</v>
      </c>
      <c r="JJ38" s="48">
        <v>0</v>
      </c>
      <c r="JK38" s="48">
        <v>0</v>
      </c>
      <c r="JL38" s="48" t="s">
        <v>139</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3</v>
      </c>
      <c r="KG38" s="48">
        <v>2</v>
      </c>
      <c r="KH38" s="48">
        <v>0</v>
      </c>
      <c r="KI38" s="48">
        <v>0</v>
      </c>
      <c r="KJ38" s="48">
        <v>0</v>
      </c>
      <c r="KK38" s="48">
        <v>0</v>
      </c>
      <c r="KL38" s="48">
        <v>0</v>
      </c>
      <c r="KM38" s="48">
        <v>0</v>
      </c>
    </row>
    <row r="39" spans="1:299" ht="13.5" customHeight="1">
      <c r="A39" s="45" t="s">
        <v>127</v>
      </c>
      <c r="B39" s="46" t="s">
        <v>219</v>
      </c>
      <c r="C39" s="47" t="s">
        <v>220</v>
      </c>
      <c r="D39" s="48">
        <v>0</v>
      </c>
      <c r="E39" s="48">
        <v>0</v>
      </c>
      <c r="F39" s="48">
        <v>0</v>
      </c>
      <c r="G39" s="48">
        <v>0</v>
      </c>
      <c r="H39" s="48">
        <v>0</v>
      </c>
      <c r="I39" s="48">
        <v>0</v>
      </c>
      <c r="J39" s="48">
        <v>0</v>
      </c>
      <c r="K39" s="48">
        <v>0</v>
      </c>
      <c r="L39" s="48">
        <v>0</v>
      </c>
      <c r="M39" s="48">
        <v>0</v>
      </c>
      <c r="N39" s="48">
        <v>44</v>
      </c>
      <c r="O39" s="48">
        <v>100</v>
      </c>
      <c r="P39" s="48">
        <v>0</v>
      </c>
      <c r="Q39" s="48">
        <v>0</v>
      </c>
      <c r="R39" s="48">
        <v>11</v>
      </c>
      <c r="S39" s="48">
        <v>50</v>
      </c>
      <c r="T39" s="48">
        <v>6</v>
      </c>
      <c r="U39" s="48">
        <v>10</v>
      </c>
      <c r="V39" s="48">
        <v>0</v>
      </c>
      <c r="W39" s="48">
        <v>0</v>
      </c>
      <c r="X39" s="48">
        <v>66</v>
      </c>
      <c r="Y39" s="48">
        <v>182</v>
      </c>
      <c r="Z39" s="48">
        <v>0</v>
      </c>
      <c r="AA39" s="48">
        <v>0</v>
      </c>
      <c r="AB39" s="48">
        <v>43</v>
      </c>
      <c r="AC39" s="48">
        <v>186</v>
      </c>
      <c r="AD39" s="48">
        <v>21</v>
      </c>
      <c r="AE39" s="48">
        <v>37</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10</v>
      </c>
      <c r="EG39" s="48">
        <v>20</v>
      </c>
      <c r="EH39" s="48">
        <v>0</v>
      </c>
      <c r="EI39" s="48">
        <v>0</v>
      </c>
      <c r="EJ39" s="48">
        <v>25</v>
      </c>
      <c r="EK39" s="48">
        <v>7</v>
      </c>
      <c r="EL39" s="48">
        <v>0</v>
      </c>
      <c r="EM39" s="48">
        <v>0</v>
      </c>
      <c r="EN39" s="48">
        <v>0</v>
      </c>
      <c r="EO39" s="48">
        <v>0</v>
      </c>
      <c r="EP39" s="73" t="s">
        <v>139</v>
      </c>
      <c r="EQ39" s="73" t="s">
        <v>139</v>
      </c>
      <c r="ER39" s="48">
        <v>0</v>
      </c>
      <c r="ES39" s="73" t="s">
        <v>139</v>
      </c>
      <c r="ET39" s="73" t="s">
        <v>139</v>
      </c>
      <c r="EU39" s="48">
        <v>0</v>
      </c>
      <c r="EV39" s="73" t="s">
        <v>139</v>
      </c>
      <c r="EW39" s="73" t="s">
        <v>139</v>
      </c>
      <c r="EX39" s="48">
        <v>0</v>
      </c>
      <c r="EY39" s="73" t="s">
        <v>139</v>
      </c>
      <c r="EZ39" s="73" t="s">
        <v>139</v>
      </c>
      <c r="FA39" s="48">
        <v>0</v>
      </c>
      <c r="FB39" s="73" t="s">
        <v>139</v>
      </c>
      <c r="FC39" s="73" t="s">
        <v>139</v>
      </c>
      <c r="FD39" s="48">
        <v>4</v>
      </c>
      <c r="FE39" s="48">
        <v>70</v>
      </c>
      <c r="FF39" s="48">
        <v>0</v>
      </c>
      <c r="FG39" s="48">
        <v>1</v>
      </c>
      <c r="FH39" s="48">
        <v>17</v>
      </c>
      <c r="FI39" s="48">
        <v>4</v>
      </c>
      <c r="FJ39" s="48" t="s">
        <v>139</v>
      </c>
      <c r="FK39" s="48">
        <v>0</v>
      </c>
      <c r="FL39" s="48">
        <v>0</v>
      </c>
      <c r="FM39" s="48">
        <v>0</v>
      </c>
      <c r="FN39" s="48" t="s">
        <v>139</v>
      </c>
      <c r="FO39" s="48">
        <v>0</v>
      </c>
      <c r="FP39" s="48">
        <v>0</v>
      </c>
      <c r="FQ39" s="48">
        <v>0</v>
      </c>
      <c r="FR39" s="48" t="s">
        <v>139</v>
      </c>
      <c r="FS39" s="48">
        <v>0</v>
      </c>
      <c r="FT39" s="48">
        <v>0</v>
      </c>
      <c r="FU39" s="48">
        <v>0</v>
      </c>
      <c r="FV39" s="48" t="s">
        <v>139</v>
      </c>
      <c r="FW39" s="48">
        <v>0</v>
      </c>
      <c r="FX39" s="48">
        <v>0</v>
      </c>
      <c r="FY39" s="48">
        <v>0</v>
      </c>
      <c r="FZ39" s="48" t="s">
        <v>139</v>
      </c>
      <c r="GA39" s="48">
        <v>0</v>
      </c>
      <c r="GB39" s="48">
        <v>0</v>
      </c>
      <c r="GC39" s="48">
        <v>0</v>
      </c>
      <c r="GD39" s="48" t="s">
        <v>139</v>
      </c>
      <c r="GE39" s="48">
        <v>0</v>
      </c>
      <c r="GF39" s="48">
        <v>0</v>
      </c>
      <c r="GG39" s="48">
        <v>0</v>
      </c>
      <c r="GH39" s="48" t="s">
        <v>139</v>
      </c>
      <c r="GI39" s="48">
        <v>0</v>
      </c>
      <c r="GJ39" s="48">
        <v>0</v>
      </c>
      <c r="GK39" s="48">
        <v>0</v>
      </c>
      <c r="GL39" s="48" t="s">
        <v>139</v>
      </c>
      <c r="GM39" s="48">
        <v>0</v>
      </c>
      <c r="GN39" s="48">
        <v>0</v>
      </c>
      <c r="GO39" s="48">
        <v>0</v>
      </c>
      <c r="GP39" s="48" t="s">
        <v>139</v>
      </c>
      <c r="GQ39" s="48">
        <v>0</v>
      </c>
      <c r="GR39" s="48">
        <v>0</v>
      </c>
      <c r="GS39" s="48">
        <v>0</v>
      </c>
      <c r="GT39" s="48" t="s">
        <v>139</v>
      </c>
      <c r="GU39" s="48">
        <v>0</v>
      </c>
      <c r="GV39" s="48">
        <v>0</v>
      </c>
      <c r="GW39" s="48">
        <v>0</v>
      </c>
      <c r="GX39" s="48">
        <v>0</v>
      </c>
      <c r="GY39" s="48">
        <v>0</v>
      </c>
      <c r="GZ39" s="48">
        <v>0</v>
      </c>
      <c r="HA39" s="48">
        <v>0</v>
      </c>
      <c r="HB39" s="48">
        <v>0</v>
      </c>
      <c r="HC39" s="48">
        <v>0</v>
      </c>
      <c r="HD39" s="48">
        <v>0</v>
      </c>
      <c r="HE39" s="48">
        <v>0</v>
      </c>
      <c r="HF39" s="48">
        <v>0</v>
      </c>
      <c r="HG39" s="48">
        <v>0</v>
      </c>
      <c r="HH39" s="73" t="s">
        <v>139</v>
      </c>
      <c r="HI39" s="73" t="s">
        <v>139</v>
      </c>
      <c r="HJ39" s="48">
        <v>0</v>
      </c>
      <c r="HK39" s="73" t="s">
        <v>139</v>
      </c>
      <c r="HL39" s="73" t="s">
        <v>139</v>
      </c>
      <c r="HM39" s="48">
        <v>0</v>
      </c>
      <c r="HN39" s="73" t="s">
        <v>139</v>
      </c>
      <c r="HO39" s="73" t="s">
        <v>139</v>
      </c>
      <c r="HP39" s="48">
        <v>0</v>
      </c>
      <c r="HQ39" s="73" t="s">
        <v>139</v>
      </c>
      <c r="HR39" s="73" t="s">
        <v>139</v>
      </c>
      <c r="HS39" s="48">
        <v>0</v>
      </c>
      <c r="HT39" s="73" t="s">
        <v>139</v>
      </c>
      <c r="HU39" s="73" t="s">
        <v>139</v>
      </c>
      <c r="HV39" s="48">
        <v>0</v>
      </c>
      <c r="HW39" s="48">
        <v>0</v>
      </c>
      <c r="HX39" s="48">
        <v>0</v>
      </c>
      <c r="HY39" s="48">
        <v>0</v>
      </c>
      <c r="HZ39" s="48">
        <v>0</v>
      </c>
      <c r="IA39" s="48">
        <v>0</v>
      </c>
      <c r="IB39" s="48" t="s">
        <v>139</v>
      </c>
      <c r="IC39" s="48">
        <v>0</v>
      </c>
      <c r="ID39" s="48">
        <v>0</v>
      </c>
      <c r="IE39" s="48">
        <v>0</v>
      </c>
      <c r="IF39" s="48" t="s">
        <v>139</v>
      </c>
      <c r="IG39" s="48">
        <v>0</v>
      </c>
      <c r="IH39" s="48">
        <v>0</v>
      </c>
      <c r="II39" s="48">
        <v>0</v>
      </c>
      <c r="IJ39" s="48" t="s">
        <v>139</v>
      </c>
      <c r="IK39" s="48">
        <v>0</v>
      </c>
      <c r="IL39" s="48">
        <v>0</v>
      </c>
      <c r="IM39" s="48">
        <v>0</v>
      </c>
      <c r="IN39" s="48" t="s">
        <v>139</v>
      </c>
      <c r="IO39" s="48">
        <v>0</v>
      </c>
      <c r="IP39" s="48">
        <v>0</v>
      </c>
      <c r="IQ39" s="48">
        <v>0</v>
      </c>
      <c r="IR39" s="48" t="s">
        <v>139</v>
      </c>
      <c r="IS39" s="48">
        <v>0</v>
      </c>
      <c r="IT39" s="48">
        <v>0</v>
      </c>
      <c r="IU39" s="48">
        <v>0</v>
      </c>
      <c r="IV39" s="48" t="s">
        <v>139</v>
      </c>
      <c r="IW39" s="48">
        <v>0</v>
      </c>
      <c r="IX39" s="48">
        <v>0</v>
      </c>
      <c r="IY39" s="48">
        <v>0</v>
      </c>
      <c r="IZ39" s="48" t="s">
        <v>139</v>
      </c>
      <c r="JA39" s="48">
        <v>0</v>
      </c>
      <c r="JB39" s="48">
        <v>0</v>
      </c>
      <c r="JC39" s="48">
        <v>0</v>
      </c>
      <c r="JD39" s="48" t="s">
        <v>139</v>
      </c>
      <c r="JE39" s="48">
        <v>0</v>
      </c>
      <c r="JF39" s="48">
        <v>0</v>
      </c>
      <c r="JG39" s="48">
        <v>0</v>
      </c>
      <c r="JH39" s="48" t="s">
        <v>139</v>
      </c>
      <c r="JI39" s="48">
        <v>0</v>
      </c>
      <c r="JJ39" s="48">
        <v>0</v>
      </c>
      <c r="JK39" s="48">
        <v>0</v>
      </c>
      <c r="JL39" s="48" t="s">
        <v>139</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22</v>
      </c>
      <c r="KG39" s="48">
        <v>93</v>
      </c>
      <c r="KH39" s="48">
        <v>1</v>
      </c>
      <c r="KI39" s="48">
        <v>2</v>
      </c>
      <c r="KJ39" s="48">
        <v>0</v>
      </c>
      <c r="KK39" s="48">
        <v>0</v>
      </c>
      <c r="KL39" s="48">
        <v>0</v>
      </c>
      <c r="KM39" s="48">
        <v>0</v>
      </c>
    </row>
    <row r="40" spans="1:299" ht="13.5" customHeight="1">
      <c r="A40" s="45" t="s">
        <v>127</v>
      </c>
      <c r="B40" s="46" t="s">
        <v>221</v>
      </c>
      <c r="C40" s="47" t="s">
        <v>222</v>
      </c>
      <c r="D40" s="48">
        <v>0</v>
      </c>
      <c r="E40" s="48">
        <v>0</v>
      </c>
      <c r="F40" s="48">
        <v>0</v>
      </c>
      <c r="G40" s="48">
        <v>0</v>
      </c>
      <c r="H40" s="48">
        <v>0</v>
      </c>
      <c r="I40" s="48">
        <v>0</v>
      </c>
      <c r="J40" s="48">
        <v>0</v>
      </c>
      <c r="K40" s="48">
        <v>0</v>
      </c>
      <c r="L40" s="48">
        <v>0</v>
      </c>
      <c r="M40" s="48">
        <v>0</v>
      </c>
      <c r="N40" s="48">
        <v>0</v>
      </c>
      <c r="O40" s="48">
        <v>0</v>
      </c>
      <c r="P40" s="48">
        <v>0</v>
      </c>
      <c r="Q40" s="48">
        <v>0</v>
      </c>
      <c r="R40" s="48">
        <v>0</v>
      </c>
      <c r="S40" s="48">
        <v>0</v>
      </c>
      <c r="T40" s="48">
        <v>0</v>
      </c>
      <c r="U40" s="48">
        <v>0</v>
      </c>
      <c r="V40" s="48">
        <v>0</v>
      </c>
      <c r="W40" s="48">
        <v>0</v>
      </c>
      <c r="X40" s="48">
        <v>0</v>
      </c>
      <c r="Y40" s="48">
        <v>0</v>
      </c>
      <c r="Z40" s="48">
        <v>0</v>
      </c>
      <c r="AA40" s="48">
        <v>0</v>
      </c>
      <c r="AB40" s="48">
        <v>173</v>
      </c>
      <c r="AC40" s="48">
        <v>488</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3</v>
      </c>
      <c r="EG40" s="48">
        <v>11</v>
      </c>
      <c r="EH40" s="48">
        <v>0</v>
      </c>
      <c r="EI40" s="48">
        <v>0</v>
      </c>
      <c r="EJ40" s="48">
        <v>9</v>
      </c>
      <c r="EK40" s="48">
        <v>2</v>
      </c>
      <c r="EL40" s="48">
        <v>0</v>
      </c>
      <c r="EM40" s="48">
        <v>11</v>
      </c>
      <c r="EN40" s="48">
        <v>1</v>
      </c>
      <c r="EO40" s="48">
        <v>0</v>
      </c>
      <c r="EP40" s="73" t="s">
        <v>139</v>
      </c>
      <c r="EQ40" s="73" t="s">
        <v>139</v>
      </c>
      <c r="ER40" s="48">
        <v>0</v>
      </c>
      <c r="ES40" s="73" t="s">
        <v>139</v>
      </c>
      <c r="ET40" s="73" t="s">
        <v>139</v>
      </c>
      <c r="EU40" s="48">
        <v>0</v>
      </c>
      <c r="EV40" s="73" t="s">
        <v>139</v>
      </c>
      <c r="EW40" s="73" t="s">
        <v>139</v>
      </c>
      <c r="EX40" s="48">
        <v>0</v>
      </c>
      <c r="EY40" s="73" t="s">
        <v>139</v>
      </c>
      <c r="EZ40" s="73" t="s">
        <v>139</v>
      </c>
      <c r="FA40" s="48">
        <v>0</v>
      </c>
      <c r="FB40" s="73" t="s">
        <v>139</v>
      </c>
      <c r="FC40" s="73" t="s">
        <v>139</v>
      </c>
      <c r="FD40" s="48">
        <v>15</v>
      </c>
      <c r="FE40" s="48">
        <v>49</v>
      </c>
      <c r="FF40" s="48">
        <v>8</v>
      </c>
      <c r="FG40" s="48">
        <v>1</v>
      </c>
      <c r="FH40" s="48">
        <v>9</v>
      </c>
      <c r="FI40" s="48">
        <v>0</v>
      </c>
      <c r="FJ40" s="48" t="s">
        <v>139</v>
      </c>
      <c r="FK40" s="48">
        <v>0</v>
      </c>
      <c r="FL40" s="48">
        <v>0</v>
      </c>
      <c r="FM40" s="48">
        <v>0</v>
      </c>
      <c r="FN40" s="48" t="s">
        <v>139</v>
      </c>
      <c r="FO40" s="48">
        <v>0</v>
      </c>
      <c r="FP40" s="48">
        <v>0</v>
      </c>
      <c r="FQ40" s="48">
        <v>0</v>
      </c>
      <c r="FR40" s="48" t="s">
        <v>139</v>
      </c>
      <c r="FS40" s="48">
        <v>0</v>
      </c>
      <c r="FT40" s="48">
        <v>0</v>
      </c>
      <c r="FU40" s="48">
        <v>0</v>
      </c>
      <c r="FV40" s="48" t="s">
        <v>139</v>
      </c>
      <c r="FW40" s="48">
        <v>0</v>
      </c>
      <c r="FX40" s="48">
        <v>0</v>
      </c>
      <c r="FY40" s="48">
        <v>0</v>
      </c>
      <c r="FZ40" s="48" t="s">
        <v>139</v>
      </c>
      <c r="GA40" s="48">
        <v>0</v>
      </c>
      <c r="GB40" s="48">
        <v>0</v>
      </c>
      <c r="GC40" s="48">
        <v>0</v>
      </c>
      <c r="GD40" s="48" t="s">
        <v>139</v>
      </c>
      <c r="GE40" s="48">
        <v>0</v>
      </c>
      <c r="GF40" s="48">
        <v>0</v>
      </c>
      <c r="GG40" s="48">
        <v>0</v>
      </c>
      <c r="GH40" s="48" t="s">
        <v>139</v>
      </c>
      <c r="GI40" s="48">
        <v>0</v>
      </c>
      <c r="GJ40" s="48">
        <v>0</v>
      </c>
      <c r="GK40" s="48">
        <v>0</v>
      </c>
      <c r="GL40" s="48" t="s">
        <v>139</v>
      </c>
      <c r="GM40" s="48">
        <v>0</v>
      </c>
      <c r="GN40" s="48">
        <v>0</v>
      </c>
      <c r="GO40" s="48">
        <v>0</v>
      </c>
      <c r="GP40" s="48" t="s">
        <v>139</v>
      </c>
      <c r="GQ40" s="48">
        <v>0</v>
      </c>
      <c r="GR40" s="48">
        <v>0</v>
      </c>
      <c r="GS40" s="48">
        <v>0</v>
      </c>
      <c r="GT40" s="48" t="s">
        <v>139</v>
      </c>
      <c r="GU40" s="48">
        <v>0</v>
      </c>
      <c r="GV40" s="48">
        <v>0</v>
      </c>
      <c r="GW40" s="48">
        <v>0</v>
      </c>
      <c r="GX40" s="48">
        <v>0</v>
      </c>
      <c r="GY40" s="48">
        <v>0</v>
      </c>
      <c r="GZ40" s="48">
        <v>0</v>
      </c>
      <c r="HA40" s="48">
        <v>0</v>
      </c>
      <c r="HB40" s="48">
        <v>0</v>
      </c>
      <c r="HC40" s="48">
        <v>0</v>
      </c>
      <c r="HD40" s="48">
        <v>0</v>
      </c>
      <c r="HE40" s="48">
        <v>0</v>
      </c>
      <c r="HF40" s="48">
        <v>0</v>
      </c>
      <c r="HG40" s="48">
        <v>0</v>
      </c>
      <c r="HH40" s="73" t="s">
        <v>139</v>
      </c>
      <c r="HI40" s="73" t="s">
        <v>139</v>
      </c>
      <c r="HJ40" s="48">
        <v>0</v>
      </c>
      <c r="HK40" s="73" t="s">
        <v>139</v>
      </c>
      <c r="HL40" s="73" t="s">
        <v>139</v>
      </c>
      <c r="HM40" s="48">
        <v>0</v>
      </c>
      <c r="HN40" s="73" t="s">
        <v>139</v>
      </c>
      <c r="HO40" s="73" t="s">
        <v>139</v>
      </c>
      <c r="HP40" s="48">
        <v>0</v>
      </c>
      <c r="HQ40" s="73" t="s">
        <v>139</v>
      </c>
      <c r="HR40" s="73" t="s">
        <v>139</v>
      </c>
      <c r="HS40" s="48">
        <v>0</v>
      </c>
      <c r="HT40" s="73" t="s">
        <v>139</v>
      </c>
      <c r="HU40" s="73" t="s">
        <v>139</v>
      </c>
      <c r="HV40" s="48">
        <v>0</v>
      </c>
      <c r="HW40" s="48">
        <v>0</v>
      </c>
      <c r="HX40" s="48">
        <v>0</v>
      </c>
      <c r="HY40" s="48">
        <v>0</v>
      </c>
      <c r="HZ40" s="48">
        <v>0</v>
      </c>
      <c r="IA40" s="48">
        <v>0</v>
      </c>
      <c r="IB40" s="48" t="s">
        <v>139</v>
      </c>
      <c r="IC40" s="48">
        <v>0</v>
      </c>
      <c r="ID40" s="48">
        <v>0</v>
      </c>
      <c r="IE40" s="48">
        <v>0</v>
      </c>
      <c r="IF40" s="48" t="s">
        <v>139</v>
      </c>
      <c r="IG40" s="48">
        <v>0</v>
      </c>
      <c r="IH40" s="48">
        <v>0</v>
      </c>
      <c r="II40" s="48">
        <v>0</v>
      </c>
      <c r="IJ40" s="48" t="s">
        <v>139</v>
      </c>
      <c r="IK40" s="48">
        <v>0</v>
      </c>
      <c r="IL40" s="48">
        <v>0</v>
      </c>
      <c r="IM40" s="48">
        <v>0</v>
      </c>
      <c r="IN40" s="48" t="s">
        <v>139</v>
      </c>
      <c r="IO40" s="48">
        <v>0</v>
      </c>
      <c r="IP40" s="48">
        <v>0</v>
      </c>
      <c r="IQ40" s="48">
        <v>0</v>
      </c>
      <c r="IR40" s="48" t="s">
        <v>139</v>
      </c>
      <c r="IS40" s="48">
        <v>0</v>
      </c>
      <c r="IT40" s="48">
        <v>0</v>
      </c>
      <c r="IU40" s="48">
        <v>0</v>
      </c>
      <c r="IV40" s="48" t="s">
        <v>139</v>
      </c>
      <c r="IW40" s="48">
        <v>0</v>
      </c>
      <c r="IX40" s="48">
        <v>0</v>
      </c>
      <c r="IY40" s="48">
        <v>0</v>
      </c>
      <c r="IZ40" s="48" t="s">
        <v>139</v>
      </c>
      <c r="JA40" s="48">
        <v>0</v>
      </c>
      <c r="JB40" s="48">
        <v>0</v>
      </c>
      <c r="JC40" s="48">
        <v>0</v>
      </c>
      <c r="JD40" s="48" t="s">
        <v>139</v>
      </c>
      <c r="JE40" s="48">
        <v>0</v>
      </c>
      <c r="JF40" s="48">
        <v>0</v>
      </c>
      <c r="JG40" s="48">
        <v>0</v>
      </c>
      <c r="JH40" s="48" t="s">
        <v>139</v>
      </c>
      <c r="JI40" s="48">
        <v>0</v>
      </c>
      <c r="JJ40" s="48">
        <v>0</v>
      </c>
      <c r="JK40" s="48">
        <v>0</v>
      </c>
      <c r="JL40" s="48" t="s">
        <v>139</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9</v>
      </c>
      <c r="KG40" s="48">
        <v>29</v>
      </c>
      <c r="KH40" s="48">
        <v>0</v>
      </c>
      <c r="KI40" s="48">
        <v>0</v>
      </c>
      <c r="KJ40" s="48">
        <v>0</v>
      </c>
      <c r="KK40" s="48">
        <v>0</v>
      </c>
      <c r="KL40" s="48">
        <v>0</v>
      </c>
      <c r="KM40" s="48">
        <v>0</v>
      </c>
    </row>
    <row r="41" spans="1:299" ht="13.5" customHeight="1">
      <c r="A41" s="45" t="s">
        <v>127</v>
      </c>
      <c r="B41" s="46" t="s">
        <v>223</v>
      </c>
      <c r="C41" s="47" t="s">
        <v>224</v>
      </c>
      <c r="D41" s="48">
        <v>7</v>
      </c>
      <c r="E41" s="48">
        <v>16</v>
      </c>
      <c r="F41" s="48">
        <v>0</v>
      </c>
      <c r="G41" s="48">
        <v>0</v>
      </c>
      <c r="H41" s="48">
        <v>0</v>
      </c>
      <c r="I41" s="48">
        <v>0</v>
      </c>
      <c r="J41" s="48">
        <v>0</v>
      </c>
      <c r="K41" s="48">
        <v>0</v>
      </c>
      <c r="L41" s="48">
        <v>0</v>
      </c>
      <c r="M41" s="48">
        <v>0</v>
      </c>
      <c r="N41" s="48">
        <v>12</v>
      </c>
      <c r="O41" s="48">
        <v>24</v>
      </c>
      <c r="P41" s="48">
        <v>0</v>
      </c>
      <c r="Q41" s="48">
        <v>0</v>
      </c>
      <c r="R41" s="48">
        <v>0</v>
      </c>
      <c r="S41" s="48">
        <v>0</v>
      </c>
      <c r="T41" s="48">
        <v>0</v>
      </c>
      <c r="U41" s="48">
        <v>0</v>
      </c>
      <c r="V41" s="48">
        <v>0</v>
      </c>
      <c r="W41" s="48">
        <v>0</v>
      </c>
      <c r="X41" s="48">
        <v>20</v>
      </c>
      <c r="Y41" s="48">
        <v>86</v>
      </c>
      <c r="Z41" s="48">
        <v>0</v>
      </c>
      <c r="AA41" s="48">
        <v>0</v>
      </c>
      <c r="AB41" s="48">
        <v>40</v>
      </c>
      <c r="AC41" s="48">
        <v>112</v>
      </c>
      <c r="AD41" s="48">
        <v>0</v>
      </c>
      <c r="AE41" s="48">
        <v>0</v>
      </c>
      <c r="AF41" s="48">
        <v>0</v>
      </c>
      <c r="AG41" s="48">
        <v>0</v>
      </c>
      <c r="AH41" s="48">
        <f>AI41+BB41</f>
        <v>7</v>
      </c>
      <c r="AI41" s="48">
        <f>AJ41+AP41+AV41</f>
        <v>7</v>
      </c>
      <c r="AJ41" s="48">
        <f>SUM(AK41:AO41)</f>
        <v>1</v>
      </c>
      <c r="AK41" s="48">
        <v>0</v>
      </c>
      <c r="AL41" s="48">
        <v>0</v>
      </c>
      <c r="AM41" s="48">
        <v>1</v>
      </c>
      <c r="AN41" s="48">
        <v>0</v>
      </c>
      <c r="AO41" s="48">
        <v>0</v>
      </c>
      <c r="AP41" s="48">
        <f>SUM(AQ41:AU41)</f>
        <v>3</v>
      </c>
      <c r="AQ41" s="48">
        <v>0</v>
      </c>
      <c r="AR41" s="48">
        <v>2</v>
      </c>
      <c r="AS41" s="48">
        <v>1</v>
      </c>
      <c r="AT41" s="48">
        <v>0</v>
      </c>
      <c r="AU41" s="48">
        <v>0</v>
      </c>
      <c r="AV41" s="48">
        <f>SUM(AW41:BA41)</f>
        <v>3</v>
      </c>
      <c r="AW41" s="48">
        <v>1</v>
      </c>
      <c r="AX41" s="48">
        <v>2</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139</v>
      </c>
      <c r="EQ41" s="73" t="s">
        <v>139</v>
      </c>
      <c r="ER41" s="48">
        <v>0</v>
      </c>
      <c r="ES41" s="73" t="s">
        <v>139</v>
      </c>
      <c r="ET41" s="73" t="s">
        <v>139</v>
      </c>
      <c r="EU41" s="48">
        <v>0</v>
      </c>
      <c r="EV41" s="73" t="s">
        <v>139</v>
      </c>
      <c r="EW41" s="73" t="s">
        <v>139</v>
      </c>
      <c r="EX41" s="48">
        <v>0</v>
      </c>
      <c r="EY41" s="73" t="s">
        <v>139</v>
      </c>
      <c r="EZ41" s="73" t="s">
        <v>139</v>
      </c>
      <c r="FA41" s="48">
        <v>0</v>
      </c>
      <c r="FB41" s="73" t="s">
        <v>139</v>
      </c>
      <c r="FC41" s="73" t="s">
        <v>139</v>
      </c>
      <c r="FD41" s="48">
        <v>0</v>
      </c>
      <c r="FE41" s="48">
        <v>0</v>
      </c>
      <c r="FF41" s="48">
        <v>0</v>
      </c>
      <c r="FG41" s="48">
        <v>0</v>
      </c>
      <c r="FH41" s="48">
        <v>0</v>
      </c>
      <c r="FI41" s="48">
        <v>0</v>
      </c>
      <c r="FJ41" s="48" t="s">
        <v>225</v>
      </c>
      <c r="FK41" s="48">
        <v>0</v>
      </c>
      <c r="FL41" s="48">
        <v>0</v>
      </c>
      <c r="FM41" s="48">
        <v>0</v>
      </c>
      <c r="FN41" s="48" t="s">
        <v>226</v>
      </c>
      <c r="FO41" s="48">
        <v>0</v>
      </c>
      <c r="FP41" s="48">
        <v>0</v>
      </c>
      <c r="FQ41" s="48">
        <v>0</v>
      </c>
      <c r="FR41" s="48" t="s">
        <v>227</v>
      </c>
      <c r="FS41" s="48">
        <v>0</v>
      </c>
      <c r="FT41" s="48">
        <v>0</v>
      </c>
      <c r="FU41" s="48">
        <v>0</v>
      </c>
      <c r="FV41" s="48" t="s">
        <v>162</v>
      </c>
      <c r="FW41" s="48">
        <v>0</v>
      </c>
      <c r="FX41" s="48">
        <v>0</v>
      </c>
      <c r="FY41" s="48">
        <v>0</v>
      </c>
      <c r="FZ41" s="48" t="s">
        <v>139</v>
      </c>
      <c r="GA41" s="48">
        <v>0</v>
      </c>
      <c r="GB41" s="48">
        <v>0</v>
      </c>
      <c r="GC41" s="48">
        <v>0</v>
      </c>
      <c r="GD41" s="48" t="s">
        <v>139</v>
      </c>
      <c r="GE41" s="48">
        <v>0</v>
      </c>
      <c r="GF41" s="48">
        <v>0</v>
      </c>
      <c r="GG41" s="48">
        <v>0</v>
      </c>
      <c r="GH41" s="48" t="s">
        <v>139</v>
      </c>
      <c r="GI41" s="48">
        <v>0</v>
      </c>
      <c r="GJ41" s="48">
        <v>0</v>
      </c>
      <c r="GK41" s="48">
        <v>0</v>
      </c>
      <c r="GL41" s="48" t="s">
        <v>139</v>
      </c>
      <c r="GM41" s="48">
        <v>0</v>
      </c>
      <c r="GN41" s="48">
        <v>0</v>
      </c>
      <c r="GO41" s="48">
        <v>0</v>
      </c>
      <c r="GP41" s="48" t="s">
        <v>139</v>
      </c>
      <c r="GQ41" s="48">
        <v>0</v>
      </c>
      <c r="GR41" s="48">
        <v>0</v>
      </c>
      <c r="GS41" s="48">
        <v>0</v>
      </c>
      <c r="GT41" s="48" t="s">
        <v>139</v>
      </c>
      <c r="GU41" s="48">
        <v>0</v>
      </c>
      <c r="GV41" s="48">
        <v>0</v>
      </c>
      <c r="GW41" s="48">
        <v>0</v>
      </c>
      <c r="GX41" s="48">
        <v>0</v>
      </c>
      <c r="GY41" s="48">
        <v>0</v>
      </c>
      <c r="GZ41" s="48">
        <v>0</v>
      </c>
      <c r="HA41" s="48">
        <v>0</v>
      </c>
      <c r="HB41" s="48">
        <v>0</v>
      </c>
      <c r="HC41" s="48">
        <v>0</v>
      </c>
      <c r="HD41" s="48">
        <v>0</v>
      </c>
      <c r="HE41" s="48">
        <v>0</v>
      </c>
      <c r="HF41" s="48">
        <v>0</v>
      </c>
      <c r="HG41" s="48">
        <v>0</v>
      </c>
      <c r="HH41" s="73" t="s">
        <v>139</v>
      </c>
      <c r="HI41" s="73" t="s">
        <v>139</v>
      </c>
      <c r="HJ41" s="48">
        <v>0</v>
      </c>
      <c r="HK41" s="73" t="s">
        <v>139</v>
      </c>
      <c r="HL41" s="73" t="s">
        <v>139</v>
      </c>
      <c r="HM41" s="48">
        <v>0</v>
      </c>
      <c r="HN41" s="73" t="s">
        <v>139</v>
      </c>
      <c r="HO41" s="73" t="s">
        <v>139</v>
      </c>
      <c r="HP41" s="48">
        <v>0</v>
      </c>
      <c r="HQ41" s="73" t="s">
        <v>139</v>
      </c>
      <c r="HR41" s="73" t="s">
        <v>139</v>
      </c>
      <c r="HS41" s="48">
        <v>0</v>
      </c>
      <c r="HT41" s="73" t="s">
        <v>139</v>
      </c>
      <c r="HU41" s="73" t="s">
        <v>139</v>
      </c>
      <c r="HV41" s="48">
        <v>0</v>
      </c>
      <c r="HW41" s="48">
        <v>0</v>
      </c>
      <c r="HX41" s="48">
        <v>0</v>
      </c>
      <c r="HY41" s="48">
        <v>0</v>
      </c>
      <c r="HZ41" s="48">
        <v>0</v>
      </c>
      <c r="IA41" s="48">
        <v>0</v>
      </c>
      <c r="IB41" s="48" t="s">
        <v>225</v>
      </c>
      <c r="IC41" s="48">
        <v>0</v>
      </c>
      <c r="ID41" s="48">
        <v>0</v>
      </c>
      <c r="IE41" s="48">
        <v>0</v>
      </c>
      <c r="IF41" s="48" t="s">
        <v>226</v>
      </c>
      <c r="IG41" s="48">
        <v>0</v>
      </c>
      <c r="IH41" s="48">
        <v>0</v>
      </c>
      <c r="II41" s="48">
        <v>0</v>
      </c>
      <c r="IJ41" s="48" t="s">
        <v>227</v>
      </c>
      <c r="IK41" s="48">
        <v>0</v>
      </c>
      <c r="IL41" s="48">
        <v>0</v>
      </c>
      <c r="IM41" s="48">
        <v>0</v>
      </c>
      <c r="IN41" s="48" t="s">
        <v>162</v>
      </c>
      <c r="IO41" s="48">
        <v>0</v>
      </c>
      <c r="IP41" s="48">
        <v>0</v>
      </c>
      <c r="IQ41" s="48">
        <v>0</v>
      </c>
      <c r="IR41" s="48" t="s">
        <v>139</v>
      </c>
      <c r="IS41" s="48">
        <v>0</v>
      </c>
      <c r="IT41" s="48">
        <v>0</v>
      </c>
      <c r="IU41" s="48">
        <v>0</v>
      </c>
      <c r="IV41" s="48" t="s">
        <v>139</v>
      </c>
      <c r="IW41" s="48">
        <v>0</v>
      </c>
      <c r="IX41" s="48">
        <v>0</v>
      </c>
      <c r="IY41" s="48">
        <v>0</v>
      </c>
      <c r="IZ41" s="48" t="s">
        <v>139</v>
      </c>
      <c r="JA41" s="48">
        <v>0</v>
      </c>
      <c r="JB41" s="48">
        <v>0</v>
      </c>
      <c r="JC41" s="48">
        <v>0</v>
      </c>
      <c r="JD41" s="48" t="s">
        <v>139</v>
      </c>
      <c r="JE41" s="48">
        <v>0</v>
      </c>
      <c r="JF41" s="48">
        <v>0</v>
      </c>
      <c r="JG41" s="48">
        <v>0</v>
      </c>
      <c r="JH41" s="48" t="s">
        <v>139</v>
      </c>
      <c r="JI41" s="48">
        <v>0</v>
      </c>
      <c r="JJ41" s="48">
        <v>0</v>
      </c>
      <c r="JK41" s="48">
        <v>0</v>
      </c>
      <c r="JL41" s="48" t="s">
        <v>139</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6</v>
      </c>
      <c r="KG41" s="48">
        <v>23</v>
      </c>
      <c r="KH41" s="48">
        <v>0</v>
      </c>
      <c r="KI41" s="48">
        <v>0</v>
      </c>
      <c r="KJ41" s="48">
        <v>0</v>
      </c>
      <c r="KK41" s="48">
        <v>0</v>
      </c>
      <c r="KL41" s="48">
        <v>0</v>
      </c>
      <c r="KM41" s="48">
        <v>0</v>
      </c>
    </row>
    <row r="42" spans="1:299" ht="13.5" customHeight="1">
      <c r="A42" s="45" t="s">
        <v>127</v>
      </c>
      <c r="B42" s="46" t="s">
        <v>228</v>
      </c>
      <c r="C42" s="47" t="s">
        <v>229</v>
      </c>
      <c r="D42" s="48">
        <v>0</v>
      </c>
      <c r="E42" s="48">
        <v>0</v>
      </c>
      <c r="F42" s="48">
        <v>0</v>
      </c>
      <c r="G42" s="48">
        <v>0</v>
      </c>
      <c r="H42" s="48">
        <v>0</v>
      </c>
      <c r="I42" s="48">
        <v>0</v>
      </c>
      <c r="J42" s="48">
        <v>0</v>
      </c>
      <c r="K42" s="48">
        <v>0</v>
      </c>
      <c r="L42" s="48">
        <v>0</v>
      </c>
      <c r="M42" s="48">
        <v>0</v>
      </c>
      <c r="N42" s="48">
        <v>17</v>
      </c>
      <c r="O42" s="48">
        <v>45</v>
      </c>
      <c r="P42" s="48">
        <v>0</v>
      </c>
      <c r="Q42" s="48">
        <v>0</v>
      </c>
      <c r="R42" s="48">
        <v>0</v>
      </c>
      <c r="S42" s="48">
        <v>0</v>
      </c>
      <c r="T42" s="48">
        <v>0</v>
      </c>
      <c r="U42" s="48">
        <v>0</v>
      </c>
      <c r="V42" s="48">
        <v>0</v>
      </c>
      <c r="W42" s="48">
        <v>0</v>
      </c>
      <c r="X42" s="48">
        <v>58</v>
      </c>
      <c r="Y42" s="48">
        <v>159</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139</v>
      </c>
      <c r="EQ42" s="73" t="s">
        <v>139</v>
      </c>
      <c r="ER42" s="48">
        <v>0</v>
      </c>
      <c r="ES42" s="73" t="s">
        <v>139</v>
      </c>
      <c r="ET42" s="73" t="s">
        <v>139</v>
      </c>
      <c r="EU42" s="48">
        <v>0</v>
      </c>
      <c r="EV42" s="73" t="s">
        <v>139</v>
      </c>
      <c r="EW42" s="73" t="s">
        <v>139</v>
      </c>
      <c r="EX42" s="48">
        <v>0</v>
      </c>
      <c r="EY42" s="73" t="s">
        <v>139</v>
      </c>
      <c r="EZ42" s="73" t="s">
        <v>139</v>
      </c>
      <c r="FA42" s="48">
        <v>0</v>
      </c>
      <c r="FB42" s="73" t="s">
        <v>139</v>
      </c>
      <c r="FC42" s="73" t="s">
        <v>139</v>
      </c>
      <c r="FD42" s="48">
        <v>0</v>
      </c>
      <c r="FE42" s="48">
        <v>0</v>
      </c>
      <c r="FF42" s="48">
        <v>0</v>
      </c>
      <c r="FG42" s="48">
        <v>0</v>
      </c>
      <c r="FH42" s="48">
        <v>0</v>
      </c>
      <c r="FI42" s="48">
        <v>0</v>
      </c>
      <c r="FJ42" s="48" t="s">
        <v>139</v>
      </c>
      <c r="FK42" s="48">
        <v>0</v>
      </c>
      <c r="FL42" s="48">
        <v>0</v>
      </c>
      <c r="FM42" s="48">
        <v>0</v>
      </c>
      <c r="FN42" s="48" t="s">
        <v>139</v>
      </c>
      <c r="FO42" s="48">
        <v>0</v>
      </c>
      <c r="FP42" s="48">
        <v>0</v>
      </c>
      <c r="FQ42" s="48">
        <v>0</v>
      </c>
      <c r="FR42" s="48" t="s">
        <v>139</v>
      </c>
      <c r="FS42" s="48">
        <v>0</v>
      </c>
      <c r="FT42" s="48">
        <v>0</v>
      </c>
      <c r="FU42" s="48">
        <v>0</v>
      </c>
      <c r="FV42" s="48" t="s">
        <v>139</v>
      </c>
      <c r="FW42" s="48">
        <v>0</v>
      </c>
      <c r="FX42" s="48">
        <v>0</v>
      </c>
      <c r="FY42" s="48">
        <v>0</v>
      </c>
      <c r="FZ42" s="48" t="s">
        <v>139</v>
      </c>
      <c r="GA42" s="48">
        <v>0</v>
      </c>
      <c r="GB42" s="48">
        <v>0</v>
      </c>
      <c r="GC42" s="48">
        <v>0</v>
      </c>
      <c r="GD42" s="48" t="s">
        <v>139</v>
      </c>
      <c r="GE42" s="48">
        <v>0</v>
      </c>
      <c r="GF42" s="48">
        <v>0</v>
      </c>
      <c r="GG42" s="48">
        <v>0</v>
      </c>
      <c r="GH42" s="48" t="s">
        <v>139</v>
      </c>
      <c r="GI42" s="48">
        <v>0</v>
      </c>
      <c r="GJ42" s="48">
        <v>0</v>
      </c>
      <c r="GK42" s="48">
        <v>0</v>
      </c>
      <c r="GL42" s="48" t="s">
        <v>139</v>
      </c>
      <c r="GM42" s="48">
        <v>0</v>
      </c>
      <c r="GN42" s="48">
        <v>0</v>
      </c>
      <c r="GO42" s="48">
        <v>0</v>
      </c>
      <c r="GP42" s="48" t="s">
        <v>139</v>
      </c>
      <c r="GQ42" s="48">
        <v>0</v>
      </c>
      <c r="GR42" s="48">
        <v>0</v>
      </c>
      <c r="GS42" s="48">
        <v>0</v>
      </c>
      <c r="GT42" s="48" t="s">
        <v>139</v>
      </c>
      <c r="GU42" s="48">
        <v>0</v>
      </c>
      <c r="GV42" s="48">
        <v>0</v>
      </c>
      <c r="GW42" s="48">
        <v>0</v>
      </c>
      <c r="GX42" s="48">
        <v>0</v>
      </c>
      <c r="GY42" s="48">
        <v>0</v>
      </c>
      <c r="GZ42" s="48">
        <v>0</v>
      </c>
      <c r="HA42" s="48">
        <v>0</v>
      </c>
      <c r="HB42" s="48">
        <v>0</v>
      </c>
      <c r="HC42" s="48">
        <v>0</v>
      </c>
      <c r="HD42" s="48">
        <v>0</v>
      </c>
      <c r="HE42" s="48">
        <v>0</v>
      </c>
      <c r="HF42" s="48">
        <v>0</v>
      </c>
      <c r="HG42" s="48">
        <v>0</v>
      </c>
      <c r="HH42" s="73" t="s">
        <v>139</v>
      </c>
      <c r="HI42" s="73" t="s">
        <v>139</v>
      </c>
      <c r="HJ42" s="48">
        <v>0</v>
      </c>
      <c r="HK42" s="73" t="s">
        <v>139</v>
      </c>
      <c r="HL42" s="73" t="s">
        <v>139</v>
      </c>
      <c r="HM42" s="48">
        <v>0</v>
      </c>
      <c r="HN42" s="73" t="s">
        <v>139</v>
      </c>
      <c r="HO42" s="73" t="s">
        <v>139</v>
      </c>
      <c r="HP42" s="48">
        <v>0</v>
      </c>
      <c r="HQ42" s="73" t="s">
        <v>139</v>
      </c>
      <c r="HR42" s="73" t="s">
        <v>139</v>
      </c>
      <c r="HS42" s="48">
        <v>0</v>
      </c>
      <c r="HT42" s="73" t="s">
        <v>139</v>
      </c>
      <c r="HU42" s="73" t="s">
        <v>139</v>
      </c>
      <c r="HV42" s="48">
        <v>0</v>
      </c>
      <c r="HW42" s="48">
        <v>0</v>
      </c>
      <c r="HX42" s="48">
        <v>0</v>
      </c>
      <c r="HY42" s="48">
        <v>0</v>
      </c>
      <c r="HZ42" s="48">
        <v>0</v>
      </c>
      <c r="IA42" s="48">
        <v>0</v>
      </c>
      <c r="IB42" s="48" t="s">
        <v>139</v>
      </c>
      <c r="IC42" s="48">
        <v>0</v>
      </c>
      <c r="ID42" s="48">
        <v>0</v>
      </c>
      <c r="IE42" s="48">
        <v>0</v>
      </c>
      <c r="IF42" s="48" t="s">
        <v>139</v>
      </c>
      <c r="IG42" s="48">
        <v>0</v>
      </c>
      <c r="IH42" s="48">
        <v>0</v>
      </c>
      <c r="II42" s="48">
        <v>0</v>
      </c>
      <c r="IJ42" s="48" t="s">
        <v>139</v>
      </c>
      <c r="IK42" s="48">
        <v>0</v>
      </c>
      <c r="IL42" s="48">
        <v>0</v>
      </c>
      <c r="IM42" s="48">
        <v>0</v>
      </c>
      <c r="IN42" s="48" t="s">
        <v>139</v>
      </c>
      <c r="IO42" s="48">
        <v>0</v>
      </c>
      <c r="IP42" s="48">
        <v>0</v>
      </c>
      <c r="IQ42" s="48">
        <v>0</v>
      </c>
      <c r="IR42" s="48" t="s">
        <v>139</v>
      </c>
      <c r="IS42" s="48">
        <v>0</v>
      </c>
      <c r="IT42" s="48">
        <v>0</v>
      </c>
      <c r="IU42" s="48">
        <v>0</v>
      </c>
      <c r="IV42" s="48" t="s">
        <v>139</v>
      </c>
      <c r="IW42" s="48">
        <v>0</v>
      </c>
      <c r="IX42" s="48">
        <v>0</v>
      </c>
      <c r="IY42" s="48">
        <v>0</v>
      </c>
      <c r="IZ42" s="48" t="s">
        <v>139</v>
      </c>
      <c r="JA42" s="48">
        <v>0</v>
      </c>
      <c r="JB42" s="48">
        <v>0</v>
      </c>
      <c r="JC42" s="48">
        <v>0</v>
      </c>
      <c r="JD42" s="48" t="s">
        <v>139</v>
      </c>
      <c r="JE42" s="48">
        <v>0</v>
      </c>
      <c r="JF42" s="48">
        <v>0</v>
      </c>
      <c r="JG42" s="48">
        <v>0</v>
      </c>
      <c r="JH42" s="48" t="s">
        <v>139</v>
      </c>
      <c r="JI42" s="48">
        <v>0</v>
      </c>
      <c r="JJ42" s="48">
        <v>0</v>
      </c>
      <c r="JK42" s="48">
        <v>0</v>
      </c>
      <c r="JL42" s="48" t="s">
        <v>139</v>
      </c>
      <c r="JM42" s="48">
        <v>0</v>
      </c>
      <c r="JN42" s="48">
        <v>0</v>
      </c>
      <c r="JO42" s="48">
        <v>0</v>
      </c>
      <c r="JP42" s="48">
        <v>0</v>
      </c>
      <c r="JQ42" s="48">
        <v>0</v>
      </c>
      <c r="JR42" s="48">
        <v>0</v>
      </c>
      <c r="JS42" s="48">
        <v>0</v>
      </c>
      <c r="JT42" s="48">
        <v>0</v>
      </c>
      <c r="JU42" s="48">
        <v>0</v>
      </c>
      <c r="JV42" s="48">
        <v>0</v>
      </c>
      <c r="JW42" s="48">
        <v>0</v>
      </c>
      <c r="JX42" s="48">
        <v>5</v>
      </c>
      <c r="JY42" s="48">
        <v>15</v>
      </c>
      <c r="JZ42" s="48">
        <v>0</v>
      </c>
      <c r="KA42" s="48">
        <v>0</v>
      </c>
      <c r="KB42" s="48">
        <v>0</v>
      </c>
      <c r="KC42" s="48">
        <v>0</v>
      </c>
      <c r="KD42" s="48">
        <v>0</v>
      </c>
      <c r="KE42" s="48">
        <v>0</v>
      </c>
      <c r="KF42" s="48">
        <v>5</v>
      </c>
      <c r="KG42" s="48">
        <v>15</v>
      </c>
      <c r="KH42" s="48">
        <v>0</v>
      </c>
      <c r="KI42" s="48">
        <v>0</v>
      </c>
      <c r="KJ42" s="48">
        <v>0</v>
      </c>
      <c r="KK42" s="48">
        <v>0</v>
      </c>
      <c r="KL42" s="48">
        <v>0</v>
      </c>
      <c r="KM42" s="48">
        <v>0</v>
      </c>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2">
    <sortCondition ref="A8:A42"/>
    <sortCondition ref="B8:B42"/>
    <sortCondition ref="C8:C42"/>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1" man="1"/>
    <brk id="283" min="1" max="4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静岡県</v>
      </c>
      <c r="B7" s="51" t="str">
        <f>組合状況!B7</f>
        <v>22000</v>
      </c>
      <c r="C7" s="50" t="s">
        <v>52</v>
      </c>
      <c r="D7" s="52">
        <f t="shared" ref="D7:FV7" si="0">SUM(D$8:D$57)</f>
        <v>3</v>
      </c>
      <c r="E7" s="52">
        <f t="shared" si="0"/>
        <v>9</v>
      </c>
      <c r="F7" s="52">
        <f>SUM(F$8:F$207)</f>
        <v>0</v>
      </c>
      <c r="G7" s="52">
        <f>SUM(G$8:G$207)</f>
        <v>0</v>
      </c>
      <c r="H7" s="52">
        <f t="shared" si="0"/>
        <v>3</v>
      </c>
      <c r="I7" s="52">
        <f t="shared" si="0"/>
        <v>10</v>
      </c>
      <c r="J7" s="52">
        <f t="shared" si="0"/>
        <v>5</v>
      </c>
      <c r="K7" s="52">
        <f t="shared" si="0"/>
        <v>16</v>
      </c>
      <c r="L7" s="52">
        <f t="shared" si="0"/>
        <v>0</v>
      </c>
      <c r="M7" s="52">
        <f t="shared" si="0"/>
        <v>0</v>
      </c>
      <c r="N7" s="52">
        <f t="shared" si="0"/>
        <v>14</v>
      </c>
      <c r="O7" s="52">
        <f t="shared" si="0"/>
        <v>49</v>
      </c>
      <c r="P7" s="52">
        <f>SUM(P$8:P$207)</f>
        <v>0</v>
      </c>
      <c r="Q7" s="52">
        <f>SUM(Q$8:Q$207)</f>
        <v>0</v>
      </c>
      <c r="R7" s="52">
        <f t="shared" si="0"/>
        <v>1</v>
      </c>
      <c r="S7" s="52">
        <f t="shared" si="0"/>
        <v>4</v>
      </c>
      <c r="T7" s="52">
        <f t="shared" si="0"/>
        <v>2</v>
      </c>
      <c r="U7" s="52">
        <f t="shared" si="0"/>
        <v>12</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11</v>
      </c>
      <c r="AI7" s="52">
        <f>AJ7+AP7+AV7</f>
        <v>3</v>
      </c>
      <c r="AJ7" s="52">
        <f>SUM(AK7:AO7)</f>
        <v>0</v>
      </c>
      <c r="AK7" s="52">
        <f>SUM(AK$8:AK$57)</f>
        <v>0</v>
      </c>
      <c r="AL7" s="52">
        <f>SUM(AL$8:AL$57)</f>
        <v>0</v>
      </c>
      <c r="AM7" s="52">
        <f>SUM(AM$8:AM$57)</f>
        <v>0</v>
      </c>
      <c r="AN7" s="52">
        <f>SUM(AN$8:AN$57)</f>
        <v>0</v>
      </c>
      <c r="AO7" s="52">
        <f>SUM(AO$8:AO$57)</f>
        <v>0</v>
      </c>
      <c r="AP7" s="52">
        <f>SUM(AQ7:AU7)</f>
        <v>3</v>
      </c>
      <c r="AQ7" s="52">
        <f>SUM(AQ$8:AQ$57)</f>
        <v>0</v>
      </c>
      <c r="AR7" s="52">
        <f>SUM(AR$8:AR$57)</f>
        <v>1</v>
      </c>
      <c r="AS7" s="52">
        <f>SUM(AS$8:AS$57)</f>
        <v>2</v>
      </c>
      <c r="AT7" s="52">
        <f>SUM(AT$8:AT$57)</f>
        <v>0</v>
      </c>
      <c r="AU7" s="52">
        <f>SUM(AU$8:AU$57)</f>
        <v>0</v>
      </c>
      <c r="AV7" s="52">
        <f>SUM(AW7:BA7)</f>
        <v>0</v>
      </c>
      <c r="AW7" s="52">
        <f>SUM(AW$8:AW$57)</f>
        <v>0</v>
      </c>
      <c r="AX7" s="52">
        <f>SUM(AX$8:AX$57)</f>
        <v>0</v>
      </c>
      <c r="AY7" s="52">
        <f>SUM(AY$8:AY$57)</f>
        <v>0</v>
      </c>
      <c r="AZ7" s="52">
        <f>SUM(AZ$8:AZ$57)</f>
        <v>0</v>
      </c>
      <c r="BA7" s="52">
        <f>SUM(BA$8:BA$57)</f>
        <v>0</v>
      </c>
      <c r="BB7" s="52">
        <f>BC7+BI7+BO7+BU7+CA7</f>
        <v>8</v>
      </c>
      <c r="BC7" s="52">
        <f>SUM(BD7:BH7)</f>
        <v>0</v>
      </c>
      <c r="BD7" s="52">
        <f>SUM(BD$8:BD$57)</f>
        <v>0</v>
      </c>
      <c r="BE7" s="52">
        <f>SUM(BE$8:BE$57)</f>
        <v>0</v>
      </c>
      <c r="BF7" s="52">
        <f>SUM(BF$8:BF$57)</f>
        <v>0</v>
      </c>
      <c r="BG7" s="52">
        <f>SUM(BG$8:BG$57)</f>
        <v>0</v>
      </c>
      <c r="BH7" s="52">
        <f>SUM(BH$8:BH$57)</f>
        <v>0</v>
      </c>
      <c r="BI7" s="52">
        <f>SUM(BJ7:BN7)</f>
        <v>7</v>
      </c>
      <c r="BJ7" s="52">
        <f>SUM(BJ$8:BJ$57)</f>
        <v>1</v>
      </c>
      <c r="BK7" s="52">
        <f>SUM(BK$8:BK$57)</f>
        <v>0</v>
      </c>
      <c r="BL7" s="52">
        <f>SUM(BL$8:BL$57)</f>
        <v>6</v>
      </c>
      <c r="BM7" s="52">
        <f>SUM(BM$8:BM$57)</f>
        <v>0</v>
      </c>
      <c r="BN7" s="52">
        <f>SUM(BN$8:BN$57)</f>
        <v>0</v>
      </c>
      <c r="BO7" s="52">
        <f>SUM(BP7:BT7)</f>
        <v>0</v>
      </c>
      <c r="BP7" s="52">
        <f>SUM(BP$8:BP$57)</f>
        <v>0</v>
      </c>
      <c r="BQ7" s="52">
        <f>SUM(BQ$8:BQ$57)</f>
        <v>0</v>
      </c>
      <c r="BR7" s="52">
        <f>SUM(BR$8:BR$57)</f>
        <v>0</v>
      </c>
      <c r="BS7" s="52">
        <f>SUM(BS$8:BS$57)</f>
        <v>0</v>
      </c>
      <c r="BT7" s="52">
        <f>SUM(BT$8:BT$57)</f>
        <v>0</v>
      </c>
      <c r="BU7" s="52">
        <f>SUM(BV7:BZ7)</f>
        <v>1</v>
      </c>
      <c r="BV7" s="52">
        <f>SUM(BV$8:BV$57)</f>
        <v>0</v>
      </c>
      <c r="BW7" s="52">
        <f>SUM(BW$8:BW$57)</f>
        <v>0</v>
      </c>
      <c r="BX7" s="52">
        <f>SUM(BX$8:BX$57)</f>
        <v>0</v>
      </c>
      <c r="BY7" s="52">
        <f>SUM(BY$8:BY$57)</f>
        <v>1</v>
      </c>
      <c r="BZ7" s="52">
        <f>SUM(BZ$8:BZ$57)</f>
        <v>0</v>
      </c>
      <c r="CA7" s="52">
        <f>SUM(CB7:CF7)</f>
        <v>0</v>
      </c>
      <c r="CB7" s="52">
        <f t="shared" ref="CB7:CP7" si="1">SUM(CB$8:CB$57)</f>
        <v>0</v>
      </c>
      <c r="CC7" s="52">
        <f t="shared" si="1"/>
        <v>0</v>
      </c>
      <c r="CD7" s="52">
        <f t="shared" si="1"/>
        <v>0</v>
      </c>
      <c r="CE7" s="52">
        <f t="shared" si="1"/>
        <v>0</v>
      </c>
      <c r="CF7" s="52">
        <f t="shared" si="1"/>
        <v>0</v>
      </c>
      <c r="CG7" s="52">
        <f t="shared" si="1"/>
        <v>0</v>
      </c>
      <c r="CH7" s="52">
        <f t="shared" si="1"/>
        <v>6</v>
      </c>
      <c r="CI7" s="52">
        <f t="shared" si="1"/>
        <v>0</v>
      </c>
      <c r="CJ7" s="52">
        <f t="shared" si="1"/>
        <v>0</v>
      </c>
      <c r="CK7" s="52">
        <f t="shared" si="1"/>
        <v>2</v>
      </c>
      <c r="CL7" s="52">
        <f t="shared" si="1"/>
        <v>0</v>
      </c>
      <c r="CM7" s="52">
        <f t="shared" si="1"/>
        <v>0</v>
      </c>
      <c r="CN7" s="52">
        <f t="shared" si="1"/>
        <v>0</v>
      </c>
      <c r="CO7" s="52">
        <f t="shared" si="1"/>
        <v>0</v>
      </c>
      <c r="CP7" s="52">
        <f t="shared" si="1"/>
        <v>17</v>
      </c>
      <c r="CQ7" s="75" t="s">
        <v>125</v>
      </c>
      <c r="CR7" s="75" t="s">
        <v>125</v>
      </c>
      <c r="CS7" s="52">
        <f>SUM(CS$8:CS$57)</f>
        <v>2</v>
      </c>
      <c r="CT7" s="75" t="s">
        <v>125</v>
      </c>
      <c r="CU7" s="75" t="s">
        <v>125</v>
      </c>
      <c r="CV7" s="52">
        <f>SUM(CV$8:CV$57)</f>
        <v>7</v>
      </c>
      <c r="CW7" s="75" t="s">
        <v>125</v>
      </c>
      <c r="CX7" s="75" t="s">
        <v>125</v>
      </c>
      <c r="CY7" s="52">
        <f>SUM(CY$8:CY$57)</f>
        <v>0</v>
      </c>
      <c r="CZ7" s="75" t="s">
        <v>125</v>
      </c>
      <c r="DA7" s="75" t="s">
        <v>125</v>
      </c>
      <c r="DB7" s="52">
        <f>SUM(DB$8:DB$57)</f>
        <v>3</v>
      </c>
      <c r="DC7" s="75" t="s">
        <v>125</v>
      </c>
      <c r="DD7" s="75" t="s">
        <v>125</v>
      </c>
      <c r="DE7" s="52">
        <f t="shared" ref="DE7:DJ7" si="2">SUM(DE$8:DE$57)</f>
        <v>0</v>
      </c>
      <c r="DF7" s="52">
        <f t="shared" si="2"/>
        <v>9</v>
      </c>
      <c r="DG7" s="52">
        <f t="shared" si="2"/>
        <v>0</v>
      </c>
      <c r="DH7" s="52">
        <f t="shared" si="2"/>
        <v>1</v>
      </c>
      <c r="DI7" s="52">
        <f t="shared" si="2"/>
        <v>20</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69</v>
      </c>
      <c r="FP7" s="52">
        <f t="shared" si="0"/>
        <v>253</v>
      </c>
      <c r="FQ7" s="52">
        <f t="shared" si="0"/>
        <v>0</v>
      </c>
      <c r="FR7" s="52">
        <f t="shared" si="0"/>
        <v>0</v>
      </c>
      <c r="FS7" s="52">
        <f t="shared" si="0"/>
        <v>0</v>
      </c>
      <c r="FT7" s="52">
        <f t="shared" si="0"/>
        <v>0</v>
      </c>
      <c r="FU7" s="52">
        <f t="shared" si="0"/>
        <v>0</v>
      </c>
      <c r="FV7" s="52">
        <f t="shared" si="0"/>
        <v>0</v>
      </c>
    </row>
    <row r="8" spans="1:178" ht="13.5" customHeight="1">
      <c r="A8" s="45" t="s">
        <v>127</v>
      </c>
      <c r="B8" s="46" t="s">
        <v>230</v>
      </c>
      <c r="C8" s="47" t="s">
        <v>231</v>
      </c>
      <c r="D8" s="48">
        <v>0</v>
      </c>
      <c r="E8" s="48">
        <v>0</v>
      </c>
      <c r="F8" s="48">
        <v>0</v>
      </c>
      <c r="G8" s="48">
        <v>0</v>
      </c>
      <c r="H8" s="48">
        <v>0</v>
      </c>
      <c r="I8" s="48">
        <v>0</v>
      </c>
      <c r="J8" s="48">
        <v>1</v>
      </c>
      <c r="K8" s="48">
        <v>4</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1</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1</v>
      </c>
      <c r="BC8" s="48">
        <f>SUM(BD8:BH8)</f>
        <v>0</v>
      </c>
      <c r="BD8" s="48">
        <v>0</v>
      </c>
      <c r="BE8" s="48">
        <v>0</v>
      </c>
      <c r="BF8" s="48">
        <v>0</v>
      </c>
      <c r="BG8" s="48">
        <v>0</v>
      </c>
      <c r="BH8" s="48">
        <v>0</v>
      </c>
      <c r="BI8" s="48">
        <f>SUM(BJ8:BN8)</f>
        <v>1</v>
      </c>
      <c r="BJ8" s="48">
        <v>0</v>
      </c>
      <c r="BK8" s="48">
        <v>0</v>
      </c>
      <c r="BL8" s="48">
        <v>1</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1</v>
      </c>
      <c r="CI8" s="48">
        <v>0</v>
      </c>
      <c r="CJ8" s="48">
        <v>0</v>
      </c>
      <c r="CK8" s="48">
        <v>0</v>
      </c>
      <c r="CL8" s="48">
        <v>0</v>
      </c>
      <c r="CM8" s="48">
        <v>0</v>
      </c>
      <c r="CN8" s="48">
        <v>0</v>
      </c>
      <c r="CO8" s="48">
        <v>0</v>
      </c>
      <c r="CP8" s="48">
        <v>1</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48</v>
      </c>
      <c r="FP8" s="48">
        <v>183</v>
      </c>
      <c r="FQ8" s="48">
        <v>0</v>
      </c>
      <c r="FR8" s="48">
        <v>0</v>
      </c>
      <c r="FS8" s="48">
        <v>0</v>
      </c>
      <c r="FT8" s="48">
        <v>0</v>
      </c>
      <c r="FU8" s="48">
        <v>0</v>
      </c>
      <c r="FV8" s="48">
        <v>0</v>
      </c>
    </row>
    <row r="9" spans="1:178" ht="13.5" customHeight="1">
      <c r="A9" s="45" t="s">
        <v>127</v>
      </c>
      <c r="B9" s="46" t="s">
        <v>233</v>
      </c>
      <c r="C9" s="47" t="s">
        <v>234</v>
      </c>
      <c r="D9" s="48">
        <v>0</v>
      </c>
      <c r="E9" s="48">
        <v>0</v>
      </c>
      <c r="F9" s="48">
        <v>0</v>
      </c>
      <c r="G9" s="48">
        <v>0</v>
      </c>
      <c r="H9" s="48">
        <v>0</v>
      </c>
      <c r="I9" s="48">
        <v>0</v>
      </c>
      <c r="J9" s="48">
        <v>0</v>
      </c>
      <c r="K9" s="48">
        <v>0</v>
      </c>
      <c r="L9" s="48">
        <v>0</v>
      </c>
      <c r="M9" s="48">
        <v>0</v>
      </c>
      <c r="N9" s="48">
        <v>8</v>
      </c>
      <c r="O9" s="48">
        <v>31</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1</v>
      </c>
      <c r="CI9" s="48">
        <v>0</v>
      </c>
      <c r="CJ9" s="48">
        <v>0</v>
      </c>
      <c r="CK9" s="48">
        <v>1</v>
      </c>
      <c r="CL9" s="48">
        <v>0</v>
      </c>
      <c r="CM9" s="48">
        <v>0</v>
      </c>
      <c r="CN9" s="48">
        <v>0</v>
      </c>
      <c r="CO9" s="48">
        <v>0</v>
      </c>
      <c r="CP9" s="48">
        <v>2</v>
      </c>
      <c r="CQ9" s="73" t="s">
        <v>139</v>
      </c>
      <c r="CR9" s="73" t="s">
        <v>139</v>
      </c>
      <c r="CS9" s="48">
        <v>0</v>
      </c>
      <c r="CT9" s="73" t="s">
        <v>139</v>
      </c>
      <c r="CU9" s="73" t="s">
        <v>139</v>
      </c>
      <c r="CV9" s="48">
        <v>2</v>
      </c>
      <c r="CW9" s="73" t="s">
        <v>139</v>
      </c>
      <c r="CX9" s="73" t="s">
        <v>139</v>
      </c>
      <c r="CY9" s="48">
        <v>0</v>
      </c>
      <c r="CZ9" s="73" t="s">
        <v>139</v>
      </c>
      <c r="DA9" s="73" t="s">
        <v>139</v>
      </c>
      <c r="DB9" s="48">
        <v>1</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235</v>
      </c>
      <c r="C10" s="47" t="s">
        <v>236</v>
      </c>
      <c r="D10" s="48">
        <v>0</v>
      </c>
      <c r="E10" s="48">
        <v>0</v>
      </c>
      <c r="F10" s="48">
        <v>0</v>
      </c>
      <c r="G10" s="48">
        <v>0</v>
      </c>
      <c r="H10" s="48">
        <v>0</v>
      </c>
      <c r="I10" s="48">
        <v>0</v>
      </c>
      <c r="J10" s="48">
        <v>2</v>
      </c>
      <c r="K10" s="48">
        <v>4</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2</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2</v>
      </c>
      <c r="BC10" s="48">
        <f>SUM(BD10:BH10)</f>
        <v>0</v>
      </c>
      <c r="BD10" s="48">
        <v>0</v>
      </c>
      <c r="BE10" s="48">
        <v>0</v>
      </c>
      <c r="BF10" s="48">
        <v>0</v>
      </c>
      <c r="BG10" s="48">
        <v>0</v>
      </c>
      <c r="BH10" s="48">
        <v>0</v>
      </c>
      <c r="BI10" s="48">
        <f>SUM(BJ10:BN10)</f>
        <v>2</v>
      </c>
      <c r="BJ10" s="48">
        <v>1</v>
      </c>
      <c r="BK10" s="48">
        <v>0</v>
      </c>
      <c r="BL10" s="48">
        <v>1</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237</v>
      </c>
      <c r="C11" s="47" t="s">
        <v>238</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239</v>
      </c>
      <c r="C12" s="47" t="s">
        <v>240</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11</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11</v>
      </c>
      <c r="FP12" s="48">
        <v>38</v>
      </c>
      <c r="FQ12" s="48">
        <v>0</v>
      </c>
      <c r="FR12" s="48">
        <v>0</v>
      </c>
      <c r="FS12" s="48">
        <v>0</v>
      </c>
      <c r="FT12" s="48">
        <v>0</v>
      </c>
      <c r="FU12" s="48">
        <v>0</v>
      </c>
      <c r="FV12" s="48">
        <v>0</v>
      </c>
    </row>
    <row r="13" spans="1:178" ht="13.5" customHeight="1">
      <c r="A13" s="45" t="s">
        <v>127</v>
      </c>
      <c r="B13" s="46" t="s">
        <v>241</v>
      </c>
      <c r="C13" s="47" t="s">
        <v>242</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1</v>
      </c>
      <c r="DI13" s="48">
        <v>9</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10</v>
      </c>
      <c r="FP13" s="48">
        <v>32</v>
      </c>
      <c r="FQ13" s="48">
        <v>0</v>
      </c>
      <c r="FR13" s="48">
        <v>0</v>
      </c>
      <c r="FS13" s="48">
        <v>0</v>
      </c>
      <c r="FT13" s="48">
        <v>0</v>
      </c>
      <c r="FU13" s="48">
        <v>0</v>
      </c>
      <c r="FV13" s="48">
        <v>0</v>
      </c>
    </row>
    <row r="14" spans="1:178" ht="13.5" customHeight="1">
      <c r="A14" s="45" t="s">
        <v>127</v>
      </c>
      <c r="B14" s="46" t="s">
        <v>243</v>
      </c>
      <c r="C14" s="47" t="s">
        <v>244</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245</v>
      </c>
      <c r="C15" s="47" t="s">
        <v>246</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139</v>
      </c>
      <c r="CR15" s="73" t="s">
        <v>139</v>
      </c>
      <c r="CS15" s="48">
        <v>0</v>
      </c>
      <c r="CT15" s="73" t="s">
        <v>139</v>
      </c>
      <c r="CU15" s="73" t="s">
        <v>139</v>
      </c>
      <c r="CV15" s="48">
        <v>0</v>
      </c>
      <c r="CW15" s="73" t="s">
        <v>139</v>
      </c>
      <c r="CX15" s="73" t="s">
        <v>139</v>
      </c>
      <c r="CY15" s="48">
        <v>0</v>
      </c>
      <c r="CZ15" s="73" t="s">
        <v>139</v>
      </c>
      <c r="DA15" s="73" t="s">
        <v>139</v>
      </c>
      <c r="DB15" s="48">
        <v>0</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247</v>
      </c>
      <c r="C16" s="47" t="s">
        <v>248</v>
      </c>
      <c r="D16" s="48">
        <v>0</v>
      </c>
      <c r="E16" s="48">
        <v>0</v>
      </c>
      <c r="F16" s="48">
        <v>0</v>
      </c>
      <c r="G16" s="48">
        <v>0</v>
      </c>
      <c r="H16" s="48">
        <v>0</v>
      </c>
      <c r="I16" s="48">
        <v>0</v>
      </c>
      <c r="J16" s="48">
        <v>1</v>
      </c>
      <c r="K16" s="48">
        <v>4</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1</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1</v>
      </c>
      <c r="BC16" s="48">
        <f>SUM(BD16:BH16)</f>
        <v>0</v>
      </c>
      <c r="BD16" s="48">
        <v>0</v>
      </c>
      <c r="BE16" s="48">
        <v>0</v>
      </c>
      <c r="BF16" s="48">
        <v>0</v>
      </c>
      <c r="BG16" s="48">
        <v>0</v>
      </c>
      <c r="BH16" s="48">
        <v>0</v>
      </c>
      <c r="BI16" s="48">
        <f>SUM(BJ16:BN16)</f>
        <v>1</v>
      </c>
      <c r="BJ16" s="48">
        <v>0</v>
      </c>
      <c r="BK16" s="48">
        <v>0</v>
      </c>
      <c r="BL16" s="48">
        <v>1</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1</v>
      </c>
      <c r="CI16" s="48">
        <v>0</v>
      </c>
      <c r="CJ16" s="48">
        <v>0</v>
      </c>
      <c r="CK16" s="48">
        <v>0</v>
      </c>
      <c r="CL16" s="48">
        <v>0</v>
      </c>
      <c r="CM16" s="48">
        <v>0</v>
      </c>
      <c r="CN16" s="48">
        <v>0</v>
      </c>
      <c r="CO16" s="48">
        <v>0</v>
      </c>
      <c r="CP16" s="48">
        <v>2</v>
      </c>
      <c r="CQ16" s="73" t="s">
        <v>139</v>
      </c>
      <c r="CR16" s="73" t="s">
        <v>139</v>
      </c>
      <c r="CS16" s="48">
        <v>0</v>
      </c>
      <c r="CT16" s="73" t="s">
        <v>139</v>
      </c>
      <c r="CU16" s="73" t="s">
        <v>139</v>
      </c>
      <c r="CV16" s="48">
        <v>1</v>
      </c>
      <c r="CW16" s="73" t="s">
        <v>139</v>
      </c>
      <c r="CX16" s="73" t="s">
        <v>139</v>
      </c>
      <c r="CY16" s="48">
        <v>0</v>
      </c>
      <c r="CZ16" s="73" t="s">
        <v>139</v>
      </c>
      <c r="DA16" s="73" t="s">
        <v>139</v>
      </c>
      <c r="DB16" s="48">
        <v>0</v>
      </c>
      <c r="DC16" s="73" t="s">
        <v>139</v>
      </c>
      <c r="DD16" s="73" t="s">
        <v>139</v>
      </c>
      <c r="DE16" s="48">
        <v>0</v>
      </c>
      <c r="DF16" s="48">
        <v>0</v>
      </c>
      <c r="DG16" s="48">
        <v>0</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249</v>
      </c>
      <c r="C17" s="47" t="s">
        <v>250</v>
      </c>
      <c r="D17" s="48">
        <v>0</v>
      </c>
      <c r="E17" s="48">
        <v>0</v>
      </c>
      <c r="F17" s="48">
        <v>0</v>
      </c>
      <c r="G17" s="48">
        <v>0</v>
      </c>
      <c r="H17" s="48">
        <v>0</v>
      </c>
      <c r="I17" s="48">
        <v>0</v>
      </c>
      <c r="J17" s="48">
        <v>0</v>
      </c>
      <c r="K17" s="48">
        <v>0</v>
      </c>
      <c r="L17" s="48">
        <v>0</v>
      </c>
      <c r="M17" s="48">
        <v>0</v>
      </c>
      <c r="N17" s="48">
        <v>0</v>
      </c>
      <c r="O17" s="48">
        <v>0</v>
      </c>
      <c r="P17" s="48">
        <v>0</v>
      </c>
      <c r="Q17" s="48">
        <v>0</v>
      </c>
      <c r="R17" s="48">
        <v>1</v>
      </c>
      <c r="S17" s="48">
        <v>4</v>
      </c>
      <c r="T17" s="48">
        <v>1</v>
      </c>
      <c r="U17" s="48">
        <v>4</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3</v>
      </c>
      <c r="CQ17" s="73" t="s">
        <v>139</v>
      </c>
      <c r="CR17" s="73" t="s">
        <v>139</v>
      </c>
      <c r="CS17" s="48">
        <v>1</v>
      </c>
      <c r="CT17" s="73" t="s">
        <v>139</v>
      </c>
      <c r="CU17" s="73" t="s">
        <v>139</v>
      </c>
      <c r="CV17" s="48">
        <v>2</v>
      </c>
      <c r="CW17" s="73" t="s">
        <v>139</v>
      </c>
      <c r="CX17" s="73" t="s">
        <v>139</v>
      </c>
      <c r="CY17" s="48">
        <v>0</v>
      </c>
      <c r="CZ17" s="73" t="s">
        <v>139</v>
      </c>
      <c r="DA17" s="73" t="s">
        <v>139</v>
      </c>
      <c r="DB17" s="48">
        <v>1</v>
      </c>
      <c r="DC17" s="73" t="s">
        <v>139</v>
      </c>
      <c r="DD17" s="73" t="s">
        <v>139</v>
      </c>
      <c r="DE17" s="48">
        <v>0</v>
      </c>
      <c r="DF17" s="48">
        <v>0</v>
      </c>
      <c r="DG17" s="48">
        <v>0</v>
      </c>
      <c r="DH17" s="48">
        <v>0</v>
      </c>
      <c r="DI17" s="48">
        <v>0</v>
      </c>
      <c r="DJ17" s="48">
        <v>0</v>
      </c>
      <c r="DK17" s="48" t="s">
        <v>139</v>
      </c>
      <c r="DL17" s="48">
        <v>0</v>
      </c>
      <c r="DM17" s="48">
        <v>0</v>
      </c>
      <c r="DN17" s="48">
        <v>0</v>
      </c>
      <c r="DO17" s="48" t="s">
        <v>139</v>
      </c>
      <c r="DP17" s="48">
        <v>0</v>
      </c>
      <c r="DQ17" s="48">
        <v>0</v>
      </c>
      <c r="DR17" s="48">
        <v>0</v>
      </c>
      <c r="DS17" s="48" t="s">
        <v>139</v>
      </c>
      <c r="DT17" s="48">
        <v>0</v>
      </c>
      <c r="DU17" s="48">
        <v>0</v>
      </c>
      <c r="DV17" s="48">
        <v>0</v>
      </c>
      <c r="DW17" s="48" t="s">
        <v>139</v>
      </c>
      <c r="DX17" s="48">
        <v>0</v>
      </c>
      <c r="DY17" s="48">
        <v>0</v>
      </c>
      <c r="DZ17" s="48">
        <v>0</v>
      </c>
      <c r="EA17" s="48" t="s">
        <v>139</v>
      </c>
      <c r="EB17" s="48">
        <v>0</v>
      </c>
      <c r="EC17" s="48">
        <v>0</v>
      </c>
      <c r="ED17" s="48">
        <v>0</v>
      </c>
      <c r="EE17" s="48" t="s">
        <v>139</v>
      </c>
      <c r="EF17" s="48">
        <v>0</v>
      </c>
      <c r="EG17" s="48">
        <v>0</v>
      </c>
      <c r="EH17" s="48">
        <v>0</v>
      </c>
      <c r="EI17" s="48" t="s">
        <v>139</v>
      </c>
      <c r="EJ17" s="48">
        <v>0</v>
      </c>
      <c r="EK17" s="48">
        <v>0</v>
      </c>
      <c r="EL17" s="48">
        <v>0</v>
      </c>
      <c r="EM17" s="48" t="s">
        <v>139</v>
      </c>
      <c r="EN17" s="48">
        <v>0</v>
      </c>
      <c r="EO17" s="48">
        <v>0</v>
      </c>
      <c r="EP17" s="48">
        <v>0</v>
      </c>
      <c r="EQ17" s="48" t="s">
        <v>139</v>
      </c>
      <c r="ER17" s="48">
        <v>0</v>
      </c>
      <c r="ES17" s="48">
        <v>0</v>
      </c>
      <c r="ET17" s="48">
        <v>0</v>
      </c>
      <c r="EU17" s="48" t="s">
        <v>139</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251</v>
      </c>
      <c r="C18" s="47" t="s">
        <v>252</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4</v>
      </c>
      <c r="CQ18" s="73" t="s">
        <v>139</v>
      </c>
      <c r="CR18" s="73" t="s">
        <v>139</v>
      </c>
      <c r="CS18" s="48">
        <v>0</v>
      </c>
      <c r="CT18" s="73" t="s">
        <v>139</v>
      </c>
      <c r="CU18" s="73" t="s">
        <v>139</v>
      </c>
      <c r="CV18" s="48">
        <v>0</v>
      </c>
      <c r="CW18" s="73" t="s">
        <v>139</v>
      </c>
      <c r="CX18" s="73" t="s">
        <v>139</v>
      </c>
      <c r="CY18" s="48">
        <v>0</v>
      </c>
      <c r="CZ18" s="73" t="s">
        <v>139</v>
      </c>
      <c r="DA18" s="73" t="s">
        <v>139</v>
      </c>
      <c r="DB18" s="48">
        <v>0</v>
      </c>
      <c r="DC18" s="73" t="s">
        <v>139</v>
      </c>
      <c r="DD18" s="73" t="s">
        <v>139</v>
      </c>
      <c r="DE18" s="48">
        <v>0</v>
      </c>
      <c r="DF18" s="48">
        <v>0</v>
      </c>
      <c r="DG18" s="48">
        <v>0</v>
      </c>
      <c r="DH18" s="48">
        <v>0</v>
      </c>
      <c r="DI18" s="48">
        <v>0</v>
      </c>
      <c r="DJ18" s="48">
        <v>0</v>
      </c>
      <c r="DK18" s="48" t="s">
        <v>139</v>
      </c>
      <c r="DL18" s="48">
        <v>0</v>
      </c>
      <c r="DM18" s="48">
        <v>0</v>
      </c>
      <c r="DN18" s="48">
        <v>0</v>
      </c>
      <c r="DO18" s="48" t="s">
        <v>139</v>
      </c>
      <c r="DP18" s="48">
        <v>0</v>
      </c>
      <c r="DQ18" s="48">
        <v>0</v>
      </c>
      <c r="DR18" s="48">
        <v>0</v>
      </c>
      <c r="DS18" s="48" t="s">
        <v>139</v>
      </c>
      <c r="DT18" s="48">
        <v>0</v>
      </c>
      <c r="DU18" s="48">
        <v>0</v>
      </c>
      <c r="DV18" s="48">
        <v>0</v>
      </c>
      <c r="DW18" s="48" t="s">
        <v>139</v>
      </c>
      <c r="DX18" s="48">
        <v>0</v>
      </c>
      <c r="DY18" s="48">
        <v>0</v>
      </c>
      <c r="DZ18" s="48">
        <v>0</v>
      </c>
      <c r="EA18" s="48" t="s">
        <v>139</v>
      </c>
      <c r="EB18" s="48">
        <v>0</v>
      </c>
      <c r="EC18" s="48">
        <v>0</v>
      </c>
      <c r="ED18" s="48">
        <v>0</v>
      </c>
      <c r="EE18" s="48" t="s">
        <v>139</v>
      </c>
      <c r="EF18" s="48">
        <v>0</v>
      </c>
      <c r="EG18" s="48">
        <v>0</v>
      </c>
      <c r="EH18" s="48">
        <v>0</v>
      </c>
      <c r="EI18" s="48" t="s">
        <v>139</v>
      </c>
      <c r="EJ18" s="48">
        <v>0</v>
      </c>
      <c r="EK18" s="48">
        <v>0</v>
      </c>
      <c r="EL18" s="48">
        <v>0</v>
      </c>
      <c r="EM18" s="48" t="s">
        <v>139</v>
      </c>
      <c r="EN18" s="48">
        <v>0</v>
      </c>
      <c r="EO18" s="48">
        <v>0</v>
      </c>
      <c r="EP18" s="48">
        <v>0</v>
      </c>
      <c r="EQ18" s="48" t="s">
        <v>139</v>
      </c>
      <c r="ER18" s="48">
        <v>0</v>
      </c>
      <c r="ES18" s="48">
        <v>0</v>
      </c>
      <c r="ET18" s="48">
        <v>0</v>
      </c>
      <c r="EU18" s="48" t="s">
        <v>139</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253</v>
      </c>
      <c r="C19" s="47" t="s">
        <v>254</v>
      </c>
      <c r="D19" s="48">
        <v>3</v>
      </c>
      <c r="E19" s="48">
        <v>9</v>
      </c>
      <c r="F19" s="48">
        <v>0</v>
      </c>
      <c r="G19" s="48">
        <v>0</v>
      </c>
      <c r="H19" s="48">
        <v>3</v>
      </c>
      <c r="I19" s="48">
        <v>10</v>
      </c>
      <c r="J19" s="48">
        <v>0</v>
      </c>
      <c r="K19" s="48">
        <v>0</v>
      </c>
      <c r="L19" s="48">
        <v>0</v>
      </c>
      <c r="M19" s="48">
        <v>0</v>
      </c>
      <c r="N19" s="48">
        <v>6</v>
      </c>
      <c r="O19" s="48">
        <v>18</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6</v>
      </c>
      <c r="AI19" s="48">
        <f>AJ19+AP19+AV19</f>
        <v>3</v>
      </c>
      <c r="AJ19" s="48">
        <f>SUM(AK19:AO19)</f>
        <v>0</v>
      </c>
      <c r="AK19" s="48">
        <v>0</v>
      </c>
      <c r="AL19" s="48">
        <v>0</v>
      </c>
      <c r="AM19" s="48">
        <v>0</v>
      </c>
      <c r="AN19" s="48">
        <v>0</v>
      </c>
      <c r="AO19" s="48">
        <v>0</v>
      </c>
      <c r="AP19" s="48">
        <f>SUM(AQ19:AU19)</f>
        <v>3</v>
      </c>
      <c r="AQ19" s="48">
        <v>0</v>
      </c>
      <c r="AR19" s="48">
        <v>1</v>
      </c>
      <c r="AS19" s="48">
        <v>2</v>
      </c>
      <c r="AT19" s="48">
        <v>0</v>
      </c>
      <c r="AU19" s="48">
        <v>0</v>
      </c>
      <c r="AV19" s="48">
        <f>SUM(AW19:BA19)</f>
        <v>0</v>
      </c>
      <c r="AW19" s="48">
        <v>0</v>
      </c>
      <c r="AX19" s="48">
        <v>0</v>
      </c>
      <c r="AY19" s="48">
        <v>0</v>
      </c>
      <c r="AZ19" s="48">
        <v>0</v>
      </c>
      <c r="BA19" s="48">
        <v>0</v>
      </c>
      <c r="BB19" s="48">
        <f>BC19+BI19+BO19+BU19+CA19</f>
        <v>3</v>
      </c>
      <c r="BC19" s="48">
        <f>SUM(BD19:BH19)</f>
        <v>0</v>
      </c>
      <c r="BD19" s="48">
        <v>0</v>
      </c>
      <c r="BE19" s="48">
        <v>0</v>
      </c>
      <c r="BF19" s="48">
        <v>0</v>
      </c>
      <c r="BG19" s="48">
        <v>0</v>
      </c>
      <c r="BH19" s="48">
        <v>0</v>
      </c>
      <c r="BI19" s="48">
        <f>SUM(BJ19:BN19)</f>
        <v>3</v>
      </c>
      <c r="BJ19" s="48">
        <v>0</v>
      </c>
      <c r="BK19" s="48">
        <v>0</v>
      </c>
      <c r="BL19" s="48">
        <v>3</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3</v>
      </c>
      <c r="CI19" s="48">
        <v>0</v>
      </c>
      <c r="CJ19" s="48">
        <v>0</v>
      </c>
      <c r="CK19" s="48">
        <v>0</v>
      </c>
      <c r="CL19" s="48">
        <v>0</v>
      </c>
      <c r="CM19" s="48">
        <v>0</v>
      </c>
      <c r="CN19" s="48">
        <v>0</v>
      </c>
      <c r="CO19" s="48">
        <v>0</v>
      </c>
      <c r="CP19" s="48">
        <v>2</v>
      </c>
      <c r="CQ19" s="73" t="s">
        <v>139</v>
      </c>
      <c r="CR19" s="73" t="s">
        <v>139</v>
      </c>
      <c r="CS19" s="48">
        <v>1</v>
      </c>
      <c r="CT19" s="73" t="s">
        <v>139</v>
      </c>
      <c r="CU19" s="73" t="s">
        <v>139</v>
      </c>
      <c r="CV19" s="48">
        <v>1</v>
      </c>
      <c r="CW19" s="73" t="s">
        <v>139</v>
      </c>
      <c r="CX19" s="73" t="s">
        <v>139</v>
      </c>
      <c r="CY19" s="48">
        <v>0</v>
      </c>
      <c r="CZ19" s="73" t="s">
        <v>139</v>
      </c>
      <c r="DA19" s="73" t="s">
        <v>139</v>
      </c>
      <c r="DB19" s="48">
        <v>0</v>
      </c>
      <c r="DC19" s="73" t="s">
        <v>139</v>
      </c>
      <c r="DD19" s="73" t="s">
        <v>139</v>
      </c>
      <c r="DE19" s="48">
        <v>0</v>
      </c>
      <c r="DF19" s="48">
        <v>9</v>
      </c>
      <c r="DG19" s="48">
        <v>0</v>
      </c>
      <c r="DH19" s="48">
        <v>0</v>
      </c>
      <c r="DI19" s="48">
        <v>0</v>
      </c>
      <c r="DJ19" s="48">
        <v>0</v>
      </c>
      <c r="DK19" s="48" t="s">
        <v>139</v>
      </c>
      <c r="DL19" s="48">
        <v>0</v>
      </c>
      <c r="DM19" s="48">
        <v>0</v>
      </c>
      <c r="DN19" s="48">
        <v>0</v>
      </c>
      <c r="DO19" s="48" t="s">
        <v>139</v>
      </c>
      <c r="DP19" s="48">
        <v>0</v>
      </c>
      <c r="DQ19" s="48">
        <v>0</v>
      </c>
      <c r="DR19" s="48">
        <v>0</v>
      </c>
      <c r="DS19" s="48" t="s">
        <v>139</v>
      </c>
      <c r="DT19" s="48">
        <v>0</v>
      </c>
      <c r="DU19" s="48">
        <v>0</v>
      </c>
      <c r="DV19" s="48">
        <v>0</v>
      </c>
      <c r="DW19" s="48" t="s">
        <v>139</v>
      </c>
      <c r="DX19" s="48">
        <v>0</v>
      </c>
      <c r="DY19" s="48">
        <v>0</v>
      </c>
      <c r="DZ19" s="48">
        <v>0</v>
      </c>
      <c r="EA19" s="48" t="s">
        <v>139</v>
      </c>
      <c r="EB19" s="48">
        <v>0</v>
      </c>
      <c r="EC19" s="48">
        <v>0</v>
      </c>
      <c r="ED19" s="48">
        <v>0</v>
      </c>
      <c r="EE19" s="48" t="s">
        <v>139</v>
      </c>
      <c r="EF19" s="48">
        <v>0</v>
      </c>
      <c r="EG19" s="48">
        <v>0</v>
      </c>
      <c r="EH19" s="48">
        <v>0</v>
      </c>
      <c r="EI19" s="48" t="s">
        <v>139</v>
      </c>
      <c r="EJ19" s="48">
        <v>0</v>
      </c>
      <c r="EK19" s="48">
        <v>0</v>
      </c>
      <c r="EL19" s="48">
        <v>0</v>
      </c>
      <c r="EM19" s="48" t="s">
        <v>139</v>
      </c>
      <c r="EN19" s="48">
        <v>0</v>
      </c>
      <c r="EO19" s="48">
        <v>0</v>
      </c>
      <c r="EP19" s="48">
        <v>0</v>
      </c>
      <c r="EQ19" s="48" t="s">
        <v>139</v>
      </c>
      <c r="ER19" s="48">
        <v>0</v>
      </c>
      <c r="ES19" s="48">
        <v>0</v>
      </c>
      <c r="ET19" s="48">
        <v>0</v>
      </c>
      <c r="EU19" s="48" t="s">
        <v>139</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255</v>
      </c>
      <c r="C20" s="47" t="s">
        <v>256</v>
      </c>
      <c r="D20" s="48">
        <v>0</v>
      </c>
      <c r="E20" s="48">
        <v>0</v>
      </c>
      <c r="F20" s="48">
        <v>0</v>
      </c>
      <c r="G20" s="48">
        <v>0</v>
      </c>
      <c r="H20" s="48">
        <v>0</v>
      </c>
      <c r="I20" s="48">
        <v>0</v>
      </c>
      <c r="J20" s="48">
        <v>1</v>
      </c>
      <c r="K20" s="48">
        <v>4</v>
      </c>
      <c r="L20" s="48">
        <v>0</v>
      </c>
      <c r="M20" s="48">
        <v>0</v>
      </c>
      <c r="N20" s="48">
        <v>0</v>
      </c>
      <c r="O20" s="48">
        <v>0</v>
      </c>
      <c r="P20" s="48">
        <v>0</v>
      </c>
      <c r="Q20" s="48">
        <v>0</v>
      </c>
      <c r="R20" s="48">
        <v>0</v>
      </c>
      <c r="S20" s="48">
        <v>0</v>
      </c>
      <c r="T20" s="48">
        <v>1</v>
      </c>
      <c r="U20" s="48">
        <v>8</v>
      </c>
      <c r="V20" s="48">
        <v>0</v>
      </c>
      <c r="W20" s="48">
        <v>0</v>
      </c>
      <c r="X20" s="48">
        <v>0</v>
      </c>
      <c r="Y20" s="48">
        <v>0</v>
      </c>
      <c r="Z20" s="48">
        <v>0</v>
      </c>
      <c r="AA20" s="48">
        <v>0</v>
      </c>
      <c r="AB20" s="48">
        <v>0</v>
      </c>
      <c r="AC20" s="48">
        <v>0</v>
      </c>
      <c r="AD20" s="48">
        <v>0</v>
      </c>
      <c r="AE20" s="48">
        <v>0</v>
      </c>
      <c r="AF20" s="48">
        <v>0</v>
      </c>
      <c r="AG20" s="48">
        <v>0</v>
      </c>
      <c r="AH20" s="48">
        <f>AI20+BB20</f>
        <v>1</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1</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1</v>
      </c>
      <c r="BV20" s="48">
        <v>0</v>
      </c>
      <c r="BW20" s="48">
        <v>0</v>
      </c>
      <c r="BX20" s="48">
        <v>0</v>
      </c>
      <c r="BY20" s="48">
        <v>1</v>
      </c>
      <c r="BZ20" s="48">
        <v>0</v>
      </c>
      <c r="CA20" s="48">
        <f>SUM(CB20:CF20)</f>
        <v>0</v>
      </c>
      <c r="CB20" s="48">
        <v>0</v>
      </c>
      <c r="CC20" s="48">
        <v>0</v>
      </c>
      <c r="CD20" s="48">
        <v>0</v>
      </c>
      <c r="CE20" s="48">
        <v>0</v>
      </c>
      <c r="CF20" s="48">
        <v>0</v>
      </c>
      <c r="CG20" s="48">
        <v>0</v>
      </c>
      <c r="CH20" s="48">
        <v>0</v>
      </c>
      <c r="CI20" s="48">
        <v>0</v>
      </c>
      <c r="CJ20" s="48">
        <v>0</v>
      </c>
      <c r="CK20" s="48">
        <v>1</v>
      </c>
      <c r="CL20" s="48">
        <v>0</v>
      </c>
      <c r="CM20" s="48">
        <v>0</v>
      </c>
      <c r="CN20" s="48">
        <v>0</v>
      </c>
      <c r="CO20" s="48">
        <v>0</v>
      </c>
      <c r="CP20" s="48">
        <v>3</v>
      </c>
      <c r="CQ20" s="73" t="s">
        <v>139</v>
      </c>
      <c r="CR20" s="73" t="s">
        <v>139</v>
      </c>
      <c r="CS20" s="48">
        <v>0</v>
      </c>
      <c r="CT20" s="73" t="s">
        <v>139</v>
      </c>
      <c r="CU20" s="73" t="s">
        <v>139</v>
      </c>
      <c r="CV20" s="48">
        <v>1</v>
      </c>
      <c r="CW20" s="73" t="s">
        <v>139</v>
      </c>
      <c r="CX20" s="73" t="s">
        <v>139</v>
      </c>
      <c r="CY20" s="48">
        <v>0</v>
      </c>
      <c r="CZ20" s="73" t="s">
        <v>139</v>
      </c>
      <c r="DA20" s="73" t="s">
        <v>139</v>
      </c>
      <c r="DB20" s="48">
        <v>1</v>
      </c>
      <c r="DC20" s="73" t="s">
        <v>139</v>
      </c>
      <c r="DD20" s="73" t="s">
        <v>139</v>
      </c>
      <c r="DE20" s="48">
        <v>0</v>
      </c>
      <c r="DF20" s="48">
        <v>0</v>
      </c>
      <c r="DG20" s="48">
        <v>0</v>
      </c>
      <c r="DH20" s="48">
        <v>0</v>
      </c>
      <c r="DI20" s="48">
        <v>0</v>
      </c>
      <c r="DJ20" s="48">
        <v>0</v>
      </c>
      <c r="DK20" s="48" t="s">
        <v>139</v>
      </c>
      <c r="DL20" s="48">
        <v>0</v>
      </c>
      <c r="DM20" s="48">
        <v>0</v>
      </c>
      <c r="DN20" s="48">
        <v>0</v>
      </c>
      <c r="DO20" s="48" t="s">
        <v>139</v>
      </c>
      <c r="DP20" s="48">
        <v>0</v>
      </c>
      <c r="DQ20" s="48">
        <v>0</v>
      </c>
      <c r="DR20" s="48">
        <v>0</v>
      </c>
      <c r="DS20" s="48" t="s">
        <v>139</v>
      </c>
      <c r="DT20" s="48">
        <v>0</v>
      </c>
      <c r="DU20" s="48">
        <v>0</v>
      </c>
      <c r="DV20" s="48">
        <v>0</v>
      </c>
      <c r="DW20" s="48" t="s">
        <v>139</v>
      </c>
      <c r="DX20" s="48">
        <v>0</v>
      </c>
      <c r="DY20" s="48">
        <v>0</v>
      </c>
      <c r="DZ20" s="48">
        <v>0</v>
      </c>
      <c r="EA20" s="48" t="s">
        <v>139</v>
      </c>
      <c r="EB20" s="48">
        <v>0</v>
      </c>
      <c r="EC20" s="48">
        <v>0</v>
      </c>
      <c r="ED20" s="48">
        <v>0</v>
      </c>
      <c r="EE20" s="48" t="s">
        <v>139</v>
      </c>
      <c r="EF20" s="48">
        <v>0</v>
      </c>
      <c r="EG20" s="48">
        <v>0</v>
      </c>
      <c r="EH20" s="48">
        <v>0</v>
      </c>
      <c r="EI20" s="48" t="s">
        <v>139</v>
      </c>
      <c r="EJ20" s="48">
        <v>0</v>
      </c>
      <c r="EK20" s="48">
        <v>0</v>
      </c>
      <c r="EL20" s="48">
        <v>0</v>
      </c>
      <c r="EM20" s="48" t="s">
        <v>139</v>
      </c>
      <c r="EN20" s="48">
        <v>0</v>
      </c>
      <c r="EO20" s="48">
        <v>0</v>
      </c>
      <c r="EP20" s="48">
        <v>0</v>
      </c>
      <c r="EQ20" s="48" t="s">
        <v>139</v>
      </c>
      <c r="ER20" s="48">
        <v>0</v>
      </c>
      <c r="ES20" s="48">
        <v>0</v>
      </c>
      <c r="ET20" s="48">
        <v>0</v>
      </c>
      <c r="EU20" s="48" t="s">
        <v>139</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t="s">
        <v>127</v>
      </c>
      <c r="B21" s="46" t="s">
        <v>257</v>
      </c>
      <c r="C21" s="47" t="s">
        <v>258</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73" t="s">
        <v>139</v>
      </c>
      <c r="CR21" s="73" t="s">
        <v>139</v>
      </c>
      <c r="CS21" s="48">
        <v>0</v>
      </c>
      <c r="CT21" s="73" t="s">
        <v>139</v>
      </c>
      <c r="CU21" s="73" t="s">
        <v>139</v>
      </c>
      <c r="CV21" s="48">
        <v>0</v>
      </c>
      <c r="CW21" s="73" t="s">
        <v>139</v>
      </c>
      <c r="CX21" s="73" t="s">
        <v>139</v>
      </c>
      <c r="CY21" s="48">
        <v>0</v>
      </c>
      <c r="CZ21" s="73" t="s">
        <v>139</v>
      </c>
      <c r="DA21" s="73" t="s">
        <v>139</v>
      </c>
      <c r="DB21" s="48">
        <v>0</v>
      </c>
      <c r="DC21" s="73" t="s">
        <v>139</v>
      </c>
      <c r="DD21" s="73" t="s">
        <v>139</v>
      </c>
      <c r="DE21" s="48">
        <v>0</v>
      </c>
      <c r="DF21" s="48">
        <v>0</v>
      </c>
      <c r="DG21" s="48">
        <v>0</v>
      </c>
      <c r="DH21" s="48">
        <v>0</v>
      </c>
      <c r="DI21" s="48">
        <v>0</v>
      </c>
      <c r="DJ21" s="48">
        <v>0</v>
      </c>
      <c r="DK21" s="48" t="s">
        <v>139</v>
      </c>
      <c r="DL21" s="48">
        <v>0</v>
      </c>
      <c r="DM21" s="48">
        <v>0</v>
      </c>
      <c r="DN21" s="48">
        <v>0</v>
      </c>
      <c r="DO21" s="48" t="s">
        <v>139</v>
      </c>
      <c r="DP21" s="48">
        <v>0</v>
      </c>
      <c r="DQ21" s="48">
        <v>0</v>
      </c>
      <c r="DR21" s="48">
        <v>0</v>
      </c>
      <c r="DS21" s="48" t="s">
        <v>139</v>
      </c>
      <c r="DT21" s="48">
        <v>0</v>
      </c>
      <c r="DU21" s="48">
        <v>0</v>
      </c>
      <c r="DV21" s="48">
        <v>0</v>
      </c>
      <c r="DW21" s="48" t="s">
        <v>139</v>
      </c>
      <c r="DX21" s="48">
        <v>0</v>
      </c>
      <c r="DY21" s="48">
        <v>0</v>
      </c>
      <c r="DZ21" s="48">
        <v>0</v>
      </c>
      <c r="EA21" s="48" t="s">
        <v>139</v>
      </c>
      <c r="EB21" s="48">
        <v>0</v>
      </c>
      <c r="EC21" s="48">
        <v>0</v>
      </c>
      <c r="ED21" s="48">
        <v>0</v>
      </c>
      <c r="EE21" s="48" t="s">
        <v>139</v>
      </c>
      <c r="EF21" s="48">
        <v>0</v>
      </c>
      <c r="EG21" s="48">
        <v>0</v>
      </c>
      <c r="EH21" s="48">
        <v>0</v>
      </c>
      <c r="EI21" s="48" t="s">
        <v>139</v>
      </c>
      <c r="EJ21" s="48">
        <v>0</v>
      </c>
      <c r="EK21" s="48">
        <v>0</v>
      </c>
      <c r="EL21" s="48">
        <v>0</v>
      </c>
      <c r="EM21" s="48" t="s">
        <v>139</v>
      </c>
      <c r="EN21" s="48">
        <v>0</v>
      </c>
      <c r="EO21" s="48">
        <v>0</v>
      </c>
      <c r="EP21" s="48">
        <v>0</v>
      </c>
      <c r="EQ21" s="48" t="s">
        <v>139</v>
      </c>
      <c r="ER21" s="48">
        <v>0</v>
      </c>
      <c r="ES21" s="48">
        <v>0</v>
      </c>
      <c r="ET21" s="48">
        <v>0</v>
      </c>
      <c r="EU21" s="48" t="s">
        <v>139</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21">
    <sortCondition ref="A8:A21"/>
    <sortCondition ref="B8:B21"/>
    <sortCondition ref="C8:C21"/>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静岡県</v>
      </c>
      <c r="B7" s="51" t="str">
        <f>組合状況!B7</f>
        <v>22000</v>
      </c>
      <c r="C7" s="50" t="s">
        <v>52</v>
      </c>
      <c r="D7" s="52">
        <f>SUM(E7:G7)</f>
        <v>366</v>
      </c>
      <c r="E7" s="52">
        <f>SUM(E$8:E$207)</f>
        <v>196</v>
      </c>
      <c r="F7" s="52">
        <f>SUM(F$8:F$207)</f>
        <v>130</v>
      </c>
      <c r="G7" s="52">
        <f>SUM(G$8:G$207)</f>
        <v>40</v>
      </c>
      <c r="H7" s="52">
        <f>SUM(I7:K7)</f>
        <v>823</v>
      </c>
      <c r="I7" s="52">
        <f>SUM(I$8:I$207)</f>
        <v>756</v>
      </c>
      <c r="J7" s="52">
        <f>SUM(J$8:J$207)</f>
        <v>58</v>
      </c>
      <c r="K7" s="52">
        <f>SUM(K$8:K$207)</f>
        <v>9</v>
      </c>
      <c r="L7" s="52">
        <f>SUM(M7:O7)</f>
        <v>16</v>
      </c>
      <c r="M7" s="52">
        <f>SUM(M$8:M$207)</f>
        <v>6</v>
      </c>
      <c r="N7" s="52">
        <f>SUM(N$8:N$207)</f>
        <v>8</v>
      </c>
      <c r="O7" s="52">
        <f>SUM(O$8:O$207)</f>
        <v>2</v>
      </c>
      <c r="P7" s="52">
        <f>SUM(Q7:S7)</f>
        <v>120</v>
      </c>
      <c r="Q7" s="52">
        <f>SUM(Q$8:Q$207)</f>
        <v>120</v>
      </c>
      <c r="R7" s="52">
        <f>SUM(R$8:R$207)</f>
        <v>0</v>
      </c>
      <c r="S7" s="52">
        <f>SUM(S$8:S$207)</f>
        <v>0</v>
      </c>
    </row>
    <row r="8" spans="1:19" ht="13.5" customHeight="1">
      <c r="A8" s="45" t="s">
        <v>127</v>
      </c>
      <c r="B8" s="46" t="s">
        <v>137</v>
      </c>
      <c r="C8" s="47" t="s">
        <v>138</v>
      </c>
      <c r="D8" s="48">
        <f>SUM(E8:G8)</f>
        <v>21</v>
      </c>
      <c r="E8" s="48">
        <v>20</v>
      </c>
      <c r="F8" s="48">
        <v>1</v>
      </c>
      <c r="G8" s="48">
        <v>0</v>
      </c>
      <c r="H8" s="48">
        <f>SUM(I8:K8)</f>
        <v>68</v>
      </c>
      <c r="I8" s="48">
        <v>61</v>
      </c>
      <c r="J8" s="48">
        <v>6</v>
      </c>
      <c r="K8" s="48">
        <v>1</v>
      </c>
      <c r="L8" s="48">
        <f>SUM(M8:O8)</f>
        <v>0</v>
      </c>
      <c r="M8" s="48">
        <v>0</v>
      </c>
      <c r="N8" s="48">
        <v>0</v>
      </c>
      <c r="O8" s="48">
        <v>0</v>
      </c>
      <c r="P8" s="48">
        <f>SUM(Q8:S8)</f>
        <v>16</v>
      </c>
      <c r="Q8" s="48">
        <v>16</v>
      </c>
      <c r="R8" s="48">
        <v>0</v>
      </c>
      <c r="S8" s="48">
        <v>0</v>
      </c>
    </row>
    <row r="9" spans="1:19" ht="13.5" customHeight="1">
      <c r="A9" s="45" t="s">
        <v>127</v>
      </c>
      <c r="B9" s="46" t="s">
        <v>141</v>
      </c>
      <c r="C9" s="47" t="s">
        <v>142</v>
      </c>
      <c r="D9" s="48">
        <f>SUM(E9:G9)</f>
        <v>17</v>
      </c>
      <c r="E9" s="48">
        <v>8</v>
      </c>
      <c r="F9" s="48">
        <v>9</v>
      </c>
      <c r="G9" s="48">
        <v>0</v>
      </c>
      <c r="H9" s="48">
        <f>SUM(I9:K9)</f>
        <v>51</v>
      </c>
      <c r="I9" s="48">
        <v>51</v>
      </c>
      <c r="J9" s="48">
        <v>0</v>
      </c>
      <c r="K9" s="48">
        <v>0</v>
      </c>
      <c r="L9" s="48">
        <f>SUM(M9:O9)</f>
        <v>0</v>
      </c>
      <c r="M9" s="48">
        <v>0</v>
      </c>
      <c r="N9" s="48">
        <v>0</v>
      </c>
      <c r="O9" s="48">
        <v>0</v>
      </c>
      <c r="P9" s="48">
        <f>SUM(Q9:S9)</f>
        <v>6</v>
      </c>
      <c r="Q9" s="48">
        <v>6</v>
      </c>
      <c r="R9" s="48">
        <v>0</v>
      </c>
      <c r="S9" s="48">
        <v>0</v>
      </c>
    </row>
    <row r="10" spans="1:19" ht="13.5" customHeight="1">
      <c r="A10" s="45" t="s">
        <v>127</v>
      </c>
      <c r="B10" s="46" t="s">
        <v>145</v>
      </c>
      <c r="C10" s="47" t="s">
        <v>146</v>
      </c>
      <c r="D10" s="48">
        <f>SUM(E10:G10)</f>
        <v>11</v>
      </c>
      <c r="E10" s="48">
        <v>11</v>
      </c>
      <c r="F10" s="48">
        <v>0</v>
      </c>
      <c r="G10" s="48">
        <v>0</v>
      </c>
      <c r="H10" s="48">
        <f>SUM(I10:K10)</f>
        <v>19</v>
      </c>
      <c r="I10" s="48">
        <v>15</v>
      </c>
      <c r="J10" s="48">
        <v>4</v>
      </c>
      <c r="K10" s="48">
        <v>0</v>
      </c>
      <c r="L10" s="48">
        <f>SUM(M10:O10)</f>
        <v>0</v>
      </c>
      <c r="M10" s="48">
        <v>0</v>
      </c>
      <c r="N10" s="48">
        <v>0</v>
      </c>
      <c r="O10" s="48">
        <v>0</v>
      </c>
      <c r="P10" s="48">
        <f>SUM(Q10:S10)</f>
        <v>8</v>
      </c>
      <c r="Q10" s="48">
        <v>8</v>
      </c>
      <c r="R10" s="48">
        <v>0</v>
      </c>
      <c r="S10" s="48">
        <v>0</v>
      </c>
    </row>
    <row r="11" spans="1:19" ht="13.5" customHeight="1">
      <c r="A11" s="45" t="s">
        <v>127</v>
      </c>
      <c r="B11" s="46" t="s">
        <v>150</v>
      </c>
      <c r="C11" s="47" t="s">
        <v>151</v>
      </c>
      <c r="D11" s="48">
        <f>SUM(E11:G11)</f>
        <v>27</v>
      </c>
      <c r="E11" s="48">
        <v>12</v>
      </c>
      <c r="F11" s="48">
        <v>15</v>
      </c>
      <c r="G11" s="48">
        <v>0</v>
      </c>
      <c r="H11" s="48">
        <f>SUM(I11:K11)</f>
        <v>14</v>
      </c>
      <c r="I11" s="48">
        <v>14</v>
      </c>
      <c r="J11" s="48">
        <v>0</v>
      </c>
      <c r="K11" s="48">
        <v>0</v>
      </c>
      <c r="L11" s="48">
        <f>SUM(M11:O11)</f>
        <v>0</v>
      </c>
      <c r="M11" s="48">
        <v>0</v>
      </c>
      <c r="N11" s="48">
        <v>0</v>
      </c>
      <c r="O11" s="48">
        <v>0</v>
      </c>
      <c r="P11" s="48">
        <f>SUM(Q11:S11)</f>
        <v>3</v>
      </c>
      <c r="Q11" s="48">
        <v>3</v>
      </c>
      <c r="R11" s="48">
        <v>0</v>
      </c>
      <c r="S11" s="48">
        <v>0</v>
      </c>
    </row>
    <row r="12" spans="1:19" ht="13.5" customHeight="1">
      <c r="A12" s="45" t="s">
        <v>127</v>
      </c>
      <c r="B12" s="46" t="s">
        <v>155</v>
      </c>
      <c r="C12" s="47" t="s">
        <v>156</v>
      </c>
      <c r="D12" s="48">
        <f>SUM(E12:G12)</f>
        <v>14</v>
      </c>
      <c r="E12" s="48">
        <v>10</v>
      </c>
      <c r="F12" s="48">
        <v>2</v>
      </c>
      <c r="G12" s="48">
        <v>2</v>
      </c>
      <c r="H12" s="48">
        <f>SUM(I12:K12)</f>
        <v>29</v>
      </c>
      <c r="I12" s="48">
        <v>26</v>
      </c>
      <c r="J12" s="48">
        <v>3</v>
      </c>
      <c r="K12" s="48">
        <v>0</v>
      </c>
      <c r="L12" s="48">
        <f>SUM(M12:O12)</f>
        <v>0</v>
      </c>
      <c r="M12" s="48">
        <v>0</v>
      </c>
      <c r="N12" s="48">
        <v>0</v>
      </c>
      <c r="O12" s="48">
        <v>0</v>
      </c>
      <c r="P12" s="48">
        <f>SUM(Q12:S12)</f>
        <v>2</v>
      </c>
      <c r="Q12" s="48">
        <v>2</v>
      </c>
      <c r="R12" s="48">
        <v>0</v>
      </c>
      <c r="S12" s="48">
        <v>0</v>
      </c>
    </row>
    <row r="13" spans="1:19" ht="13.5" customHeight="1">
      <c r="A13" s="45" t="s">
        <v>127</v>
      </c>
      <c r="B13" s="46" t="s">
        <v>159</v>
      </c>
      <c r="C13" s="47" t="s">
        <v>160</v>
      </c>
      <c r="D13" s="48">
        <f>SUM(E13:G13)</f>
        <v>12</v>
      </c>
      <c r="E13" s="48">
        <v>2</v>
      </c>
      <c r="F13" s="48">
        <v>6</v>
      </c>
      <c r="G13" s="48">
        <v>4</v>
      </c>
      <c r="H13" s="48">
        <f>SUM(I13:K13)</f>
        <v>50</v>
      </c>
      <c r="I13" s="48">
        <v>47</v>
      </c>
      <c r="J13" s="48">
        <v>3</v>
      </c>
      <c r="K13" s="48">
        <v>0</v>
      </c>
      <c r="L13" s="48">
        <f>SUM(M13:O13)</f>
        <v>0</v>
      </c>
      <c r="M13" s="48">
        <v>0</v>
      </c>
      <c r="N13" s="48">
        <v>0</v>
      </c>
      <c r="O13" s="48">
        <v>0</v>
      </c>
      <c r="P13" s="48">
        <f>SUM(Q13:S13)</f>
        <v>2</v>
      </c>
      <c r="Q13" s="48">
        <v>2</v>
      </c>
      <c r="R13" s="48">
        <v>0</v>
      </c>
      <c r="S13" s="48">
        <v>0</v>
      </c>
    </row>
    <row r="14" spans="1:19" ht="13.5" customHeight="1">
      <c r="A14" s="45" t="s">
        <v>127</v>
      </c>
      <c r="B14" s="46" t="s">
        <v>163</v>
      </c>
      <c r="C14" s="47" t="s">
        <v>164</v>
      </c>
      <c r="D14" s="48">
        <f>SUM(E14:G14)</f>
        <v>9</v>
      </c>
      <c r="E14" s="48">
        <v>9</v>
      </c>
      <c r="F14" s="48">
        <v>0</v>
      </c>
      <c r="G14" s="48">
        <v>0</v>
      </c>
      <c r="H14" s="48">
        <f>SUM(I14:K14)</f>
        <v>33</v>
      </c>
      <c r="I14" s="48">
        <v>28</v>
      </c>
      <c r="J14" s="48">
        <v>5</v>
      </c>
      <c r="K14" s="48">
        <v>0</v>
      </c>
      <c r="L14" s="48">
        <f>SUM(M14:O14)</f>
        <v>0</v>
      </c>
      <c r="M14" s="48">
        <v>0</v>
      </c>
      <c r="N14" s="48">
        <v>0</v>
      </c>
      <c r="O14" s="48">
        <v>0</v>
      </c>
      <c r="P14" s="48">
        <f>SUM(Q14:S14)</f>
        <v>5</v>
      </c>
      <c r="Q14" s="48">
        <v>5</v>
      </c>
      <c r="R14" s="48">
        <v>0</v>
      </c>
      <c r="S14" s="48">
        <v>0</v>
      </c>
    </row>
    <row r="15" spans="1:19" ht="13.5" customHeight="1">
      <c r="A15" s="45" t="s">
        <v>127</v>
      </c>
      <c r="B15" s="46" t="s">
        <v>165</v>
      </c>
      <c r="C15" s="47" t="s">
        <v>166</v>
      </c>
      <c r="D15" s="48">
        <f>SUM(E15:G15)</f>
        <v>10</v>
      </c>
      <c r="E15" s="48">
        <v>4</v>
      </c>
      <c r="F15" s="48">
        <v>3</v>
      </c>
      <c r="G15" s="48">
        <v>3</v>
      </c>
      <c r="H15" s="48">
        <f>SUM(I15:K15)</f>
        <v>34</v>
      </c>
      <c r="I15" s="48">
        <v>32</v>
      </c>
      <c r="J15" s="48">
        <v>1</v>
      </c>
      <c r="K15" s="48">
        <v>1</v>
      </c>
      <c r="L15" s="48">
        <f>SUM(M15:O15)</f>
        <v>0</v>
      </c>
      <c r="M15" s="48">
        <v>0</v>
      </c>
      <c r="N15" s="48">
        <v>0</v>
      </c>
      <c r="O15" s="48">
        <v>0</v>
      </c>
      <c r="P15" s="48">
        <f>SUM(Q15:S15)</f>
        <v>6</v>
      </c>
      <c r="Q15" s="48">
        <v>6</v>
      </c>
      <c r="R15" s="48">
        <v>0</v>
      </c>
      <c r="S15" s="48">
        <v>0</v>
      </c>
    </row>
    <row r="16" spans="1:19" ht="13.5" customHeight="1">
      <c r="A16" s="45" t="s">
        <v>127</v>
      </c>
      <c r="B16" s="46" t="s">
        <v>167</v>
      </c>
      <c r="C16" s="47" t="s">
        <v>168</v>
      </c>
      <c r="D16" s="48">
        <f>SUM(E16:G16)</f>
        <v>15</v>
      </c>
      <c r="E16" s="48">
        <v>7</v>
      </c>
      <c r="F16" s="48">
        <v>6</v>
      </c>
      <c r="G16" s="48">
        <v>2</v>
      </c>
      <c r="H16" s="48">
        <f>SUM(I16:K16)</f>
        <v>45</v>
      </c>
      <c r="I16" s="48">
        <v>39</v>
      </c>
      <c r="J16" s="48">
        <v>5</v>
      </c>
      <c r="K16" s="48">
        <v>1</v>
      </c>
      <c r="L16" s="48">
        <f>SUM(M16:O16)</f>
        <v>0</v>
      </c>
      <c r="M16" s="48">
        <v>0</v>
      </c>
      <c r="N16" s="48">
        <v>0</v>
      </c>
      <c r="O16" s="48">
        <v>0</v>
      </c>
      <c r="P16" s="48">
        <f>SUM(Q16:S16)</f>
        <v>8</v>
      </c>
      <c r="Q16" s="48">
        <v>8</v>
      </c>
      <c r="R16" s="48">
        <v>0</v>
      </c>
      <c r="S16" s="48">
        <v>0</v>
      </c>
    </row>
    <row r="17" spans="1:19" ht="13.5" customHeight="1">
      <c r="A17" s="45" t="s">
        <v>127</v>
      </c>
      <c r="B17" s="46" t="s">
        <v>169</v>
      </c>
      <c r="C17" s="47" t="s">
        <v>170</v>
      </c>
      <c r="D17" s="48">
        <f>SUM(E17:G17)</f>
        <v>15</v>
      </c>
      <c r="E17" s="48">
        <v>7</v>
      </c>
      <c r="F17" s="48">
        <v>8</v>
      </c>
      <c r="G17" s="48">
        <v>0</v>
      </c>
      <c r="H17" s="48">
        <f>SUM(I17:K17)</f>
        <v>22</v>
      </c>
      <c r="I17" s="48">
        <v>22</v>
      </c>
      <c r="J17" s="48">
        <v>0</v>
      </c>
      <c r="K17" s="48">
        <v>0</v>
      </c>
      <c r="L17" s="48">
        <f>SUM(M17:O17)</f>
        <v>0</v>
      </c>
      <c r="M17" s="48">
        <v>0</v>
      </c>
      <c r="N17" s="48">
        <v>0</v>
      </c>
      <c r="O17" s="48">
        <v>0</v>
      </c>
      <c r="P17" s="48">
        <f>SUM(Q17:S17)</f>
        <v>4</v>
      </c>
      <c r="Q17" s="48">
        <v>4</v>
      </c>
      <c r="R17" s="48">
        <v>0</v>
      </c>
      <c r="S17" s="48">
        <v>0</v>
      </c>
    </row>
    <row r="18" spans="1:19" ht="13.5" customHeight="1">
      <c r="A18" s="45" t="s">
        <v>127</v>
      </c>
      <c r="B18" s="46" t="s">
        <v>171</v>
      </c>
      <c r="C18" s="47" t="s">
        <v>172</v>
      </c>
      <c r="D18" s="48">
        <f>SUM(E18:G18)</f>
        <v>3</v>
      </c>
      <c r="E18" s="48">
        <v>2</v>
      </c>
      <c r="F18" s="48">
        <v>1</v>
      </c>
      <c r="G18" s="48">
        <v>0</v>
      </c>
      <c r="H18" s="48">
        <f>SUM(I18:K18)</f>
        <v>34</v>
      </c>
      <c r="I18" s="48">
        <v>34</v>
      </c>
      <c r="J18" s="48">
        <v>0</v>
      </c>
      <c r="K18" s="48">
        <v>0</v>
      </c>
      <c r="L18" s="48">
        <f>SUM(M18:O18)</f>
        <v>1</v>
      </c>
      <c r="M18" s="48">
        <v>1</v>
      </c>
      <c r="N18" s="48">
        <v>0</v>
      </c>
      <c r="O18" s="48">
        <v>0</v>
      </c>
      <c r="P18" s="48">
        <f>SUM(Q18:S18)</f>
        <v>4</v>
      </c>
      <c r="Q18" s="48">
        <v>4</v>
      </c>
      <c r="R18" s="48">
        <v>0</v>
      </c>
      <c r="S18" s="48">
        <v>0</v>
      </c>
    </row>
    <row r="19" spans="1:19" ht="13.5" customHeight="1">
      <c r="A19" s="45" t="s">
        <v>127</v>
      </c>
      <c r="B19" s="46" t="s">
        <v>173</v>
      </c>
      <c r="C19" s="47" t="s">
        <v>174</v>
      </c>
      <c r="D19" s="48">
        <f>SUM(E19:G19)</f>
        <v>6</v>
      </c>
      <c r="E19" s="48">
        <v>3</v>
      </c>
      <c r="F19" s="48">
        <v>3</v>
      </c>
      <c r="G19" s="48">
        <v>0</v>
      </c>
      <c r="H19" s="48">
        <f>SUM(I19:K19)</f>
        <v>28</v>
      </c>
      <c r="I19" s="48">
        <v>22</v>
      </c>
      <c r="J19" s="48">
        <v>6</v>
      </c>
      <c r="K19" s="48">
        <v>0</v>
      </c>
      <c r="L19" s="48">
        <f>SUM(M19:O19)</f>
        <v>0</v>
      </c>
      <c r="M19" s="48">
        <v>0</v>
      </c>
      <c r="N19" s="48">
        <v>0</v>
      </c>
      <c r="O19" s="48">
        <v>0</v>
      </c>
      <c r="P19" s="48">
        <f>SUM(Q19:S19)</f>
        <v>3</v>
      </c>
      <c r="Q19" s="48">
        <v>3</v>
      </c>
      <c r="R19" s="48">
        <v>0</v>
      </c>
      <c r="S19" s="48">
        <v>0</v>
      </c>
    </row>
    <row r="20" spans="1:19" ht="13.5" customHeight="1">
      <c r="A20" s="45" t="s">
        <v>127</v>
      </c>
      <c r="B20" s="46" t="s">
        <v>175</v>
      </c>
      <c r="C20" s="47" t="s">
        <v>176</v>
      </c>
      <c r="D20" s="48">
        <f>SUM(E20:G20)</f>
        <v>5</v>
      </c>
      <c r="E20" s="48">
        <v>3</v>
      </c>
      <c r="F20" s="48">
        <v>2</v>
      </c>
      <c r="G20" s="48">
        <v>0</v>
      </c>
      <c r="H20" s="48">
        <f>SUM(I20:K20)</f>
        <v>48</v>
      </c>
      <c r="I20" s="48">
        <v>41</v>
      </c>
      <c r="J20" s="48">
        <v>7</v>
      </c>
      <c r="K20" s="48">
        <v>0</v>
      </c>
      <c r="L20" s="48">
        <f>SUM(M20:O20)</f>
        <v>1</v>
      </c>
      <c r="M20" s="48">
        <v>1</v>
      </c>
      <c r="N20" s="48">
        <v>0</v>
      </c>
      <c r="O20" s="48">
        <v>0</v>
      </c>
      <c r="P20" s="48">
        <f>SUM(Q20:S20)</f>
        <v>5</v>
      </c>
      <c r="Q20" s="48">
        <v>5</v>
      </c>
      <c r="R20" s="48">
        <v>0</v>
      </c>
      <c r="S20" s="48">
        <v>0</v>
      </c>
    </row>
    <row r="21" spans="1:19" ht="13.5" customHeight="1">
      <c r="A21" s="45" t="s">
        <v>127</v>
      </c>
      <c r="B21" s="46" t="s">
        <v>181</v>
      </c>
      <c r="C21" s="47" t="s">
        <v>182</v>
      </c>
      <c r="D21" s="48">
        <f>SUM(E21:G21)</f>
        <v>16</v>
      </c>
      <c r="E21" s="48">
        <v>11</v>
      </c>
      <c r="F21" s="48">
        <v>5</v>
      </c>
      <c r="G21" s="48">
        <v>0</v>
      </c>
      <c r="H21" s="48">
        <f>SUM(I21:K21)</f>
        <v>34</v>
      </c>
      <c r="I21" s="48">
        <v>22</v>
      </c>
      <c r="J21" s="48">
        <v>11</v>
      </c>
      <c r="K21" s="48">
        <v>1</v>
      </c>
      <c r="L21" s="48">
        <f>SUM(M21:O21)</f>
        <v>0</v>
      </c>
      <c r="M21" s="48">
        <v>0</v>
      </c>
      <c r="N21" s="48">
        <v>0</v>
      </c>
      <c r="O21" s="48">
        <v>0</v>
      </c>
      <c r="P21" s="48">
        <f>SUM(Q21:S21)</f>
        <v>3</v>
      </c>
      <c r="Q21" s="48">
        <v>3</v>
      </c>
      <c r="R21" s="48">
        <v>0</v>
      </c>
      <c r="S21" s="48">
        <v>0</v>
      </c>
    </row>
    <row r="22" spans="1:19" ht="13.5" customHeight="1">
      <c r="A22" s="45" t="s">
        <v>127</v>
      </c>
      <c r="B22" s="46" t="s">
        <v>183</v>
      </c>
      <c r="C22" s="47" t="s">
        <v>184</v>
      </c>
      <c r="D22" s="48">
        <f>SUM(E22:G22)</f>
        <v>9</v>
      </c>
      <c r="E22" s="48">
        <v>7</v>
      </c>
      <c r="F22" s="48">
        <v>2</v>
      </c>
      <c r="G22" s="48">
        <v>0</v>
      </c>
      <c r="H22" s="48">
        <f>SUM(I22:K22)</f>
        <v>26</v>
      </c>
      <c r="I22" s="48">
        <v>25</v>
      </c>
      <c r="J22" s="48">
        <v>1</v>
      </c>
      <c r="K22" s="48">
        <v>0</v>
      </c>
      <c r="L22" s="48">
        <f>SUM(M22:O22)</f>
        <v>0</v>
      </c>
      <c r="M22" s="48">
        <v>0</v>
      </c>
      <c r="N22" s="48">
        <v>0</v>
      </c>
      <c r="O22" s="48">
        <v>0</v>
      </c>
      <c r="P22" s="48">
        <f>SUM(Q22:S22)</f>
        <v>2</v>
      </c>
      <c r="Q22" s="48">
        <v>2</v>
      </c>
      <c r="R22" s="48">
        <v>0</v>
      </c>
      <c r="S22" s="48">
        <v>0</v>
      </c>
    </row>
    <row r="23" spans="1:19" ht="13.5" customHeight="1">
      <c r="A23" s="45" t="s">
        <v>127</v>
      </c>
      <c r="B23" s="46" t="s">
        <v>185</v>
      </c>
      <c r="C23" s="47" t="s">
        <v>186</v>
      </c>
      <c r="D23" s="48">
        <f>SUM(E23:G23)</f>
        <v>13</v>
      </c>
      <c r="E23" s="48">
        <v>2</v>
      </c>
      <c r="F23" s="48">
        <v>9</v>
      </c>
      <c r="G23" s="48">
        <v>2</v>
      </c>
      <c r="H23" s="48">
        <f>SUM(I23:K23)</f>
        <v>6</v>
      </c>
      <c r="I23" s="48">
        <v>5</v>
      </c>
      <c r="J23" s="48">
        <v>1</v>
      </c>
      <c r="K23" s="48">
        <v>0</v>
      </c>
      <c r="L23" s="48">
        <f>SUM(M23:O23)</f>
        <v>0</v>
      </c>
      <c r="M23" s="48">
        <v>0</v>
      </c>
      <c r="N23" s="48">
        <v>0</v>
      </c>
      <c r="O23" s="48">
        <v>0</v>
      </c>
      <c r="P23" s="48">
        <f>SUM(Q23:S23)</f>
        <v>2</v>
      </c>
      <c r="Q23" s="48">
        <v>2</v>
      </c>
      <c r="R23" s="48">
        <v>0</v>
      </c>
      <c r="S23" s="48">
        <v>0</v>
      </c>
    </row>
    <row r="24" spans="1:19" ht="13.5" customHeight="1">
      <c r="A24" s="45" t="s">
        <v>127</v>
      </c>
      <c r="B24" s="46" t="s">
        <v>187</v>
      </c>
      <c r="C24" s="47" t="s">
        <v>188</v>
      </c>
      <c r="D24" s="48">
        <f>SUM(E24:G24)</f>
        <v>10</v>
      </c>
      <c r="E24" s="48">
        <v>6</v>
      </c>
      <c r="F24" s="48">
        <v>3</v>
      </c>
      <c r="G24" s="48">
        <v>1</v>
      </c>
      <c r="H24" s="48">
        <f>SUM(I24:K24)</f>
        <v>19</v>
      </c>
      <c r="I24" s="48">
        <v>18</v>
      </c>
      <c r="J24" s="48">
        <v>0</v>
      </c>
      <c r="K24" s="48">
        <v>1</v>
      </c>
      <c r="L24" s="48">
        <f>SUM(M24:O24)</f>
        <v>0</v>
      </c>
      <c r="M24" s="48">
        <v>0</v>
      </c>
      <c r="N24" s="48">
        <v>0</v>
      </c>
      <c r="O24" s="48">
        <v>0</v>
      </c>
      <c r="P24" s="48">
        <f>SUM(Q24:S24)</f>
        <v>2</v>
      </c>
      <c r="Q24" s="48">
        <v>2</v>
      </c>
      <c r="R24" s="48">
        <v>0</v>
      </c>
      <c r="S24" s="48">
        <v>0</v>
      </c>
    </row>
    <row r="25" spans="1:19" ht="13.5" customHeight="1">
      <c r="A25" s="45" t="s">
        <v>127</v>
      </c>
      <c r="B25" s="46" t="s">
        <v>189</v>
      </c>
      <c r="C25" s="47" t="s">
        <v>190</v>
      </c>
      <c r="D25" s="48">
        <f>SUM(E25:G25)</f>
        <v>7</v>
      </c>
      <c r="E25" s="48">
        <v>3</v>
      </c>
      <c r="F25" s="48">
        <v>4</v>
      </c>
      <c r="G25" s="48">
        <v>0</v>
      </c>
      <c r="H25" s="48">
        <f>SUM(I25:K25)</f>
        <v>8</v>
      </c>
      <c r="I25" s="48">
        <v>8</v>
      </c>
      <c r="J25" s="48">
        <v>0</v>
      </c>
      <c r="K25" s="48">
        <v>0</v>
      </c>
      <c r="L25" s="48">
        <f>SUM(M25:O25)</f>
        <v>6</v>
      </c>
      <c r="M25" s="48">
        <v>3</v>
      </c>
      <c r="N25" s="48">
        <v>3</v>
      </c>
      <c r="O25" s="48">
        <v>0</v>
      </c>
      <c r="P25" s="48">
        <f>SUM(Q25:S25)</f>
        <v>3</v>
      </c>
      <c r="Q25" s="48">
        <v>3</v>
      </c>
      <c r="R25" s="48">
        <v>0</v>
      </c>
      <c r="S25" s="48">
        <v>0</v>
      </c>
    </row>
    <row r="26" spans="1:19" ht="13.5" customHeight="1">
      <c r="A26" s="45" t="s">
        <v>127</v>
      </c>
      <c r="B26" s="46" t="s">
        <v>193</v>
      </c>
      <c r="C26" s="47" t="s">
        <v>194</v>
      </c>
      <c r="D26" s="48">
        <f>SUM(E26:G26)</f>
        <v>23</v>
      </c>
      <c r="E26" s="48">
        <v>4</v>
      </c>
      <c r="F26" s="48">
        <v>15</v>
      </c>
      <c r="G26" s="48">
        <v>4</v>
      </c>
      <c r="H26" s="48">
        <f>SUM(I26:K26)</f>
        <v>21</v>
      </c>
      <c r="I26" s="48">
        <v>20</v>
      </c>
      <c r="J26" s="48">
        <v>1</v>
      </c>
      <c r="K26" s="48">
        <v>0</v>
      </c>
      <c r="L26" s="48">
        <f>SUM(M26:O26)</f>
        <v>5</v>
      </c>
      <c r="M26" s="48">
        <v>0</v>
      </c>
      <c r="N26" s="48">
        <v>4</v>
      </c>
      <c r="O26" s="48">
        <v>1</v>
      </c>
      <c r="P26" s="48">
        <f>SUM(Q26:S26)</f>
        <v>3</v>
      </c>
      <c r="Q26" s="48">
        <v>3</v>
      </c>
      <c r="R26" s="48">
        <v>0</v>
      </c>
      <c r="S26" s="48">
        <v>0</v>
      </c>
    </row>
    <row r="27" spans="1:19" ht="13.5" customHeight="1">
      <c r="A27" s="45" t="s">
        <v>127</v>
      </c>
      <c r="B27" s="46" t="s">
        <v>195</v>
      </c>
      <c r="C27" s="47" t="s">
        <v>196</v>
      </c>
      <c r="D27" s="48">
        <f>SUM(E27:G27)</f>
        <v>0</v>
      </c>
      <c r="E27" s="48">
        <v>0</v>
      </c>
      <c r="F27" s="48">
        <v>0</v>
      </c>
      <c r="G27" s="48">
        <v>0</v>
      </c>
      <c r="H27" s="48">
        <f>SUM(I27:K27)</f>
        <v>17</v>
      </c>
      <c r="I27" s="48">
        <v>15</v>
      </c>
      <c r="J27" s="48">
        <v>1</v>
      </c>
      <c r="K27" s="48">
        <v>1</v>
      </c>
      <c r="L27" s="48">
        <f>SUM(M27:O27)</f>
        <v>0</v>
      </c>
      <c r="M27" s="48">
        <v>0</v>
      </c>
      <c r="N27" s="48">
        <v>0</v>
      </c>
      <c r="O27" s="48">
        <v>0</v>
      </c>
      <c r="P27" s="48">
        <f>SUM(Q27:S27)</f>
        <v>2</v>
      </c>
      <c r="Q27" s="48">
        <v>2</v>
      </c>
      <c r="R27" s="48">
        <v>0</v>
      </c>
      <c r="S27" s="48">
        <v>0</v>
      </c>
    </row>
    <row r="28" spans="1:19" ht="13.5" customHeight="1">
      <c r="A28" s="45" t="s">
        <v>127</v>
      </c>
      <c r="B28" s="46" t="s">
        <v>197</v>
      </c>
      <c r="C28" s="47" t="s">
        <v>198</v>
      </c>
      <c r="D28" s="48">
        <f>SUM(E28:G28)</f>
        <v>3</v>
      </c>
      <c r="E28" s="48">
        <v>2</v>
      </c>
      <c r="F28" s="48">
        <v>1</v>
      </c>
      <c r="G28" s="48">
        <v>0</v>
      </c>
      <c r="H28" s="48">
        <f>SUM(I28:K28)</f>
        <v>14</v>
      </c>
      <c r="I28" s="48">
        <v>12</v>
      </c>
      <c r="J28" s="48">
        <v>2</v>
      </c>
      <c r="K28" s="48">
        <v>0</v>
      </c>
      <c r="L28" s="48">
        <f>SUM(M28:O28)</f>
        <v>1</v>
      </c>
      <c r="M28" s="48">
        <v>1</v>
      </c>
      <c r="N28" s="48">
        <v>0</v>
      </c>
      <c r="O28" s="48">
        <v>0</v>
      </c>
      <c r="P28" s="48">
        <f>SUM(Q28:S28)</f>
        <v>2</v>
      </c>
      <c r="Q28" s="48">
        <v>2</v>
      </c>
      <c r="R28" s="48">
        <v>0</v>
      </c>
      <c r="S28" s="48">
        <v>0</v>
      </c>
    </row>
    <row r="29" spans="1:19" ht="13.5" customHeight="1">
      <c r="A29" s="45" t="s">
        <v>127</v>
      </c>
      <c r="B29" s="46" t="s">
        <v>199</v>
      </c>
      <c r="C29" s="47" t="s">
        <v>200</v>
      </c>
      <c r="D29" s="48">
        <f>SUM(E29:G29)</f>
        <v>11</v>
      </c>
      <c r="E29" s="48">
        <v>4</v>
      </c>
      <c r="F29" s="48">
        <v>4</v>
      </c>
      <c r="G29" s="48">
        <v>3</v>
      </c>
      <c r="H29" s="48">
        <f>SUM(I29:K29)</f>
        <v>18</v>
      </c>
      <c r="I29" s="48">
        <v>17</v>
      </c>
      <c r="J29" s="48">
        <v>0</v>
      </c>
      <c r="K29" s="48">
        <v>1</v>
      </c>
      <c r="L29" s="48">
        <f>SUM(M29:O29)</f>
        <v>2</v>
      </c>
      <c r="M29" s="48">
        <v>0</v>
      </c>
      <c r="N29" s="48">
        <v>1</v>
      </c>
      <c r="O29" s="48">
        <v>1</v>
      </c>
      <c r="P29" s="48">
        <f>SUM(Q29:S29)</f>
        <v>2</v>
      </c>
      <c r="Q29" s="48">
        <v>2</v>
      </c>
      <c r="R29" s="48">
        <v>0</v>
      </c>
      <c r="S29" s="48">
        <v>0</v>
      </c>
    </row>
    <row r="30" spans="1:19" ht="13.5" customHeight="1">
      <c r="A30" s="45" t="s">
        <v>127</v>
      </c>
      <c r="B30" s="46" t="s">
        <v>201</v>
      </c>
      <c r="C30" s="47" t="s">
        <v>202</v>
      </c>
      <c r="D30" s="48">
        <f>SUM(E30:G30)</f>
        <v>0</v>
      </c>
      <c r="E30" s="48">
        <v>0</v>
      </c>
      <c r="F30" s="48">
        <v>0</v>
      </c>
      <c r="G30" s="48">
        <v>0</v>
      </c>
      <c r="H30" s="48">
        <f>SUM(I30:K30)</f>
        <v>29</v>
      </c>
      <c r="I30" s="48">
        <v>29</v>
      </c>
      <c r="J30" s="48">
        <v>0</v>
      </c>
      <c r="K30" s="48">
        <v>0</v>
      </c>
      <c r="L30" s="48">
        <f>SUM(M30:O30)</f>
        <v>0</v>
      </c>
      <c r="M30" s="48">
        <v>0</v>
      </c>
      <c r="N30" s="48">
        <v>0</v>
      </c>
      <c r="O30" s="48">
        <v>0</v>
      </c>
      <c r="P30" s="48">
        <f>SUM(Q30:S30)</f>
        <v>2</v>
      </c>
      <c r="Q30" s="48">
        <v>2</v>
      </c>
      <c r="R30" s="48">
        <v>0</v>
      </c>
      <c r="S30" s="48">
        <v>0</v>
      </c>
    </row>
    <row r="31" spans="1:19" ht="13.5" customHeight="1">
      <c r="A31" s="45" t="s">
        <v>127</v>
      </c>
      <c r="B31" s="46" t="s">
        <v>203</v>
      </c>
      <c r="C31" s="47" t="s">
        <v>204</v>
      </c>
      <c r="D31" s="48">
        <f>SUM(E31:G31)</f>
        <v>2</v>
      </c>
      <c r="E31" s="48">
        <v>2</v>
      </c>
      <c r="F31" s="48">
        <v>0</v>
      </c>
      <c r="G31" s="48">
        <v>0</v>
      </c>
      <c r="H31" s="48">
        <f>SUM(I31:K31)</f>
        <v>8</v>
      </c>
      <c r="I31" s="48">
        <v>8</v>
      </c>
      <c r="J31" s="48">
        <v>0</v>
      </c>
      <c r="K31" s="48">
        <v>0</v>
      </c>
      <c r="L31" s="48">
        <f>SUM(M31:O31)</f>
        <v>0</v>
      </c>
      <c r="M31" s="48">
        <v>0</v>
      </c>
      <c r="N31" s="48">
        <v>0</v>
      </c>
      <c r="O31" s="48">
        <v>0</v>
      </c>
      <c r="P31" s="48">
        <f>SUM(Q31:S31)</f>
        <v>0</v>
      </c>
      <c r="Q31" s="48">
        <v>0</v>
      </c>
      <c r="R31" s="48">
        <v>0</v>
      </c>
      <c r="S31" s="48">
        <v>0</v>
      </c>
    </row>
    <row r="32" spans="1:19" ht="13.5" customHeight="1">
      <c r="A32" s="45" t="s">
        <v>127</v>
      </c>
      <c r="B32" s="46" t="s">
        <v>205</v>
      </c>
      <c r="C32" s="47" t="s">
        <v>206</v>
      </c>
      <c r="D32" s="48">
        <f>SUM(E32:G32)</f>
        <v>5</v>
      </c>
      <c r="E32" s="48">
        <v>5</v>
      </c>
      <c r="F32" s="48">
        <v>0</v>
      </c>
      <c r="G32" s="48">
        <v>0</v>
      </c>
      <c r="H32" s="48">
        <f>SUM(I32:K32)</f>
        <v>6</v>
      </c>
      <c r="I32" s="48">
        <v>6</v>
      </c>
      <c r="J32" s="48">
        <v>0</v>
      </c>
      <c r="K32" s="48">
        <v>0</v>
      </c>
      <c r="L32" s="48">
        <f>SUM(M32:O32)</f>
        <v>0</v>
      </c>
      <c r="M32" s="48">
        <v>0</v>
      </c>
      <c r="N32" s="48">
        <v>0</v>
      </c>
      <c r="O32" s="48">
        <v>0</v>
      </c>
      <c r="P32" s="48">
        <f>SUM(Q32:S32)</f>
        <v>3</v>
      </c>
      <c r="Q32" s="48">
        <v>3</v>
      </c>
      <c r="R32" s="48">
        <v>0</v>
      </c>
      <c r="S32" s="48">
        <v>0</v>
      </c>
    </row>
    <row r="33" spans="1:19" ht="13.5" customHeight="1">
      <c r="A33" s="45" t="s">
        <v>127</v>
      </c>
      <c r="B33" s="46" t="s">
        <v>207</v>
      </c>
      <c r="C33" s="47" t="s">
        <v>208</v>
      </c>
      <c r="D33" s="48">
        <f>SUM(E33:G33)</f>
        <v>15</v>
      </c>
      <c r="E33" s="48">
        <v>7</v>
      </c>
      <c r="F33" s="48">
        <v>4</v>
      </c>
      <c r="G33" s="48">
        <v>4</v>
      </c>
      <c r="H33" s="48">
        <f>SUM(I33:K33)</f>
        <v>4</v>
      </c>
      <c r="I33" s="48">
        <v>4</v>
      </c>
      <c r="J33" s="48">
        <v>0</v>
      </c>
      <c r="K33" s="48">
        <v>0</v>
      </c>
      <c r="L33" s="48">
        <f>SUM(M33:O33)</f>
        <v>0</v>
      </c>
      <c r="M33" s="48">
        <v>0</v>
      </c>
      <c r="N33" s="48">
        <v>0</v>
      </c>
      <c r="O33" s="48">
        <v>0</v>
      </c>
      <c r="P33" s="48">
        <f>SUM(Q33:S33)</f>
        <v>3</v>
      </c>
      <c r="Q33" s="48">
        <v>3</v>
      </c>
      <c r="R33" s="48">
        <v>0</v>
      </c>
      <c r="S33" s="48">
        <v>0</v>
      </c>
    </row>
    <row r="34" spans="1:19" ht="13.5" customHeight="1">
      <c r="A34" s="45" t="s">
        <v>127</v>
      </c>
      <c r="B34" s="46" t="s">
        <v>209</v>
      </c>
      <c r="C34" s="47" t="s">
        <v>210</v>
      </c>
      <c r="D34" s="48">
        <f>SUM(E34:G34)</f>
        <v>11</v>
      </c>
      <c r="E34" s="48">
        <v>5</v>
      </c>
      <c r="F34" s="48">
        <v>4</v>
      </c>
      <c r="G34" s="48">
        <v>2</v>
      </c>
      <c r="H34" s="48">
        <f>SUM(I34:K34)</f>
        <v>3</v>
      </c>
      <c r="I34" s="48">
        <v>3</v>
      </c>
      <c r="J34" s="48">
        <v>0</v>
      </c>
      <c r="K34" s="48">
        <v>0</v>
      </c>
      <c r="L34" s="48">
        <f>SUM(M34:O34)</f>
        <v>0</v>
      </c>
      <c r="M34" s="48">
        <v>0</v>
      </c>
      <c r="N34" s="48">
        <v>0</v>
      </c>
      <c r="O34" s="48">
        <v>0</v>
      </c>
      <c r="P34" s="48">
        <f>SUM(Q34:S34)</f>
        <v>3</v>
      </c>
      <c r="Q34" s="48">
        <v>3</v>
      </c>
      <c r="R34" s="48">
        <v>0</v>
      </c>
      <c r="S34" s="48">
        <v>0</v>
      </c>
    </row>
    <row r="35" spans="1:19" ht="13.5" customHeight="1">
      <c r="A35" s="45" t="s">
        <v>127</v>
      </c>
      <c r="B35" s="46" t="s">
        <v>211</v>
      </c>
      <c r="C35" s="47" t="s">
        <v>212</v>
      </c>
      <c r="D35" s="48">
        <f>SUM(E35:G35)</f>
        <v>8</v>
      </c>
      <c r="E35" s="48">
        <v>3</v>
      </c>
      <c r="F35" s="48">
        <v>3</v>
      </c>
      <c r="G35" s="48">
        <v>2</v>
      </c>
      <c r="H35" s="48">
        <f>SUM(I35:K35)</f>
        <v>5</v>
      </c>
      <c r="I35" s="48">
        <v>5</v>
      </c>
      <c r="J35" s="48">
        <v>0</v>
      </c>
      <c r="K35" s="48">
        <v>0</v>
      </c>
      <c r="L35" s="48">
        <f>SUM(M35:O35)</f>
        <v>0</v>
      </c>
      <c r="M35" s="48">
        <v>0</v>
      </c>
      <c r="N35" s="48">
        <v>0</v>
      </c>
      <c r="O35" s="48">
        <v>0</v>
      </c>
      <c r="P35" s="48">
        <f>SUM(Q35:S35)</f>
        <v>3</v>
      </c>
      <c r="Q35" s="48">
        <v>3</v>
      </c>
      <c r="R35" s="48">
        <v>0</v>
      </c>
      <c r="S35" s="48">
        <v>0</v>
      </c>
    </row>
    <row r="36" spans="1:19" ht="13.5" customHeight="1">
      <c r="A36" s="45" t="s">
        <v>127</v>
      </c>
      <c r="B36" s="46" t="s">
        <v>213</v>
      </c>
      <c r="C36" s="47" t="s">
        <v>214</v>
      </c>
      <c r="D36" s="48">
        <f>SUM(E36:G36)</f>
        <v>4</v>
      </c>
      <c r="E36" s="48">
        <v>4</v>
      </c>
      <c r="F36" s="48">
        <v>0</v>
      </c>
      <c r="G36" s="48">
        <v>0</v>
      </c>
      <c r="H36" s="48">
        <f>SUM(I36:K36)</f>
        <v>12</v>
      </c>
      <c r="I36" s="48">
        <v>12</v>
      </c>
      <c r="J36" s="48">
        <v>0</v>
      </c>
      <c r="K36" s="48">
        <v>0</v>
      </c>
      <c r="L36" s="48">
        <f>SUM(M36:O36)</f>
        <v>0</v>
      </c>
      <c r="M36" s="48">
        <v>0</v>
      </c>
      <c r="N36" s="48">
        <v>0</v>
      </c>
      <c r="O36" s="48">
        <v>0</v>
      </c>
      <c r="P36" s="48">
        <f>SUM(Q36:S36)</f>
        <v>2</v>
      </c>
      <c r="Q36" s="48">
        <v>2</v>
      </c>
      <c r="R36" s="48">
        <v>0</v>
      </c>
      <c r="S36" s="48">
        <v>0</v>
      </c>
    </row>
    <row r="37" spans="1:19" ht="13.5" customHeight="1">
      <c r="A37" s="45" t="s">
        <v>127</v>
      </c>
      <c r="B37" s="46" t="s">
        <v>215</v>
      </c>
      <c r="C37" s="47" t="s">
        <v>216</v>
      </c>
      <c r="D37" s="48">
        <f>SUM(E37:G37)</f>
        <v>32</v>
      </c>
      <c r="E37" s="48">
        <v>14</v>
      </c>
      <c r="F37" s="48">
        <v>9</v>
      </c>
      <c r="G37" s="48">
        <v>9</v>
      </c>
      <c r="H37" s="48">
        <f>SUM(I37:K37)</f>
        <v>23</v>
      </c>
      <c r="I37" s="48">
        <v>23</v>
      </c>
      <c r="J37" s="48">
        <v>0</v>
      </c>
      <c r="K37" s="48">
        <v>0</v>
      </c>
      <c r="L37" s="48">
        <f>SUM(M37:O37)</f>
        <v>0</v>
      </c>
      <c r="M37" s="48">
        <v>0</v>
      </c>
      <c r="N37" s="48">
        <v>0</v>
      </c>
      <c r="O37" s="48">
        <v>0</v>
      </c>
      <c r="P37" s="48">
        <f>SUM(Q37:S37)</f>
        <v>2</v>
      </c>
      <c r="Q37" s="48">
        <v>2</v>
      </c>
      <c r="R37" s="48">
        <v>0</v>
      </c>
      <c r="S37" s="48">
        <v>0</v>
      </c>
    </row>
    <row r="38" spans="1:19" ht="13.5" customHeight="1">
      <c r="A38" s="45" t="s">
        <v>127</v>
      </c>
      <c r="B38" s="46" t="s">
        <v>217</v>
      </c>
      <c r="C38" s="47" t="s">
        <v>218</v>
      </c>
      <c r="D38" s="48">
        <f>SUM(E38:G38)</f>
        <v>4</v>
      </c>
      <c r="E38" s="48">
        <v>1</v>
      </c>
      <c r="F38" s="48">
        <v>2</v>
      </c>
      <c r="G38" s="48">
        <v>1</v>
      </c>
      <c r="H38" s="48">
        <f>SUM(I38:K38)</f>
        <v>15</v>
      </c>
      <c r="I38" s="48">
        <v>15</v>
      </c>
      <c r="J38" s="48">
        <v>0</v>
      </c>
      <c r="K38" s="48">
        <v>0</v>
      </c>
      <c r="L38" s="48">
        <f>SUM(M38:O38)</f>
        <v>0</v>
      </c>
      <c r="M38" s="48">
        <v>0</v>
      </c>
      <c r="N38" s="48">
        <v>0</v>
      </c>
      <c r="O38" s="48">
        <v>0</v>
      </c>
      <c r="P38" s="48">
        <f>SUM(Q38:S38)</f>
        <v>1</v>
      </c>
      <c r="Q38" s="48">
        <v>1</v>
      </c>
      <c r="R38" s="48">
        <v>0</v>
      </c>
      <c r="S38" s="48">
        <v>0</v>
      </c>
    </row>
    <row r="39" spans="1:19" ht="13.5" customHeight="1">
      <c r="A39" s="45" t="s">
        <v>127</v>
      </c>
      <c r="B39" s="46" t="s">
        <v>219</v>
      </c>
      <c r="C39" s="47" t="s">
        <v>220</v>
      </c>
      <c r="D39" s="48">
        <f>SUM(E39:G39)</f>
        <v>10</v>
      </c>
      <c r="E39" s="48">
        <v>6</v>
      </c>
      <c r="F39" s="48">
        <v>3</v>
      </c>
      <c r="G39" s="48">
        <v>1</v>
      </c>
      <c r="H39" s="48">
        <f>SUM(I39:K39)</f>
        <v>19</v>
      </c>
      <c r="I39" s="48">
        <v>18</v>
      </c>
      <c r="J39" s="48">
        <v>1</v>
      </c>
      <c r="K39" s="48">
        <v>0</v>
      </c>
      <c r="L39" s="48">
        <f>SUM(M39:O39)</f>
        <v>0</v>
      </c>
      <c r="M39" s="48">
        <v>0</v>
      </c>
      <c r="N39" s="48">
        <v>0</v>
      </c>
      <c r="O39" s="48">
        <v>0</v>
      </c>
      <c r="P39" s="48">
        <f>SUM(Q39:S39)</f>
        <v>4</v>
      </c>
      <c r="Q39" s="48">
        <v>4</v>
      </c>
      <c r="R39" s="48">
        <v>0</v>
      </c>
      <c r="S39" s="48">
        <v>0</v>
      </c>
    </row>
    <row r="40" spans="1:19" ht="13.5" customHeight="1">
      <c r="A40" s="45" t="s">
        <v>127</v>
      </c>
      <c r="B40" s="46" t="s">
        <v>221</v>
      </c>
      <c r="C40" s="47" t="s">
        <v>222</v>
      </c>
      <c r="D40" s="48">
        <f>SUM(E40:G40)</f>
        <v>0</v>
      </c>
      <c r="E40" s="48">
        <v>0</v>
      </c>
      <c r="F40" s="48">
        <v>0</v>
      </c>
      <c r="G40" s="48">
        <v>0</v>
      </c>
      <c r="H40" s="48">
        <f>SUM(I40:K40)</f>
        <v>28</v>
      </c>
      <c r="I40" s="48">
        <v>28</v>
      </c>
      <c r="J40" s="48">
        <v>0</v>
      </c>
      <c r="K40" s="48">
        <v>0</v>
      </c>
      <c r="L40" s="48">
        <f>SUM(M40:O40)</f>
        <v>0</v>
      </c>
      <c r="M40" s="48">
        <v>0</v>
      </c>
      <c r="N40" s="48">
        <v>0</v>
      </c>
      <c r="O40" s="48">
        <v>0</v>
      </c>
      <c r="P40" s="48">
        <f>SUM(Q40:S40)</f>
        <v>2</v>
      </c>
      <c r="Q40" s="48">
        <v>2</v>
      </c>
      <c r="R40" s="48">
        <v>0</v>
      </c>
      <c r="S40" s="48">
        <v>0</v>
      </c>
    </row>
    <row r="41" spans="1:19" ht="13.5" customHeight="1">
      <c r="A41" s="45" t="s">
        <v>127</v>
      </c>
      <c r="B41" s="46" t="s">
        <v>223</v>
      </c>
      <c r="C41" s="47" t="s">
        <v>224</v>
      </c>
      <c r="D41" s="48">
        <f>SUM(E41:G41)</f>
        <v>12</v>
      </c>
      <c r="E41" s="48">
        <v>8</v>
      </c>
      <c r="F41" s="48">
        <v>4</v>
      </c>
      <c r="G41" s="48">
        <v>0</v>
      </c>
      <c r="H41" s="48">
        <f>SUM(I41:K41)</f>
        <v>12</v>
      </c>
      <c r="I41" s="48">
        <v>10</v>
      </c>
      <c r="J41" s="48">
        <v>0</v>
      </c>
      <c r="K41" s="48">
        <v>2</v>
      </c>
      <c r="L41" s="48">
        <f>SUM(M41:O41)</f>
        <v>0</v>
      </c>
      <c r="M41" s="48">
        <v>0</v>
      </c>
      <c r="N41" s="48">
        <v>0</v>
      </c>
      <c r="O41" s="48">
        <v>0</v>
      </c>
      <c r="P41" s="48">
        <f>SUM(Q41:S41)</f>
        <v>1</v>
      </c>
      <c r="Q41" s="48">
        <v>1</v>
      </c>
      <c r="R41" s="48">
        <v>0</v>
      </c>
      <c r="S41" s="48">
        <v>0</v>
      </c>
    </row>
    <row r="42" spans="1:19" ht="13.5" customHeight="1">
      <c r="A42" s="45" t="s">
        <v>127</v>
      </c>
      <c r="B42" s="46" t="s">
        <v>228</v>
      </c>
      <c r="C42" s="47" t="s">
        <v>229</v>
      </c>
      <c r="D42" s="48">
        <f>SUM(E42:G42)</f>
        <v>6</v>
      </c>
      <c r="E42" s="48">
        <v>4</v>
      </c>
      <c r="F42" s="48">
        <v>2</v>
      </c>
      <c r="G42" s="48">
        <v>0</v>
      </c>
      <c r="H42" s="48">
        <f>SUM(I42:K42)</f>
        <v>21</v>
      </c>
      <c r="I42" s="48">
        <v>21</v>
      </c>
      <c r="J42" s="48">
        <v>0</v>
      </c>
      <c r="K42" s="48">
        <v>0</v>
      </c>
      <c r="L42" s="48">
        <f>SUM(M42:O42)</f>
        <v>0</v>
      </c>
      <c r="M42" s="48">
        <v>0</v>
      </c>
      <c r="N42" s="48">
        <v>0</v>
      </c>
      <c r="O42" s="48">
        <v>0</v>
      </c>
      <c r="P42" s="48">
        <f>SUM(Q42:S42)</f>
        <v>1</v>
      </c>
      <c r="Q42" s="48">
        <v>1</v>
      </c>
      <c r="R42" s="48">
        <v>0</v>
      </c>
      <c r="S42" s="48">
        <v>0</v>
      </c>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2">
    <sortCondition ref="A8:A42"/>
    <sortCondition ref="B8:B42"/>
    <sortCondition ref="C8:C4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静岡県</v>
      </c>
      <c r="B7" s="51" t="str">
        <f>組合状況!B7</f>
        <v>22000</v>
      </c>
      <c r="C7" s="50" t="s">
        <v>52</v>
      </c>
      <c r="D7" s="52">
        <f>SUM(E7:G7)</f>
        <v>83</v>
      </c>
      <c r="E7" s="52">
        <f>SUM(E$8:E$57)</f>
        <v>11</v>
      </c>
      <c r="F7" s="52">
        <f>SUM(F$8:F$57)</f>
        <v>72</v>
      </c>
      <c r="G7" s="52">
        <f>SUM(G$8:G$57)</f>
        <v>0</v>
      </c>
      <c r="H7" s="52">
        <f>SUM(I7:K7)</f>
        <v>0</v>
      </c>
      <c r="I7" s="52">
        <f>SUM(I$8:I$57)</f>
        <v>0</v>
      </c>
      <c r="J7" s="52">
        <f>SUM(J$8:J$57)</f>
        <v>0</v>
      </c>
      <c r="K7" s="52">
        <f>SUM(K$8:K$57)</f>
        <v>0</v>
      </c>
      <c r="L7" s="52">
        <f>SUM(M7:O7)</f>
        <v>1</v>
      </c>
      <c r="M7" s="52">
        <f>SUM(M$8:M$57)</f>
        <v>0</v>
      </c>
      <c r="N7" s="52">
        <f>SUM(N$8:N$57)</f>
        <v>1</v>
      </c>
      <c r="O7" s="52">
        <f>SUM(O$8:O$57)</f>
        <v>0</v>
      </c>
      <c r="P7" s="52">
        <f>SUM(Q7:S7)</f>
        <v>0</v>
      </c>
      <c r="Q7" s="52">
        <f>SUM(Q$8:Q$57)</f>
        <v>0</v>
      </c>
      <c r="R7" s="52">
        <f>SUM(R$8:R$57)</f>
        <v>0</v>
      </c>
      <c r="S7" s="52">
        <f>SUM(S$8:S$57)</f>
        <v>0</v>
      </c>
    </row>
    <row r="8" spans="1:19" ht="13.5" customHeight="1">
      <c r="A8" s="45" t="s">
        <v>127</v>
      </c>
      <c r="B8" s="46" t="s">
        <v>230</v>
      </c>
      <c r="C8" s="47" t="s">
        <v>231</v>
      </c>
      <c r="D8" s="48">
        <f>SUM(E8:G8)</f>
        <v>0</v>
      </c>
      <c r="E8" s="48">
        <v>0</v>
      </c>
      <c r="F8" s="48">
        <v>0</v>
      </c>
      <c r="G8" s="48">
        <v>0</v>
      </c>
      <c r="H8" s="48">
        <f>SUM(I8:K8)</f>
        <v>0</v>
      </c>
      <c r="I8" s="48">
        <v>0</v>
      </c>
      <c r="J8" s="48">
        <v>0</v>
      </c>
      <c r="K8" s="48">
        <v>0</v>
      </c>
      <c r="L8" s="48">
        <f>SUM(M8:O8)</f>
        <v>1</v>
      </c>
      <c r="M8" s="48">
        <v>0</v>
      </c>
      <c r="N8" s="48">
        <v>1</v>
      </c>
      <c r="O8" s="48">
        <v>0</v>
      </c>
      <c r="P8" s="48">
        <f>SUM(Q8:S8)</f>
        <v>0</v>
      </c>
      <c r="Q8" s="48">
        <v>0</v>
      </c>
      <c r="R8" s="48">
        <v>0</v>
      </c>
      <c r="S8" s="48">
        <v>0</v>
      </c>
    </row>
    <row r="9" spans="1:19" ht="13.5" customHeight="1">
      <c r="A9" s="45" t="s">
        <v>127</v>
      </c>
      <c r="B9" s="46" t="s">
        <v>233</v>
      </c>
      <c r="C9" s="47" t="s">
        <v>234</v>
      </c>
      <c r="D9" s="48">
        <f>SUM(E9:G9)</f>
        <v>24</v>
      </c>
      <c r="E9" s="48">
        <v>1</v>
      </c>
      <c r="F9" s="48">
        <v>23</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235</v>
      </c>
      <c r="C10" s="47" t="s">
        <v>236</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237</v>
      </c>
      <c r="C11" s="47" t="s">
        <v>238</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239</v>
      </c>
      <c r="C12" s="47" t="s">
        <v>240</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241</v>
      </c>
      <c r="C13" s="47" t="s">
        <v>242</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243</v>
      </c>
      <c r="C14" s="47" t="s">
        <v>244</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245</v>
      </c>
      <c r="C15" s="47" t="s">
        <v>246</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247</v>
      </c>
      <c r="C16" s="47" t="s">
        <v>248</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249</v>
      </c>
      <c r="C17" s="47" t="s">
        <v>250</v>
      </c>
      <c r="D17" s="48">
        <f>SUM(E17:G17)</f>
        <v>4</v>
      </c>
      <c r="E17" s="48">
        <v>0</v>
      </c>
      <c r="F17" s="48">
        <v>4</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251</v>
      </c>
      <c r="C18" s="47" t="s">
        <v>252</v>
      </c>
      <c r="D18" s="48">
        <f>SUM(E18:G18)</f>
        <v>15</v>
      </c>
      <c r="E18" s="48">
        <v>0</v>
      </c>
      <c r="F18" s="48">
        <v>15</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253</v>
      </c>
      <c r="C19" s="47" t="s">
        <v>254</v>
      </c>
      <c r="D19" s="48">
        <f>SUM(E19:G19)</f>
        <v>23</v>
      </c>
      <c r="E19" s="48">
        <v>2</v>
      </c>
      <c r="F19" s="48">
        <v>21</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255</v>
      </c>
      <c r="C20" s="47" t="s">
        <v>256</v>
      </c>
      <c r="D20" s="48">
        <f>SUM(E20:G20)</f>
        <v>17</v>
      </c>
      <c r="E20" s="48">
        <v>8</v>
      </c>
      <c r="F20" s="48">
        <v>9</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257</v>
      </c>
      <c r="C21" s="47" t="s">
        <v>258</v>
      </c>
      <c r="D21" s="48">
        <f>SUM(E21:G21)</f>
        <v>0</v>
      </c>
      <c r="E21" s="48">
        <v>0</v>
      </c>
      <c r="F21" s="48">
        <v>0</v>
      </c>
      <c r="G21" s="48">
        <v>0</v>
      </c>
      <c r="H21" s="48">
        <f>SUM(I21:K21)</f>
        <v>0</v>
      </c>
      <c r="I21" s="48">
        <v>0</v>
      </c>
      <c r="J21" s="48">
        <v>0</v>
      </c>
      <c r="K21" s="48">
        <v>0</v>
      </c>
      <c r="L21" s="48">
        <f>SUM(M21:O21)</f>
        <v>0</v>
      </c>
      <c r="M21" s="48">
        <v>0</v>
      </c>
      <c r="N21" s="48">
        <v>0</v>
      </c>
      <c r="O21" s="48">
        <v>0</v>
      </c>
      <c r="P21" s="48">
        <f>SUM(Q21:S21)</f>
        <v>0</v>
      </c>
      <c r="Q21" s="48">
        <v>0</v>
      </c>
      <c r="R21" s="48">
        <v>0</v>
      </c>
      <c r="S21" s="48">
        <v>0</v>
      </c>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21">
    <sortCondition ref="A8:A21"/>
    <sortCondition ref="B8:B21"/>
    <sortCondition ref="C8:C21"/>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2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静岡県</v>
      </c>
      <c r="B7" s="51" t="str">
        <f>組合状況!B7</f>
        <v>22000</v>
      </c>
      <c r="C7" s="50" t="s">
        <v>52</v>
      </c>
      <c r="D7" s="52">
        <f t="shared" ref="D7:J7" si="0">SUM(D$8:D$207)</f>
        <v>457</v>
      </c>
      <c r="E7" s="52">
        <f t="shared" si="0"/>
        <v>388</v>
      </c>
      <c r="F7" s="52">
        <f t="shared" si="0"/>
        <v>92</v>
      </c>
      <c r="G7" s="52">
        <f t="shared" si="0"/>
        <v>8475</v>
      </c>
      <c r="H7" s="52">
        <f t="shared" si="0"/>
        <v>7692</v>
      </c>
      <c r="I7" s="52">
        <f t="shared" si="0"/>
        <v>899</v>
      </c>
      <c r="J7" s="52">
        <f t="shared" si="0"/>
        <v>101</v>
      </c>
    </row>
    <row r="8" spans="1:10" ht="13.5" customHeight="1">
      <c r="A8" s="45" t="s">
        <v>127</v>
      </c>
      <c r="B8" s="46" t="s">
        <v>137</v>
      </c>
      <c r="C8" s="47" t="s">
        <v>138</v>
      </c>
      <c r="D8" s="48">
        <v>79</v>
      </c>
      <c r="E8" s="48">
        <v>64</v>
      </c>
      <c r="F8" s="48">
        <v>15</v>
      </c>
      <c r="G8" s="48">
        <v>1434</v>
      </c>
      <c r="H8" s="48">
        <v>1251</v>
      </c>
      <c r="I8" s="48">
        <v>138</v>
      </c>
      <c r="J8" s="48">
        <v>45</v>
      </c>
    </row>
    <row r="9" spans="1:10" ht="13.5" customHeight="1">
      <c r="A9" s="45" t="s">
        <v>127</v>
      </c>
      <c r="B9" s="46" t="s">
        <v>141</v>
      </c>
      <c r="C9" s="47" t="s">
        <v>142</v>
      </c>
      <c r="D9" s="48">
        <v>51</v>
      </c>
      <c r="E9" s="48">
        <v>48</v>
      </c>
      <c r="F9" s="48">
        <v>6</v>
      </c>
      <c r="G9" s="48">
        <v>1243</v>
      </c>
      <c r="H9" s="48">
        <v>1211</v>
      </c>
      <c r="I9" s="48">
        <v>32</v>
      </c>
      <c r="J9" s="48">
        <v>0</v>
      </c>
    </row>
    <row r="10" spans="1:10" ht="13.5" customHeight="1">
      <c r="A10" s="45" t="s">
        <v>127</v>
      </c>
      <c r="B10" s="46" t="s">
        <v>145</v>
      </c>
      <c r="C10" s="47" t="s">
        <v>146</v>
      </c>
      <c r="D10" s="48">
        <v>27</v>
      </c>
      <c r="E10" s="48">
        <v>19</v>
      </c>
      <c r="F10" s="48">
        <v>8</v>
      </c>
      <c r="G10" s="48">
        <v>308</v>
      </c>
      <c r="H10" s="48">
        <v>288</v>
      </c>
      <c r="I10" s="48">
        <v>16</v>
      </c>
      <c r="J10" s="48">
        <v>4</v>
      </c>
    </row>
    <row r="11" spans="1:10" ht="13.5" customHeight="1">
      <c r="A11" s="45" t="s">
        <v>127</v>
      </c>
      <c r="B11" s="46" t="s">
        <v>150</v>
      </c>
      <c r="C11" s="47" t="s">
        <v>151</v>
      </c>
      <c r="D11" s="48">
        <v>0</v>
      </c>
      <c r="E11" s="48">
        <v>0</v>
      </c>
      <c r="F11" s="48">
        <v>0</v>
      </c>
      <c r="G11" s="48">
        <v>99</v>
      </c>
      <c r="H11" s="48">
        <v>88</v>
      </c>
      <c r="I11" s="48">
        <v>11</v>
      </c>
      <c r="J11" s="48">
        <v>0</v>
      </c>
    </row>
    <row r="12" spans="1:10" ht="13.5" customHeight="1">
      <c r="A12" s="45" t="s">
        <v>127</v>
      </c>
      <c r="B12" s="46" t="s">
        <v>155</v>
      </c>
      <c r="C12" s="47" t="s">
        <v>156</v>
      </c>
      <c r="D12" s="48">
        <v>13</v>
      </c>
      <c r="E12" s="48">
        <v>12</v>
      </c>
      <c r="F12" s="48">
        <v>2</v>
      </c>
      <c r="G12" s="48">
        <v>275</v>
      </c>
      <c r="H12" s="48">
        <v>266</v>
      </c>
      <c r="I12" s="48">
        <v>23</v>
      </c>
      <c r="J12" s="48">
        <v>0</v>
      </c>
    </row>
    <row r="13" spans="1:10" ht="13.5" customHeight="1">
      <c r="A13" s="45" t="s">
        <v>127</v>
      </c>
      <c r="B13" s="46" t="s">
        <v>159</v>
      </c>
      <c r="C13" s="47" t="s">
        <v>160</v>
      </c>
      <c r="D13" s="48">
        <v>22</v>
      </c>
      <c r="E13" s="48">
        <v>20</v>
      </c>
      <c r="F13" s="48">
        <v>2</v>
      </c>
      <c r="G13" s="48">
        <v>468</v>
      </c>
      <c r="H13" s="48">
        <v>338</v>
      </c>
      <c r="I13" s="48">
        <v>130</v>
      </c>
      <c r="J13" s="48">
        <v>0</v>
      </c>
    </row>
    <row r="14" spans="1:10" ht="13.5" customHeight="1">
      <c r="A14" s="45" t="s">
        <v>127</v>
      </c>
      <c r="B14" s="46" t="s">
        <v>163</v>
      </c>
      <c r="C14" s="47" t="s">
        <v>164</v>
      </c>
      <c r="D14" s="48">
        <v>13</v>
      </c>
      <c r="E14" s="48">
        <v>9</v>
      </c>
      <c r="F14" s="48">
        <v>5</v>
      </c>
      <c r="G14" s="48">
        <v>117</v>
      </c>
      <c r="H14" s="48">
        <v>117</v>
      </c>
      <c r="I14" s="48">
        <v>90</v>
      </c>
      <c r="J14" s="48">
        <v>0</v>
      </c>
    </row>
    <row r="15" spans="1:10" ht="13.5" customHeight="1">
      <c r="A15" s="45" t="s">
        <v>127</v>
      </c>
      <c r="B15" s="46" t="s">
        <v>165</v>
      </c>
      <c r="C15" s="47" t="s">
        <v>166</v>
      </c>
      <c r="D15" s="48">
        <v>23</v>
      </c>
      <c r="E15" s="48">
        <v>18</v>
      </c>
      <c r="F15" s="48">
        <v>5</v>
      </c>
      <c r="G15" s="48">
        <v>293</v>
      </c>
      <c r="H15" s="48">
        <v>278</v>
      </c>
      <c r="I15" s="48">
        <v>10</v>
      </c>
      <c r="J15" s="48">
        <v>5</v>
      </c>
    </row>
    <row r="16" spans="1:10" ht="13.5" customHeight="1">
      <c r="A16" s="45" t="s">
        <v>127</v>
      </c>
      <c r="B16" s="46" t="s">
        <v>167</v>
      </c>
      <c r="C16" s="47" t="s">
        <v>168</v>
      </c>
      <c r="D16" s="48">
        <v>32</v>
      </c>
      <c r="E16" s="48">
        <v>27</v>
      </c>
      <c r="F16" s="48">
        <v>5</v>
      </c>
      <c r="G16" s="48">
        <v>606</v>
      </c>
      <c r="H16" s="48">
        <v>540</v>
      </c>
      <c r="I16" s="48">
        <v>89</v>
      </c>
      <c r="J16" s="48">
        <v>28</v>
      </c>
    </row>
    <row r="17" spans="1:10" ht="13.5" customHeight="1">
      <c r="A17" s="45" t="s">
        <v>127</v>
      </c>
      <c r="B17" s="46" t="s">
        <v>169</v>
      </c>
      <c r="C17" s="47" t="s">
        <v>170</v>
      </c>
      <c r="D17" s="48">
        <v>12</v>
      </c>
      <c r="E17" s="48">
        <v>11</v>
      </c>
      <c r="F17" s="48">
        <v>3</v>
      </c>
      <c r="G17" s="48">
        <v>244</v>
      </c>
      <c r="H17" s="48">
        <v>235</v>
      </c>
      <c r="I17" s="48">
        <v>9</v>
      </c>
      <c r="J17" s="48">
        <v>0</v>
      </c>
    </row>
    <row r="18" spans="1:10" ht="13.5" customHeight="1">
      <c r="A18" s="45" t="s">
        <v>127</v>
      </c>
      <c r="B18" s="46" t="s">
        <v>171</v>
      </c>
      <c r="C18" s="47" t="s">
        <v>172</v>
      </c>
      <c r="D18" s="48">
        <v>15</v>
      </c>
      <c r="E18" s="48">
        <v>15</v>
      </c>
      <c r="F18" s="48">
        <v>0</v>
      </c>
      <c r="G18" s="48">
        <v>201</v>
      </c>
      <c r="H18" s="48">
        <v>201</v>
      </c>
      <c r="I18" s="48">
        <v>0</v>
      </c>
      <c r="J18" s="48">
        <v>0</v>
      </c>
    </row>
    <row r="19" spans="1:10" ht="13.5" customHeight="1">
      <c r="A19" s="45" t="s">
        <v>127</v>
      </c>
      <c r="B19" s="46" t="s">
        <v>173</v>
      </c>
      <c r="C19" s="47" t="s">
        <v>174</v>
      </c>
      <c r="D19" s="48">
        <v>13</v>
      </c>
      <c r="E19" s="48">
        <v>11</v>
      </c>
      <c r="F19" s="48">
        <v>2</v>
      </c>
      <c r="G19" s="48">
        <v>398</v>
      </c>
      <c r="H19" s="48">
        <v>360</v>
      </c>
      <c r="I19" s="48">
        <v>38</v>
      </c>
      <c r="J19" s="48">
        <v>0</v>
      </c>
    </row>
    <row r="20" spans="1:10" ht="13.5" customHeight="1">
      <c r="A20" s="45" t="s">
        <v>127</v>
      </c>
      <c r="B20" s="46" t="s">
        <v>175</v>
      </c>
      <c r="C20" s="47" t="s">
        <v>176</v>
      </c>
      <c r="D20" s="48">
        <v>13</v>
      </c>
      <c r="E20" s="48">
        <v>11</v>
      </c>
      <c r="F20" s="48">
        <v>2</v>
      </c>
      <c r="G20" s="48">
        <v>111</v>
      </c>
      <c r="H20" s="48">
        <v>96</v>
      </c>
      <c r="I20" s="48">
        <v>19</v>
      </c>
      <c r="J20" s="48">
        <v>0</v>
      </c>
    </row>
    <row r="21" spans="1:10" ht="13.5" customHeight="1">
      <c r="A21" s="45" t="s">
        <v>127</v>
      </c>
      <c r="B21" s="46" t="s">
        <v>181</v>
      </c>
      <c r="C21" s="47" t="s">
        <v>182</v>
      </c>
      <c r="D21" s="48">
        <v>17</v>
      </c>
      <c r="E21" s="48">
        <v>16</v>
      </c>
      <c r="F21" s="48">
        <v>3</v>
      </c>
      <c r="G21" s="48">
        <v>307</v>
      </c>
      <c r="H21" s="48">
        <v>213</v>
      </c>
      <c r="I21" s="48">
        <v>91</v>
      </c>
      <c r="J21" s="48">
        <v>3</v>
      </c>
    </row>
    <row r="22" spans="1:10" ht="13.5" customHeight="1">
      <c r="A22" s="45" t="s">
        <v>127</v>
      </c>
      <c r="B22" s="46" t="s">
        <v>183</v>
      </c>
      <c r="C22" s="47" t="s">
        <v>184</v>
      </c>
      <c r="D22" s="48">
        <v>10</v>
      </c>
      <c r="E22" s="48">
        <v>10</v>
      </c>
      <c r="F22" s="48">
        <v>2</v>
      </c>
      <c r="G22" s="48">
        <v>253</v>
      </c>
      <c r="H22" s="48">
        <v>253</v>
      </c>
      <c r="I22" s="48">
        <v>39</v>
      </c>
      <c r="J22" s="48">
        <v>0</v>
      </c>
    </row>
    <row r="23" spans="1:10" ht="13.5" customHeight="1">
      <c r="A23" s="45" t="s">
        <v>127</v>
      </c>
      <c r="B23" s="46" t="s">
        <v>185</v>
      </c>
      <c r="C23" s="47" t="s">
        <v>186</v>
      </c>
      <c r="D23" s="48">
        <v>6</v>
      </c>
      <c r="E23" s="48">
        <v>4</v>
      </c>
      <c r="F23" s="48">
        <v>2</v>
      </c>
      <c r="G23" s="48">
        <v>104</v>
      </c>
      <c r="H23" s="48">
        <v>67</v>
      </c>
      <c r="I23" s="48">
        <v>37</v>
      </c>
      <c r="J23" s="48">
        <v>0</v>
      </c>
    </row>
    <row r="24" spans="1:10" ht="13.5" customHeight="1">
      <c r="A24" s="45" t="s">
        <v>127</v>
      </c>
      <c r="B24" s="46" t="s">
        <v>187</v>
      </c>
      <c r="C24" s="47" t="s">
        <v>188</v>
      </c>
      <c r="D24" s="48">
        <v>7</v>
      </c>
      <c r="E24" s="48">
        <v>6</v>
      </c>
      <c r="F24" s="48">
        <v>2</v>
      </c>
      <c r="G24" s="48">
        <v>122</v>
      </c>
      <c r="H24" s="48">
        <v>117</v>
      </c>
      <c r="I24" s="48">
        <v>0</v>
      </c>
      <c r="J24" s="48">
        <v>5</v>
      </c>
    </row>
    <row r="25" spans="1:10" ht="13.5" customHeight="1">
      <c r="A25" s="45" t="s">
        <v>127</v>
      </c>
      <c r="B25" s="46" t="s">
        <v>189</v>
      </c>
      <c r="C25" s="47" t="s">
        <v>190</v>
      </c>
      <c r="D25" s="48">
        <v>10</v>
      </c>
      <c r="E25" s="48">
        <v>9</v>
      </c>
      <c r="F25" s="48">
        <v>4</v>
      </c>
      <c r="G25" s="48">
        <v>134</v>
      </c>
      <c r="H25" s="48">
        <v>88</v>
      </c>
      <c r="I25" s="48">
        <v>46</v>
      </c>
      <c r="J25" s="48">
        <v>0</v>
      </c>
    </row>
    <row r="26" spans="1:10" ht="13.5" customHeight="1">
      <c r="A26" s="45" t="s">
        <v>127</v>
      </c>
      <c r="B26" s="46" t="s">
        <v>193</v>
      </c>
      <c r="C26" s="47" t="s">
        <v>194</v>
      </c>
      <c r="D26" s="48">
        <v>9</v>
      </c>
      <c r="E26" s="48">
        <v>9</v>
      </c>
      <c r="F26" s="48">
        <v>3</v>
      </c>
      <c r="G26" s="48">
        <v>93</v>
      </c>
      <c r="H26" s="48">
        <v>86</v>
      </c>
      <c r="I26" s="48">
        <v>3</v>
      </c>
      <c r="J26" s="48">
        <v>4</v>
      </c>
    </row>
    <row r="27" spans="1:10" ht="13.5" customHeight="1">
      <c r="A27" s="45" t="s">
        <v>127</v>
      </c>
      <c r="B27" s="46" t="s">
        <v>195</v>
      </c>
      <c r="C27" s="47" t="s">
        <v>196</v>
      </c>
      <c r="D27" s="48">
        <v>8</v>
      </c>
      <c r="E27" s="48">
        <v>8</v>
      </c>
      <c r="F27" s="48">
        <v>0</v>
      </c>
      <c r="G27" s="48">
        <v>345</v>
      </c>
      <c r="H27" s="48">
        <v>345</v>
      </c>
      <c r="I27" s="48">
        <v>0</v>
      </c>
      <c r="J27" s="48">
        <v>0</v>
      </c>
    </row>
    <row r="28" spans="1:10" ht="13.5" customHeight="1">
      <c r="A28" s="45" t="s">
        <v>127</v>
      </c>
      <c r="B28" s="46" t="s">
        <v>197</v>
      </c>
      <c r="C28" s="47" t="s">
        <v>198</v>
      </c>
      <c r="D28" s="48">
        <v>4</v>
      </c>
      <c r="E28" s="48">
        <v>2</v>
      </c>
      <c r="F28" s="48">
        <v>2</v>
      </c>
      <c r="G28" s="48">
        <v>50</v>
      </c>
      <c r="H28" s="48">
        <v>40</v>
      </c>
      <c r="I28" s="48">
        <v>10</v>
      </c>
      <c r="J28" s="48">
        <v>0</v>
      </c>
    </row>
    <row r="29" spans="1:10" ht="13.5" customHeight="1">
      <c r="A29" s="45" t="s">
        <v>127</v>
      </c>
      <c r="B29" s="46" t="s">
        <v>199</v>
      </c>
      <c r="C29" s="47" t="s">
        <v>200</v>
      </c>
      <c r="D29" s="48">
        <v>8</v>
      </c>
      <c r="E29" s="48">
        <v>6</v>
      </c>
      <c r="F29" s="48">
        <v>2</v>
      </c>
      <c r="G29" s="48">
        <v>65</v>
      </c>
      <c r="H29" s="48">
        <v>43</v>
      </c>
      <c r="I29" s="48">
        <v>22</v>
      </c>
      <c r="J29" s="48">
        <v>0</v>
      </c>
    </row>
    <row r="30" spans="1:10" ht="13.5" customHeight="1">
      <c r="A30" s="45" t="s">
        <v>127</v>
      </c>
      <c r="B30" s="46" t="s">
        <v>201</v>
      </c>
      <c r="C30" s="47" t="s">
        <v>202</v>
      </c>
      <c r="D30" s="48">
        <v>10</v>
      </c>
      <c r="E30" s="48">
        <v>10</v>
      </c>
      <c r="F30" s="48">
        <v>2</v>
      </c>
      <c r="G30" s="48">
        <v>681</v>
      </c>
      <c r="H30" s="48">
        <v>681</v>
      </c>
      <c r="I30" s="48">
        <v>0</v>
      </c>
      <c r="J30" s="48">
        <v>0</v>
      </c>
    </row>
    <row r="31" spans="1:10" ht="13.5" customHeight="1">
      <c r="A31" s="45" t="s">
        <v>127</v>
      </c>
      <c r="B31" s="46" t="s">
        <v>203</v>
      </c>
      <c r="C31" s="47" t="s">
        <v>204</v>
      </c>
      <c r="D31" s="48">
        <v>5</v>
      </c>
      <c r="E31" s="48">
        <v>4</v>
      </c>
      <c r="F31" s="48">
        <v>1</v>
      </c>
      <c r="G31" s="48">
        <v>19</v>
      </c>
      <c r="H31" s="48">
        <v>19</v>
      </c>
      <c r="I31" s="48">
        <v>0</v>
      </c>
      <c r="J31" s="48">
        <v>0</v>
      </c>
    </row>
    <row r="32" spans="1:10" ht="13.5" customHeight="1">
      <c r="A32" s="45" t="s">
        <v>127</v>
      </c>
      <c r="B32" s="46" t="s">
        <v>205</v>
      </c>
      <c r="C32" s="47" t="s">
        <v>206</v>
      </c>
      <c r="D32" s="48">
        <v>0</v>
      </c>
      <c r="E32" s="48">
        <v>0</v>
      </c>
      <c r="F32" s="48">
        <v>0</v>
      </c>
      <c r="G32" s="48">
        <v>10</v>
      </c>
      <c r="H32" s="48">
        <v>10</v>
      </c>
      <c r="I32" s="48">
        <v>0</v>
      </c>
      <c r="J32" s="48">
        <v>0</v>
      </c>
    </row>
    <row r="33" spans="1:10" ht="13.5" customHeight="1">
      <c r="A33" s="45" t="s">
        <v>127</v>
      </c>
      <c r="B33" s="46" t="s">
        <v>207</v>
      </c>
      <c r="C33" s="47" t="s">
        <v>208</v>
      </c>
      <c r="D33" s="48">
        <v>3</v>
      </c>
      <c r="E33" s="48">
        <v>2</v>
      </c>
      <c r="F33" s="48">
        <v>1</v>
      </c>
      <c r="G33" s="48">
        <v>12</v>
      </c>
      <c r="H33" s="48">
        <v>12</v>
      </c>
      <c r="I33" s="48">
        <v>0</v>
      </c>
      <c r="J33" s="48">
        <v>0</v>
      </c>
    </row>
    <row r="34" spans="1:10" ht="13.5" customHeight="1">
      <c r="A34" s="45" t="s">
        <v>127</v>
      </c>
      <c r="B34" s="46" t="s">
        <v>209</v>
      </c>
      <c r="C34" s="47" t="s">
        <v>210</v>
      </c>
      <c r="D34" s="48">
        <v>2</v>
      </c>
      <c r="E34" s="48">
        <v>1</v>
      </c>
      <c r="F34" s="48">
        <v>1</v>
      </c>
      <c r="G34" s="48">
        <v>15</v>
      </c>
      <c r="H34" s="48">
        <v>15</v>
      </c>
      <c r="I34" s="48">
        <v>0</v>
      </c>
      <c r="J34" s="48">
        <v>0</v>
      </c>
    </row>
    <row r="35" spans="1:10" ht="13.5" customHeight="1">
      <c r="A35" s="45" t="s">
        <v>127</v>
      </c>
      <c r="B35" s="46" t="s">
        <v>211</v>
      </c>
      <c r="C35" s="47" t="s">
        <v>212</v>
      </c>
      <c r="D35" s="48">
        <v>4</v>
      </c>
      <c r="E35" s="48">
        <v>3</v>
      </c>
      <c r="F35" s="48">
        <v>1</v>
      </c>
      <c r="G35" s="48">
        <v>24</v>
      </c>
      <c r="H35" s="48">
        <v>24</v>
      </c>
      <c r="I35" s="48">
        <v>0</v>
      </c>
      <c r="J35" s="48">
        <v>0</v>
      </c>
    </row>
    <row r="36" spans="1:10" ht="13.5" customHeight="1">
      <c r="A36" s="45" t="s">
        <v>127</v>
      </c>
      <c r="B36" s="46" t="s">
        <v>213</v>
      </c>
      <c r="C36" s="47" t="s">
        <v>214</v>
      </c>
      <c r="D36" s="48">
        <v>7</v>
      </c>
      <c r="E36" s="48">
        <v>6</v>
      </c>
      <c r="F36" s="48">
        <v>2</v>
      </c>
      <c r="G36" s="48">
        <v>65</v>
      </c>
      <c r="H36" s="48">
        <v>65</v>
      </c>
      <c r="I36" s="48">
        <v>0</v>
      </c>
      <c r="J36" s="48">
        <v>0</v>
      </c>
    </row>
    <row r="37" spans="1:10" ht="13.5" customHeight="1">
      <c r="A37" s="45" t="s">
        <v>127</v>
      </c>
      <c r="B37" s="46" t="s">
        <v>215</v>
      </c>
      <c r="C37" s="47" t="s">
        <v>216</v>
      </c>
      <c r="D37" s="48">
        <v>5</v>
      </c>
      <c r="E37" s="48">
        <v>3</v>
      </c>
      <c r="F37" s="48">
        <v>2</v>
      </c>
      <c r="G37" s="48">
        <v>30</v>
      </c>
      <c r="H37" s="48">
        <v>27</v>
      </c>
      <c r="I37" s="48">
        <v>3</v>
      </c>
      <c r="J37" s="48">
        <v>0</v>
      </c>
    </row>
    <row r="38" spans="1:10" ht="13.5" customHeight="1">
      <c r="A38" s="45" t="s">
        <v>127</v>
      </c>
      <c r="B38" s="46" t="s">
        <v>217</v>
      </c>
      <c r="C38" s="47" t="s">
        <v>218</v>
      </c>
      <c r="D38" s="48">
        <v>8</v>
      </c>
      <c r="E38" s="48">
        <v>7</v>
      </c>
      <c r="F38" s="48">
        <v>1</v>
      </c>
      <c r="G38" s="48">
        <v>192</v>
      </c>
      <c r="H38" s="48">
        <v>161</v>
      </c>
      <c r="I38" s="48">
        <v>24</v>
      </c>
      <c r="J38" s="48">
        <v>7</v>
      </c>
    </row>
    <row r="39" spans="1:10" ht="13.5" customHeight="1">
      <c r="A39" s="45" t="s">
        <v>127</v>
      </c>
      <c r="B39" s="46" t="s">
        <v>219</v>
      </c>
      <c r="C39" s="47" t="s">
        <v>220</v>
      </c>
      <c r="D39" s="48">
        <v>5</v>
      </c>
      <c r="E39" s="48">
        <v>5</v>
      </c>
      <c r="F39" s="48">
        <v>2</v>
      </c>
      <c r="G39" s="48">
        <v>53</v>
      </c>
      <c r="H39" s="48">
        <v>53</v>
      </c>
      <c r="I39" s="48">
        <v>19</v>
      </c>
      <c r="J39" s="48">
        <v>0</v>
      </c>
    </row>
    <row r="40" spans="1:10" ht="13.5" customHeight="1">
      <c r="A40" s="45" t="s">
        <v>127</v>
      </c>
      <c r="B40" s="46" t="s">
        <v>221</v>
      </c>
      <c r="C40" s="47" t="s">
        <v>222</v>
      </c>
      <c r="D40" s="48">
        <v>10</v>
      </c>
      <c r="E40" s="48">
        <v>8</v>
      </c>
      <c r="F40" s="48">
        <v>2</v>
      </c>
      <c r="G40" s="48">
        <v>64</v>
      </c>
      <c r="H40" s="48">
        <v>64</v>
      </c>
      <c r="I40" s="48">
        <v>0</v>
      </c>
      <c r="J40" s="48">
        <v>0</v>
      </c>
    </row>
    <row r="41" spans="1:10" ht="13.5" customHeight="1">
      <c r="A41" s="45" t="s">
        <v>127</v>
      </c>
      <c r="B41" s="46" t="s">
        <v>223</v>
      </c>
      <c r="C41" s="47" t="s">
        <v>224</v>
      </c>
      <c r="D41" s="48">
        <v>3</v>
      </c>
      <c r="E41" s="48">
        <v>2</v>
      </c>
      <c r="F41" s="48">
        <v>1</v>
      </c>
      <c r="G41" s="48">
        <v>14</v>
      </c>
      <c r="H41" s="48">
        <v>14</v>
      </c>
      <c r="I41" s="48">
        <v>0</v>
      </c>
      <c r="J41" s="48">
        <v>0</v>
      </c>
    </row>
    <row r="42" spans="1:10" ht="13.5" customHeight="1">
      <c r="A42" s="45" t="s">
        <v>127</v>
      </c>
      <c r="B42" s="46" t="s">
        <v>228</v>
      </c>
      <c r="C42" s="47" t="s">
        <v>229</v>
      </c>
      <c r="D42" s="48">
        <v>3</v>
      </c>
      <c r="E42" s="48">
        <v>2</v>
      </c>
      <c r="F42" s="48">
        <v>1</v>
      </c>
      <c r="G42" s="48">
        <v>26</v>
      </c>
      <c r="H42" s="48">
        <v>26</v>
      </c>
      <c r="I42" s="48">
        <v>0</v>
      </c>
      <c r="J42" s="48">
        <v>0</v>
      </c>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2">
    <sortCondition ref="A8:A42"/>
    <sortCondition ref="B8:B42"/>
    <sortCondition ref="C8:C42"/>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626A46-F1ED-4485-9EA7-EDB801F81DAF}"/>
</file>

<file path=customXml/itemProps2.xml><?xml version="1.0" encoding="utf-8"?>
<ds:datastoreItem xmlns:ds="http://schemas.openxmlformats.org/officeDocument/2006/customXml" ds:itemID="{F8E3F826-3B48-4415-BCA8-A5B3D13DA8B1}"/>
</file>

<file path=customXml/itemProps3.xml><?xml version="1.0" encoding="utf-8"?>
<ds:datastoreItem xmlns:ds="http://schemas.openxmlformats.org/officeDocument/2006/customXml" ds:itemID="{99E2773B-2D61-49A3-AABC-7D5BBFCEA9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2026-01-16T05:02:37Z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