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7石川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ごみ処理概要!$2:$26</definedName>
    <definedName name="_xlnm.Print_Area" localSheetId="23">ごみ処理量内訳!$2:$26</definedName>
    <definedName name="_xlnm.Print_Area" localSheetId="9">'ごみ搬入量内訳(セメント)'!$2:$26</definedName>
    <definedName name="_xlnm.Print_Area" localSheetId="11">'ごみ搬入量内訳(その他)'!$2:$26</definedName>
    <definedName name="_xlnm.Print_Area" localSheetId="7">'ごみ搬入量内訳(メタン化)'!$2:$26</definedName>
    <definedName name="_xlnm.Print_Area" localSheetId="13">'ごみ搬入量内訳(海洋投入)'!$2:$26</definedName>
    <definedName name="_xlnm.Print_Area" localSheetId="10">'ごみ搬入量内訳(資源化等)'!$2:$26</definedName>
    <definedName name="_xlnm.Print_Area" localSheetId="6">'ごみ搬入量内訳(飼料化)'!$2:$26</definedName>
    <definedName name="_xlnm.Print_Area" localSheetId="3">'ごみ搬入量内訳(焼却)'!$2:$26</definedName>
    <definedName name="_xlnm.Print_Area" localSheetId="4">'ごみ搬入量内訳(粗大)'!$2:$26</definedName>
    <definedName name="_xlnm.Print_Area" localSheetId="1">'ごみ搬入量内訳(総括)'!$2:$26</definedName>
    <definedName name="_xlnm.Print_Area" localSheetId="5">'ごみ搬入量内訳(堆肥化)'!$2:$26</definedName>
    <definedName name="_xlnm.Print_Area" localSheetId="2">'ごみ搬入量内訳(直接資源化)'!$2:$26</definedName>
    <definedName name="_xlnm.Print_Area" localSheetId="12">'ごみ搬入量内訳(直接埋立)'!$2:$26</definedName>
    <definedName name="_xlnm.Print_Area" localSheetId="8">'ごみ搬入量内訳(燃料化)'!$2:$26</definedName>
    <definedName name="_xlnm.Print_Area" localSheetId="21">'施設資源化量内訳(セメント)'!$2:$26</definedName>
    <definedName name="_xlnm.Print_Area" localSheetId="19">'施設資源化量内訳(メタン化)'!$2:$26</definedName>
    <definedName name="_xlnm.Print_Area" localSheetId="22">'施設資源化量内訳(資源化等)'!$2:$26</definedName>
    <definedName name="_xlnm.Print_Area" localSheetId="18">'施設資源化量内訳(飼料化)'!$2:$26</definedName>
    <definedName name="_xlnm.Print_Area" localSheetId="15">'施設資源化量内訳(焼却)'!$2:$26</definedName>
    <definedName name="_xlnm.Print_Area" localSheetId="16">'施設資源化量内訳(粗大)'!$2:$26</definedName>
    <definedName name="_xlnm.Print_Area" localSheetId="17">'施設資源化量内訳(堆肥化)'!$2:$26</definedName>
    <definedName name="_xlnm.Print_Area" localSheetId="20">'施設資源化量内訳(燃料化)'!$2:$26</definedName>
    <definedName name="_xlnm.Print_Area" localSheetId="14">資源化量内訳!$2:$26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6" i="3"/>
  <c r="AP26" i="3"/>
  <c r="AD26" i="1" s="1"/>
  <c r="AD26" i="3"/>
  <c r="AB26" i="3" s="1"/>
  <c r="S26" i="3"/>
  <c r="O26" i="3"/>
  <c r="F26" i="1" s="1"/>
  <c r="K26" i="1"/>
  <c r="CO26" i="34"/>
  <c r="AG26" i="34" s="1"/>
  <c r="CJ26" i="34"/>
  <c r="AB26" i="34" s="1"/>
  <c r="CI26" i="34"/>
  <c r="AA26" i="34" s="1"/>
  <c r="CD26" i="34"/>
  <c r="V26" i="34" s="1"/>
  <c r="BR26" i="34"/>
  <c r="J26" i="34" s="1"/>
  <c r="D26" i="32"/>
  <c r="CM26" i="34"/>
  <c r="AE26" i="34" s="1"/>
  <c r="CK26" i="34"/>
  <c r="AC26" i="34" s="1"/>
  <c r="CE26" i="34"/>
  <c r="W26" i="34" s="1"/>
  <c r="BY26" i="34"/>
  <c r="Q26" i="34" s="1"/>
  <c r="BX26" i="34"/>
  <c r="P26" i="34" s="1"/>
  <c r="D26" i="31"/>
  <c r="CL26" i="34"/>
  <c r="AD26" i="34" s="1"/>
  <c r="CG26" i="34"/>
  <c r="Y26" i="34" s="1"/>
  <c r="BV26" i="34"/>
  <c r="N26" i="34" s="1"/>
  <c r="BT26" i="34"/>
  <c r="L26" i="34" s="1"/>
  <c r="D26" i="30"/>
  <c r="W26" i="1" s="1"/>
  <c r="BS26" i="34"/>
  <c r="K26" i="34" s="1"/>
  <c r="D26" i="29"/>
  <c r="V26" i="1" s="1"/>
  <c r="BW26" i="34"/>
  <c r="O26" i="34" s="1"/>
  <c r="BQ26" i="34"/>
  <c r="I26" i="34" s="1"/>
  <c r="D26" i="28"/>
  <c r="U26" i="1" s="1"/>
  <c r="BZ26" i="34"/>
  <c r="R26" i="34" s="1"/>
  <c r="BN26" i="34"/>
  <c r="F26" i="34" s="1"/>
  <c r="D26" i="27"/>
  <c r="T26" i="1" s="1"/>
  <c r="CC26" i="34"/>
  <c r="U26" i="34" s="1"/>
  <c r="CA26" i="34"/>
  <c r="S26" i="34" s="1"/>
  <c r="BU26" i="34"/>
  <c r="M26" i="34" s="1"/>
  <c r="BO26" i="34"/>
  <c r="D26" i="26"/>
  <c r="S26" i="1" s="1"/>
  <c r="D26" i="25"/>
  <c r="R26" i="1" s="1"/>
  <c r="CN26" i="34"/>
  <c r="AF26" i="34" s="1"/>
  <c r="CH26" i="34"/>
  <c r="Z26" i="34" s="1"/>
  <c r="CF26" i="34"/>
  <c r="X26" i="34" s="1"/>
  <c r="CB26" i="34"/>
  <c r="T26" i="34" s="1"/>
  <c r="BP26" i="34"/>
  <c r="H26" i="34" s="1"/>
  <c r="AH26" i="34"/>
  <c r="O26" i="1" s="1"/>
  <c r="D26" i="22"/>
  <c r="D26" i="21"/>
  <c r="D26" i="20"/>
  <c r="AF26" i="33"/>
  <c r="D26" i="19"/>
  <c r="D26" i="18"/>
  <c r="D26" i="17"/>
  <c r="D26" i="16"/>
  <c r="D26" i="15"/>
  <c r="D26" i="13"/>
  <c r="D26" i="8"/>
  <c r="AI26" i="33"/>
  <c r="AC26" i="1"/>
  <c r="AB26" i="1"/>
  <c r="N26" i="1"/>
  <c r="M26" i="1"/>
  <c r="L26" i="1"/>
  <c r="J26" i="1"/>
  <c r="I26" i="1"/>
  <c r="H26" i="1"/>
  <c r="AY25" i="3"/>
  <c r="AP25" i="3"/>
  <c r="AD25" i="1" s="1"/>
  <c r="AC25" i="1"/>
  <c r="AD25" i="3"/>
  <c r="AB25" i="3" s="1"/>
  <c r="S25" i="3"/>
  <c r="Q25" i="3" s="1"/>
  <c r="O25" i="3"/>
  <c r="AB25" i="1" s="1"/>
  <c r="M25" i="1"/>
  <c r="L25" i="1"/>
  <c r="E25" i="3"/>
  <c r="E25" i="1" s="1"/>
  <c r="CJ25" i="34"/>
  <c r="AB25" i="34" s="1"/>
  <c r="CD25" i="34"/>
  <c r="V25" i="34" s="1"/>
  <c r="CA25" i="34"/>
  <c r="S25" i="34" s="1"/>
  <c r="BX25" i="34"/>
  <c r="P25" i="34" s="1"/>
  <c r="D25" i="32"/>
  <c r="CO25" i="34"/>
  <c r="AG25" i="34" s="1"/>
  <c r="CN25" i="34"/>
  <c r="AF25" i="34" s="1"/>
  <c r="CM25" i="34"/>
  <c r="AE25" i="34" s="1"/>
  <c r="CH25" i="34"/>
  <c r="Z25" i="34" s="1"/>
  <c r="CE25" i="34"/>
  <c r="W25" i="34" s="1"/>
  <c r="CB25" i="34"/>
  <c r="T25" i="34" s="1"/>
  <c r="BV25" i="34"/>
  <c r="N25" i="34" s="1"/>
  <c r="BQ25" i="34"/>
  <c r="I25" i="34" s="1"/>
  <c r="BP25" i="34"/>
  <c r="H25" i="34" s="1"/>
  <c r="D25" i="31"/>
  <c r="CG25" i="34"/>
  <c r="Y25" i="34" s="1"/>
  <c r="CF25" i="34"/>
  <c r="X25" i="34" s="1"/>
  <c r="CC25" i="34"/>
  <c r="U25" i="34" s="1"/>
  <c r="BZ25" i="34"/>
  <c r="R25" i="34" s="1"/>
  <c r="BY25" i="34"/>
  <c r="Q25" i="34" s="1"/>
  <c r="D25" i="30"/>
  <c r="W25" i="1" s="1"/>
  <c r="CL25" i="34"/>
  <c r="AD25" i="34" s="1"/>
  <c r="CK25" i="34"/>
  <c r="AC25" i="34" s="1"/>
  <c r="BS25" i="34"/>
  <c r="K25" i="34" s="1"/>
  <c r="BO25" i="34"/>
  <c r="G25" i="34" s="1"/>
  <c r="D25" i="29"/>
  <c r="V25" i="1" s="1"/>
  <c r="BT25" i="34"/>
  <c r="L25" i="34" s="1"/>
  <c r="BN25" i="34"/>
  <c r="F25" i="34" s="1"/>
  <c r="BM25" i="34"/>
  <c r="E25" i="34" s="1"/>
  <c r="D25" i="27"/>
  <c r="T25" i="1" s="1"/>
  <c r="BR25" i="34"/>
  <c r="J25" i="34" s="1"/>
  <c r="D25" i="26"/>
  <c r="S25" i="1" s="1"/>
  <c r="D25" i="25"/>
  <c r="R25" i="1" s="1"/>
  <c r="CI25" i="34"/>
  <c r="AA25" i="34" s="1"/>
  <c r="BW25" i="34"/>
  <c r="O25" i="34" s="1"/>
  <c r="BU25" i="34"/>
  <c r="M25" i="34" s="1"/>
  <c r="AH25" i="34"/>
  <c r="O25" i="1" s="1"/>
  <c r="AI25" i="33"/>
  <c r="AF25" i="33"/>
  <c r="D25" i="22"/>
  <c r="D25" i="21"/>
  <c r="D25" i="19"/>
  <c r="D25" i="18"/>
  <c r="D25" i="17"/>
  <c r="D25" i="16"/>
  <c r="D25" i="15"/>
  <c r="D25" i="14"/>
  <c r="D25" i="13"/>
  <c r="D25" i="8"/>
  <c r="N25" i="1"/>
  <c r="K25" i="1"/>
  <c r="J25" i="1"/>
  <c r="I25" i="1"/>
  <c r="H25" i="1"/>
  <c r="F25" i="1"/>
  <c r="AY24" i="3"/>
  <c r="AP24" i="3"/>
  <c r="AD24" i="1" s="1"/>
  <c r="AD24" i="3"/>
  <c r="AB24" i="3" s="1"/>
  <c r="S24" i="3"/>
  <c r="Q24" i="3" s="1"/>
  <c r="M24" i="1"/>
  <c r="K24" i="1"/>
  <c r="E24" i="3"/>
  <c r="CM24" i="34"/>
  <c r="AE24" i="34" s="1"/>
  <c r="CK24" i="34"/>
  <c r="AC24" i="34" s="1"/>
  <c r="CJ24" i="34"/>
  <c r="AB24" i="34" s="1"/>
  <c r="CG24" i="34"/>
  <c r="Y24" i="34" s="1"/>
  <c r="CD24" i="34"/>
  <c r="V24" i="34" s="1"/>
  <c r="BY24" i="34"/>
  <c r="Q24" i="34" s="1"/>
  <c r="BX24" i="34"/>
  <c r="P24" i="34" s="1"/>
  <c r="BS24" i="34"/>
  <c r="K24" i="34" s="1"/>
  <c r="D24" i="32"/>
  <c r="CE24" i="34"/>
  <c r="W24" i="34" s="1"/>
  <c r="BR24" i="34"/>
  <c r="J24" i="34" s="1"/>
  <c r="CN24" i="34"/>
  <c r="AF24" i="34" s="1"/>
  <c r="CA24" i="34"/>
  <c r="S24" i="34" s="1"/>
  <c r="BV24" i="34"/>
  <c r="N24" i="34" s="1"/>
  <c r="BU24" i="34"/>
  <c r="M24" i="34" s="1"/>
  <c r="BO24" i="34"/>
  <c r="G24" i="34" s="1"/>
  <c r="D24" i="29"/>
  <c r="V24" i="1" s="1"/>
  <c r="CI24" i="34"/>
  <c r="AA24" i="34" s="1"/>
  <c r="CH24" i="34"/>
  <c r="Z24" i="34" s="1"/>
  <c r="CC24" i="34"/>
  <c r="U24" i="34" s="1"/>
  <c r="CB24" i="34"/>
  <c r="T24" i="34" s="1"/>
  <c r="BW24" i="34"/>
  <c r="O24" i="34" s="1"/>
  <c r="BP24" i="34"/>
  <c r="H24" i="34" s="1"/>
  <c r="D24" i="28"/>
  <c r="U24" i="1" s="1"/>
  <c r="BT24" i="34"/>
  <c r="L24" i="34" s="1"/>
  <c r="D24" i="27"/>
  <c r="T24" i="1" s="1"/>
  <c r="D24" i="25"/>
  <c r="R24" i="1" s="1"/>
  <c r="CO24" i="34"/>
  <c r="AG24" i="34" s="1"/>
  <c r="CL24" i="34"/>
  <c r="AD24" i="34" s="1"/>
  <c r="CF24" i="34"/>
  <c r="X24" i="34" s="1"/>
  <c r="BZ24" i="34"/>
  <c r="R24" i="34" s="1"/>
  <c r="BQ24" i="34"/>
  <c r="I24" i="34" s="1"/>
  <c r="BN24" i="34"/>
  <c r="F24" i="34" s="1"/>
  <c r="AH24" i="34"/>
  <c r="O24" i="1" s="1"/>
  <c r="D24" i="22"/>
  <c r="D24" i="21"/>
  <c r="D24" i="20"/>
  <c r="D24" i="19"/>
  <c r="AF24" i="33"/>
  <c r="D24" i="18"/>
  <c r="D24" i="17"/>
  <c r="D24" i="16"/>
  <c r="D24" i="15"/>
  <c r="D24" i="14"/>
  <c r="D24" i="13"/>
  <c r="AI24" i="33"/>
  <c r="D24" i="8"/>
  <c r="AC24" i="1"/>
  <c r="N24" i="1"/>
  <c r="L24" i="1"/>
  <c r="J24" i="1"/>
  <c r="I24" i="1"/>
  <c r="H24" i="1"/>
  <c r="AY23" i="3"/>
  <c r="AP23" i="3"/>
  <c r="AD23" i="1" s="1"/>
  <c r="AD23" i="3"/>
  <c r="AB23" i="3" s="1"/>
  <c r="S23" i="3"/>
  <c r="Q23" i="3" s="1"/>
  <c r="O23" i="3"/>
  <c r="F23" i="1" s="1"/>
  <c r="N23" i="1"/>
  <c r="I23" i="1"/>
  <c r="K23" i="1"/>
  <c r="H23" i="1"/>
  <c r="E23" i="3"/>
  <c r="E23" i="1" s="1"/>
  <c r="CO23" i="34"/>
  <c r="AG23" i="34" s="1"/>
  <c r="CJ23" i="34"/>
  <c r="AB23" i="34" s="1"/>
  <c r="CD23" i="34"/>
  <c r="V23" i="34" s="1"/>
  <c r="CC23" i="34"/>
  <c r="U23" i="34" s="1"/>
  <c r="BX23" i="34"/>
  <c r="P23" i="34" s="1"/>
  <c r="BW23" i="34"/>
  <c r="O23" i="34" s="1"/>
  <c r="BR23" i="34"/>
  <c r="J23" i="34" s="1"/>
  <c r="D23" i="32"/>
  <c r="CK23" i="34"/>
  <c r="AC23" i="34" s="1"/>
  <c r="CE23" i="34"/>
  <c r="W23" i="34" s="1"/>
  <c r="BY23" i="34"/>
  <c r="Q23" i="34" s="1"/>
  <c r="BS23" i="34"/>
  <c r="K23" i="34" s="1"/>
  <c r="D23" i="31"/>
  <c r="D23" i="30"/>
  <c r="W23" i="1" s="1"/>
  <c r="CH23" i="34"/>
  <c r="Z23" i="34" s="1"/>
  <c r="CG23" i="34"/>
  <c r="Y23" i="34" s="1"/>
  <c r="CB23" i="34"/>
  <c r="T23" i="34" s="1"/>
  <c r="CA23" i="34"/>
  <c r="S23" i="34" s="1"/>
  <c r="BZ23" i="34"/>
  <c r="R23" i="34" s="1"/>
  <c r="BV23" i="34"/>
  <c r="N23" i="34" s="1"/>
  <c r="BU23" i="34"/>
  <c r="M23" i="34" s="1"/>
  <c r="BO23" i="34"/>
  <c r="G23" i="34" s="1"/>
  <c r="CN23" i="34"/>
  <c r="AF23" i="34" s="1"/>
  <c r="CM23" i="34"/>
  <c r="AE23" i="34" s="1"/>
  <c r="CL23" i="34"/>
  <c r="AD23" i="34" s="1"/>
  <c r="BT23" i="34"/>
  <c r="L23" i="34" s="1"/>
  <c r="D23" i="28"/>
  <c r="U23" i="1" s="1"/>
  <c r="D23" i="27"/>
  <c r="T23" i="1" s="1"/>
  <c r="CF23" i="34"/>
  <c r="X23" i="34" s="1"/>
  <c r="BP23" i="34"/>
  <c r="H23" i="34" s="1"/>
  <c r="BN23" i="34"/>
  <c r="F23" i="34" s="1"/>
  <c r="D23" i="25"/>
  <c r="R23" i="1" s="1"/>
  <c r="CI23" i="34"/>
  <c r="AA23" i="34" s="1"/>
  <c r="AH23" i="34"/>
  <c r="O23" i="1" s="1"/>
  <c r="AF23" i="33"/>
  <c r="D23" i="22"/>
  <c r="D23" i="21"/>
  <c r="D23" i="20"/>
  <c r="D23" i="19"/>
  <c r="D23" i="18"/>
  <c r="D23" i="17"/>
  <c r="D23" i="16"/>
  <c r="AI23" i="33"/>
  <c r="D23" i="15"/>
  <c r="D23" i="14"/>
  <c r="D23" i="13"/>
  <c r="D23" i="8"/>
  <c r="AC23" i="1"/>
  <c r="M23" i="1"/>
  <c r="L23" i="1"/>
  <c r="J23" i="1"/>
  <c r="AY22" i="3"/>
  <c r="AP22" i="3"/>
  <c r="AD22" i="1" s="1"/>
  <c r="AD22" i="3"/>
  <c r="AB22" i="3" s="1"/>
  <c r="S22" i="3"/>
  <c r="Q22" i="3" s="1"/>
  <c r="O22" i="3"/>
  <c r="AB22" i="1" s="1"/>
  <c r="N22" i="1"/>
  <c r="I22" i="1"/>
  <c r="H22" i="1"/>
  <c r="CK22" i="34"/>
  <c r="AC22" i="34" s="1"/>
  <c r="CJ22" i="34"/>
  <c r="AB22" i="34" s="1"/>
  <c r="CH22" i="34"/>
  <c r="Z22" i="34" s="1"/>
  <c r="CE22" i="34"/>
  <c r="W22" i="34" s="1"/>
  <c r="CB22" i="34"/>
  <c r="T22" i="34" s="1"/>
  <c r="BY22" i="34"/>
  <c r="Q22" i="34" s="1"/>
  <c r="BX22" i="34"/>
  <c r="P22" i="34" s="1"/>
  <c r="BS22" i="34"/>
  <c r="K22" i="34" s="1"/>
  <c r="BP22" i="34"/>
  <c r="H22" i="34" s="1"/>
  <c r="BM22" i="34"/>
  <c r="E22" i="34" s="1"/>
  <c r="CF22" i="34"/>
  <c r="X22" i="34" s="1"/>
  <c r="CD22" i="34"/>
  <c r="V22" i="34" s="1"/>
  <c r="BT22" i="34"/>
  <c r="L22" i="34" s="1"/>
  <c r="BR22" i="34"/>
  <c r="J22" i="34" s="1"/>
  <c r="D22" i="31"/>
  <c r="D22" i="30"/>
  <c r="W22" i="1" s="1"/>
  <c r="D22" i="29"/>
  <c r="V22" i="1" s="1"/>
  <c r="CM22" i="34"/>
  <c r="AE22" i="34" s="1"/>
  <c r="BO22" i="34"/>
  <c r="G22" i="34" s="1"/>
  <c r="D22" i="28"/>
  <c r="U22" i="1" s="1"/>
  <c r="CG22" i="34"/>
  <c r="Y22" i="34" s="1"/>
  <c r="BU22" i="34"/>
  <c r="M22" i="34" s="1"/>
  <c r="CN22" i="34"/>
  <c r="AF22" i="34" s="1"/>
  <c r="BV22" i="34"/>
  <c r="N22" i="34" s="1"/>
  <c r="D22" i="26"/>
  <c r="S22" i="1" s="1"/>
  <c r="D22" i="25"/>
  <c r="R22" i="1" s="1"/>
  <c r="CO22" i="34"/>
  <c r="AG22" i="34" s="1"/>
  <c r="CL22" i="34"/>
  <c r="AD22" i="34" s="1"/>
  <c r="CI22" i="34"/>
  <c r="AA22" i="34" s="1"/>
  <c r="CC22" i="34"/>
  <c r="U22" i="34" s="1"/>
  <c r="CA22" i="34"/>
  <c r="S22" i="34" s="1"/>
  <c r="BZ22" i="34"/>
  <c r="R22" i="34" s="1"/>
  <c r="BW22" i="34"/>
  <c r="O22" i="34" s="1"/>
  <c r="BQ22" i="34"/>
  <c r="I22" i="34" s="1"/>
  <c r="BN22" i="34"/>
  <c r="F22" i="34" s="1"/>
  <c r="AH22" i="34"/>
  <c r="O22" i="1" s="1"/>
  <c r="AF22" i="33"/>
  <c r="D22" i="22"/>
  <c r="D22" i="21"/>
  <c r="AI22" i="33"/>
  <c r="D22" i="20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AY21" i="3"/>
  <c r="AP21" i="3"/>
  <c r="AD21" i="1" s="1"/>
  <c r="O21" i="3"/>
  <c r="AD21" i="3"/>
  <c r="AB21" i="3" s="1"/>
  <c r="S21" i="3"/>
  <c r="I21" i="1"/>
  <c r="K21" i="1"/>
  <c r="J21" i="1"/>
  <c r="F21" i="3"/>
  <c r="CK21" i="34"/>
  <c r="AC21" i="34" s="1"/>
  <c r="CJ21" i="34"/>
  <c r="AB21" i="34" s="1"/>
  <c r="CG21" i="34"/>
  <c r="Y21" i="34" s="1"/>
  <c r="CF21" i="34"/>
  <c r="X21" i="34" s="1"/>
  <c r="CE21" i="34"/>
  <c r="W21" i="34" s="1"/>
  <c r="CD21" i="34"/>
  <c r="V21" i="34" s="1"/>
  <c r="BY21" i="34"/>
  <c r="Q21" i="34" s="1"/>
  <c r="BX21" i="34"/>
  <c r="P21" i="34" s="1"/>
  <c r="BS21" i="34"/>
  <c r="K21" i="34" s="1"/>
  <c r="BR21" i="34"/>
  <c r="J21" i="34" s="1"/>
  <c r="BO21" i="34"/>
  <c r="G21" i="34" s="1"/>
  <c r="D21" i="32"/>
  <c r="BZ21" i="34"/>
  <c r="R21" i="34" s="1"/>
  <c r="BT21" i="34"/>
  <c r="L21" i="34" s="1"/>
  <c r="D21" i="31"/>
  <c r="D21" i="30"/>
  <c r="W21" i="1" s="1"/>
  <c r="D21" i="29"/>
  <c r="V21" i="1" s="1"/>
  <c r="CO21" i="34"/>
  <c r="AG21" i="34" s="1"/>
  <c r="CN21" i="34"/>
  <c r="AF21" i="34" s="1"/>
  <c r="CM21" i="34"/>
  <c r="AE21" i="34" s="1"/>
  <c r="CH21" i="34"/>
  <c r="Z21" i="34" s="1"/>
  <c r="CC21" i="34"/>
  <c r="U21" i="34" s="1"/>
  <c r="CB21" i="34"/>
  <c r="T21" i="34" s="1"/>
  <c r="BW21" i="34"/>
  <c r="O21" i="34" s="1"/>
  <c r="BV21" i="34"/>
  <c r="N21" i="34" s="1"/>
  <c r="BP21" i="34"/>
  <c r="H21" i="34" s="1"/>
  <c r="D21" i="28"/>
  <c r="U21" i="1" s="1"/>
  <c r="CA21" i="34"/>
  <c r="S21" i="34" s="1"/>
  <c r="BN21" i="34"/>
  <c r="F21" i="34" s="1"/>
  <c r="D21" i="27"/>
  <c r="T21" i="1" s="1"/>
  <c r="CL21" i="34"/>
  <c r="AD21" i="34" s="1"/>
  <c r="CI21" i="34"/>
  <c r="AA21" i="34" s="1"/>
  <c r="BU21" i="34"/>
  <c r="M21" i="34" s="1"/>
  <c r="D21" i="25"/>
  <c r="R21" i="1" s="1"/>
  <c r="BQ21" i="34"/>
  <c r="I21" i="34" s="1"/>
  <c r="AH21" i="34"/>
  <c r="O21" i="1" s="1"/>
  <c r="AF21" i="33"/>
  <c r="AI21" i="33"/>
  <c r="D21" i="22"/>
  <c r="D21" i="21"/>
  <c r="D21" i="20"/>
  <c r="D21" i="19"/>
  <c r="D21" i="18"/>
  <c r="D21" i="17"/>
  <c r="D21" i="14"/>
  <c r="AC21" i="1"/>
  <c r="N21" i="1"/>
  <c r="M21" i="1"/>
  <c r="L21" i="1"/>
  <c r="H21" i="1"/>
  <c r="AY20" i="3"/>
  <c r="AP20" i="3"/>
  <c r="AD20" i="1" s="1"/>
  <c r="O20" i="3"/>
  <c r="AD20" i="3"/>
  <c r="AB20" i="3" s="1"/>
  <c r="S20" i="3"/>
  <c r="Q20" i="3" s="1"/>
  <c r="N20" i="1"/>
  <c r="F20" i="3"/>
  <c r="E20" i="3"/>
  <c r="E20" i="1" s="1"/>
  <c r="CM20" i="34"/>
  <c r="AE20" i="34" s="1"/>
  <c r="CG20" i="34"/>
  <c r="Y20" i="34" s="1"/>
  <c r="CF20" i="34"/>
  <c r="X20" i="34" s="1"/>
  <c r="CE20" i="34"/>
  <c r="W20" i="34" s="1"/>
  <c r="CA20" i="34"/>
  <c r="S20" i="34" s="1"/>
  <c r="BY20" i="34"/>
  <c r="Q20" i="34" s="1"/>
  <c r="BU20" i="34"/>
  <c r="M20" i="34" s="1"/>
  <c r="BT20" i="34"/>
  <c r="L20" i="34" s="1"/>
  <c r="BQ20" i="34"/>
  <c r="I20" i="34" s="1"/>
  <c r="BO20" i="34"/>
  <c r="G20" i="34" s="1"/>
  <c r="BN20" i="34"/>
  <c r="F20" i="34" s="1"/>
  <c r="D20" i="32"/>
  <c r="CO20" i="34"/>
  <c r="AG20" i="34" s="1"/>
  <c r="CN20" i="34"/>
  <c r="AF20" i="34" s="1"/>
  <c r="CK20" i="34"/>
  <c r="AC20" i="34" s="1"/>
  <c r="BZ20" i="34"/>
  <c r="R20" i="34" s="1"/>
  <c r="BS20" i="34"/>
  <c r="K20" i="34" s="1"/>
  <c r="BP20" i="34"/>
  <c r="H20" i="34" s="1"/>
  <c r="D20" i="31"/>
  <c r="CL20" i="34"/>
  <c r="AD20" i="34" s="1"/>
  <c r="CI20" i="34"/>
  <c r="AA20" i="34" s="1"/>
  <c r="CH20" i="34"/>
  <c r="Z20" i="34" s="1"/>
  <c r="D20" i="30"/>
  <c r="W20" i="1" s="1"/>
  <c r="BW20" i="34"/>
  <c r="O20" i="34" s="1"/>
  <c r="BV20" i="34"/>
  <c r="N20" i="34" s="1"/>
  <c r="D20" i="29"/>
  <c r="V20" i="1" s="1"/>
  <c r="CC20" i="34"/>
  <c r="U20" i="34" s="1"/>
  <c r="CB20" i="34"/>
  <c r="T20" i="34" s="1"/>
  <c r="D20" i="28"/>
  <c r="U20" i="1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F20" i="33"/>
  <c r="D20" i="22"/>
  <c r="AI20" i="33"/>
  <c r="D20" i="21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I20" i="1"/>
  <c r="AY19" i="3"/>
  <c r="AP19" i="3"/>
  <c r="AC19" i="1"/>
  <c r="O19" i="3"/>
  <c r="AD19" i="3"/>
  <c r="AB19" i="3" s="1"/>
  <c r="S19" i="3"/>
  <c r="Q19" i="3" s="1"/>
  <c r="N19" i="1"/>
  <c r="I19" i="1"/>
  <c r="K19" i="1"/>
  <c r="J19" i="1"/>
  <c r="F19" i="3"/>
  <c r="E19" i="3"/>
  <c r="CN19" i="34"/>
  <c r="AF19" i="34" s="1"/>
  <c r="CM19" i="34"/>
  <c r="AE19" i="34" s="1"/>
  <c r="CL19" i="34"/>
  <c r="AD19" i="34" s="1"/>
  <c r="CK19" i="34"/>
  <c r="AC19" i="34" s="1"/>
  <c r="CI19" i="34"/>
  <c r="AA19" i="34" s="1"/>
  <c r="CG19" i="34"/>
  <c r="Y19" i="34" s="1"/>
  <c r="CF19" i="34"/>
  <c r="X19" i="34" s="1"/>
  <c r="BY19" i="34"/>
  <c r="Q19" i="34" s="1"/>
  <c r="BU19" i="34"/>
  <c r="M19" i="34" s="1"/>
  <c r="BT19" i="34"/>
  <c r="L19" i="34" s="1"/>
  <c r="BS19" i="34"/>
  <c r="K19" i="34" s="1"/>
  <c r="BO19" i="34"/>
  <c r="G19" i="34" s="1"/>
  <c r="D19" i="32"/>
  <c r="CE19" i="34"/>
  <c r="W19" i="34" s="1"/>
  <c r="BV19" i="34"/>
  <c r="N19" i="34" s="1"/>
  <c r="D19" i="31"/>
  <c r="CA19" i="34"/>
  <c r="S19" i="34" s="1"/>
  <c r="BW19" i="34"/>
  <c r="O19" i="34" s="1"/>
  <c r="D19" i="30"/>
  <c r="W19" i="1" s="1"/>
  <c r="CC19" i="34"/>
  <c r="U19" i="34" s="1"/>
  <c r="CB19" i="34"/>
  <c r="T19" i="34" s="1"/>
  <c r="BZ19" i="34"/>
  <c r="R19" i="34" s="1"/>
  <c r="D19" i="29"/>
  <c r="V19" i="1" s="1"/>
  <c r="CH19" i="34"/>
  <c r="Z19" i="34" s="1"/>
  <c r="BP19" i="34"/>
  <c r="H19" i="34" s="1"/>
  <c r="D19" i="28"/>
  <c r="U19" i="1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D19" i="22"/>
  <c r="AF19" i="33"/>
  <c r="D19" i="16"/>
  <c r="AI19" i="33"/>
  <c r="M19" i="1"/>
  <c r="L19" i="1"/>
  <c r="E19" i="1"/>
  <c r="AY18" i="3"/>
  <c r="AP18" i="3"/>
  <c r="AD18" i="1" s="1"/>
  <c r="AC18" i="1"/>
  <c r="AD18" i="3"/>
  <c r="AB18" i="3" s="1"/>
  <c r="S18" i="3"/>
  <c r="Q18" i="3" s="1"/>
  <c r="O18" i="3"/>
  <c r="F18" i="1" s="1"/>
  <c r="M18" i="1"/>
  <c r="L18" i="1"/>
  <c r="K18" i="1"/>
  <c r="F18" i="3"/>
  <c r="E18" i="3"/>
  <c r="E18" i="1" s="1"/>
  <c r="CL18" i="34"/>
  <c r="AD18" i="34" s="1"/>
  <c r="CK18" i="34"/>
  <c r="AC18" i="34" s="1"/>
  <c r="CH18" i="34"/>
  <c r="Z18" i="34" s="1"/>
  <c r="CF18" i="34"/>
  <c r="X18" i="34" s="1"/>
  <c r="CE18" i="34"/>
  <c r="W18" i="34" s="1"/>
  <c r="BY18" i="34"/>
  <c r="Q18" i="34" s="1"/>
  <c r="BV18" i="34"/>
  <c r="N18" i="34" s="1"/>
  <c r="BT18" i="34"/>
  <c r="L18" i="34" s="1"/>
  <c r="BN18" i="34"/>
  <c r="F18" i="34" s="1"/>
  <c r="D18" i="32"/>
  <c r="CO18" i="34"/>
  <c r="AG18" i="34" s="1"/>
  <c r="CN18" i="34"/>
  <c r="AF18" i="34" s="1"/>
  <c r="CI18" i="34"/>
  <c r="AA18" i="34" s="1"/>
  <c r="BP18" i="34"/>
  <c r="H18" i="34" s="1"/>
  <c r="D18" i="31"/>
  <c r="CC18" i="34"/>
  <c r="U18" i="34" s="1"/>
  <c r="CA18" i="34"/>
  <c r="S18" i="34" s="1"/>
  <c r="D18" i="30"/>
  <c r="W18" i="1" s="1"/>
  <c r="CB18" i="34"/>
  <c r="T18" i="34" s="1"/>
  <c r="BS18" i="34"/>
  <c r="K18" i="34" s="1"/>
  <c r="BO18" i="34"/>
  <c r="G18" i="34" s="1"/>
  <c r="D18" i="29"/>
  <c r="V18" i="1" s="1"/>
  <c r="CM18" i="34"/>
  <c r="AE18" i="34" s="1"/>
  <c r="BZ18" i="34"/>
  <c r="R18" i="34" s="1"/>
  <c r="BU18" i="34"/>
  <c r="M18" i="34" s="1"/>
  <c r="D18" i="28"/>
  <c r="U18" i="1" s="1"/>
  <c r="CG18" i="34"/>
  <c r="Y18" i="34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W18" i="34"/>
  <c r="O18" i="34" s="1"/>
  <c r="BR18" i="34"/>
  <c r="J18" i="34" s="1"/>
  <c r="BQ18" i="34"/>
  <c r="I18" i="34" s="1"/>
  <c r="AH18" i="34"/>
  <c r="O18" i="1" s="1"/>
  <c r="AF18" i="33"/>
  <c r="D18" i="22"/>
  <c r="AI18" i="33"/>
  <c r="D18" i="21"/>
  <c r="D18" i="20"/>
  <c r="D18" i="19"/>
  <c r="D18" i="18"/>
  <c r="D18" i="16"/>
  <c r="N18" i="1"/>
  <c r="J18" i="1"/>
  <c r="I18" i="1"/>
  <c r="H18" i="1"/>
  <c r="AY17" i="3"/>
  <c r="AP17" i="3"/>
  <c r="AD17" i="1" s="1"/>
  <c r="AC17" i="1"/>
  <c r="O17" i="3"/>
  <c r="AD17" i="3"/>
  <c r="AB17" i="3" s="1"/>
  <c r="S17" i="3"/>
  <c r="Q17" i="3" s="1"/>
  <c r="P17" i="3"/>
  <c r="K17" i="1"/>
  <c r="F17" i="3"/>
  <c r="E17" i="3"/>
  <c r="E17" i="1" s="1"/>
  <c r="CN17" i="34"/>
  <c r="AF17" i="34" s="1"/>
  <c r="CM17" i="34"/>
  <c r="AE17" i="34" s="1"/>
  <c r="CL17" i="34"/>
  <c r="AD17" i="34" s="1"/>
  <c r="CK17" i="34"/>
  <c r="AC17" i="34" s="1"/>
  <c r="CF17" i="34"/>
  <c r="X17" i="34" s="1"/>
  <c r="CE17" i="34"/>
  <c r="W17" i="34" s="1"/>
  <c r="BY17" i="34"/>
  <c r="Q17" i="34" s="1"/>
  <c r="BU17" i="34"/>
  <c r="M17" i="34" s="1"/>
  <c r="BT17" i="34"/>
  <c r="L17" i="34" s="1"/>
  <c r="BO17" i="34"/>
  <c r="G17" i="34" s="1"/>
  <c r="D17" i="32"/>
  <c r="CI17" i="34"/>
  <c r="AA17" i="34" s="1"/>
  <c r="CH17" i="34"/>
  <c r="Z17" i="34" s="1"/>
  <c r="CG17" i="34"/>
  <c r="Y17" i="34" s="1"/>
  <c r="BS17" i="34"/>
  <c r="K17" i="34" s="1"/>
  <c r="BP17" i="34"/>
  <c r="H17" i="34" s="1"/>
  <c r="D17" i="31"/>
  <c r="BW17" i="34"/>
  <c r="O17" i="34" s="1"/>
  <c r="D17" i="30"/>
  <c r="W17" i="1" s="1"/>
  <c r="CO17" i="34"/>
  <c r="AG17" i="34" s="1"/>
  <c r="CB17" i="34"/>
  <c r="T17" i="34" s="1"/>
  <c r="CA17" i="34"/>
  <c r="S17" i="34" s="1"/>
  <c r="BZ17" i="34"/>
  <c r="R17" i="34" s="1"/>
  <c r="D17" i="29"/>
  <c r="V17" i="1" s="1"/>
  <c r="D17" i="28"/>
  <c r="U17" i="1" s="1"/>
  <c r="CC17" i="34"/>
  <c r="U17" i="34" s="1"/>
  <c r="BV17" i="34"/>
  <c r="N17" i="34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BQ17" i="34"/>
  <c r="I17" i="34" s="1"/>
  <c r="AH17" i="34"/>
  <c r="O17" i="1" s="1"/>
  <c r="AF17" i="33"/>
  <c r="D17" i="22"/>
  <c r="D17" i="21"/>
  <c r="D17" i="20"/>
  <c r="D17" i="19"/>
  <c r="D17" i="18"/>
  <c r="AI17" i="33"/>
  <c r="D17" i="15"/>
  <c r="D17" i="8"/>
  <c r="N17" i="1"/>
  <c r="M17" i="1"/>
  <c r="L17" i="1"/>
  <c r="J17" i="1"/>
  <c r="I17" i="1"/>
  <c r="H17" i="1"/>
  <c r="AY16" i="3"/>
  <c r="AP16" i="3"/>
  <c r="AD16" i="3"/>
  <c r="AB16" i="3" s="1"/>
  <c r="S16" i="3"/>
  <c r="Q16" i="3" s="1"/>
  <c r="O16" i="3"/>
  <c r="F16" i="1" s="1"/>
  <c r="M16" i="1"/>
  <c r="L16" i="1"/>
  <c r="K16" i="1"/>
  <c r="J16" i="1"/>
  <c r="F16" i="3"/>
  <c r="E16" i="3"/>
  <c r="E16" i="1" s="1"/>
  <c r="CN16" i="34"/>
  <c r="AF16" i="34" s="1"/>
  <c r="CM16" i="34"/>
  <c r="AE16" i="34" s="1"/>
  <c r="CL16" i="34"/>
  <c r="AD16" i="34" s="1"/>
  <c r="CI16" i="34"/>
  <c r="AA16" i="34" s="1"/>
  <c r="CF16" i="34"/>
  <c r="X16" i="34" s="1"/>
  <c r="CE16" i="34"/>
  <c r="W16" i="34" s="1"/>
  <c r="CA16" i="34"/>
  <c r="S16" i="34" s="1"/>
  <c r="BZ16" i="34"/>
  <c r="R16" i="34" s="1"/>
  <c r="BT16" i="34"/>
  <c r="L16" i="34" s="1"/>
  <c r="BO16" i="34"/>
  <c r="G16" i="34" s="1"/>
  <c r="BN16" i="34"/>
  <c r="F16" i="34" s="1"/>
  <c r="D16" i="32"/>
  <c r="CH16" i="34"/>
  <c r="Z16" i="34" s="1"/>
  <c r="CG16" i="34"/>
  <c r="Y16" i="34" s="1"/>
  <c r="CB16" i="34"/>
  <c r="T16" i="34" s="1"/>
  <c r="BY16" i="34"/>
  <c r="Q16" i="34" s="1"/>
  <c r="BS16" i="34"/>
  <c r="K16" i="34" s="1"/>
  <c r="D16" i="31"/>
  <c r="CC16" i="34"/>
  <c r="U16" i="34" s="1"/>
  <c r="BV16" i="34"/>
  <c r="N16" i="34" s="1"/>
  <c r="BU16" i="34"/>
  <c r="M16" i="34" s="1"/>
  <c r="D16" i="30"/>
  <c r="W16" i="1" s="1"/>
  <c r="D16" i="29"/>
  <c r="V16" i="1" s="1"/>
  <c r="CO16" i="34"/>
  <c r="AG16" i="34" s="1"/>
  <c r="CK16" i="34"/>
  <c r="AC16" i="34" s="1"/>
  <c r="BP16" i="34"/>
  <c r="H16" i="34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I16" i="33"/>
  <c r="AF16" i="33"/>
  <c r="D16" i="22"/>
  <c r="D16" i="21"/>
  <c r="D16" i="20"/>
  <c r="D16" i="19"/>
  <c r="D16" i="18"/>
  <c r="D16" i="17"/>
  <c r="D16" i="16"/>
  <c r="D16" i="13"/>
  <c r="D16" i="8"/>
  <c r="AC16" i="1"/>
  <c r="N16" i="1"/>
  <c r="I16" i="1"/>
  <c r="H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H15" i="1"/>
  <c r="E15" i="3"/>
  <c r="E15" i="1" s="1"/>
  <c r="CL15" i="34"/>
  <c r="AD15" i="34" s="1"/>
  <c r="CI15" i="34"/>
  <c r="AA15" i="34" s="1"/>
  <c r="CF15" i="34"/>
  <c r="X15" i="34" s="1"/>
  <c r="CC15" i="34"/>
  <c r="U15" i="34" s="1"/>
  <c r="CA15" i="34"/>
  <c r="S15" i="34" s="1"/>
  <c r="BZ15" i="34"/>
  <c r="R15" i="34" s="1"/>
  <c r="BY15" i="34"/>
  <c r="Q15" i="34" s="1"/>
  <c r="BX15" i="34"/>
  <c r="P15" i="34" s="1"/>
  <c r="BT15" i="34"/>
  <c r="L15" i="34" s="1"/>
  <c r="BQ15" i="34"/>
  <c r="I15" i="34" s="1"/>
  <c r="D15" i="32"/>
  <c r="CM15" i="34"/>
  <c r="AE15" i="34" s="1"/>
  <c r="CK15" i="34"/>
  <c r="AC15" i="34" s="1"/>
  <c r="CE15" i="34"/>
  <c r="W15" i="34" s="1"/>
  <c r="BU15" i="34"/>
  <c r="M15" i="34" s="1"/>
  <c r="BS15" i="34"/>
  <c r="K15" i="34" s="1"/>
  <c r="D15" i="31"/>
  <c r="CG15" i="34"/>
  <c r="Y15" i="34" s="1"/>
  <c r="BP15" i="34"/>
  <c r="H15" i="34" s="1"/>
  <c r="BO15" i="34"/>
  <c r="G15" i="34" s="1"/>
  <c r="D15" i="30"/>
  <c r="W15" i="1" s="1"/>
  <c r="CH15" i="34"/>
  <c r="Z15" i="34" s="1"/>
  <c r="BV15" i="34"/>
  <c r="N15" i="34" s="1"/>
  <c r="D15" i="29"/>
  <c r="V15" i="1" s="1"/>
  <c r="D15" i="28"/>
  <c r="U15" i="1" s="1"/>
  <c r="CB15" i="34"/>
  <c r="T15" i="34" s="1"/>
  <c r="D15" i="27"/>
  <c r="T15" i="1" s="1"/>
  <c r="D15" i="26"/>
  <c r="S15" i="1" s="1"/>
  <c r="D15" i="25"/>
  <c r="R15" i="1" s="1"/>
  <c r="CO15" i="34"/>
  <c r="AG15" i="34" s="1"/>
  <c r="CN15" i="34"/>
  <c r="AF15" i="34" s="1"/>
  <c r="CJ15" i="34"/>
  <c r="AB15" i="34" s="1"/>
  <c r="CD15" i="34"/>
  <c r="V15" i="34" s="1"/>
  <c r="BW15" i="34"/>
  <c r="O15" i="34" s="1"/>
  <c r="BR15" i="34"/>
  <c r="J15" i="34" s="1"/>
  <c r="AH15" i="34"/>
  <c r="O15" i="1" s="1"/>
  <c r="AF15" i="33"/>
  <c r="D15" i="22"/>
  <c r="D15" i="21"/>
  <c r="D15" i="20"/>
  <c r="AI15" i="33"/>
  <c r="D15" i="19"/>
  <c r="D15" i="18"/>
  <c r="D15" i="17"/>
  <c r="D15" i="16"/>
  <c r="D15" i="15"/>
  <c r="D15" i="14"/>
  <c r="AC15" i="1"/>
  <c r="N15" i="1"/>
  <c r="M15" i="1"/>
  <c r="AY14" i="3"/>
  <c r="AP14" i="3"/>
  <c r="AC14" i="1"/>
  <c r="O14" i="3"/>
  <c r="AD14" i="3"/>
  <c r="AB14" i="3" s="1"/>
  <c r="S14" i="3"/>
  <c r="Q14" i="3" s="1"/>
  <c r="N14" i="1"/>
  <c r="K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J14" i="34"/>
  <c r="AB14" i="34" s="1"/>
  <c r="CH14" i="34"/>
  <c r="Z14" i="34" s="1"/>
  <c r="CG14" i="34"/>
  <c r="Y14" i="34" s="1"/>
  <c r="CF14" i="34"/>
  <c r="X14" i="34" s="1"/>
  <c r="CE14" i="34"/>
  <c r="W14" i="34" s="1"/>
  <c r="CB14" i="34"/>
  <c r="T14" i="34" s="1"/>
  <c r="CA14" i="34"/>
  <c r="S14" i="34" s="1"/>
  <c r="BZ14" i="34"/>
  <c r="R14" i="34" s="1"/>
  <c r="BY14" i="34"/>
  <c r="Q14" i="34" s="1"/>
  <c r="BV14" i="34"/>
  <c r="N14" i="34" s="1"/>
  <c r="BU14" i="34"/>
  <c r="M14" i="34" s="1"/>
  <c r="BT14" i="34"/>
  <c r="L14" i="34" s="1"/>
  <c r="BS14" i="34"/>
  <c r="K14" i="34" s="1"/>
  <c r="D14" i="32"/>
  <c r="CC14" i="34"/>
  <c r="U14" i="34" s="1"/>
  <c r="BQ14" i="34"/>
  <c r="I14" i="34" s="1"/>
  <c r="D14" i="31"/>
  <c r="BP14" i="34"/>
  <c r="H14" i="34" s="1"/>
  <c r="BO14" i="34"/>
  <c r="G14" i="34" s="1"/>
  <c r="BN14" i="34"/>
  <c r="F14" i="34" s="1"/>
  <c r="D14" i="30"/>
  <c r="W14" i="1" s="1"/>
  <c r="CO14" i="34"/>
  <c r="AG14" i="34" s="1"/>
  <c r="D14" i="29"/>
  <c r="V14" i="1" s="1"/>
  <c r="D14" i="28"/>
  <c r="U14" i="1" s="1"/>
  <c r="BW14" i="34"/>
  <c r="O14" i="34" s="1"/>
  <c r="D14" i="27"/>
  <c r="T14" i="1" s="1"/>
  <c r="D14" i="26"/>
  <c r="S14" i="1" s="1"/>
  <c r="D14" i="25"/>
  <c r="R14" i="1" s="1"/>
  <c r="CI14" i="34"/>
  <c r="AA14" i="34" s="1"/>
  <c r="CD14" i="34"/>
  <c r="V14" i="34" s="1"/>
  <c r="BX14" i="34"/>
  <c r="P14" i="34" s="1"/>
  <c r="BR14" i="34"/>
  <c r="J14" i="34" s="1"/>
  <c r="AH14" i="34"/>
  <c r="O14" i="1" s="1"/>
  <c r="AF14" i="33"/>
  <c r="D14" i="22"/>
  <c r="D14" i="21"/>
  <c r="D14" i="20"/>
  <c r="D14" i="19"/>
  <c r="AI14" i="33"/>
  <c r="D14" i="18"/>
  <c r="D14" i="17"/>
  <c r="D14" i="16"/>
  <c r="D14" i="15"/>
  <c r="D14" i="14"/>
  <c r="D14" i="8"/>
  <c r="M14" i="1"/>
  <c r="L14" i="1"/>
  <c r="I14" i="1"/>
  <c r="H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E13" i="1" s="1"/>
  <c r="CM13" i="34"/>
  <c r="AE13" i="34" s="1"/>
  <c r="CL13" i="34"/>
  <c r="AD13" i="34" s="1"/>
  <c r="CK13" i="34"/>
  <c r="AC13" i="34" s="1"/>
  <c r="CH13" i="34"/>
  <c r="Z13" i="34" s="1"/>
  <c r="CG13" i="34"/>
  <c r="Y13" i="34" s="1"/>
  <c r="CF13" i="34"/>
  <c r="X13" i="34" s="1"/>
  <c r="CE13" i="34"/>
  <c r="W13" i="34" s="1"/>
  <c r="BY13" i="34"/>
  <c r="Q13" i="34" s="1"/>
  <c r="BV13" i="34"/>
  <c r="N13" i="34" s="1"/>
  <c r="BU13" i="34"/>
  <c r="M13" i="34" s="1"/>
  <c r="BT13" i="34"/>
  <c r="L13" i="34" s="1"/>
  <c r="BS13" i="34"/>
  <c r="K13" i="34" s="1"/>
  <c r="D13" i="32"/>
  <c r="BZ13" i="34"/>
  <c r="R13" i="34" s="1"/>
  <c r="BN13" i="34"/>
  <c r="F13" i="34" s="1"/>
  <c r="D13" i="31"/>
  <c r="CC13" i="34"/>
  <c r="U13" i="34" s="1"/>
  <c r="BP13" i="34"/>
  <c r="H13" i="34" s="1"/>
  <c r="BO13" i="34"/>
  <c r="G13" i="34" s="1"/>
  <c r="D13" i="30"/>
  <c r="W13" i="1" s="1"/>
  <c r="CI13" i="34"/>
  <c r="AA13" i="34" s="1"/>
  <c r="BW13" i="34"/>
  <c r="O13" i="34" s="1"/>
  <c r="D13" i="29"/>
  <c r="V13" i="1" s="1"/>
  <c r="CB13" i="34"/>
  <c r="T13" i="34" s="1"/>
  <c r="CA13" i="34"/>
  <c r="S13" i="34" s="1"/>
  <c r="D13" i="28"/>
  <c r="U13" i="1" s="1"/>
  <c r="D13" i="27"/>
  <c r="T13" i="1" s="1"/>
  <c r="D13" i="26"/>
  <c r="S13" i="1" s="1"/>
  <c r="D13" i="25"/>
  <c r="R13" i="1" s="1"/>
  <c r="CO13" i="34"/>
  <c r="AG13" i="34" s="1"/>
  <c r="CN13" i="34"/>
  <c r="AF13" i="34" s="1"/>
  <c r="CJ13" i="34"/>
  <c r="AB13" i="34" s="1"/>
  <c r="CD13" i="34"/>
  <c r="V13" i="34" s="1"/>
  <c r="BX13" i="34"/>
  <c r="P13" i="34" s="1"/>
  <c r="BR13" i="34"/>
  <c r="J13" i="34" s="1"/>
  <c r="BQ13" i="34"/>
  <c r="I13" i="34" s="1"/>
  <c r="AH13" i="34"/>
  <c r="O13" i="1" s="1"/>
  <c r="AF13" i="33"/>
  <c r="D13" i="22"/>
  <c r="D13" i="21"/>
  <c r="D13" i="20"/>
  <c r="D13" i="19"/>
  <c r="AI13" i="33"/>
  <c r="D13" i="18"/>
  <c r="D13" i="17"/>
  <c r="D13" i="16"/>
  <c r="D13" i="15"/>
  <c r="D13" i="14"/>
  <c r="M13" i="1"/>
  <c r="L13" i="1"/>
  <c r="K13" i="1"/>
  <c r="AY12" i="3"/>
  <c r="AP12" i="3"/>
  <c r="AC12" i="1"/>
  <c r="AD12" i="3"/>
  <c r="AB12" i="3" s="1"/>
  <c r="S12" i="3"/>
  <c r="Q12" i="3" s="1"/>
  <c r="O12" i="3"/>
  <c r="AB12" i="1" s="1"/>
  <c r="N12" i="1"/>
  <c r="I12" i="1"/>
  <c r="I7" i="1" s="1"/>
  <c r="K12" i="1"/>
  <c r="J12" i="1"/>
  <c r="H12" i="1"/>
  <c r="E12" i="3"/>
  <c r="E12" i="1" s="1"/>
  <c r="CN12" i="34"/>
  <c r="AF12" i="34" s="1"/>
  <c r="CM12" i="34"/>
  <c r="AE12" i="34" s="1"/>
  <c r="CL12" i="34"/>
  <c r="AD12" i="34" s="1"/>
  <c r="CK12" i="34"/>
  <c r="AC12" i="34" s="1"/>
  <c r="CH12" i="34"/>
  <c r="Z12" i="34" s="1"/>
  <c r="CG12" i="34"/>
  <c r="Y12" i="34" s="1"/>
  <c r="CF12" i="34"/>
  <c r="X12" i="34" s="1"/>
  <c r="CE12" i="34"/>
  <c r="W12" i="34" s="1"/>
  <c r="CA12" i="34"/>
  <c r="S12" i="34" s="1"/>
  <c r="BZ12" i="34"/>
  <c r="R12" i="34" s="1"/>
  <c r="BY12" i="34"/>
  <c r="Q12" i="34" s="1"/>
  <c r="BS12" i="34"/>
  <c r="K12" i="34" s="1"/>
  <c r="BN12" i="34"/>
  <c r="F12" i="34" s="1"/>
  <c r="D12" i="32"/>
  <c r="CB12" i="34"/>
  <c r="T12" i="34" s="1"/>
  <c r="D12" i="31"/>
  <c r="CO12" i="34"/>
  <c r="AG12" i="34" s="1"/>
  <c r="BP12" i="34"/>
  <c r="H12" i="34" s="1"/>
  <c r="BO12" i="34"/>
  <c r="G12" i="34" s="1"/>
  <c r="D12" i="30"/>
  <c r="W12" i="1" s="1"/>
  <c r="CI12" i="34"/>
  <c r="AA12" i="34" s="1"/>
  <c r="BV12" i="34"/>
  <c r="N12" i="34" s="1"/>
  <c r="BU12" i="34"/>
  <c r="M12" i="34" s="1"/>
  <c r="BT12" i="34"/>
  <c r="L12" i="34" s="1"/>
  <c r="D12" i="29"/>
  <c r="V12" i="1" s="1"/>
  <c r="D12" i="28"/>
  <c r="U12" i="1" s="1"/>
  <c r="D12" i="27"/>
  <c r="T12" i="1" s="1"/>
  <c r="D12" i="26"/>
  <c r="S12" i="1" s="1"/>
  <c r="D12" i="25"/>
  <c r="R12" i="1" s="1"/>
  <c r="CJ12" i="34"/>
  <c r="AB12" i="34" s="1"/>
  <c r="CD12" i="34"/>
  <c r="V12" i="34" s="1"/>
  <c r="CC12" i="34"/>
  <c r="U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D12" i="20"/>
  <c r="AI12" i="33"/>
  <c r="D12" i="18"/>
  <c r="D12" i="17"/>
  <c r="D12" i="15"/>
  <c r="D12" i="14"/>
  <c r="D12" i="13"/>
  <c r="D12" i="8"/>
  <c r="M12" i="1"/>
  <c r="L12" i="1"/>
  <c r="F12" i="1"/>
  <c r="AY11" i="3"/>
  <c r="AP11" i="3"/>
  <c r="AD11" i="3"/>
  <c r="AB11" i="3" s="1"/>
  <c r="S11" i="3"/>
  <c r="Q11" i="3" s="1"/>
  <c r="P11" i="3"/>
  <c r="O11" i="3"/>
  <c r="AB11" i="1" s="1"/>
  <c r="N11" i="1"/>
  <c r="I11" i="1"/>
  <c r="F11" i="3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F11" i="34"/>
  <c r="X11" i="34" s="1"/>
  <c r="CE11" i="34"/>
  <c r="W11" i="34" s="1"/>
  <c r="CA11" i="34"/>
  <c r="S11" i="34" s="1"/>
  <c r="BZ11" i="34"/>
  <c r="R11" i="34" s="1"/>
  <c r="BY11" i="34"/>
  <c r="Q11" i="34" s="1"/>
  <c r="BS11" i="34"/>
  <c r="K11" i="34" s="1"/>
  <c r="D11" i="32"/>
  <c r="CG11" i="34"/>
  <c r="Y11" i="34" s="1"/>
  <c r="CB11" i="34"/>
  <c r="T11" i="34" s="1"/>
  <c r="BW11" i="34"/>
  <c r="O11" i="34" s="1"/>
  <c r="BN11" i="34"/>
  <c r="F11" i="34" s="1"/>
  <c r="D11" i="31"/>
  <c r="CC11" i="34"/>
  <c r="U11" i="34" s="1"/>
  <c r="BV11" i="34"/>
  <c r="N11" i="34" s="1"/>
  <c r="BU11" i="34"/>
  <c r="M11" i="34" s="1"/>
  <c r="BT11" i="34"/>
  <c r="L11" i="34" s="1"/>
  <c r="D11" i="30"/>
  <c r="W11" i="1" s="1"/>
  <c r="CO11" i="34"/>
  <c r="AG11" i="34" s="1"/>
  <c r="CI11" i="34"/>
  <c r="AA11" i="34" s="1"/>
  <c r="CD11" i="34"/>
  <c r="V11" i="34" s="1"/>
  <c r="BQ11" i="34"/>
  <c r="I11" i="34" s="1"/>
  <c r="BP11" i="34"/>
  <c r="H11" i="34" s="1"/>
  <c r="BO11" i="34"/>
  <c r="G11" i="34" s="1"/>
  <c r="D11" i="27"/>
  <c r="T11" i="1" s="1"/>
  <c r="D11" i="26"/>
  <c r="S11" i="1" s="1"/>
  <c r="D11" i="25"/>
  <c r="R11" i="1" s="1"/>
  <c r="CJ11" i="34"/>
  <c r="AB11" i="34" s="1"/>
  <c r="BX11" i="34"/>
  <c r="P11" i="34" s="1"/>
  <c r="BR11" i="34"/>
  <c r="J11" i="34" s="1"/>
  <c r="AH11" i="34"/>
  <c r="O11" i="1" s="1"/>
  <c r="AI11" i="33"/>
  <c r="AF11" i="33"/>
  <c r="D11" i="22"/>
  <c r="D11" i="21"/>
  <c r="D11" i="20"/>
  <c r="D11" i="19"/>
  <c r="D11" i="18"/>
  <c r="D11" i="17"/>
  <c r="D11" i="15"/>
  <c r="D11" i="14"/>
  <c r="D11" i="13"/>
  <c r="AC11" i="1"/>
  <c r="M11" i="1"/>
  <c r="L11" i="1"/>
  <c r="K11" i="1"/>
  <c r="J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E10" i="1" s="1"/>
  <c r="CL10" i="34"/>
  <c r="AD10" i="34" s="1"/>
  <c r="CK10" i="34"/>
  <c r="AC10" i="34" s="1"/>
  <c r="CI10" i="34"/>
  <c r="AA10" i="34" s="1"/>
  <c r="CH10" i="34"/>
  <c r="Z10" i="34" s="1"/>
  <c r="CF10" i="34"/>
  <c r="X10" i="34" s="1"/>
  <c r="CE10" i="34"/>
  <c r="W10" i="34" s="1"/>
  <c r="BT10" i="34"/>
  <c r="L10" i="34" s="1"/>
  <c r="BS10" i="34"/>
  <c r="K10" i="34" s="1"/>
  <c r="BP10" i="34"/>
  <c r="H10" i="34" s="1"/>
  <c r="BO10" i="34"/>
  <c r="G10" i="34" s="1"/>
  <c r="BN10" i="34"/>
  <c r="F10" i="34" s="1"/>
  <c r="D10" i="32"/>
  <c r="BY10" i="34"/>
  <c r="Q10" i="34" s="1"/>
  <c r="BX10" i="34"/>
  <c r="P10" i="34" s="1"/>
  <c r="D10" i="31"/>
  <c r="CN10" i="34"/>
  <c r="AF10" i="34" s="1"/>
  <c r="CM10" i="34"/>
  <c r="AE10" i="34" s="1"/>
  <c r="CG10" i="34"/>
  <c r="Y10" i="34" s="1"/>
  <c r="CB10" i="34"/>
  <c r="T10" i="34" s="1"/>
  <c r="D10" i="30"/>
  <c r="W10" i="1" s="1"/>
  <c r="BV10" i="34"/>
  <c r="N10" i="34" s="1"/>
  <c r="BU10" i="34"/>
  <c r="M10" i="34" s="1"/>
  <c r="D10" i="29"/>
  <c r="V10" i="1" s="1"/>
  <c r="CC10" i="34"/>
  <c r="U10" i="34" s="1"/>
  <c r="CA10" i="34"/>
  <c r="S10" i="34" s="1"/>
  <c r="BZ10" i="34"/>
  <c r="R10" i="34" s="1"/>
  <c r="D10" i="28"/>
  <c r="U10" i="1" s="1"/>
  <c r="D10" i="27"/>
  <c r="T10" i="1" s="1"/>
  <c r="D10" i="26"/>
  <c r="S10" i="1" s="1"/>
  <c r="D10" i="25"/>
  <c r="R10" i="1" s="1"/>
  <c r="CO10" i="34"/>
  <c r="AG10" i="34" s="1"/>
  <c r="CJ10" i="34"/>
  <c r="AB10" i="34" s="1"/>
  <c r="CD10" i="34"/>
  <c r="V10" i="34" s="1"/>
  <c r="BW10" i="34"/>
  <c r="O10" i="34" s="1"/>
  <c r="BR10" i="34"/>
  <c r="J10" i="34" s="1"/>
  <c r="BQ10" i="34"/>
  <c r="I10" i="34" s="1"/>
  <c r="AH10" i="34"/>
  <c r="O10" i="1" s="1"/>
  <c r="AF10" i="33"/>
  <c r="D10" i="22"/>
  <c r="AI10" i="33"/>
  <c r="D10" i="21"/>
  <c r="D10" i="20"/>
  <c r="D10" i="19"/>
  <c r="D10" i="18"/>
  <c r="D10" i="17"/>
  <c r="D10" i="16"/>
  <c r="D10" i="15"/>
  <c r="D10" i="14"/>
  <c r="D10" i="13"/>
  <c r="AC10" i="1"/>
  <c r="AB10" i="1"/>
  <c r="N10" i="1"/>
  <c r="H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F9" i="34"/>
  <c r="X9" i="34" s="1"/>
  <c r="CE9" i="34"/>
  <c r="W9" i="34" s="1"/>
  <c r="BZ9" i="34"/>
  <c r="R9" i="34" s="1"/>
  <c r="BY9" i="34"/>
  <c r="Q9" i="34" s="1"/>
  <c r="BS9" i="34"/>
  <c r="K9" i="34" s="1"/>
  <c r="BN9" i="34"/>
  <c r="F9" i="34" s="1"/>
  <c r="D9" i="32"/>
  <c r="CG9" i="34"/>
  <c r="Y9" i="34" s="1"/>
  <c r="BV9" i="34"/>
  <c r="N9" i="34" s="1"/>
  <c r="BU9" i="34"/>
  <c r="M9" i="34" s="1"/>
  <c r="BT9" i="34"/>
  <c r="L9" i="34" s="1"/>
  <c r="D9" i="31"/>
  <c r="BP9" i="34"/>
  <c r="H9" i="34" s="1"/>
  <c r="BO9" i="34"/>
  <c r="G9" i="34" s="1"/>
  <c r="D9" i="30"/>
  <c r="W9" i="1" s="1"/>
  <c r="CC9" i="34"/>
  <c r="U9" i="34" s="1"/>
  <c r="CB9" i="34"/>
  <c r="T9" i="34" s="1"/>
  <c r="CA9" i="34"/>
  <c r="S9" i="34" s="1"/>
  <c r="D9" i="29"/>
  <c r="V9" i="1" s="1"/>
  <c r="D9" i="28"/>
  <c r="U9" i="1" s="1"/>
  <c r="D9" i="27"/>
  <c r="T9" i="1" s="1"/>
  <c r="D9" i="26"/>
  <c r="S9" i="1" s="1"/>
  <c r="D9" i="25"/>
  <c r="R9" i="1" s="1"/>
  <c r="CO9" i="34"/>
  <c r="AG9" i="34" s="1"/>
  <c r="CJ9" i="34"/>
  <c r="AB9" i="34" s="1"/>
  <c r="CI9" i="34"/>
  <c r="AA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AF9" i="33"/>
  <c r="D9" i="22"/>
  <c r="D9" i="21"/>
  <c r="D9" i="20"/>
  <c r="D9" i="19"/>
  <c r="D9" i="18"/>
  <c r="D9" i="17"/>
  <c r="AI9" i="33"/>
  <c r="D9" i="16"/>
  <c r="D9" i="15"/>
  <c r="D9" i="14"/>
  <c r="D9" i="13"/>
  <c r="D9" i="8"/>
  <c r="AC9" i="1"/>
  <c r="N9" i="1"/>
  <c r="H9" i="1"/>
  <c r="AY8" i="3"/>
  <c r="AP8" i="3"/>
  <c r="AD8" i="3"/>
  <c r="AB8" i="3" s="1"/>
  <c r="S8" i="3"/>
  <c r="Q8" i="3" s="1"/>
  <c r="O8" i="3"/>
  <c r="F8" i="1" s="1"/>
  <c r="I8" i="1"/>
  <c r="M8" i="1"/>
  <c r="M7" i="1" s="1"/>
  <c r="L8" i="1"/>
  <c r="L7" i="1" s="1"/>
  <c r="K8" i="1"/>
  <c r="K7" i="1" s="1"/>
  <c r="J8" i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AC7" i="34" s="1"/>
  <c r="CH8" i="34"/>
  <c r="Z8" i="34" s="1"/>
  <c r="CG8" i="34"/>
  <c r="Y8" i="34" s="1"/>
  <c r="CE8" i="34"/>
  <c r="W8" i="34" s="1"/>
  <c r="CB8" i="34"/>
  <c r="T8" i="34" s="1"/>
  <c r="CA8" i="34"/>
  <c r="S8" i="34" s="1"/>
  <c r="BZ8" i="34"/>
  <c r="R8" i="34" s="1"/>
  <c r="R7" i="34" s="1"/>
  <c r="BY8" i="34"/>
  <c r="Q8" i="34" s="1"/>
  <c r="BU8" i="34"/>
  <c r="M8" i="34" s="1"/>
  <c r="BT8" i="34"/>
  <c r="L8" i="34" s="1"/>
  <c r="BS8" i="34"/>
  <c r="K8" i="34" s="1"/>
  <c r="BP8" i="34"/>
  <c r="H8" i="34" s="1"/>
  <c r="BO8" i="34"/>
  <c r="G8" i="34" s="1"/>
  <c r="BN8" i="34"/>
  <c r="F8" i="34" s="1"/>
  <c r="D8" i="32"/>
  <c r="CF8" i="34"/>
  <c r="X8" i="34" s="1"/>
  <c r="D8" i="31"/>
  <c r="D8" i="30"/>
  <c r="W8" i="1" s="1"/>
  <c r="BV8" i="34"/>
  <c r="N8" i="34" s="1"/>
  <c r="N7" i="34" s="1"/>
  <c r="D8" i="29"/>
  <c r="V8" i="1" s="1"/>
  <c r="CC8" i="34"/>
  <c r="U8" i="34" s="1"/>
  <c r="D8" i="28"/>
  <c r="U8" i="1" s="1"/>
  <c r="D8" i="27"/>
  <c r="T8" i="1" s="1"/>
  <c r="D8" i="26"/>
  <c r="S8" i="1" s="1"/>
  <c r="D8" i="25"/>
  <c r="R8" i="1" s="1"/>
  <c r="R7" i="1" s="1"/>
  <c r="CO8" i="34"/>
  <c r="AG8" i="34" s="1"/>
  <c r="CJ8" i="34"/>
  <c r="AB8" i="34" s="1"/>
  <c r="CI8" i="34"/>
  <c r="AA8" i="34" s="1"/>
  <c r="CD8" i="34"/>
  <c r="V8" i="34" s="1"/>
  <c r="BX8" i="34"/>
  <c r="P8" i="34" s="1"/>
  <c r="BW8" i="34"/>
  <c r="O8" i="34" s="1"/>
  <c r="O7" i="34" s="1"/>
  <c r="BR8" i="34"/>
  <c r="J8" i="34" s="1"/>
  <c r="BQ8" i="34"/>
  <c r="I8" i="34" s="1"/>
  <c r="AH8" i="34"/>
  <c r="O8" i="1" s="1"/>
  <c r="O7" i="1" s="1"/>
  <c r="AH8" i="23"/>
  <c r="AH9" i="23" s="1"/>
  <c r="AG8" i="23"/>
  <c r="AE8" i="23"/>
  <c r="AE8" i="33" s="1"/>
  <c r="AD8" i="23"/>
  <c r="AD9" i="23" s="1"/>
  <c r="AD10" i="23" s="1"/>
  <c r="AC8" i="23"/>
  <c r="AC8" i="33" s="1"/>
  <c r="AB8" i="23"/>
  <c r="AB8" i="33" s="1"/>
  <c r="AA8" i="23"/>
  <c r="AA8" i="33" s="1"/>
  <c r="Z8" i="23"/>
  <c r="Y8" i="23"/>
  <c r="Y8" i="33" s="1"/>
  <c r="X8" i="23"/>
  <c r="X9" i="23" s="1"/>
  <c r="X9" i="33" s="1"/>
  <c r="W8" i="23"/>
  <c r="W9" i="23" s="1"/>
  <c r="V8" i="23"/>
  <c r="V9" i="23" s="1"/>
  <c r="U8" i="23"/>
  <c r="U9" i="23" s="1"/>
  <c r="T8" i="23"/>
  <c r="S8" i="23"/>
  <c r="S8" i="33" s="1"/>
  <c r="R8" i="23"/>
  <c r="R9" i="23" s="1"/>
  <c r="R9" i="33" s="1"/>
  <c r="Q8" i="23"/>
  <c r="Q8" i="33" s="1"/>
  <c r="P8" i="23"/>
  <c r="P8" i="33" s="1"/>
  <c r="O8" i="23"/>
  <c r="O8" i="33" s="1"/>
  <c r="N8" i="23"/>
  <c r="M8" i="23"/>
  <c r="M8" i="33" s="1"/>
  <c r="L8" i="23"/>
  <c r="L9" i="23" s="1"/>
  <c r="L9" i="33" s="1"/>
  <c r="K8" i="23"/>
  <c r="K8" i="33" s="1"/>
  <c r="J8" i="23"/>
  <c r="J8" i="33" s="1"/>
  <c r="I8" i="23"/>
  <c r="I9" i="23" s="1"/>
  <c r="H8" i="23"/>
  <c r="G8" i="23"/>
  <c r="F8" i="23"/>
  <c r="F9" i="23" s="1"/>
  <c r="F9" i="33" s="1"/>
  <c r="E8" i="23"/>
  <c r="E9" i="23" s="1"/>
  <c r="E10" i="23" s="1"/>
  <c r="E11" i="23" s="1"/>
  <c r="AF8" i="33"/>
  <c r="W8" i="33"/>
  <c r="D8" i="21"/>
  <c r="D8" i="20"/>
  <c r="AI8" i="33"/>
  <c r="D8" i="19"/>
  <c r="D8" i="18"/>
  <c r="D8" i="17"/>
  <c r="D8" i="16"/>
  <c r="D8" i="15"/>
  <c r="D8" i="14"/>
  <c r="X8" i="33"/>
  <c r="R8" i="33"/>
  <c r="AC8" i="1"/>
  <c r="AC7" i="1" s="1"/>
  <c r="N8" i="1"/>
  <c r="N7" i="1" s="1"/>
  <c r="H8" i="1"/>
  <c r="AB8" i="1" l="1"/>
  <c r="AB15" i="1"/>
  <c r="AB9" i="1"/>
  <c r="P7" i="34"/>
  <c r="H7" i="34"/>
  <c r="S7" i="34"/>
  <c r="AD7" i="34"/>
  <c r="AE7" i="34"/>
  <c r="V7" i="34"/>
  <c r="AA7" i="34"/>
  <c r="W7" i="34"/>
  <c r="AB7" i="34"/>
  <c r="U7" i="34"/>
  <c r="M7" i="34"/>
  <c r="J7" i="34"/>
  <c r="AG7" i="34"/>
  <c r="Q7" i="34"/>
  <c r="Z7" i="34"/>
  <c r="K7" i="34"/>
  <c r="L7" i="34"/>
  <c r="T7" i="34"/>
  <c r="X7" i="34"/>
  <c r="AF7" i="34"/>
  <c r="Y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W7" i="34"/>
  <c r="CC7" i="34"/>
  <c r="CI7" i="34"/>
  <c r="CO7" i="34"/>
  <c r="P8" i="3"/>
  <c r="D8" i="3" s="1"/>
  <c r="P12" i="3"/>
  <c r="P9" i="3"/>
  <c r="P10" i="3"/>
  <c r="D10" i="3" s="1"/>
  <c r="P14" i="3"/>
  <c r="D14" i="3" s="1"/>
  <c r="P19" i="3"/>
  <c r="P26" i="3"/>
  <c r="D19" i="3"/>
  <c r="P20" i="3"/>
  <c r="D20" i="3" s="1"/>
  <c r="P21" i="3"/>
  <c r="P23" i="3"/>
  <c r="P25" i="3"/>
  <c r="P13" i="3"/>
  <c r="P16" i="3"/>
  <c r="D16" i="3" s="1"/>
  <c r="P24" i="3"/>
  <c r="P15" i="3"/>
  <c r="P18" i="3"/>
  <c r="D18" i="3" s="1"/>
  <c r="P22" i="3"/>
  <c r="AD9" i="33"/>
  <c r="AD8" i="33"/>
  <c r="AC9" i="23"/>
  <c r="L10" i="23"/>
  <c r="E8" i="33"/>
  <c r="I8" i="33"/>
  <c r="K9" i="23"/>
  <c r="K10" i="23" s="1"/>
  <c r="F8" i="33"/>
  <c r="U8" i="33"/>
  <c r="Q9" i="23"/>
  <c r="Q9" i="33" s="1"/>
  <c r="AH8" i="33"/>
  <c r="L8" i="33"/>
  <c r="V8" i="33"/>
  <c r="E12" i="23"/>
  <c r="E11" i="33"/>
  <c r="AD10" i="33"/>
  <c r="AD11" i="23"/>
  <c r="R10" i="23"/>
  <c r="L11" i="23"/>
  <c r="L10" i="33"/>
  <c r="X10" i="23"/>
  <c r="V10" i="23"/>
  <c r="V9" i="33"/>
  <c r="AC9" i="33"/>
  <c r="AC10" i="23"/>
  <c r="H8" i="33"/>
  <c r="H9" i="23"/>
  <c r="N8" i="33"/>
  <c r="N9" i="23"/>
  <c r="T8" i="33"/>
  <c r="T9" i="23"/>
  <c r="Z8" i="33"/>
  <c r="Z9" i="23"/>
  <c r="AG9" i="23"/>
  <c r="AG8" i="33"/>
  <c r="Q10" i="23"/>
  <c r="K9" i="33"/>
  <c r="I9" i="33"/>
  <c r="I10" i="23"/>
  <c r="U10" i="23"/>
  <c r="U9" i="33"/>
  <c r="AH10" i="23"/>
  <c r="AH9" i="33"/>
  <c r="W9" i="33"/>
  <c r="W10" i="23"/>
  <c r="F10" i="23"/>
  <c r="D8" i="23"/>
  <c r="J9" i="23"/>
  <c r="P9" i="23"/>
  <c r="AB9" i="23"/>
  <c r="G9" i="23"/>
  <c r="M9" i="23"/>
  <c r="S9" i="23"/>
  <c r="Y9" i="23"/>
  <c r="AE9" i="23"/>
  <c r="O9" i="23"/>
  <c r="AA9" i="23"/>
  <c r="AI7" i="33"/>
  <c r="AF7" i="33"/>
  <c r="AM26" i="3"/>
  <c r="Q26" i="3"/>
  <c r="F26" i="3"/>
  <c r="AE26" i="1"/>
  <c r="G26" i="1"/>
  <c r="E26" i="3"/>
  <c r="X26" i="1"/>
  <c r="Y26" i="1" s="1"/>
  <c r="BM26" i="34"/>
  <c r="E26" i="34" s="1"/>
  <c r="G26" i="34"/>
  <c r="G7" i="34" s="1"/>
  <c r="D26" i="14"/>
  <c r="AM25" i="3"/>
  <c r="G25" i="1"/>
  <c r="P25" i="1" s="1"/>
  <c r="Q25" i="1" s="1"/>
  <c r="F25" i="3"/>
  <c r="D25" i="3" s="1"/>
  <c r="AE25" i="1"/>
  <c r="X25" i="1"/>
  <c r="D25" i="28"/>
  <c r="U25" i="1" s="1"/>
  <c r="BL25" i="34"/>
  <c r="D25" i="34"/>
  <c r="D25" i="20"/>
  <c r="AM24" i="3"/>
  <c r="O24" i="3"/>
  <c r="E24" i="1"/>
  <c r="F24" i="3"/>
  <c r="D24" i="3" s="1"/>
  <c r="G24" i="1"/>
  <c r="D24" i="31"/>
  <c r="X24" i="1" s="1"/>
  <c r="D24" i="30"/>
  <c r="W24" i="1" s="1"/>
  <c r="W7" i="1" s="1"/>
  <c r="BM24" i="34"/>
  <c r="E24" i="34" s="1"/>
  <c r="D24" i="34" s="1"/>
  <c r="D24" i="26"/>
  <c r="S24" i="1" s="1"/>
  <c r="AM23" i="3"/>
  <c r="AB23" i="1"/>
  <c r="AE23" i="1" s="1"/>
  <c r="F23" i="3"/>
  <c r="G23" i="1"/>
  <c r="P23" i="1" s="1"/>
  <c r="Q23" i="1" s="1"/>
  <c r="BQ23" i="34"/>
  <c r="I23" i="34" s="1"/>
  <c r="I7" i="34" s="1"/>
  <c r="X23" i="1"/>
  <c r="D23" i="29"/>
  <c r="V23" i="1" s="1"/>
  <c r="BM23" i="34"/>
  <c r="E23" i="34" s="1"/>
  <c r="D23" i="26"/>
  <c r="S23" i="1" s="1"/>
  <c r="G22" i="1"/>
  <c r="AE22" i="1"/>
  <c r="AM22" i="3"/>
  <c r="F22" i="3"/>
  <c r="F22" i="1"/>
  <c r="E22" i="3"/>
  <c r="D22" i="32"/>
  <c r="X22" i="1" s="1"/>
  <c r="D22" i="27"/>
  <c r="T22" i="1" s="1"/>
  <c r="T7" i="1" s="1"/>
  <c r="BL22" i="34"/>
  <c r="D22" i="34"/>
  <c r="Q21" i="3"/>
  <c r="AB21" i="1"/>
  <c r="AE21" i="1" s="1"/>
  <c r="F21" i="1"/>
  <c r="AM21" i="3"/>
  <c r="G21" i="1"/>
  <c r="E21" i="3"/>
  <c r="X21" i="1"/>
  <c r="BM21" i="34"/>
  <c r="E21" i="34" s="1"/>
  <c r="D21" i="34" s="1"/>
  <c r="D21" i="26"/>
  <c r="S21" i="1" s="1"/>
  <c r="S7" i="1" s="1"/>
  <c r="D21" i="16"/>
  <c r="D21" i="15"/>
  <c r="D21" i="13"/>
  <c r="D21" i="8"/>
  <c r="F20" i="1"/>
  <c r="AB20" i="1"/>
  <c r="AE20" i="1" s="1"/>
  <c r="H20" i="1"/>
  <c r="G20" i="1"/>
  <c r="AM20" i="3"/>
  <c r="X20" i="1"/>
  <c r="Y20" i="1" s="1"/>
  <c r="BM20" i="34"/>
  <c r="BL20" i="34" s="1"/>
  <c r="AB19" i="1"/>
  <c r="F19" i="1"/>
  <c r="AM19" i="3"/>
  <c r="AD19" i="1"/>
  <c r="H19" i="1"/>
  <c r="G19" i="1" s="1"/>
  <c r="P19" i="1" s="1"/>
  <c r="Q19" i="1" s="1"/>
  <c r="X19" i="1"/>
  <c r="Y19" i="1" s="1"/>
  <c r="BN19" i="34"/>
  <c r="F19" i="34" s="1"/>
  <c r="BM19" i="34"/>
  <c r="E19" i="34" s="1"/>
  <c r="D19" i="21"/>
  <c r="D19" i="20"/>
  <c r="D19" i="19"/>
  <c r="D19" i="18"/>
  <c r="D19" i="17"/>
  <c r="D19" i="15"/>
  <c r="D19" i="14"/>
  <c r="D19" i="13"/>
  <c r="D19" i="8"/>
  <c r="AM18" i="3"/>
  <c r="AB18" i="1"/>
  <c r="AE18" i="1" s="1"/>
  <c r="G18" i="1"/>
  <c r="P18" i="1" s="1"/>
  <c r="Q18" i="1" s="1"/>
  <c r="X18" i="1"/>
  <c r="Y18" i="1" s="1"/>
  <c r="BM18" i="34"/>
  <c r="E18" i="34" s="1"/>
  <c r="D18" i="34" s="1"/>
  <c r="D18" i="17"/>
  <c r="D18" i="15"/>
  <c r="D18" i="14"/>
  <c r="D18" i="13"/>
  <c r="D18" i="8"/>
  <c r="D17" i="3"/>
  <c r="F17" i="1"/>
  <c r="AB17" i="1"/>
  <c r="AE17" i="1" s="1"/>
  <c r="G17" i="1"/>
  <c r="AM17" i="3"/>
  <c r="X17" i="1"/>
  <c r="Y17" i="1" s="1"/>
  <c r="BN17" i="34"/>
  <c r="F17" i="34" s="1"/>
  <c r="BM17" i="34"/>
  <c r="E17" i="34" s="1"/>
  <c r="D17" i="17"/>
  <c r="D17" i="16"/>
  <c r="D17" i="14"/>
  <c r="D17" i="13"/>
  <c r="AB16" i="1"/>
  <c r="AE16" i="1" s="1"/>
  <c r="G16" i="1"/>
  <c r="AM16" i="3"/>
  <c r="AD16" i="1"/>
  <c r="X16" i="1"/>
  <c r="Y16" i="1" s="1"/>
  <c r="BM16" i="34"/>
  <c r="BL16" i="34" s="1"/>
  <c r="P16" i="1"/>
  <c r="Q16" i="1" s="1"/>
  <c r="D16" i="15"/>
  <c r="D16" i="14"/>
  <c r="G15" i="1"/>
  <c r="AD15" i="1"/>
  <c r="AE15" i="1" s="1"/>
  <c r="AM15" i="3"/>
  <c r="F15" i="3"/>
  <c r="BN15" i="34"/>
  <c r="F15" i="34" s="1"/>
  <c r="X15" i="1"/>
  <c r="Y15" i="1" s="1"/>
  <c r="BM15" i="34"/>
  <c r="E15" i="34" s="1"/>
  <c r="P15" i="1"/>
  <c r="Q15" i="1" s="1"/>
  <c r="D15" i="13"/>
  <c r="D15" i="8"/>
  <c r="AM14" i="3"/>
  <c r="AD14" i="1"/>
  <c r="F14" i="1"/>
  <c r="AB14" i="1"/>
  <c r="J14" i="1"/>
  <c r="G14" i="1" s="1"/>
  <c r="X14" i="1"/>
  <c r="Y14" i="1" s="1"/>
  <c r="BM14" i="34"/>
  <c r="E14" i="34" s="1"/>
  <c r="D14" i="34" s="1"/>
  <c r="D14" i="13"/>
  <c r="F13" i="1"/>
  <c r="D13" i="3"/>
  <c r="AM13" i="3"/>
  <c r="AD13" i="1"/>
  <c r="AE13" i="1" s="1"/>
  <c r="H13" i="1"/>
  <c r="G13" i="1" s="1"/>
  <c r="X13" i="1"/>
  <c r="Y13" i="1" s="1"/>
  <c r="BM13" i="34"/>
  <c r="E13" i="34" s="1"/>
  <c r="D13" i="34" s="1"/>
  <c r="D13" i="13"/>
  <c r="D13" i="8"/>
  <c r="G12" i="1"/>
  <c r="AD12" i="1"/>
  <c r="AM12" i="3"/>
  <c r="AE12" i="1"/>
  <c r="F12" i="3"/>
  <c r="X12" i="1"/>
  <c r="Y12" i="1" s="1"/>
  <c r="BM12" i="34"/>
  <c r="E12" i="34" s="1"/>
  <c r="D12" i="34" s="1"/>
  <c r="D12" i="19"/>
  <c r="D12" i="16"/>
  <c r="P12" i="1"/>
  <c r="Q12" i="1" s="1"/>
  <c r="F11" i="1"/>
  <c r="D11" i="3"/>
  <c r="AM11" i="3"/>
  <c r="AD11" i="1"/>
  <c r="AE11" i="1" s="1"/>
  <c r="H11" i="1"/>
  <c r="G11" i="1" s="1"/>
  <c r="X11" i="1"/>
  <c r="D11" i="29"/>
  <c r="V11" i="1" s="1"/>
  <c r="V7" i="1" s="1"/>
  <c r="D11" i="28"/>
  <c r="U11" i="1" s="1"/>
  <c r="U7" i="1" s="1"/>
  <c r="BM11" i="34"/>
  <c r="E11" i="34" s="1"/>
  <c r="D11" i="34" s="1"/>
  <c r="D11" i="16"/>
  <c r="D11" i="8"/>
  <c r="AD10" i="1"/>
  <c r="AE10" i="1" s="1"/>
  <c r="AM10" i="3"/>
  <c r="G10" i="1"/>
  <c r="P10" i="1" s="1"/>
  <c r="Q10" i="1" s="1"/>
  <c r="X10" i="1"/>
  <c r="Y10" i="1" s="1"/>
  <c r="BM10" i="34"/>
  <c r="BL10" i="34" s="1"/>
  <c r="E10" i="33"/>
  <c r="D10" i="8"/>
  <c r="D9" i="3"/>
  <c r="AD9" i="1"/>
  <c r="AM9" i="3"/>
  <c r="G9" i="1"/>
  <c r="P9" i="1" s="1"/>
  <c r="Q9" i="1" s="1"/>
  <c r="AE9" i="1"/>
  <c r="X9" i="1"/>
  <c r="Y9" i="1" s="1"/>
  <c r="BM9" i="34"/>
  <c r="E9" i="34" s="1"/>
  <c r="D9" i="34" s="1"/>
  <c r="G9" i="33"/>
  <c r="E9" i="33"/>
  <c r="AD8" i="1"/>
  <c r="AM8" i="3"/>
  <c r="G8" i="1"/>
  <c r="X8" i="1"/>
  <c r="BM8" i="34"/>
  <c r="D8" i="22"/>
  <c r="G8" i="33"/>
  <c r="D8" i="13"/>
  <c r="D8" i="8"/>
  <c r="F7" i="1" l="1"/>
  <c r="J7" i="1"/>
  <c r="AE8" i="1"/>
  <c r="AD7" i="1"/>
  <c r="P11" i="1"/>
  <c r="Q11" i="1" s="1"/>
  <c r="H7" i="1"/>
  <c r="P13" i="1"/>
  <c r="Q13" i="1" s="1"/>
  <c r="P8" i="1"/>
  <c r="G7" i="1"/>
  <c r="Y8" i="1"/>
  <c r="X7" i="1"/>
  <c r="F7" i="34"/>
  <c r="BL8" i="34"/>
  <c r="BM7" i="34"/>
  <c r="BN7" i="34"/>
  <c r="BQ7" i="34"/>
  <c r="D15" i="3"/>
  <c r="D12" i="3"/>
  <c r="D23" i="3"/>
  <c r="D15" i="34"/>
  <c r="Q8" i="1"/>
  <c r="Q10" i="33"/>
  <c r="Q11" i="23"/>
  <c r="M9" i="33"/>
  <c r="M10" i="23"/>
  <c r="F11" i="23"/>
  <c r="F10" i="33"/>
  <c r="U10" i="33"/>
  <c r="U11" i="23"/>
  <c r="R10" i="33"/>
  <c r="R11" i="23"/>
  <c r="AC10" i="33"/>
  <c r="AC11" i="23"/>
  <c r="AA10" i="23"/>
  <c r="AA9" i="33"/>
  <c r="D9" i="23"/>
  <c r="G10" i="23"/>
  <c r="W10" i="33"/>
  <c r="W11" i="23"/>
  <c r="I11" i="23"/>
  <c r="I10" i="33"/>
  <c r="N9" i="33"/>
  <c r="N10" i="23"/>
  <c r="AD11" i="33"/>
  <c r="AD12" i="23"/>
  <c r="T10" i="23"/>
  <c r="T9" i="33"/>
  <c r="O9" i="33"/>
  <c r="O10" i="23"/>
  <c r="AB10" i="23"/>
  <c r="AB9" i="33"/>
  <c r="AG9" i="33"/>
  <c r="AG10" i="23"/>
  <c r="V11" i="23"/>
  <c r="V10" i="33"/>
  <c r="S10" i="23"/>
  <c r="S9" i="33"/>
  <c r="L12" i="23"/>
  <c r="L11" i="33"/>
  <c r="AE9" i="33"/>
  <c r="AE10" i="23"/>
  <c r="P9" i="33"/>
  <c r="P10" i="23"/>
  <c r="K10" i="33"/>
  <c r="K11" i="23"/>
  <c r="Z9" i="33"/>
  <c r="Z10" i="23"/>
  <c r="H9" i="33"/>
  <c r="H10" i="23"/>
  <c r="X10" i="33"/>
  <c r="X11" i="23"/>
  <c r="Y9" i="33"/>
  <c r="Y10" i="23"/>
  <c r="J9" i="33"/>
  <c r="J10" i="23"/>
  <c r="AH11" i="23"/>
  <c r="AH10" i="33"/>
  <c r="E12" i="33"/>
  <c r="E13" i="23"/>
  <c r="D8" i="33"/>
  <c r="P17" i="1"/>
  <c r="Q17" i="1" s="1"/>
  <c r="AE14" i="1"/>
  <c r="D26" i="3"/>
  <c r="E26" i="1"/>
  <c r="P26" i="1" s="1"/>
  <c r="Q26" i="1" s="1"/>
  <c r="BL26" i="34"/>
  <c r="D26" i="34"/>
  <c r="Y25" i="1"/>
  <c r="AB24" i="1"/>
  <c r="AE24" i="1" s="1"/>
  <c r="F24" i="1"/>
  <c r="P24" i="1" s="1"/>
  <c r="Q24" i="1" s="1"/>
  <c r="Y24" i="1"/>
  <c r="BL24" i="34"/>
  <c r="D23" i="34"/>
  <c r="BL23" i="34"/>
  <c r="Y23" i="1"/>
  <c r="D22" i="3"/>
  <c r="E22" i="1"/>
  <c r="P22" i="1" s="1"/>
  <c r="Q22" i="1" s="1"/>
  <c r="Y22" i="1"/>
  <c r="D21" i="3"/>
  <c r="E21" i="1"/>
  <c r="Y21" i="1"/>
  <c r="BL21" i="34"/>
  <c r="P20" i="1"/>
  <c r="Q20" i="1" s="1"/>
  <c r="E20" i="34"/>
  <c r="D20" i="34" s="1"/>
  <c r="AE19" i="1"/>
  <c r="D19" i="34"/>
  <c r="BL19" i="34"/>
  <c r="BL18" i="34"/>
  <c r="D17" i="34"/>
  <c r="BL17" i="34"/>
  <c r="E16" i="34"/>
  <c r="D16" i="34" s="1"/>
  <c r="BL15" i="34"/>
  <c r="P14" i="1"/>
  <c r="Q14" i="1" s="1"/>
  <c r="BL14" i="34"/>
  <c r="BL13" i="34"/>
  <c r="BL12" i="34"/>
  <c r="Y11" i="1"/>
  <c r="BL11" i="34"/>
  <c r="E10" i="34"/>
  <c r="D10" i="34" s="1"/>
  <c r="BL9" i="34"/>
  <c r="E8" i="34"/>
  <c r="P21" i="1" l="1"/>
  <c r="Q21" i="1" s="1"/>
  <c r="E7" i="1"/>
  <c r="AE7" i="1"/>
  <c r="AB7" i="1"/>
  <c r="Y7" i="1"/>
  <c r="D8" i="34"/>
  <c r="D7" i="34" s="1"/>
  <c r="E7" i="34"/>
  <c r="BL7" i="34"/>
  <c r="P7" i="1"/>
  <c r="Q7" i="1" s="1"/>
  <c r="D9" i="33"/>
  <c r="D9" i="1" s="1"/>
  <c r="E13" i="33"/>
  <c r="E14" i="23"/>
  <c r="AE10" i="33"/>
  <c r="AE11" i="23"/>
  <c r="M11" i="23"/>
  <c r="M10" i="33"/>
  <c r="X11" i="33"/>
  <c r="X12" i="23"/>
  <c r="K12" i="23"/>
  <c r="K11" i="33"/>
  <c r="U11" i="33"/>
  <c r="U12" i="23"/>
  <c r="Q12" i="23"/>
  <c r="Q11" i="33"/>
  <c r="Z10" i="33"/>
  <c r="Z11" i="23"/>
  <c r="O10" i="33"/>
  <c r="O11" i="23"/>
  <c r="D10" i="23"/>
  <c r="G11" i="23"/>
  <c r="G10" i="33"/>
  <c r="V11" i="33"/>
  <c r="V12" i="23"/>
  <c r="AG10" i="33"/>
  <c r="AG11" i="23"/>
  <c r="AH11" i="33"/>
  <c r="AH12" i="23"/>
  <c r="L12" i="33"/>
  <c r="L13" i="23"/>
  <c r="T10" i="33"/>
  <c r="T11" i="23"/>
  <c r="I11" i="33"/>
  <c r="I12" i="23"/>
  <c r="AA11" i="23"/>
  <c r="AA10" i="33"/>
  <c r="R11" i="33"/>
  <c r="R12" i="23"/>
  <c r="H10" i="33"/>
  <c r="H11" i="23"/>
  <c r="P10" i="33"/>
  <c r="P11" i="23"/>
  <c r="AD12" i="33"/>
  <c r="AD13" i="23"/>
  <c r="W11" i="33"/>
  <c r="W12" i="23"/>
  <c r="AC12" i="23"/>
  <c r="AC11" i="33"/>
  <c r="Y10" i="33"/>
  <c r="Y11" i="23"/>
  <c r="N10" i="33"/>
  <c r="N11" i="23"/>
  <c r="J11" i="23"/>
  <c r="J10" i="33"/>
  <c r="S10" i="33"/>
  <c r="S11" i="23"/>
  <c r="AB11" i="23"/>
  <c r="AB10" i="33"/>
  <c r="F12" i="23"/>
  <c r="F11" i="33"/>
  <c r="D8" i="1"/>
  <c r="H11" i="33" l="1"/>
  <c r="H12" i="23"/>
  <c r="J11" i="33"/>
  <c r="J12" i="23"/>
  <c r="E15" i="23"/>
  <c r="E14" i="33"/>
  <c r="AA12" i="23"/>
  <c r="AA11" i="33"/>
  <c r="L13" i="33"/>
  <c r="L14" i="23"/>
  <c r="Z12" i="23"/>
  <c r="Z11" i="33"/>
  <c r="AD13" i="33"/>
  <c r="AD14" i="23"/>
  <c r="AB11" i="33"/>
  <c r="AB12" i="23"/>
  <c r="AC12" i="33"/>
  <c r="AC13" i="23"/>
  <c r="I13" i="23"/>
  <c r="I12" i="33"/>
  <c r="AG11" i="33"/>
  <c r="AG12" i="23"/>
  <c r="D10" i="33"/>
  <c r="F13" i="23"/>
  <c r="F12" i="33"/>
  <c r="N11" i="33"/>
  <c r="N12" i="23"/>
  <c r="R12" i="33"/>
  <c r="R13" i="23"/>
  <c r="Y11" i="33"/>
  <c r="Y12" i="23"/>
  <c r="S11" i="33"/>
  <c r="S12" i="23"/>
  <c r="W12" i="33"/>
  <c r="W13" i="23"/>
  <c r="P12" i="23"/>
  <c r="P11" i="33"/>
  <c r="D11" i="23"/>
  <c r="G12" i="23"/>
  <c r="G11" i="33"/>
  <c r="K12" i="33"/>
  <c r="K13" i="23"/>
  <c r="M11" i="33"/>
  <c r="M12" i="23"/>
  <c r="T11" i="33"/>
  <c r="T12" i="23"/>
  <c r="Q12" i="33"/>
  <c r="Q13" i="23"/>
  <c r="X12" i="33"/>
  <c r="X13" i="23"/>
  <c r="AE11" i="33"/>
  <c r="AE12" i="23"/>
  <c r="AH13" i="23"/>
  <c r="AH12" i="33"/>
  <c r="V12" i="33"/>
  <c r="V13" i="23"/>
  <c r="O11" i="33"/>
  <c r="O12" i="23"/>
  <c r="U12" i="33"/>
  <c r="U13" i="23"/>
  <c r="AH14" i="23" l="1"/>
  <c r="AH13" i="33"/>
  <c r="K13" i="33"/>
  <c r="K14" i="23"/>
  <c r="Y12" i="33"/>
  <c r="Y13" i="23"/>
  <c r="Z12" i="33"/>
  <c r="Z13" i="23"/>
  <c r="AE13" i="23"/>
  <c r="AE12" i="33"/>
  <c r="F13" i="33"/>
  <c r="F14" i="23"/>
  <c r="L15" i="23"/>
  <c r="L14" i="33"/>
  <c r="E16" i="23"/>
  <c r="E15" i="33"/>
  <c r="D11" i="33"/>
  <c r="D11" i="1" s="1"/>
  <c r="W13" i="33"/>
  <c r="W14" i="23"/>
  <c r="R13" i="33"/>
  <c r="R14" i="23"/>
  <c r="I13" i="33"/>
  <c r="I14" i="23"/>
  <c r="AD15" i="23"/>
  <c r="AD14" i="33"/>
  <c r="J12" i="33"/>
  <c r="J13" i="23"/>
  <c r="O13" i="23"/>
  <c r="O12" i="33"/>
  <c r="T12" i="33"/>
  <c r="T13" i="23"/>
  <c r="P13" i="23"/>
  <c r="P12" i="33"/>
  <c r="V14" i="23"/>
  <c r="V13" i="33"/>
  <c r="G13" i="23"/>
  <c r="G12" i="33"/>
  <c r="S13" i="23"/>
  <c r="S12" i="33"/>
  <c r="X13" i="33"/>
  <c r="X14" i="23"/>
  <c r="D10" i="1"/>
  <c r="AC14" i="23"/>
  <c r="AC13" i="33"/>
  <c r="M13" i="23"/>
  <c r="M12" i="33"/>
  <c r="N12" i="33"/>
  <c r="N13" i="23"/>
  <c r="AA12" i="33"/>
  <c r="AA13" i="23"/>
  <c r="D12" i="23"/>
  <c r="H13" i="23"/>
  <c r="H12" i="33"/>
  <c r="U14" i="23"/>
  <c r="U13" i="33"/>
  <c r="Q13" i="33"/>
  <c r="Q14" i="23"/>
  <c r="AG13" i="23"/>
  <c r="AG12" i="33"/>
  <c r="AB12" i="33"/>
  <c r="AB13" i="23"/>
  <c r="D12" i="33" l="1"/>
  <c r="D12" i="1"/>
  <c r="I14" i="33"/>
  <c r="I15" i="23"/>
  <c r="T14" i="23"/>
  <c r="T13" i="33"/>
  <c r="AH14" i="33"/>
  <c r="AH15" i="23"/>
  <c r="AC15" i="23"/>
  <c r="AC14" i="33"/>
  <c r="P13" i="33"/>
  <c r="P14" i="23"/>
  <c r="E17" i="23"/>
  <c r="E16" i="33"/>
  <c r="G14" i="23"/>
  <c r="G13" i="33"/>
  <c r="N13" i="33"/>
  <c r="N14" i="23"/>
  <c r="AB13" i="33"/>
  <c r="AB14" i="23"/>
  <c r="R15" i="23"/>
  <c r="R14" i="33"/>
  <c r="X15" i="23"/>
  <c r="X14" i="33"/>
  <c r="W14" i="33"/>
  <c r="W15" i="23"/>
  <c r="L15" i="33"/>
  <c r="L16" i="23"/>
  <c r="Z13" i="33"/>
  <c r="Z14" i="23"/>
  <c r="K15" i="23"/>
  <c r="K14" i="33"/>
  <c r="D13" i="23"/>
  <c r="H14" i="23"/>
  <c r="H13" i="33"/>
  <c r="S13" i="33"/>
  <c r="S14" i="23"/>
  <c r="Q14" i="33"/>
  <c r="Q15" i="23"/>
  <c r="J14" i="23"/>
  <c r="J13" i="33"/>
  <c r="AE13" i="33"/>
  <c r="AE14" i="23"/>
  <c r="Y14" i="23"/>
  <c r="Y13" i="33"/>
  <c r="AA13" i="33"/>
  <c r="AA14" i="23"/>
  <c r="M14" i="23"/>
  <c r="M13" i="33"/>
  <c r="AG14" i="23"/>
  <c r="AG13" i="33"/>
  <c r="U15" i="23"/>
  <c r="U14" i="33"/>
  <c r="V14" i="33"/>
  <c r="V15" i="23"/>
  <c r="O14" i="23"/>
  <c r="O13" i="33"/>
  <c r="AD16" i="23"/>
  <c r="AD15" i="33"/>
  <c r="F14" i="33"/>
  <c r="F15" i="23"/>
  <c r="D13" i="33" l="1"/>
  <c r="D13" i="1"/>
  <c r="V16" i="23"/>
  <c r="V15" i="33"/>
  <c r="S14" i="33"/>
  <c r="S15" i="23"/>
  <c r="AA14" i="33"/>
  <c r="AA15" i="23"/>
  <c r="AC15" i="33"/>
  <c r="AC16" i="23"/>
  <c r="W15" i="33"/>
  <c r="W16" i="23"/>
  <c r="Z14" i="33"/>
  <c r="Z15" i="23"/>
  <c r="AD17" i="23"/>
  <c r="AD16" i="33"/>
  <c r="U16" i="23"/>
  <c r="U15" i="33"/>
  <c r="J14" i="33"/>
  <c r="J15" i="23"/>
  <c r="H15" i="23"/>
  <c r="H14" i="33"/>
  <c r="X16" i="23"/>
  <c r="X15" i="33"/>
  <c r="N14" i="33"/>
  <c r="N15" i="23"/>
  <c r="E17" i="33"/>
  <c r="E18" i="23"/>
  <c r="AH16" i="23"/>
  <c r="AH15" i="33"/>
  <c r="I15" i="33"/>
  <c r="I16" i="23"/>
  <c r="T15" i="23"/>
  <c r="T14" i="33"/>
  <c r="M14" i="33"/>
  <c r="M15" i="23"/>
  <c r="AB14" i="33"/>
  <c r="AB15" i="23"/>
  <c r="Q15" i="33"/>
  <c r="Q16" i="23"/>
  <c r="L17" i="23"/>
  <c r="L16" i="33"/>
  <c r="F16" i="23"/>
  <c r="F15" i="33"/>
  <c r="AE14" i="33"/>
  <c r="AE15" i="23"/>
  <c r="K15" i="33"/>
  <c r="K16" i="23"/>
  <c r="D14" i="23"/>
  <c r="G15" i="23"/>
  <c r="G14" i="33"/>
  <c r="O14" i="33"/>
  <c r="O15" i="23"/>
  <c r="AG15" i="23"/>
  <c r="AG14" i="33"/>
  <c r="Y14" i="33"/>
  <c r="Y15" i="23"/>
  <c r="R16" i="23"/>
  <c r="R15" i="33"/>
  <c r="P14" i="33"/>
  <c r="P15" i="23"/>
  <c r="W17" i="23" l="1"/>
  <c r="W16" i="33"/>
  <c r="S15" i="33"/>
  <c r="S16" i="23"/>
  <c r="O15" i="33"/>
  <c r="O16" i="23"/>
  <c r="Z15" i="33"/>
  <c r="Z16" i="23"/>
  <c r="AC17" i="23"/>
  <c r="AC16" i="33"/>
  <c r="K17" i="23"/>
  <c r="K16" i="33"/>
  <c r="I16" i="33"/>
  <c r="I17" i="23"/>
  <c r="R17" i="23"/>
  <c r="R16" i="33"/>
  <c r="T15" i="33"/>
  <c r="T16" i="23"/>
  <c r="AH17" i="23"/>
  <c r="AH16" i="33"/>
  <c r="X17" i="23"/>
  <c r="X16" i="33"/>
  <c r="AG15" i="33"/>
  <c r="AG16" i="23"/>
  <c r="F17" i="23"/>
  <c r="F16" i="33"/>
  <c r="M16" i="23"/>
  <c r="M15" i="33"/>
  <c r="N15" i="33"/>
  <c r="N16" i="23"/>
  <c r="H15" i="33"/>
  <c r="H16" i="23"/>
  <c r="AD18" i="23"/>
  <c r="AD17" i="33"/>
  <c r="L17" i="33"/>
  <c r="L18" i="23"/>
  <c r="J16" i="23"/>
  <c r="J15" i="33"/>
  <c r="Y15" i="33"/>
  <c r="Y16" i="23"/>
  <c r="AE16" i="23"/>
  <c r="AE15" i="33"/>
  <c r="Q17" i="23"/>
  <c r="Q16" i="33"/>
  <c r="D14" i="33"/>
  <c r="P15" i="33"/>
  <c r="P16" i="23"/>
  <c r="D15" i="23"/>
  <c r="G16" i="23"/>
  <c r="G15" i="33"/>
  <c r="AB16" i="23"/>
  <c r="AB15" i="33"/>
  <c r="E19" i="23"/>
  <c r="E18" i="33"/>
  <c r="U16" i="33"/>
  <c r="U17" i="23"/>
  <c r="AA16" i="23"/>
  <c r="AA15" i="33"/>
  <c r="V17" i="23"/>
  <c r="V16" i="33"/>
  <c r="D14" i="1" l="1"/>
  <c r="AD19" i="23"/>
  <c r="AD18" i="33"/>
  <c r="M16" i="33"/>
  <c r="M17" i="23"/>
  <c r="X18" i="23"/>
  <c r="X17" i="33"/>
  <c r="R18" i="23"/>
  <c r="R17" i="33"/>
  <c r="AC17" i="33"/>
  <c r="AC18" i="23"/>
  <c r="S16" i="33"/>
  <c r="S17" i="23"/>
  <c r="AA17" i="23"/>
  <c r="AA16" i="33"/>
  <c r="D15" i="33"/>
  <c r="D15" i="1" s="1"/>
  <c r="I18" i="23"/>
  <c r="I17" i="33"/>
  <c r="Z16" i="33"/>
  <c r="Z17" i="23"/>
  <c r="J17" i="23"/>
  <c r="J16" i="33"/>
  <c r="Y17" i="23"/>
  <c r="Y16" i="33"/>
  <c r="H16" i="33"/>
  <c r="H17" i="23"/>
  <c r="D16" i="23"/>
  <c r="G17" i="23"/>
  <c r="G16" i="33"/>
  <c r="Q17" i="33"/>
  <c r="Q18" i="23"/>
  <c r="F18" i="23"/>
  <c r="F17" i="33"/>
  <c r="AH17" i="33"/>
  <c r="AH18" i="23"/>
  <c r="V18" i="23"/>
  <c r="V17" i="33"/>
  <c r="E20" i="23"/>
  <c r="E19" i="33"/>
  <c r="L19" i="23"/>
  <c r="L18" i="33"/>
  <c r="N16" i="33"/>
  <c r="N17" i="23"/>
  <c r="AG17" i="23"/>
  <c r="AG16" i="33"/>
  <c r="T16" i="33"/>
  <c r="T17" i="23"/>
  <c r="O16" i="33"/>
  <c r="O17" i="23"/>
  <c r="U17" i="33"/>
  <c r="U18" i="23"/>
  <c r="AB17" i="23"/>
  <c r="AB16" i="33"/>
  <c r="P17" i="23"/>
  <c r="P16" i="33"/>
  <c r="AE16" i="33"/>
  <c r="AE17" i="23"/>
  <c r="K17" i="33"/>
  <c r="K18" i="23"/>
  <c r="W17" i="33"/>
  <c r="W18" i="23"/>
  <c r="D16" i="33" l="1"/>
  <c r="D16" i="1" s="1"/>
  <c r="J18" i="23"/>
  <c r="J17" i="33"/>
  <c r="D17" i="23"/>
  <c r="G18" i="23"/>
  <c r="G17" i="33"/>
  <c r="M17" i="33"/>
  <c r="M18" i="23"/>
  <c r="U18" i="33"/>
  <c r="U19" i="23"/>
  <c r="AG17" i="33"/>
  <c r="AG18" i="23"/>
  <c r="Q19" i="23"/>
  <c r="Q18" i="33"/>
  <c r="AA18" i="23"/>
  <c r="AA17" i="33"/>
  <c r="R19" i="23"/>
  <c r="R18" i="33"/>
  <c r="AD19" i="33"/>
  <c r="AD20" i="23"/>
  <c r="AB17" i="33"/>
  <c r="AB18" i="23"/>
  <c r="L20" i="23"/>
  <c r="L19" i="33"/>
  <c r="F19" i="23"/>
  <c r="F18" i="33"/>
  <c r="Z17" i="33"/>
  <c r="Z18" i="23"/>
  <c r="W19" i="23"/>
  <c r="W18" i="33"/>
  <c r="N17" i="33"/>
  <c r="N18" i="23"/>
  <c r="AC19" i="23"/>
  <c r="AC18" i="33"/>
  <c r="AE17" i="33"/>
  <c r="AE18" i="23"/>
  <c r="E21" i="23"/>
  <c r="E20" i="33"/>
  <c r="H18" i="23"/>
  <c r="H17" i="33"/>
  <c r="O17" i="33"/>
  <c r="O18" i="23"/>
  <c r="P17" i="33"/>
  <c r="P18" i="23"/>
  <c r="V18" i="33"/>
  <c r="V19" i="23"/>
  <c r="S17" i="33"/>
  <c r="S18" i="23"/>
  <c r="K19" i="23"/>
  <c r="K18" i="33"/>
  <c r="T18" i="23"/>
  <c r="T17" i="33"/>
  <c r="AH18" i="33"/>
  <c r="AH19" i="23"/>
  <c r="Y17" i="33"/>
  <c r="Y18" i="23"/>
  <c r="I18" i="33"/>
  <c r="I19" i="23"/>
  <c r="X19" i="23"/>
  <c r="X18" i="33"/>
  <c r="D17" i="33" l="1"/>
  <c r="D17" i="1" s="1"/>
  <c r="V20" i="23"/>
  <c r="V19" i="33"/>
  <c r="W20" i="23"/>
  <c r="W19" i="33"/>
  <c r="AG18" i="33"/>
  <c r="AG19" i="23"/>
  <c r="AC19" i="33"/>
  <c r="AC20" i="23"/>
  <c r="AB18" i="33"/>
  <c r="AB19" i="23"/>
  <c r="U19" i="33"/>
  <c r="U20" i="23"/>
  <c r="K19" i="33"/>
  <c r="K20" i="23"/>
  <c r="AA18" i="33"/>
  <c r="AA19" i="23"/>
  <c r="I19" i="33"/>
  <c r="I20" i="23"/>
  <c r="T18" i="33"/>
  <c r="T19" i="23"/>
  <c r="H18" i="33"/>
  <c r="H19" i="23"/>
  <c r="Z19" i="23"/>
  <c r="Z18" i="33"/>
  <c r="L21" i="23"/>
  <c r="L20" i="33"/>
  <c r="D18" i="23"/>
  <c r="G19" i="23"/>
  <c r="G18" i="33"/>
  <c r="Y18" i="33"/>
  <c r="Y19" i="23"/>
  <c r="P18" i="33"/>
  <c r="P19" i="23"/>
  <c r="AH20" i="23"/>
  <c r="AH19" i="33"/>
  <c r="R19" i="33"/>
  <c r="R20" i="23"/>
  <c r="E22" i="23"/>
  <c r="E21" i="33"/>
  <c r="N18" i="33"/>
  <c r="N19" i="23"/>
  <c r="S18" i="33"/>
  <c r="S19" i="23"/>
  <c r="O18" i="33"/>
  <c r="O19" i="23"/>
  <c r="AE18" i="33"/>
  <c r="AE19" i="23"/>
  <c r="F19" i="33"/>
  <c r="F20" i="23"/>
  <c r="AD21" i="23"/>
  <c r="AD20" i="33"/>
  <c r="M18" i="33"/>
  <c r="M19" i="23"/>
  <c r="J19" i="23"/>
  <c r="J18" i="33"/>
  <c r="X19" i="33"/>
  <c r="X20" i="23"/>
  <c r="Q20" i="23"/>
  <c r="Q19" i="33"/>
  <c r="D18" i="33" l="1"/>
  <c r="D18" i="1" s="1"/>
  <c r="M19" i="33"/>
  <c r="M20" i="23"/>
  <c r="AH21" i="23"/>
  <c r="AH20" i="33"/>
  <c r="D19" i="23"/>
  <c r="G20" i="23"/>
  <c r="G19" i="33"/>
  <c r="H19" i="33"/>
  <c r="H20" i="23"/>
  <c r="AA20" i="23"/>
  <c r="AA19" i="33"/>
  <c r="AB19" i="33"/>
  <c r="AB20" i="23"/>
  <c r="N19" i="33"/>
  <c r="N20" i="23"/>
  <c r="O20" i="23"/>
  <c r="O19" i="33"/>
  <c r="P19" i="33"/>
  <c r="P20" i="23"/>
  <c r="X21" i="23"/>
  <c r="X20" i="33"/>
  <c r="AD21" i="33"/>
  <c r="AD22" i="23"/>
  <c r="AC21" i="23"/>
  <c r="AC20" i="33"/>
  <c r="AE19" i="33"/>
  <c r="AE20" i="23"/>
  <c r="Z19" i="33"/>
  <c r="Z20" i="23"/>
  <c r="AG19" i="33"/>
  <c r="AG20" i="23"/>
  <c r="Q20" i="33"/>
  <c r="Q21" i="23"/>
  <c r="E23" i="23"/>
  <c r="E22" i="33"/>
  <c r="T19" i="33"/>
  <c r="T20" i="23"/>
  <c r="K21" i="23"/>
  <c r="K20" i="33"/>
  <c r="W21" i="23"/>
  <c r="W20" i="33"/>
  <c r="F21" i="23"/>
  <c r="F20" i="33"/>
  <c r="S19" i="33"/>
  <c r="S20" i="23"/>
  <c r="R21" i="23"/>
  <c r="R20" i="33"/>
  <c r="Y20" i="23"/>
  <c r="Y19" i="33"/>
  <c r="L22" i="23"/>
  <c r="L21" i="33"/>
  <c r="J19" i="33"/>
  <c r="J20" i="23"/>
  <c r="I20" i="33"/>
  <c r="I21" i="23"/>
  <c r="U20" i="33"/>
  <c r="U21" i="23"/>
  <c r="V20" i="33"/>
  <c r="V21" i="23"/>
  <c r="D19" i="33" l="1"/>
  <c r="D19" i="1" s="1"/>
  <c r="V21" i="33"/>
  <c r="V22" i="23"/>
  <c r="F22" i="23"/>
  <c r="F21" i="33"/>
  <c r="AC22" i="23"/>
  <c r="AC21" i="33"/>
  <c r="D20" i="23"/>
  <c r="G21" i="23"/>
  <c r="G20" i="33"/>
  <c r="J20" i="33"/>
  <c r="J21" i="23"/>
  <c r="AD23" i="23"/>
  <c r="AD22" i="33"/>
  <c r="R22" i="23"/>
  <c r="R21" i="33"/>
  <c r="W21" i="33"/>
  <c r="W22" i="23"/>
  <c r="E24" i="23"/>
  <c r="E23" i="33"/>
  <c r="O20" i="33"/>
  <c r="O21" i="23"/>
  <c r="AA20" i="33"/>
  <c r="AA21" i="23"/>
  <c r="Z20" i="33"/>
  <c r="Z21" i="23"/>
  <c r="U21" i="33"/>
  <c r="U22" i="23"/>
  <c r="Q21" i="33"/>
  <c r="Q22" i="23"/>
  <c r="AE21" i="23"/>
  <c r="AE20" i="33"/>
  <c r="H21" i="23"/>
  <c r="H20" i="33"/>
  <c r="X22" i="23"/>
  <c r="X21" i="33"/>
  <c r="M20" i="33"/>
  <c r="M21" i="23"/>
  <c r="Y20" i="33"/>
  <c r="Y21" i="23"/>
  <c r="S20" i="33"/>
  <c r="S21" i="23"/>
  <c r="N20" i="33"/>
  <c r="N21" i="23"/>
  <c r="AH22" i="23"/>
  <c r="AH21" i="33"/>
  <c r="I21" i="33"/>
  <c r="I22" i="23"/>
  <c r="L22" i="33"/>
  <c r="L23" i="23"/>
  <c r="K21" i="33"/>
  <c r="K22" i="23"/>
  <c r="T20" i="33"/>
  <c r="T21" i="23"/>
  <c r="AG20" i="33"/>
  <c r="AG21" i="23"/>
  <c r="P21" i="23"/>
  <c r="P20" i="33"/>
  <c r="AB20" i="33"/>
  <c r="AB21" i="23"/>
  <c r="D20" i="33" l="1"/>
  <c r="D20" i="1" s="1"/>
  <c r="AA22" i="23"/>
  <c r="AA21" i="33"/>
  <c r="W23" i="23"/>
  <c r="W22" i="33"/>
  <c r="J21" i="33"/>
  <c r="J22" i="23"/>
  <c r="S21" i="33"/>
  <c r="S22" i="23"/>
  <c r="X23" i="23"/>
  <c r="X22" i="33"/>
  <c r="AC23" i="23"/>
  <c r="AC22" i="33"/>
  <c r="P21" i="33"/>
  <c r="P22" i="23"/>
  <c r="K23" i="23"/>
  <c r="K22" i="33"/>
  <c r="U23" i="23"/>
  <c r="U22" i="33"/>
  <c r="O22" i="23"/>
  <c r="O21" i="33"/>
  <c r="AG22" i="23"/>
  <c r="AG21" i="33"/>
  <c r="AH22" i="33"/>
  <c r="AH23" i="23"/>
  <c r="I22" i="33"/>
  <c r="I23" i="23"/>
  <c r="Q23" i="23"/>
  <c r="Q22" i="33"/>
  <c r="Y21" i="33"/>
  <c r="Y22" i="23"/>
  <c r="H21" i="33"/>
  <c r="H22" i="23"/>
  <c r="R22" i="33"/>
  <c r="R23" i="23"/>
  <c r="F23" i="23"/>
  <c r="F22" i="33"/>
  <c r="L23" i="33"/>
  <c r="L24" i="23"/>
  <c r="N21" i="33"/>
  <c r="N22" i="23"/>
  <c r="M21" i="33"/>
  <c r="M22" i="23"/>
  <c r="Z21" i="33"/>
  <c r="Z22" i="23"/>
  <c r="D21" i="23"/>
  <c r="G22" i="23"/>
  <c r="G21" i="33"/>
  <c r="V22" i="33"/>
  <c r="V23" i="23"/>
  <c r="AB22" i="23"/>
  <c r="AB21" i="33"/>
  <c r="T21" i="33"/>
  <c r="T22" i="23"/>
  <c r="AE21" i="33"/>
  <c r="AE22" i="23"/>
  <c r="E24" i="33"/>
  <c r="E25" i="23"/>
  <c r="AD23" i="33"/>
  <c r="AD24" i="23"/>
  <c r="D21" i="33" l="1"/>
  <c r="D21" i="1" s="1"/>
  <c r="F24" i="23"/>
  <c r="F23" i="33"/>
  <c r="AH24" i="23"/>
  <c r="AH23" i="33"/>
  <c r="D22" i="23"/>
  <c r="J23" i="23"/>
  <c r="J22" i="33"/>
  <c r="G23" i="23"/>
  <c r="G22" i="33"/>
  <c r="N22" i="33"/>
  <c r="N23" i="23"/>
  <c r="R24" i="23"/>
  <c r="R23" i="33"/>
  <c r="U24" i="23"/>
  <c r="U23" i="33"/>
  <c r="AB22" i="33"/>
  <c r="AB23" i="23"/>
  <c r="Z22" i="33"/>
  <c r="Z23" i="23"/>
  <c r="L24" i="33"/>
  <c r="L25" i="23"/>
  <c r="H23" i="23"/>
  <c r="H22" i="33"/>
  <c r="I24" i="23"/>
  <c r="I23" i="33"/>
  <c r="AG23" i="23"/>
  <c r="AG22" i="33"/>
  <c r="K23" i="33"/>
  <c r="K24" i="23"/>
  <c r="X24" i="23"/>
  <c r="X23" i="33"/>
  <c r="W23" i="33"/>
  <c r="W24" i="23"/>
  <c r="T23" i="23"/>
  <c r="T22" i="33"/>
  <c r="AC23" i="33"/>
  <c r="AC24" i="23"/>
  <c r="P23" i="23"/>
  <c r="P22" i="33"/>
  <c r="S23" i="23"/>
  <c r="S22" i="33"/>
  <c r="E26" i="23"/>
  <c r="E26" i="33" s="1"/>
  <c r="E25" i="33"/>
  <c r="Q23" i="33"/>
  <c r="Q24" i="23"/>
  <c r="AE23" i="23"/>
  <c r="AE22" i="33"/>
  <c r="V24" i="23"/>
  <c r="V23" i="33"/>
  <c r="AD24" i="33"/>
  <c r="AD25" i="23"/>
  <c r="M23" i="23"/>
  <c r="M22" i="33"/>
  <c r="Y22" i="33"/>
  <c r="Y23" i="23"/>
  <c r="O22" i="33"/>
  <c r="O23" i="23"/>
  <c r="AA22" i="33"/>
  <c r="AA23" i="23"/>
  <c r="D22" i="33" l="1"/>
  <c r="D22" i="1" s="1"/>
  <c r="N23" i="33"/>
  <c r="N24" i="23"/>
  <c r="K24" i="33"/>
  <c r="K25" i="23"/>
  <c r="Y23" i="33"/>
  <c r="Y24" i="23"/>
  <c r="S23" i="33"/>
  <c r="S24" i="23"/>
  <c r="H24" i="23"/>
  <c r="H23" i="33"/>
  <c r="AB24" i="23"/>
  <c r="AB23" i="33"/>
  <c r="L26" i="23"/>
  <c r="L26" i="33" s="1"/>
  <c r="L25" i="33"/>
  <c r="AH24" i="33"/>
  <c r="AH25" i="23"/>
  <c r="W25" i="23"/>
  <c r="W24" i="33"/>
  <c r="V25" i="23"/>
  <c r="V24" i="33"/>
  <c r="E7" i="33"/>
  <c r="AC25" i="23"/>
  <c r="AC24" i="33"/>
  <c r="Z24" i="23"/>
  <c r="Z23" i="33"/>
  <c r="F25" i="23"/>
  <c r="F24" i="33"/>
  <c r="AD26" i="23"/>
  <c r="AD26" i="33" s="1"/>
  <c r="AD25" i="33"/>
  <c r="Q25" i="23"/>
  <c r="Q24" i="33"/>
  <c r="T24" i="23"/>
  <c r="T23" i="33"/>
  <c r="AA23" i="33"/>
  <c r="AA24" i="23"/>
  <c r="P24" i="23"/>
  <c r="P23" i="33"/>
  <c r="AG24" i="23"/>
  <c r="AG23" i="33"/>
  <c r="U25" i="23"/>
  <c r="U24" i="33"/>
  <c r="G23" i="33"/>
  <c r="G24" i="23"/>
  <c r="O24" i="23"/>
  <c r="O23" i="33"/>
  <c r="M23" i="33"/>
  <c r="M24" i="23"/>
  <c r="AE23" i="33"/>
  <c r="AE24" i="23"/>
  <c r="X25" i="23"/>
  <c r="X24" i="33"/>
  <c r="I25" i="23"/>
  <c r="I24" i="33"/>
  <c r="R25" i="23"/>
  <c r="R24" i="33"/>
  <c r="J24" i="23"/>
  <c r="J23" i="33"/>
  <c r="D23" i="23"/>
  <c r="AD7" i="33" l="1"/>
  <c r="D23" i="33"/>
  <c r="D23" i="1" s="1"/>
  <c r="T25" i="23"/>
  <c r="T24" i="33"/>
  <c r="AC25" i="33"/>
  <c r="AC26" i="23"/>
  <c r="AC26" i="33" s="1"/>
  <c r="AC7" i="33" s="1"/>
  <c r="Y24" i="33"/>
  <c r="Y25" i="23"/>
  <c r="AE24" i="33"/>
  <c r="AE25" i="23"/>
  <c r="R26" i="23"/>
  <c r="R26" i="33" s="1"/>
  <c r="R25" i="33"/>
  <c r="W26" i="23"/>
  <c r="W26" i="33" s="1"/>
  <c r="W25" i="33"/>
  <c r="AB24" i="33"/>
  <c r="AB25" i="23"/>
  <c r="M24" i="33"/>
  <c r="M25" i="23"/>
  <c r="Q25" i="33"/>
  <c r="Q26" i="23"/>
  <c r="Q26" i="33" s="1"/>
  <c r="AH26" i="23"/>
  <c r="AH26" i="33" s="1"/>
  <c r="AH25" i="33"/>
  <c r="K25" i="33"/>
  <c r="K26" i="23"/>
  <c r="K26" i="33" s="1"/>
  <c r="K7" i="33" s="1"/>
  <c r="F26" i="23"/>
  <c r="F25" i="33"/>
  <c r="I26" i="23"/>
  <c r="I26" i="33" s="1"/>
  <c r="I25" i="33"/>
  <c r="U26" i="23"/>
  <c r="U26" i="33" s="1"/>
  <c r="U25" i="33"/>
  <c r="AA25" i="23"/>
  <c r="AA24" i="33"/>
  <c r="H25" i="23"/>
  <c r="H24" i="33"/>
  <c r="S24" i="33"/>
  <c r="S25" i="23"/>
  <c r="N25" i="23"/>
  <c r="N24" i="33"/>
  <c r="G24" i="33"/>
  <c r="G25" i="23"/>
  <c r="P25" i="23"/>
  <c r="P24" i="33"/>
  <c r="Z24" i="33"/>
  <c r="Z25" i="23"/>
  <c r="J24" i="33"/>
  <c r="J25" i="23"/>
  <c r="X25" i="33"/>
  <c r="X26" i="23"/>
  <c r="X26" i="33" s="1"/>
  <c r="X7" i="33" s="1"/>
  <c r="O24" i="33"/>
  <c r="O25" i="23"/>
  <c r="AG25" i="23"/>
  <c r="AG24" i="33"/>
  <c r="D24" i="23"/>
  <c r="V26" i="23"/>
  <c r="V26" i="33" s="1"/>
  <c r="V25" i="33"/>
  <c r="L7" i="33"/>
  <c r="V7" i="33" l="1"/>
  <c r="U7" i="33"/>
  <c r="D24" i="33"/>
  <c r="D24" i="1" s="1"/>
  <c r="AH7" i="33"/>
  <c r="Q7" i="33"/>
  <c r="M25" i="33"/>
  <c r="M26" i="23"/>
  <c r="M26" i="33" s="1"/>
  <c r="AG26" i="23"/>
  <c r="AG26" i="33" s="1"/>
  <c r="AG25" i="33"/>
  <c r="G25" i="33"/>
  <c r="G26" i="23"/>
  <c r="G26" i="33" s="1"/>
  <c r="R7" i="33"/>
  <c r="J26" i="23"/>
  <c r="J26" i="33" s="1"/>
  <c r="J7" i="33" s="1"/>
  <c r="J25" i="33"/>
  <c r="P26" i="23"/>
  <c r="P26" i="33" s="1"/>
  <c r="P25" i="33"/>
  <c r="O26" i="23"/>
  <c r="O26" i="33" s="1"/>
  <c r="O25" i="33"/>
  <c r="H25" i="33"/>
  <c r="H26" i="23"/>
  <c r="H26" i="33" s="1"/>
  <c r="I7" i="33"/>
  <c r="AB26" i="23"/>
  <c r="AB26" i="33" s="1"/>
  <c r="AB25" i="33"/>
  <c r="AE25" i="33"/>
  <c r="AE26" i="23"/>
  <c r="AE26" i="33" s="1"/>
  <c r="Z25" i="33"/>
  <c r="Z26" i="23"/>
  <c r="Z26" i="33" s="1"/>
  <c r="Z7" i="33" s="1"/>
  <c r="D25" i="23"/>
  <c r="N26" i="23"/>
  <c r="N26" i="33" s="1"/>
  <c r="N25" i="33"/>
  <c r="AA26" i="23"/>
  <c r="AA26" i="33" s="1"/>
  <c r="AA25" i="33"/>
  <c r="Y25" i="33"/>
  <c r="Y26" i="23"/>
  <c r="Y26" i="33" s="1"/>
  <c r="T25" i="33"/>
  <c r="T26" i="23"/>
  <c r="T26" i="33" s="1"/>
  <c r="T7" i="33" s="1"/>
  <c r="S26" i="23"/>
  <c r="S26" i="33" s="1"/>
  <c r="S25" i="33"/>
  <c r="F26" i="33"/>
  <c r="W7" i="33"/>
  <c r="AE7" i="33" l="1"/>
  <c r="AA7" i="33"/>
  <c r="M7" i="33"/>
  <c r="AB7" i="33"/>
  <c r="P7" i="33"/>
  <c r="N7" i="33"/>
  <c r="D25" i="33"/>
  <c r="D25" i="1" s="1"/>
  <c r="D26" i="23"/>
  <c r="D7" i="23" s="1"/>
  <c r="S7" i="33"/>
  <c r="H7" i="33"/>
  <c r="AG7" i="33"/>
  <c r="F7" i="33"/>
  <c r="D26" i="33"/>
  <c r="Y7" i="33"/>
  <c r="O7" i="33"/>
  <c r="G7" i="33"/>
  <c r="D26" i="1" l="1"/>
  <c r="D7" i="1" s="1"/>
  <c r="D7" i="33"/>
</calcChain>
</file>

<file path=xl/sharedStrings.xml><?xml version="1.0" encoding="utf-8"?>
<sst xmlns="http://schemas.openxmlformats.org/spreadsheetml/2006/main" count="3278" uniqueCount="313">
  <si>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</si>
  <si>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</si>
  <si>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</si>
  <si>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</si>
  <si>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</si>
  <si>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</si>
  <si>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</si>
  <si>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</si>
  <si>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</si>
  <si>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</si>
  <si>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</si>
  <si>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</si>
  <si>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</si>
  <si>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</si>
  <si>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</si>
  <si>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</si>
  <si>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</si>
  <si>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</si>
  <si>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</si>
  <si>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</si>
  <si>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</si>
  <si>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</si>
  <si>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</si>
  <si>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</si>
  <si>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</si>
  <si>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</si>
  <si>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</si>
  <si>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</si>
  <si>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</si>
  <si>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</si>
  <si>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</si>
  <si>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</si>
  <si>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</si>
  <si>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</si>
  <si>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</si>
  <si>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</si>
  <si>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</si>
  <si>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</si>
  <si>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</si>
  <si>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</si>
  <si>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</si>
  <si>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</si>
  <si>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</si>
  <si>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</si>
  <si>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</si>
  <si>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</si>
  <si>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</si>
  <si>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</si>
  <si>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</si>
  <si>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</si>
  <si>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</si>
  <si>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</si>
  <si>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</si>
  <si>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</si>
  <si>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</si>
  <si>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</si>
  <si>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</si>
  <si>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</si>
  <si>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</si>
  <si>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</si>
  <si>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</si>
  <si>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</si>
  <si>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</si>
  <si>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</si>
  <si>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</si>
  <si>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</si>
  <si>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</si>
  <si>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</si>
  <si>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</si>
  <si>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</si>
  <si>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</si>
  <si>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</si>
  <si>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</si>
  <si>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</si>
  <si>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</si>
  <si>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</si>
  <si>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</si>
  <si>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</si>
  <si>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</si>
  <si>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</si>
  <si>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</si>
  <si>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</si>
  <si>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</si>
  <si>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</si>
  <si>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</si>
  <si>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</si>
  <si>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</si>
  <si>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</si>
  <si>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</si>
  <si>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</si>
  <si>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</si>
  <si>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</si>
  <si>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</si>
  <si>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</si>
  <si>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</si>
  <si>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</si>
  <si>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</si>
  <si>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</si>
  <si>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</si>
  <si>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</si>
  <si>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</si>
  <si>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</si>
  <si>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</si>
  <si>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</si>
  <si>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</si>
  <si>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</si>
  <si>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</si>
  <si>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</si>
  <si>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</si>
  <si>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</si>
  <si>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</si>
  <si>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</si>
  <si>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</si>
  <si>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</si>
  <si>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</si>
  <si>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</si>
  <si>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</si>
  <si>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</si>
  <si>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</si>
  <si>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</si>
  <si>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</si>
  <si>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石川県</t>
    <phoneticPr fontId="2"/>
  </si>
  <si>
    <t>17201</t>
    <phoneticPr fontId="2"/>
  </si>
  <si>
    <t>金沢市</t>
    <phoneticPr fontId="2"/>
  </si>
  <si>
    <t>石川県</t>
    <phoneticPr fontId="2"/>
  </si>
  <si>
    <t>17201</t>
    <phoneticPr fontId="2"/>
  </si>
  <si>
    <t>石川県</t>
    <phoneticPr fontId="2"/>
  </si>
  <si>
    <t>金沢市</t>
    <phoneticPr fontId="2"/>
  </si>
  <si>
    <t>17201</t>
    <phoneticPr fontId="2"/>
  </si>
  <si>
    <t>金沢市</t>
    <phoneticPr fontId="2"/>
  </si>
  <si>
    <t>17202</t>
    <phoneticPr fontId="2"/>
  </si>
  <si>
    <t>七尾市</t>
    <phoneticPr fontId="2"/>
  </si>
  <si>
    <t>七尾市</t>
    <phoneticPr fontId="2"/>
  </si>
  <si>
    <t>石川県</t>
    <phoneticPr fontId="2"/>
  </si>
  <si>
    <t>17202</t>
    <phoneticPr fontId="2"/>
  </si>
  <si>
    <t>17202</t>
    <phoneticPr fontId="2"/>
  </si>
  <si>
    <t>石川県</t>
    <phoneticPr fontId="2"/>
  </si>
  <si>
    <t>17202</t>
    <phoneticPr fontId="2"/>
  </si>
  <si>
    <t>17202</t>
    <phoneticPr fontId="2"/>
  </si>
  <si>
    <t>17202</t>
    <phoneticPr fontId="2"/>
  </si>
  <si>
    <t>石川県</t>
    <phoneticPr fontId="2"/>
  </si>
  <si>
    <t>17203</t>
    <phoneticPr fontId="2"/>
  </si>
  <si>
    <t>小松市</t>
    <phoneticPr fontId="2"/>
  </si>
  <si>
    <t>小松市</t>
    <phoneticPr fontId="2"/>
  </si>
  <si>
    <t>17203</t>
    <phoneticPr fontId="2"/>
  </si>
  <si>
    <t>17203</t>
    <phoneticPr fontId="2"/>
  </si>
  <si>
    <t>17204</t>
    <phoneticPr fontId="2"/>
  </si>
  <si>
    <t>輪島市</t>
    <phoneticPr fontId="2"/>
  </si>
  <si>
    <t>17204</t>
    <phoneticPr fontId="2"/>
  </si>
  <si>
    <t>17204</t>
    <phoneticPr fontId="2"/>
  </si>
  <si>
    <t>輪島市</t>
    <phoneticPr fontId="2"/>
  </si>
  <si>
    <t>輪島市</t>
    <phoneticPr fontId="2"/>
  </si>
  <si>
    <t>石川県</t>
    <phoneticPr fontId="2"/>
  </si>
  <si>
    <t>輪島市</t>
    <phoneticPr fontId="2"/>
  </si>
  <si>
    <t>輪島市</t>
    <phoneticPr fontId="2"/>
  </si>
  <si>
    <t>石川県</t>
    <phoneticPr fontId="2"/>
  </si>
  <si>
    <t>17204</t>
    <phoneticPr fontId="2"/>
  </si>
  <si>
    <t>輪島市</t>
    <phoneticPr fontId="2"/>
  </si>
  <si>
    <t>17205</t>
    <phoneticPr fontId="2"/>
  </si>
  <si>
    <t>珠洲市</t>
    <phoneticPr fontId="2"/>
  </si>
  <si>
    <t>17205</t>
    <phoneticPr fontId="2"/>
  </si>
  <si>
    <t>17205</t>
    <phoneticPr fontId="2"/>
  </si>
  <si>
    <t>石川県</t>
    <phoneticPr fontId="2"/>
  </si>
  <si>
    <t>17205</t>
    <phoneticPr fontId="2"/>
  </si>
  <si>
    <t>珠洲市</t>
    <phoneticPr fontId="2"/>
  </si>
  <si>
    <t>珠洲市</t>
    <phoneticPr fontId="2"/>
  </si>
  <si>
    <t>珠洲市</t>
    <phoneticPr fontId="2"/>
  </si>
  <si>
    <t>石川県</t>
    <phoneticPr fontId="2"/>
  </si>
  <si>
    <t>17205</t>
    <phoneticPr fontId="2"/>
  </si>
  <si>
    <t>珠洲市</t>
    <phoneticPr fontId="2"/>
  </si>
  <si>
    <t>珠洲市</t>
    <phoneticPr fontId="2"/>
  </si>
  <si>
    <t>珠洲市</t>
    <phoneticPr fontId="2"/>
  </si>
  <si>
    <t>17206</t>
    <phoneticPr fontId="2"/>
  </si>
  <si>
    <t>加賀市</t>
    <phoneticPr fontId="2"/>
  </si>
  <si>
    <t>17206</t>
    <phoneticPr fontId="2"/>
  </si>
  <si>
    <t>加賀市</t>
    <phoneticPr fontId="2"/>
  </si>
  <si>
    <t>17206</t>
    <phoneticPr fontId="2"/>
  </si>
  <si>
    <t>17206</t>
    <phoneticPr fontId="2"/>
  </si>
  <si>
    <t>17206</t>
    <phoneticPr fontId="2"/>
  </si>
  <si>
    <t>17206</t>
    <phoneticPr fontId="2"/>
  </si>
  <si>
    <t>加賀市</t>
    <phoneticPr fontId="2"/>
  </si>
  <si>
    <t>17206</t>
    <phoneticPr fontId="2"/>
  </si>
  <si>
    <t>加賀市</t>
    <phoneticPr fontId="2"/>
  </si>
  <si>
    <t>17207</t>
    <phoneticPr fontId="2"/>
  </si>
  <si>
    <t>羽咋市</t>
    <phoneticPr fontId="2"/>
  </si>
  <si>
    <t>17207</t>
    <phoneticPr fontId="2"/>
  </si>
  <si>
    <t>羽咋市</t>
    <phoneticPr fontId="2"/>
  </si>
  <si>
    <t>石川県</t>
    <phoneticPr fontId="2"/>
  </si>
  <si>
    <t>羽咋市</t>
    <phoneticPr fontId="2"/>
  </si>
  <si>
    <t>羽咋市</t>
    <phoneticPr fontId="2"/>
  </si>
  <si>
    <t>石川県</t>
    <phoneticPr fontId="2"/>
  </si>
  <si>
    <t>17207</t>
    <phoneticPr fontId="2"/>
  </si>
  <si>
    <t>羽咋市</t>
    <phoneticPr fontId="2"/>
  </si>
  <si>
    <t>羽咋市</t>
    <phoneticPr fontId="2"/>
  </si>
  <si>
    <t>石川県</t>
    <phoneticPr fontId="2"/>
  </si>
  <si>
    <t>羽咋市</t>
    <phoneticPr fontId="2"/>
  </si>
  <si>
    <t>17209</t>
    <phoneticPr fontId="2"/>
  </si>
  <si>
    <t>かほく市</t>
    <phoneticPr fontId="2"/>
  </si>
  <si>
    <t>17209</t>
    <phoneticPr fontId="2"/>
  </si>
  <si>
    <t>かほく市</t>
    <phoneticPr fontId="2"/>
  </si>
  <si>
    <t>石川県</t>
    <phoneticPr fontId="2"/>
  </si>
  <si>
    <t>かほく市</t>
    <phoneticPr fontId="2"/>
  </si>
  <si>
    <t>17209</t>
    <phoneticPr fontId="2"/>
  </si>
  <si>
    <t>17209</t>
    <phoneticPr fontId="2"/>
  </si>
  <si>
    <t>かほく市</t>
    <phoneticPr fontId="2"/>
  </si>
  <si>
    <t>かほく市</t>
    <phoneticPr fontId="2"/>
  </si>
  <si>
    <t>石川県</t>
    <phoneticPr fontId="2"/>
  </si>
  <si>
    <t>かほく市</t>
    <phoneticPr fontId="2"/>
  </si>
  <si>
    <t>かほく市</t>
    <phoneticPr fontId="2"/>
  </si>
  <si>
    <t>かほく市</t>
    <phoneticPr fontId="2"/>
  </si>
  <si>
    <t>17209</t>
    <phoneticPr fontId="2"/>
  </si>
  <si>
    <t>かほく市</t>
    <phoneticPr fontId="2"/>
  </si>
  <si>
    <t>かほく市</t>
    <phoneticPr fontId="2"/>
  </si>
  <si>
    <t>17210</t>
    <phoneticPr fontId="2"/>
  </si>
  <si>
    <t>白山市</t>
    <phoneticPr fontId="2"/>
  </si>
  <si>
    <t>17210</t>
    <phoneticPr fontId="2"/>
  </si>
  <si>
    <t>白山市</t>
    <phoneticPr fontId="2"/>
  </si>
  <si>
    <t>17210</t>
    <phoneticPr fontId="2"/>
  </si>
  <si>
    <t>17210</t>
    <phoneticPr fontId="2"/>
  </si>
  <si>
    <t>石川県</t>
    <phoneticPr fontId="2"/>
  </si>
  <si>
    <t>17210</t>
    <phoneticPr fontId="2"/>
  </si>
  <si>
    <t>白山市</t>
    <phoneticPr fontId="2"/>
  </si>
  <si>
    <t>17210</t>
    <phoneticPr fontId="2"/>
  </si>
  <si>
    <t>白山市</t>
    <phoneticPr fontId="2"/>
  </si>
  <si>
    <t>17210</t>
    <phoneticPr fontId="2"/>
  </si>
  <si>
    <t>17211</t>
    <phoneticPr fontId="2"/>
  </si>
  <si>
    <t>能美市</t>
    <phoneticPr fontId="2"/>
  </si>
  <si>
    <t>17211</t>
    <phoneticPr fontId="2"/>
  </si>
  <si>
    <t>能美市</t>
    <phoneticPr fontId="2"/>
  </si>
  <si>
    <t>17212</t>
    <phoneticPr fontId="2"/>
  </si>
  <si>
    <t>野々市市</t>
    <phoneticPr fontId="2"/>
  </si>
  <si>
    <t>野々市市</t>
    <phoneticPr fontId="2"/>
  </si>
  <si>
    <t>石川県</t>
    <phoneticPr fontId="2"/>
  </si>
  <si>
    <t>17212</t>
    <phoneticPr fontId="2"/>
  </si>
  <si>
    <t>野々市市</t>
    <phoneticPr fontId="2"/>
  </si>
  <si>
    <t>17212</t>
    <phoneticPr fontId="2"/>
  </si>
  <si>
    <t>17324</t>
    <phoneticPr fontId="2"/>
  </si>
  <si>
    <t>川北町</t>
    <phoneticPr fontId="2"/>
  </si>
  <si>
    <t>17324</t>
    <phoneticPr fontId="2"/>
  </si>
  <si>
    <t>17324</t>
    <phoneticPr fontId="2"/>
  </si>
  <si>
    <t>17324</t>
    <phoneticPr fontId="2"/>
  </si>
  <si>
    <t>川北町</t>
    <phoneticPr fontId="2"/>
  </si>
  <si>
    <t>川北町</t>
    <phoneticPr fontId="2"/>
  </si>
  <si>
    <t>石川県</t>
    <phoneticPr fontId="2"/>
  </si>
  <si>
    <t>川北町</t>
    <phoneticPr fontId="2"/>
  </si>
  <si>
    <t>17361</t>
    <phoneticPr fontId="2"/>
  </si>
  <si>
    <t>津幡町</t>
    <phoneticPr fontId="2"/>
  </si>
  <si>
    <t>津幡町</t>
    <phoneticPr fontId="2"/>
  </si>
  <si>
    <t>17361</t>
    <phoneticPr fontId="2"/>
  </si>
  <si>
    <t>17361</t>
    <phoneticPr fontId="2"/>
  </si>
  <si>
    <t>17361</t>
    <phoneticPr fontId="2"/>
  </si>
  <si>
    <t>津幡町</t>
    <phoneticPr fontId="2"/>
  </si>
  <si>
    <t>17365</t>
    <phoneticPr fontId="2"/>
  </si>
  <si>
    <t>内灘町</t>
    <phoneticPr fontId="2"/>
  </si>
  <si>
    <t>17365</t>
    <phoneticPr fontId="2"/>
  </si>
  <si>
    <t>内灘町</t>
    <phoneticPr fontId="2"/>
  </si>
  <si>
    <t>17365</t>
    <phoneticPr fontId="2"/>
  </si>
  <si>
    <t>内灘町</t>
    <phoneticPr fontId="2"/>
  </si>
  <si>
    <t>内灘町</t>
    <phoneticPr fontId="2"/>
  </si>
  <si>
    <t>17365</t>
    <phoneticPr fontId="2"/>
  </si>
  <si>
    <t>石川県</t>
    <phoneticPr fontId="2"/>
  </si>
  <si>
    <t>17365</t>
    <phoneticPr fontId="2"/>
  </si>
  <si>
    <t>石川県</t>
    <phoneticPr fontId="2"/>
  </si>
  <si>
    <t>石川県</t>
    <phoneticPr fontId="2"/>
  </si>
  <si>
    <t>17365</t>
    <phoneticPr fontId="2"/>
  </si>
  <si>
    <t>17365</t>
    <phoneticPr fontId="2"/>
  </si>
  <si>
    <t>内灘町</t>
    <phoneticPr fontId="2"/>
  </si>
  <si>
    <t>17384</t>
    <phoneticPr fontId="2"/>
  </si>
  <si>
    <t>志賀町</t>
    <phoneticPr fontId="2"/>
  </si>
  <si>
    <t>17384</t>
    <phoneticPr fontId="2"/>
  </si>
  <si>
    <t>志賀町</t>
    <phoneticPr fontId="2"/>
  </si>
  <si>
    <t>17384</t>
    <phoneticPr fontId="2"/>
  </si>
  <si>
    <t>石川県</t>
    <phoneticPr fontId="2"/>
  </si>
  <si>
    <t>石川県</t>
    <phoneticPr fontId="2"/>
  </si>
  <si>
    <t>志賀町</t>
    <phoneticPr fontId="2"/>
  </si>
  <si>
    <t>志賀町</t>
    <phoneticPr fontId="2"/>
  </si>
  <si>
    <t>17384</t>
    <phoneticPr fontId="2"/>
  </si>
  <si>
    <t>石川県</t>
    <phoneticPr fontId="2"/>
  </si>
  <si>
    <t>志賀町</t>
    <phoneticPr fontId="2"/>
  </si>
  <si>
    <t>17386</t>
    <phoneticPr fontId="2"/>
  </si>
  <si>
    <t>宝達志水町</t>
    <phoneticPr fontId="2"/>
  </si>
  <si>
    <t>17386</t>
    <phoneticPr fontId="2"/>
  </si>
  <si>
    <t>17386</t>
    <phoneticPr fontId="2"/>
  </si>
  <si>
    <t>17386</t>
    <phoneticPr fontId="2"/>
  </si>
  <si>
    <t>宝達志水町</t>
    <phoneticPr fontId="2"/>
  </si>
  <si>
    <t>17407</t>
    <phoneticPr fontId="2"/>
  </si>
  <si>
    <t>中能登町</t>
    <phoneticPr fontId="2"/>
  </si>
  <si>
    <t>中能登町</t>
    <phoneticPr fontId="2"/>
  </si>
  <si>
    <t>17407</t>
    <phoneticPr fontId="2"/>
  </si>
  <si>
    <t>17407</t>
    <phoneticPr fontId="2"/>
  </si>
  <si>
    <t>17407</t>
    <phoneticPr fontId="2"/>
  </si>
  <si>
    <t>中能登町</t>
    <phoneticPr fontId="2"/>
  </si>
  <si>
    <t>中能登町</t>
    <phoneticPr fontId="2"/>
  </si>
  <si>
    <t>中能登町</t>
    <phoneticPr fontId="2"/>
  </si>
  <si>
    <t>17461</t>
    <phoneticPr fontId="2"/>
  </si>
  <si>
    <t>穴水町</t>
    <phoneticPr fontId="2"/>
  </si>
  <si>
    <t>17461</t>
    <phoneticPr fontId="2"/>
  </si>
  <si>
    <t>17461</t>
    <phoneticPr fontId="2"/>
  </si>
  <si>
    <t>石川県</t>
    <phoneticPr fontId="2"/>
  </si>
  <si>
    <t>穴水町</t>
    <phoneticPr fontId="2"/>
  </si>
  <si>
    <t>穴水町</t>
    <phoneticPr fontId="2"/>
  </si>
  <si>
    <t>17463</t>
    <phoneticPr fontId="2"/>
  </si>
  <si>
    <t>能登町</t>
    <phoneticPr fontId="2"/>
  </si>
  <si>
    <t>能登町</t>
    <phoneticPr fontId="2"/>
  </si>
  <si>
    <t>17463</t>
    <phoneticPr fontId="2"/>
  </si>
  <si>
    <t>能登町</t>
    <phoneticPr fontId="2"/>
  </si>
  <si>
    <t>能登町</t>
    <phoneticPr fontId="2"/>
  </si>
  <si>
    <t>17463</t>
    <phoneticPr fontId="2"/>
  </si>
  <si>
    <t>17000</t>
    <phoneticPr fontId="2"/>
  </si>
  <si>
    <t>-</t>
    <phoneticPr fontId="2"/>
  </si>
  <si>
    <t>17000</t>
    <phoneticPr fontId="2"/>
  </si>
  <si>
    <t>合計</t>
    <phoneticPr fontId="2"/>
  </si>
  <si>
    <t>石川県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</si>
</sst>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126</v>
      </c>
      <c r="B7" s="36" t="s">
        <v>308</v>
      </c>
      <c r="C7" s="37" t="s">
        <v>79</v>
      </c>
      <c r="D7" s="93">
        <f>SUM($D$8:$D$26)</f>
        <v>1497150</v>
      </c>
      <c r="E7" s="38">
        <f>SUM($E$8:$E$26)</f>
        <v>186565</v>
      </c>
      <c r="F7" s="38">
        <f>SUM($F$8:$F$26)</f>
        <v>669855</v>
      </c>
      <c r="G7" s="38">
        <f>SUM($G$8:$G$26)</f>
        <v>282171</v>
      </c>
      <c r="H7" s="38">
        <f>SUM($H$8:$H$26)</f>
        <v>0</v>
      </c>
      <c r="I7" s="38">
        <f>SUM($I$8:$I$26)</f>
        <v>99242</v>
      </c>
      <c r="J7" s="38">
        <f>SUM($J$8:$J$26)</f>
        <v>38</v>
      </c>
      <c r="K7" s="38">
        <f>SUM($K$8:$K$26)</f>
        <v>0</v>
      </c>
      <c r="L7" s="38">
        <f>SUM($L$8:$L$26)</f>
        <v>0</v>
      </c>
      <c r="M7" s="38">
        <f>SUM($M$8:$M$26)</f>
        <v>161459</v>
      </c>
      <c r="N7" s="38">
        <f>SUM($N$8:$N$26)</f>
        <v>21432</v>
      </c>
      <c r="O7" s="38">
        <f>SUM($O$8:$O$26)</f>
        <v>148507</v>
      </c>
      <c r="P7" s="38">
        <f>SUM($P$8:$P$26)</f>
        <v>1287098</v>
      </c>
      <c r="Q7" s="39">
        <f>IF(P7&lt;&gt;0,(O7+E7+G7)/P7*100,"-")</f>
        <v>47.956177385094215</v>
      </c>
      <c r="R7" s="38">
        <f>SUM($R$8:$R$26)</f>
        <v>180674</v>
      </c>
      <c r="S7" s="38">
        <f>SUM($S$8:$S$26)</f>
        <v>0</v>
      </c>
      <c r="T7" s="38">
        <f>SUM($T$8:$T$26)</f>
        <v>38</v>
      </c>
      <c r="U7" s="38">
        <f>SUM($U$8:$U$26)</f>
        <v>0</v>
      </c>
      <c r="V7" s="38">
        <f>SUM($V$8:$V$26)</f>
        <v>0</v>
      </c>
      <c r="W7" s="38">
        <f>SUM($W$8:$W$26)</f>
        <v>161459</v>
      </c>
      <c r="X7" s="38">
        <f>SUM($X$8:$X$26)</f>
        <v>97842</v>
      </c>
      <c r="Y7" s="38">
        <f>SUM($Y$8:$Y$26)</f>
        <v>440013</v>
      </c>
      <c r="Z7" s="40" t="s">
        <v>309</v>
      </c>
      <c r="AA7" s="40" t="s">
        <v>309</v>
      </c>
      <c r="AB7" s="38">
        <f>SUM($AB$8:$AB$26)</f>
        <v>669855</v>
      </c>
      <c r="AC7" s="38">
        <f>SUM($AC$8:$AC$26)</f>
        <v>81</v>
      </c>
      <c r="AD7" s="38">
        <f>SUM($AD$8:$AD$26)</f>
        <v>22005</v>
      </c>
      <c r="AE7" s="38">
        <f>SUM($AE$8:$AE$26)</f>
        <v>691941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11741</v>
      </c>
      <c r="E8" s="42">
        <f>ごみ処理量内訳!E8</f>
        <v>106</v>
      </c>
      <c r="F8" s="42">
        <f>ごみ処理量内訳!O8</f>
        <v>3007</v>
      </c>
      <c r="G8" s="42">
        <f>SUM(H8:N8)</f>
        <v>8359</v>
      </c>
      <c r="H8" s="42">
        <f>ごみ処理量内訳!G8</f>
        <v>0</v>
      </c>
      <c r="I8" s="42">
        <f>ごみ処理量内訳!L8+ごみ処理量内訳!M8</f>
        <v>6245</v>
      </c>
      <c r="J8" s="42">
        <f>ごみ処理量内訳!H8</f>
        <v>38</v>
      </c>
      <c r="K8" s="42">
        <f>ごみ処理量内訳!I8</f>
        <v>0</v>
      </c>
      <c r="L8" s="42">
        <f>ごみ処理量内訳!J8</f>
        <v>0</v>
      </c>
      <c r="M8" s="42">
        <f>ごみ処理量内訳!K8</f>
        <v>2076</v>
      </c>
      <c r="N8" s="42">
        <f>ごみ処理量内訳!N8</f>
        <v>0</v>
      </c>
      <c r="O8" s="42">
        <f>資源化量内訳!AH8</f>
        <v>269</v>
      </c>
      <c r="P8" s="43">
        <f>SUM(E8,F8,G8,O8)</f>
        <v>11741</v>
      </c>
      <c r="Q8" s="44">
        <f>IF(P8&lt;&gt;0,(O8+E8+G8)/P8*100,"-")</f>
        <v>74.388893620645604</v>
      </c>
      <c r="R8" s="42">
        <f>'施設資源化量内訳(焼却)'!D8</f>
        <v>106</v>
      </c>
      <c r="S8" s="42">
        <f>'施設資源化量内訳(粗大)'!D8</f>
        <v>0</v>
      </c>
      <c r="T8" s="42">
        <f>'施設資源化量内訳(堆肥化)'!D8</f>
        <v>38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2076</v>
      </c>
      <c r="X8" s="42">
        <f>'施設資源化量内訳(資源化等)'!D8+'施設資源化量内訳(セメント)'!D8</f>
        <v>6245</v>
      </c>
      <c r="Y8" s="43">
        <f>SUM(R8:X8)</f>
        <v>8465</v>
      </c>
      <c r="Z8" s="44"/>
      <c r="AA8" s="44"/>
      <c r="AB8" s="43">
        <f>ごみ処理量内訳!O8</f>
        <v>3007</v>
      </c>
      <c r="AC8" s="43">
        <f>ごみ処理量内訳!AO8</f>
        <v>0</v>
      </c>
      <c r="AD8" s="43">
        <f>ごみ処理量内訳!AP8</f>
        <v>0</v>
      </c>
      <c r="AE8" s="43">
        <f>SUM(AB8:AD8)</f>
        <v>3007</v>
      </c>
    </row>
    <row r="9" spans="1:31" s="10" customFormat="1" ht="12" customHeight="1">
      <c r="A9" s="10" t="s">
        <v>121</v>
      </c>
      <c r="B9" s="41" t="s">
        <v>130</v>
      </c>
      <c r="C9" s="10" t="s">
        <v>131</v>
      </c>
      <c r="D9" s="34">
        <f>'ごみ搬入量内訳(総括)'!D9</f>
        <v>184291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141</v>
      </c>
      <c r="C10" s="10" t="s">
        <v>142</v>
      </c>
      <c r="D10" s="34">
        <f>'ごみ搬入量内訳(総括)'!D10</f>
        <v>5454</v>
      </c>
      <c r="E10" s="42">
        <f>ごみ処理量内訳!E10</f>
        <v>57</v>
      </c>
      <c r="F10" s="42">
        <f>ごみ処理量内訳!O10</f>
        <v>32</v>
      </c>
      <c r="G10" s="42">
        <f>SUM(H10:N10)</f>
        <v>1147</v>
      </c>
      <c r="H10" s="42">
        <f>ごみ処理量内訳!G10</f>
        <v>0</v>
      </c>
      <c r="I10" s="42">
        <f>ごみ処理量内訳!L10+ごみ処理量内訳!M10</f>
        <v>1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1146</v>
      </c>
      <c r="N10" s="42">
        <f>ごみ処理量内訳!N10</f>
        <v>0</v>
      </c>
      <c r="O10" s="42">
        <f>資源化量内訳!AH10</f>
        <v>2879</v>
      </c>
      <c r="P10" s="43">
        <f>SUM(E10,F10,G10,O10)</f>
        <v>4115</v>
      </c>
      <c r="Q10" s="44">
        <f>IF(P10&lt;&gt;0,(O10+E10+G10)/P10*100,"-")</f>
        <v>99.222357229647628</v>
      </c>
      <c r="R10" s="42">
        <f>'施設資源化量内訳(焼却)'!D10</f>
        <v>57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1146</v>
      </c>
      <c r="X10" s="42">
        <f>'施設資源化量内訳(資源化等)'!D10+'施設資源化量内訳(セメント)'!D10</f>
        <v>1</v>
      </c>
      <c r="Y10" s="43">
        <f>SUM(R10:X10)</f>
        <v>1204</v>
      </c>
      <c r="Z10" s="44"/>
      <c r="AA10" s="44"/>
      <c r="AB10" s="43">
        <f>ごみ処理量内訳!O10</f>
        <v>32</v>
      </c>
      <c r="AC10" s="43">
        <f>ごみ処理量内訳!AO10</f>
        <v>0</v>
      </c>
      <c r="AD10" s="43">
        <f>ごみ処理量内訳!AP10</f>
        <v>0</v>
      </c>
      <c r="AE10" s="43">
        <f>SUM(AB10:AD10)</f>
        <v>32</v>
      </c>
    </row>
    <row r="11" spans="1:31" s="10" customFormat="1" ht="12" customHeight="1">
      <c r="A11" s="10" t="s">
        <v>121</v>
      </c>
      <c r="B11" s="41" t="s">
        <v>146</v>
      </c>
      <c r="C11" s="10" t="s">
        <v>147</v>
      </c>
      <c r="D11" s="34">
        <f>'ごみ搬入量内訳(総括)'!D11</f>
        <v>415909</v>
      </c>
      <c r="E11" s="42">
        <f>ごみ処理量内訳!E11</f>
        <v>71492</v>
      </c>
      <c r="F11" s="42">
        <f>ごみ処理量内訳!O11</f>
        <v>243074</v>
      </c>
      <c r="G11" s="42">
        <f>SUM(H11:N11)</f>
        <v>87381</v>
      </c>
      <c r="H11" s="42">
        <f>ごみ処理量内訳!G11</f>
        <v>0</v>
      </c>
      <c r="I11" s="42">
        <f>ごみ処理量内訳!L11+ごみ処理量内訳!M11</f>
        <v>86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70469</v>
      </c>
      <c r="N11" s="42">
        <f>ごみ処理量内訳!N11</f>
        <v>16826</v>
      </c>
      <c r="O11" s="42">
        <f>資源化量内訳!AH11</f>
        <v>13962</v>
      </c>
      <c r="P11" s="43">
        <f>SUM(E11,F11,G11,O11)</f>
        <v>415909</v>
      </c>
      <c r="Q11" s="44">
        <f>IF(P11&lt;&gt;0,(O11+E11+G11)/P11*100,"-")</f>
        <v>41.555965367424122</v>
      </c>
      <c r="R11" s="42">
        <f>'施設資源化量内訳(焼却)'!D11</f>
        <v>71492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70469</v>
      </c>
      <c r="X11" s="42">
        <f>'施設資源化量内訳(資源化等)'!D11+'施設資源化量内訳(セメント)'!D11</f>
        <v>86</v>
      </c>
      <c r="Y11" s="43">
        <f>SUM(R11:X11)</f>
        <v>142047</v>
      </c>
      <c r="Z11" s="44"/>
      <c r="AA11" s="44"/>
      <c r="AB11" s="43">
        <f>ごみ処理量内訳!O11</f>
        <v>243074</v>
      </c>
      <c r="AC11" s="43">
        <f>ごみ処理量内訳!AO11</f>
        <v>0</v>
      </c>
      <c r="AD11" s="43">
        <f>ごみ処理量内訳!AP11</f>
        <v>16826</v>
      </c>
      <c r="AE11" s="43">
        <f>SUM(AB11:AD11)</f>
        <v>259900</v>
      </c>
    </row>
    <row r="12" spans="1:31" s="10" customFormat="1" ht="12" customHeight="1">
      <c r="A12" s="10" t="s">
        <v>121</v>
      </c>
      <c r="B12" s="41" t="s">
        <v>158</v>
      </c>
      <c r="C12" s="10" t="s">
        <v>159</v>
      </c>
      <c r="D12" s="34">
        <f>'ごみ搬入量内訳(総括)'!D12</f>
        <v>334359</v>
      </c>
      <c r="E12" s="42">
        <f>ごみ処理量内訳!E12</f>
        <v>50621</v>
      </c>
      <c r="F12" s="42">
        <f>ごみ処理量内訳!O12</f>
        <v>209535</v>
      </c>
      <c r="G12" s="42">
        <f>SUM(H12:N12)</f>
        <v>67356</v>
      </c>
      <c r="H12" s="42">
        <f>ごみ処理量内訳!G12</f>
        <v>0</v>
      </c>
      <c r="I12" s="42">
        <f>ごみ処理量内訳!L12+ごみ処理量内訳!M12</f>
        <v>545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62392</v>
      </c>
      <c r="N12" s="42">
        <f>ごみ処理量内訳!N12</f>
        <v>4419</v>
      </c>
      <c r="O12" s="42">
        <f>資源化量内訳!AH12</f>
        <v>6847</v>
      </c>
      <c r="P12" s="43">
        <f>SUM(E12,F12,G12,O12)</f>
        <v>334359</v>
      </c>
      <c r="Q12" s="44">
        <f>IF(P12&lt;&gt;0,(O12+E12+G12)/P12*100,"-")</f>
        <v>37.332328425434937</v>
      </c>
      <c r="R12" s="42">
        <f>'施設資源化量内訳(焼却)'!D12</f>
        <v>50621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62392</v>
      </c>
      <c r="X12" s="42">
        <f>'施設資源化量内訳(資源化等)'!D12+'施設資源化量内訳(セメント)'!D12</f>
        <v>545</v>
      </c>
      <c r="Y12" s="43">
        <f>SUM(R12:X12)</f>
        <v>113558</v>
      </c>
      <c r="Z12" s="44"/>
      <c r="AA12" s="44"/>
      <c r="AB12" s="43">
        <f>ごみ処理量内訳!O12</f>
        <v>209535</v>
      </c>
      <c r="AC12" s="43">
        <f>ごみ処理量内訳!AO12</f>
        <v>0</v>
      </c>
      <c r="AD12" s="43">
        <f>ごみ処理量内訳!AP12</f>
        <v>4419</v>
      </c>
      <c r="AE12" s="43">
        <f>SUM(AB12:AD12)</f>
        <v>213954</v>
      </c>
    </row>
    <row r="13" spans="1:31" s="10" customFormat="1" ht="12" customHeight="1">
      <c r="A13" s="10" t="s">
        <v>121</v>
      </c>
      <c r="B13" s="41" t="s">
        <v>172</v>
      </c>
      <c r="C13" s="10" t="s">
        <v>173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183</v>
      </c>
      <c r="C14" s="10" t="s">
        <v>184</v>
      </c>
      <c r="D14" s="34">
        <f>'ごみ搬入量内訳(総括)'!D14</f>
        <v>22393</v>
      </c>
      <c r="E14" s="42">
        <f>ごみ処理量内訳!E14</f>
        <v>0</v>
      </c>
      <c r="F14" s="42">
        <f>ごみ処理量内訳!O14</f>
        <v>3874</v>
      </c>
      <c r="G14" s="42">
        <f>SUM(H14:N14)</f>
        <v>1443</v>
      </c>
      <c r="H14" s="42">
        <f>ごみ処理量内訳!G14</f>
        <v>0</v>
      </c>
      <c r="I14" s="42">
        <f>ごみ処理量内訳!L14+ごみ処理量内訳!M14</f>
        <v>10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1433</v>
      </c>
      <c r="N14" s="42">
        <f>ごみ処理量内訳!N14</f>
        <v>0</v>
      </c>
      <c r="O14" s="42">
        <f>資源化量内訳!AH14</f>
        <v>17076</v>
      </c>
      <c r="P14" s="43">
        <f>SUM(E14,F14,G14,O14)</f>
        <v>22393</v>
      </c>
      <c r="Q14" s="44">
        <f>IF(P14&lt;&gt;0,(O14+E14+G14)/P14*100,"-")</f>
        <v>82.699950877506367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1433</v>
      </c>
      <c r="X14" s="42">
        <f>'施設資源化量内訳(資源化等)'!D14+'施設資源化量内訳(セメント)'!D14</f>
        <v>10</v>
      </c>
      <c r="Y14" s="43">
        <f>SUM(R14:X14)</f>
        <v>1443</v>
      </c>
      <c r="Z14" s="44"/>
      <c r="AA14" s="44"/>
      <c r="AB14" s="43">
        <f>ごみ処理量内訳!O14</f>
        <v>3874</v>
      </c>
      <c r="AC14" s="43">
        <f>ごみ処理量内訳!AO14</f>
        <v>0</v>
      </c>
      <c r="AD14" s="43">
        <f>ごみ処理量内訳!AP14</f>
        <v>0</v>
      </c>
      <c r="AE14" s="43">
        <f>SUM(AB14:AD14)</f>
        <v>3874</v>
      </c>
    </row>
    <row r="15" spans="1:31" s="10" customFormat="1" ht="12" customHeight="1">
      <c r="A15" s="10" t="s">
        <v>121</v>
      </c>
      <c r="B15" s="41" t="s">
        <v>196</v>
      </c>
      <c r="C15" s="10" t="s">
        <v>197</v>
      </c>
      <c r="D15" s="34">
        <f>'ごみ搬入量内訳(総括)'!D15</f>
        <v>10525</v>
      </c>
      <c r="E15" s="42">
        <f>ごみ処理量内訳!E15</f>
        <v>0</v>
      </c>
      <c r="F15" s="42">
        <f>ごみ処理量内訳!O15</f>
        <v>0</v>
      </c>
      <c r="G15" s="42">
        <f>SUM(H15:N15)</f>
        <v>340</v>
      </c>
      <c r="H15" s="42">
        <f>ごみ処理量内訳!G15</f>
        <v>0</v>
      </c>
      <c r="I15" s="42">
        <f>ごみ処理量内訳!L15+ごみ処理量内訳!M15</f>
        <v>340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6342</v>
      </c>
      <c r="P15" s="43">
        <f>SUM(E15,F15,G15,O15)</f>
        <v>6682</v>
      </c>
      <c r="Q15" s="44">
        <f>IF(P15&lt;&gt;0,(O15+E15+G15)/P15*100,"-")</f>
        <v>100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33</v>
      </c>
      <c r="Y15" s="43">
        <f>SUM(R15:X15)</f>
        <v>33</v>
      </c>
      <c r="Z15" s="44"/>
      <c r="AA15" s="44"/>
      <c r="AB15" s="43">
        <f>ごみ処理量内訳!O15</f>
        <v>0</v>
      </c>
      <c r="AC15" s="43">
        <f>ごみ処理量内訳!AO15</f>
        <v>27</v>
      </c>
      <c r="AD15" s="43">
        <f>ごみ処理量内訳!AP15</f>
        <v>49</v>
      </c>
      <c r="AE15" s="43">
        <f>SUM(AB15:AD15)</f>
        <v>76</v>
      </c>
    </row>
    <row r="16" spans="1:31" s="10" customFormat="1" ht="12" customHeight="1">
      <c r="A16" s="10" t="s">
        <v>121</v>
      </c>
      <c r="B16" s="41" t="s">
        <v>213</v>
      </c>
      <c r="C16" s="10" t="s">
        <v>214</v>
      </c>
      <c r="D16" s="34">
        <f>'ごみ搬入量内訳(総括)'!D16</f>
        <v>2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225</v>
      </c>
      <c r="C17" s="10" t="s">
        <v>226</v>
      </c>
      <c r="D17" s="34">
        <f>'ごみ搬入量内訳(総括)'!D17</f>
        <v>493</v>
      </c>
      <c r="E17" s="42">
        <f>ごみ処理量内訳!E17</f>
        <v>0</v>
      </c>
      <c r="F17" s="42">
        <f>ごみ処理量内訳!O17</f>
        <v>0</v>
      </c>
      <c r="G17" s="42">
        <f>SUM(H17:N17)</f>
        <v>493</v>
      </c>
      <c r="H17" s="42">
        <f>ごみ処理量内訳!G17</f>
        <v>0</v>
      </c>
      <c r="I17" s="42">
        <f>ごみ処理量内訳!L17+ごみ処理量内訳!M17</f>
        <v>493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493</v>
      </c>
      <c r="Q17" s="44">
        <f>IF(P17&lt;&gt;0,(O17+E17+G17)/P17*100,"-")</f>
        <v>100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2</v>
      </c>
      <c r="Y17" s="43">
        <f>SUM(R17:X17)</f>
        <v>2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465</v>
      </c>
      <c r="AE17" s="43">
        <f>SUM(AB17:AD17)</f>
        <v>465</v>
      </c>
    </row>
    <row r="18" spans="1:31" s="10" customFormat="1" ht="12" customHeight="1">
      <c r="A18" s="10" t="s">
        <v>121</v>
      </c>
      <c r="B18" s="41" t="s">
        <v>229</v>
      </c>
      <c r="C18" s="10" t="s">
        <v>230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236</v>
      </c>
      <c r="C19" s="10" t="s">
        <v>237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245</v>
      </c>
      <c r="C20" s="10" t="s">
        <v>246</v>
      </c>
      <c r="D20" s="34">
        <f>'ごみ搬入量内訳(総括)'!D20</f>
        <v>5158</v>
      </c>
      <c r="E20" s="42">
        <f>ごみ処理量内訳!E20</f>
        <v>0</v>
      </c>
      <c r="F20" s="42">
        <f>ごみ処理量内訳!O20</f>
        <v>7</v>
      </c>
      <c r="G20" s="42">
        <f>SUM(H20:N20)</f>
        <v>124</v>
      </c>
      <c r="H20" s="42">
        <f>ごみ処理量内訳!G20</f>
        <v>0</v>
      </c>
      <c r="I20" s="42">
        <f>ごみ処理量内訳!L20+ごみ処理量内訳!M20</f>
        <v>124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131</v>
      </c>
      <c r="Q20" s="44">
        <f>IF(P20&lt;&gt;0,(O20+E20+G20)/P20*100,"-")</f>
        <v>94.656488549618317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11</v>
      </c>
      <c r="Y20" s="43">
        <f>SUM(R20:X20)</f>
        <v>11</v>
      </c>
      <c r="Z20" s="44"/>
      <c r="AA20" s="44"/>
      <c r="AB20" s="43">
        <f>ごみ処理量内訳!O20</f>
        <v>7</v>
      </c>
      <c r="AC20" s="43">
        <f>ごみ処理量内訳!AO20</f>
        <v>10</v>
      </c>
      <c r="AD20" s="43">
        <f>ごみ処理量内訳!AP20</f>
        <v>18</v>
      </c>
      <c r="AE20" s="43">
        <f>SUM(AB20:AD20)</f>
        <v>35</v>
      </c>
    </row>
    <row r="21" spans="1:31" s="10" customFormat="1" ht="12" customHeight="1">
      <c r="A21" s="10" t="s">
        <v>121</v>
      </c>
      <c r="B21" s="41" t="s">
        <v>252</v>
      </c>
      <c r="C21" s="10" t="s">
        <v>253</v>
      </c>
      <c r="D21" s="34">
        <f>'ごみ搬入量内訳(総括)'!D21</f>
        <v>863</v>
      </c>
      <c r="E21" s="42">
        <f>ごみ処理量内訳!E21</f>
        <v>439</v>
      </c>
      <c r="F21" s="42">
        <f>ごみ処理量内訳!O21</f>
        <v>322</v>
      </c>
      <c r="G21" s="42">
        <f>SUM(H21:N21)</f>
        <v>541</v>
      </c>
      <c r="H21" s="42">
        <f>ごみ処理量内訳!G21</f>
        <v>0</v>
      </c>
      <c r="I21" s="42">
        <f>ごみ処理量内訳!L21+ごみ処理量内訳!M21</f>
        <v>541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1302</v>
      </c>
      <c r="Q21" s="44">
        <f>IF(P21&lt;&gt;0,(O21+E21+G21)/P21*100,"-")</f>
        <v>75.268817204301072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52</v>
      </c>
      <c r="Y21" s="43">
        <f>SUM(R21:X21)</f>
        <v>52</v>
      </c>
      <c r="Z21" s="44"/>
      <c r="AA21" s="44"/>
      <c r="AB21" s="43">
        <f>ごみ処理量内訳!O21</f>
        <v>322</v>
      </c>
      <c r="AC21" s="43">
        <f>ごみ処理量内訳!AO21</f>
        <v>44</v>
      </c>
      <c r="AD21" s="43">
        <f>ごみ処理量内訳!AP21</f>
        <v>79</v>
      </c>
      <c r="AE21" s="43">
        <f>SUM(AB21:AD21)</f>
        <v>445</v>
      </c>
    </row>
    <row r="22" spans="1:31" s="10" customFormat="1" ht="12" customHeight="1">
      <c r="A22" s="10" t="s">
        <v>121</v>
      </c>
      <c r="B22" s="41" t="s">
        <v>267</v>
      </c>
      <c r="C22" s="10" t="s">
        <v>268</v>
      </c>
      <c r="D22" s="34">
        <f>'ごみ搬入量内訳(総括)'!D22</f>
        <v>137526</v>
      </c>
      <c r="E22" s="42">
        <f>ごみ処理量内訳!E22</f>
        <v>5452</v>
      </c>
      <c r="F22" s="42">
        <f>ごみ処理量内訳!O22</f>
        <v>61296</v>
      </c>
      <c r="G22" s="42">
        <f>SUM(H22:N22)</f>
        <v>70230</v>
      </c>
      <c r="H22" s="42">
        <f>ごみ処理量内訳!G22</f>
        <v>0</v>
      </c>
      <c r="I22" s="42">
        <f>ごみ処理量内訳!L22+ごみ処理量内訳!M22</f>
        <v>70192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38</v>
      </c>
      <c r="O22" s="42">
        <f>資源化量内訳!AH22</f>
        <v>548</v>
      </c>
      <c r="P22" s="43">
        <f>SUM(E22,F22,G22,O22)</f>
        <v>137526</v>
      </c>
      <c r="Q22" s="44">
        <f>IF(P22&lt;&gt;0,(O22+E22+G22)/P22*100,"-")</f>
        <v>55.429518781903056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70192</v>
      </c>
      <c r="Y22" s="43">
        <f>SUM(R22:X22)</f>
        <v>70192</v>
      </c>
      <c r="Z22" s="44"/>
      <c r="AA22" s="44"/>
      <c r="AB22" s="43">
        <f>ごみ処理量内訳!O22</f>
        <v>61296</v>
      </c>
      <c r="AC22" s="43">
        <f>ごみ処理量内訳!AO22</f>
        <v>0</v>
      </c>
      <c r="AD22" s="43">
        <f>ごみ処理量内訳!AP22</f>
        <v>0</v>
      </c>
      <c r="AE22" s="43">
        <f>SUM(AB22:AD22)</f>
        <v>61296</v>
      </c>
    </row>
    <row r="23" spans="1:31" s="10" customFormat="1" ht="12" customHeight="1">
      <c r="A23" s="10" t="s">
        <v>121</v>
      </c>
      <c r="B23" s="41" t="s">
        <v>279</v>
      </c>
      <c r="C23" s="10" t="s">
        <v>280</v>
      </c>
      <c r="D23" s="34">
        <f>'ごみ搬入量内訳(総括)'!D23</f>
        <v>9325</v>
      </c>
      <c r="E23" s="42">
        <f>ごみ処理量内訳!E23</f>
        <v>1755</v>
      </c>
      <c r="F23" s="42">
        <f>ごみ処理量内訳!O23</f>
        <v>2166</v>
      </c>
      <c r="G23" s="42">
        <f>SUM(H23:N23)</f>
        <v>870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721</v>
      </c>
      <c r="N23" s="42">
        <f>ごみ処理量内訳!N23</f>
        <v>149</v>
      </c>
      <c r="O23" s="42">
        <f>資源化量内訳!AH23</f>
        <v>4534</v>
      </c>
      <c r="P23" s="43">
        <f>SUM(E23,F23,G23,O23)</f>
        <v>9325</v>
      </c>
      <c r="Q23" s="44">
        <f>IF(P23&lt;&gt;0,(O23+E23+G23)/P23*100,"-")</f>
        <v>76.772117962466496</v>
      </c>
      <c r="R23" s="42">
        <f>'施設資源化量内訳(焼却)'!D23</f>
        <v>1755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721</v>
      </c>
      <c r="X23" s="42">
        <f>'施設資源化量内訳(資源化等)'!D23+'施設資源化量内訳(セメント)'!D23</f>
        <v>0</v>
      </c>
      <c r="Y23" s="43">
        <f>SUM(R23:X23)</f>
        <v>2476</v>
      </c>
      <c r="Z23" s="44"/>
      <c r="AA23" s="44"/>
      <c r="AB23" s="43">
        <f>ごみ処理量内訳!O23</f>
        <v>2166</v>
      </c>
      <c r="AC23" s="43">
        <f>ごみ処理量内訳!AO23</f>
        <v>0</v>
      </c>
      <c r="AD23" s="43">
        <f>ごみ処理量内訳!AP23</f>
        <v>149</v>
      </c>
      <c r="AE23" s="43">
        <f>SUM(AB23:AD23)</f>
        <v>2315</v>
      </c>
    </row>
    <row r="24" spans="1:31" s="10" customFormat="1" ht="12" customHeight="1">
      <c r="A24" s="10" t="s">
        <v>121</v>
      </c>
      <c r="B24" s="41" t="s">
        <v>285</v>
      </c>
      <c r="C24" s="10" t="s">
        <v>286</v>
      </c>
      <c r="D24" s="34">
        <f>'ごみ搬入量内訳(総括)'!D24</f>
        <v>25172</v>
      </c>
      <c r="E24" s="42">
        <f>ごみ処理量内訳!E24</f>
        <v>5047</v>
      </c>
      <c r="F24" s="42">
        <f>ごみ処理量内訳!O24</f>
        <v>3720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416</v>
      </c>
      <c r="P24" s="43">
        <f>SUM(E24,F24,G24,O24)</f>
        <v>9183</v>
      </c>
      <c r="Q24" s="44">
        <f>IF(P24&lt;&gt;0,(O24+E24+G24)/P24*100,"-")</f>
        <v>59.490362626592621</v>
      </c>
      <c r="R24" s="42">
        <f>'施設資源化量内訳(焼却)'!D24</f>
        <v>5047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5047</v>
      </c>
      <c r="Z24" s="44"/>
      <c r="AA24" s="44"/>
      <c r="AB24" s="43">
        <f>ごみ処理量内訳!O24</f>
        <v>3720</v>
      </c>
      <c r="AC24" s="43">
        <f>ごみ処理量内訳!AO24</f>
        <v>0</v>
      </c>
      <c r="AD24" s="43">
        <f>ごみ処理量内訳!AP24</f>
        <v>0</v>
      </c>
      <c r="AE24" s="43">
        <f>SUM(AB24:AD24)</f>
        <v>3720</v>
      </c>
    </row>
    <row r="25" spans="1:31" s="10" customFormat="1" ht="12" customHeight="1">
      <c r="A25" s="10" t="s">
        <v>121</v>
      </c>
      <c r="B25" s="41" t="s">
        <v>294</v>
      </c>
      <c r="C25" s="10" t="s">
        <v>295</v>
      </c>
      <c r="D25" s="34">
        <f>'ごみ搬入量内訳(総括)'!D25</f>
        <v>179896</v>
      </c>
      <c r="E25" s="42">
        <f>ごみ処理量内訳!E25</f>
        <v>18385</v>
      </c>
      <c r="F25" s="42">
        <f>ごみ処理量内訳!O25</f>
        <v>91205</v>
      </c>
      <c r="G25" s="42">
        <f>SUM(H25:N25)</f>
        <v>43877</v>
      </c>
      <c r="H25" s="42">
        <f>ごみ処理量内訳!G25</f>
        <v>0</v>
      </c>
      <c r="I25" s="42">
        <f>ごみ処理量内訳!L25+ごみ処理量内訳!M25</f>
        <v>20655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23222</v>
      </c>
      <c r="N25" s="42">
        <f>ごみ処理量内訳!N25</f>
        <v>0</v>
      </c>
      <c r="O25" s="42">
        <f>資源化量内訳!AH25</f>
        <v>26429</v>
      </c>
      <c r="P25" s="43">
        <f>SUM(E25,F25,G25,O25)</f>
        <v>179896</v>
      </c>
      <c r="Q25" s="44">
        <f>IF(P25&lt;&gt;0,(O25+E25+G25)/P25*100,"-")</f>
        <v>49.301262951927782</v>
      </c>
      <c r="R25" s="42">
        <f>'施設資源化量内訳(焼却)'!D25</f>
        <v>18385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23222</v>
      </c>
      <c r="X25" s="42">
        <f>'施設資源化量内訳(資源化等)'!D25+'施設資源化量内訳(セメント)'!D25</f>
        <v>20655</v>
      </c>
      <c r="Y25" s="43">
        <f>SUM(R25:X25)</f>
        <v>62262</v>
      </c>
      <c r="Z25" s="44"/>
      <c r="AA25" s="44"/>
      <c r="AB25" s="43">
        <f>ごみ処理量内訳!O25</f>
        <v>91205</v>
      </c>
      <c r="AC25" s="43">
        <f>ごみ処理量内訳!AO25</f>
        <v>0</v>
      </c>
      <c r="AD25" s="43">
        <f>ごみ処理量内訳!AP25</f>
        <v>0</v>
      </c>
      <c r="AE25" s="43">
        <f>SUM(AB25:AD25)</f>
        <v>91205</v>
      </c>
    </row>
    <row r="26" spans="1:31" s="10" customFormat="1" ht="12" customHeight="1">
      <c r="A26" s="10" t="s">
        <v>126</v>
      </c>
      <c r="B26" s="41" t="s">
        <v>301</v>
      </c>
      <c r="C26" s="10" t="s">
        <v>302</v>
      </c>
      <c r="D26" s="34">
        <f>'ごみ搬入量内訳(総括)'!D26</f>
        <v>154043</v>
      </c>
      <c r="E26" s="42">
        <f>ごみ処理量内訳!E26</f>
        <v>33211</v>
      </c>
      <c r="F26" s="42">
        <f>ごみ処理量内訳!O26</f>
        <v>51617</v>
      </c>
      <c r="G26" s="42">
        <f>SUM(H26:N26)</f>
        <v>10</v>
      </c>
      <c r="H26" s="42">
        <f>ごみ処理量内訳!G26</f>
        <v>0</v>
      </c>
      <c r="I26" s="42">
        <f>ごみ処理量内訳!L26+ごみ処理量内訳!M26</f>
        <v>10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69205</v>
      </c>
      <c r="P26" s="43">
        <f>SUM(E26,F26,G26,O26)</f>
        <v>154043</v>
      </c>
      <c r="Q26" s="44">
        <f>IF(P26&lt;&gt;0,(O26+E26+G26)/P26*100,"-")</f>
        <v>66.491823711561054</v>
      </c>
      <c r="R26" s="42">
        <f>'施設資源化量内訳(焼却)'!D26</f>
        <v>33211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10</v>
      </c>
      <c r="Y26" s="43">
        <f>SUM(R26:X26)</f>
        <v>33221</v>
      </c>
      <c r="Z26" s="44"/>
      <c r="AA26" s="44"/>
      <c r="AB26" s="43">
        <f>ごみ処理量内訳!O26</f>
        <v>51617</v>
      </c>
      <c r="AC26" s="43">
        <f>ごみ処理量内訳!AO26</f>
        <v>0</v>
      </c>
      <c r="AD26" s="43">
        <f>ごみ処理量内訳!AP26</f>
        <v>0</v>
      </c>
      <c r="AE26" s="43">
        <f>SUM(AB26:AD26)</f>
        <v>51617</v>
      </c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7:AE995">
    <cfRule type="expression" dxfId="1020" priority="42" stopIfTrue="1">
      <formula>$A27&lt;&gt;""</formula>
    </cfRule>
  </conditionalFormatting>
  <conditionalFormatting sqref="A8:AE8">
    <cfRule type="expression" dxfId="1018" priority="40" stopIfTrue="1">
      <formula>$A8&lt;&gt;""</formula>
    </cfRule>
  </conditionalFormatting>
  <conditionalFormatting sqref="D8">
    <cfRule type="expression" dxfId="1017" priority="39" stopIfTrue="1">
      <formula>$A8&lt;&gt;""</formula>
    </cfRule>
  </conditionalFormatting>
  <conditionalFormatting sqref="A9:AE9">
    <cfRule type="expression" dxfId="1016" priority="38" stopIfTrue="1">
      <formula>$A9&lt;&gt;""</formula>
    </cfRule>
  </conditionalFormatting>
  <conditionalFormatting sqref="D9">
    <cfRule type="expression" dxfId="1015" priority="37" stopIfTrue="1">
      <formula>$A9&lt;&gt;""</formula>
    </cfRule>
  </conditionalFormatting>
  <conditionalFormatting sqref="A10:AE10">
    <cfRule type="expression" dxfId="1014" priority="36" stopIfTrue="1">
      <formula>$A10&lt;&gt;""</formula>
    </cfRule>
  </conditionalFormatting>
  <conditionalFormatting sqref="D10">
    <cfRule type="expression" dxfId="1013" priority="35" stopIfTrue="1">
      <formula>$A10&lt;&gt;""</formula>
    </cfRule>
  </conditionalFormatting>
  <conditionalFormatting sqref="A11:AE11">
    <cfRule type="expression" dxfId="1012" priority="34" stopIfTrue="1">
      <formula>$A11&lt;&gt;""</formula>
    </cfRule>
  </conditionalFormatting>
  <conditionalFormatting sqref="D11">
    <cfRule type="expression" dxfId="1011" priority="33" stopIfTrue="1">
      <formula>$A11&lt;&gt;""</formula>
    </cfRule>
  </conditionalFormatting>
  <conditionalFormatting sqref="A12:AE12">
    <cfRule type="expression" dxfId="1010" priority="32" stopIfTrue="1">
      <formula>$A12&lt;&gt;""</formula>
    </cfRule>
  </conditionalFormatting>
  <conditionalFormatting sqref="D12">
    <cfRule type="expression" dxfId="1009" priority="31" stopIfTrue="1">
      <formula>$A12&lt;&gt;""</formula>
    </cfRule>
  </conditionalFormatting>
  <conditionalFormatting sqref="A13:AE13">
    <cfRule type="expression" dxfId="1008" priority="30" stopIfTrue="1">
      <formula>$A13&lt;&gt;""</formula>
    </cfRule>
  </conditionalFormatting>
  <conditionalFormatting sqref="D13">
    <cfRule type="expression" dxfId="1007" priority="29" stopIfTrue="1">
      <formula>$A13&lt;&gt;""</formula>
    </cfRule>
  </conditionalFormatting>
  <conditionalFormatting sqref="A14:AE14">
    <cfRule type="expression" dxfId="1006" priority="28" stopIfTrue="1">
      <formula>$A14&lt;&gt;""</formula>
    </cfRule>
  </conditionalFormatting>
  <conditionalFormatting sqref="D14">
    <cfRule type="expression" dxfId="1005" priority="27" stopIfTrue="1">
      <formula>$A14&lt;&gt;""</formula>
    </cfRule>
  </conditionalFormatting>
  <conditionalFormatting sqref="A15:AE15">
    <cfRule type="expression" dxfId="1004" priority="26" stopIfTrue="1">
      <formula>$A15&lt;&gt;""</formula>
    </cfRule>
  </conditionalFormatting>
  <conditionalFormatting sqref="D15">
    <cfRule type="expression" dxfId="1003" priority="25" stopIfTrue="1">
      <formula>$A15&lt;&gt;""</formula>
    </cfRule>
  </conditionalFormatting>
  <conditionalFormatting sqref="A16:AE16">
    <cfRule type="expression" dxfId="1002" priority="24" stopIfTrue="1">
      <formula>$A16&lt;&gt;""</formula>
    </cfRule>
  </conditionalFormatting>
  <conditionalFormatting sqref="D16">
    <cfRule type="expression" dxfId="1001" priority="23" stopIfTrue="1">
      <formula>$A16&lt;&gt;""</formula>
    </cfRule>
  </conditionalFormatting>
  <conditionalFormatting sqref="A17:AE17">
    <cfRule type="expression" dxfId="1000" priority="22" stopIfTrue="1">
      <formula>$A17&lt;&gt;""</formula>
    </cfRule>
  </conditionalFormatting>
  <conditionalFormatting sqref="D17">
    <cfRule type="expression" dxfId="999" priority="21" stopIfTrue="1">
      <formula>$A17&lt;&gt;""</formula>
    </cfRule>
  </conditionalFormatting>
  <conditionalFormatting sqref="A18:AE18">
    <cfRule type="expression" dxfId="998" priority="20" stopIfTrue="1">
      <formula>$A18&lt;&gt;""</formula>
    </cfRule>
  </conditionalFormatting>
  <conditionalFormatting sqref="D18">
    <cfRule type="expression" dxfId="997" priority="19" stopIfTrue="1">
      <formula>$A18&lt;&gt;""</formula>
    </cfRule>
  </conditionalFormatting>
  <conditionalFormatting sqref="A19:AE19">
    <cfRule type="expression" dxfId="996" priority="18" stopIfTrue="1">
      <formula>$A19&lt;&gt;""</formula>
    </cfRule>
  </conditionalFormatting>
  <conditionalFormatting sqref="D19">
    <cfRule type="expression" dxfId="995" priority="17" stopIfTrue="1">
      <formula>$A19&lt;&gt;""</formula>
    </cfRule>
  </conditionalFormatting>
  <conditionalFormatting sqref="A20:AE20">
    <cfRule type="expression" dxfId="994" priority="16" stopIfTrue="1">
      <formula>$A20&lt;&gt;""</formula>
    </cfRule>
  </conditionalFormatting>
  <conditionalFormatting sqref="D20">
    <cfRule type="expression" dxfId="993" priority="15" stopIfTrue="1">
      <formula>$A20&lt;&gt;""</formula>
    </cfRule>
  </conditionalFormatting>
  <conditionalFormatting sqref="A21:AE21">
    <cfRule type="expression" dxfId="992" priority="14" stopIfTrue="1">
      <formula>$A21&lt;&gt;""</formula>
    </cfRule>
  </conditionalFormatting>
  <conditionalFormatting sqref="D21">
    <cfRule type="expression" dxfId="991" priority="13" stopIfTrue="1">
      <formula>$A21&lt;&gt;""</formula>
    </cfRule>
  </conditionalFormatting>
  <conditionalFormatting sqref="A22:AE22">
    <cfRule type="expression" dxfId="990" priority="12" stopIfTrue="1">
      <formula>$A22&lt;&gt;""</formula>
    </cfRule>
  </conditionalFormatting>
  <conditionalFormatting sqref="D22">
    <cfRule type="expression" dxfId="989" priority="11" stopIfTrue="1">
      <formula>$A22&lt;&gt;""</formula>
    </cfRule>
  </conditionalFormatting>
  <conditionalFormatting sqref="A23:AE23">
    <cfRule type="expression" dxfId="988" priority="10" stopIfTrue="1">
      <formula>$A23&lt;&gt;""</formula>
    </cfRule>
  </conditionalFormatting>
  <conditionalFormatting sqref="D23">
    <cfRule type="expression" dxfId="987" priority="9" stopIfTrue="1">
      <formula>$A23&lt;&gt;""</formula>
    </cfRule>
  </conditionalFormatting>
  <conditionalFormatting sqref="A24:AE24">
    <cfRule type="expression" dxfId="986" priority="8" stopIfTrue="1">
      <formula>$A24&lt;&gt;""</formula>
    </cfRule>
  </conditionalFormatting>
  <conditionalFormatting sqref="D24">
    <cfRule type="expression" dxfId="985" priority="7" stopIfTrue="1">
      <formula>$A24&lt;&gt;""</formula>
    </cfRule>
  </conditionalFormatting>
  <conditionalFormatting sqref="A25:AE25">
    <cfRule type="expression" dxfId="984" priority="6" stopIfTrue="1">
      <formula>$A25&lt;&gt;""</formula>
    </cfRule>
  </conditionalFormatting>
  <conditionalFormatting sqref="D25">
    <cfRule type="expression" dxfId="983" priority="5" stopIfTrue="1">
      <formula>$A25&lt;&gt;""</formula>
    </cfRule>
  </conditionalFormatting>
  <conditionalFormatting sqref="A26:AE26">
    <cfRule type="expression" dxfId="982" priority="4" stopIfTrue="1">
      <formula>$A26&lt;&gt;""</formula>
    </cfRule>
  </conditionalFormatting>
  <conditionalFormatting sqref="D26">
    <cfRule type="expression" dxfId="981" priority="3" stopIfTrue="1">
      <formula>$A26&lt;&gt;""</formula>
    </cfRule>
  </conditionalFormatting>
  <conditionalFormatting sqref="A7:AE7">
    <cfRule type="expression" dxfId="980" priority="2" stopIfTrue="1">
      <formula>$A7&lt;&gt;""</formula>
    </cfRule>
  </conditionalFormatting>
  <conditionalFormatting sqref="D7">
    <cfRule type="expression" dxfId="9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137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148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158</v>
      </c>
      <c r="C12" s="10" t="s">
        <v>159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174</v>
      </c>
      <c r="C13" s="10" t="s">
        <v>173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183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196</v>
      </c>
      <c r="C15" s="10" t="s">
        <v>197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227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229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236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248</v>
      </c>
      <c r="C20" s="10" t="s">
        <v>246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254</v>
      </c>
      <c r="C21" s="10" t="s">
        <v>253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267</v>
      </c>
      <c r="C22" s="10" t="s">
        <v>268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279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288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297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677" priority="41" stopIfTrue="1">
      <formula>$A27&lt;&gt;""</formula>
    </cfRule>
  </conditionalFormatting>
  <conditionalFormatting sqref="AH27:AH997">
    <cfRule type="expression" dxfId="676" priority="45" stopIfTrue="1">
      <formula>$A27&lt;&gt;""</formula>
    </cfRule>
  </conditionalFormatting>
  <conditionalFormatting sqref="A27:AF997">
    <cfRule type="expression" dxfId="675" priority="42" stopIfTrue="1">
      <formula>$A27&lt;&gt;""</formula>
    </cfRule>
  </conditionalFormatting>
  <conditionalFormatting sqref="AG8">
    <cfRule type="expression" dxfId="674" priority="39" stopIfTrue="1">
      <formula>$A8&lt;&gt;""</formula>
    </cfRule>
  </conditionalFormatting>
  <conditionalFormatting sqref="AH8:AI8 A8:AF8">
    <cfRule type="expression" dxfId="673" priority="40" stopIfTrue="1">
      <formula>$A8&lt;&gt;""</formula>
    </cfRule>
  </conditionalFormatting>
  <conditionalFormatting sqref="AG9">
    <cfRule type="expression" dxfId="672" priority="37" stopIfTrue="1">
      <formula>$A9&lt;&gt;""</formula>
    </cfRule>
  </conditionalFormatting>
  <conditionalFormatting sqref="AH9:AI9 A9:AF9">
    <cfRule type="expression" dxfId="671" priority="38" stopIfTrue="1">
      <formula>$A9&lt;&gt;""</formula>
    </cfRule>
  </conditionalFormatting>
  <conditionalFormatting sqref="AG10">
    <cfRule type="expression" dxfId="670" priority="35" stopIfTrue="1">
      <formula>$A10&lt;&gt;""</formula>
    </cfRule>
  </conditionalFormatting>
  <conditionalFormatting sqref="AH10:AI10 A10:AF10">
    <cfRule type="expression" dxfId="669" priority="36" stopIfTrue="1">
      <formula>$A10&lt;&gt;""</formula>
    </cfRule>
  </conditionalFormatting>
  <conditionalFormatting sqref="AG11">
    <cfRule type="expression" dxfId="668" priority="33" stopIfTrue="1">
      <formula>$A11&lt;&gt;""</formula>
    </cfRule>
  </conditionalFormatting>
  <conditionalFormatting sqref="AH11:AI11 A11:AF11">
    <cfRule type="expression" dxfId="667" priority="34" stopIfTrue="1">
      <formula>$A11&lt;&gt;""</formula>
    </cfRule>
  </conditionalFormatting>
  <conditionalFormatting sqref="AG12">
    <cfRule type="expression" dxfId="666" priority="31" stopIfTrue="1">
      <formula>$A12&lt;&gt;""</formula>
    </cfRule>
  </conditionalFormatting>
  <conditionalFormatting sqref="AH12:AI12 A12:AF12">
    <cfRule type="expression" dxfId="665" priority="32" stopIfTrue="1">
      <formula>$A12&lt;&gt;""</formula>
    </cfRule>
  </conditionalFormatting>
  <conditionalFormatting sqref="AG13">
    <cfRule type="expression" dxfId="664" priority="29" stopIfTrue="1">
      <formula>$A13&lt;&gt;""</formula>
    </cfRule>
  </conditionalFormatting>
  <conditionalFormatting sqref="AH13:AI13 A13:AF13">
    <cfRule type="expression" dxfId="663" priority="30" stopIfTrue="1">
      <formula>$A13&lt;&gt;""</formula>
    </cfRule>
  </conditionalFormatting>
  <conditionalFormatting sqref="AG14">
    <cfRule type="expression" dxfId="662" priority="27" stopIfTrue="1">
      <formula>$A14&lt;&gt;""</formula>
    </cfRule>
  </conditionalFormatting>
  <conditionalFormatting sqref="AH14:AI14 A14:AF14">
    <cfRule type="expression" dxfId="661" priority="28" stopIfTrue="1">
      <formula>$A14&lt;&gt;""</formula>
    </cfRule>
  </conditionalFormatting>
  <conditionalFormatting sqref="AG15">
    <cfRule type="expression" dxfId="660" priority="25" stopIfTrue="1">
      <formula>$A15&lt;&gt;""</formula>
    </cfRule>
  </conditionalFormatting>
  <conditionalFormatting sqref="AH15:AI15 A15:AF15">
    <cfRule type="expression" dxfId="659" priority="26" stopIfTrue="1">
      <formula>$A15&lt;&gt;""</formula>
    </cfRule>
  </conditionalFormatting>
  <conditionalFormatting sqref="AG16">
    <cfRule type="expression" dxfId="658" priority="23" stopIfTrue="1">
      <formula>$A16&lt;&gt;""</formula>
    </cfRule>
  </conditionalFormatting>
  <conditionalFormatting sqref="AH16:AI16 A16:AF16">
    <cfRule type="expression" dxfId="657" priority="24" stopIfTrue="1">
      <formula>$A16&lt;&gt;""</formula>
    </cfRule>
  </conditionalFormatting>
  <conditionalFormatting sqref="AG17">
    <cfRule type="expression" dxfId="656" priority="21" stopIfTrue="1">
      <formula>$A17&lt;&gt;""</formula>
    </cfRule>
  </conditionalFormatting>
  <conditionalFormatting sqref="AH17:AI17 A17:AF17">
    <cfRule type="expression" dxfId="655" priority="22" stopIfTrue="1">
      <formula>$A17&lt;&gt;""</formula>
    </cfRule>
  </conditionalFormatting>
  <conditionalFormatting sqref="AG18">
    <cfRule type="expression" dxfId="654" priority="19" stopIfTrue="1">
      <formula>$A18&lt;&gt;""</formula>
    </cfRule>
  </conditionalFormatting>
  <conditionalFormatting sqref="AH18:AI18 A18:AF18">
    <cfRule type="expression" dxfId="653" priority="20" stopIfTrue="1">
      <formula>$A18&lt;&gt;""</formula>
    </cfRule>
  </conditionalFormatting>
  <conditionalFormatting sqref="AG19">
    <cfRule type="expression" dxfId="652" priority="17" stopIfTrue="1">
      <formula>$A19&lt;&gt;""</formula>
    </cfRule>
  </conditionalFormatting>
  <conditionalFormatting sqref="AH19:AI19 A19:AF19">
    <cfRule type="expression" dxfId="651" priority="18" stopIfTrue="1">
      <formula>$A19&lt;&gt;""</formula>
    </cfRule>
  </conditionalFormatting>
  <conditionalFormatting sqref="AG20">
    <cfRule type="expression" dxfId="650" priority="15" stopIfTrue="1">
      <formula>$A20&lt;&gt;""</formula>
    </cfRule>
  </conditionalFormatting>
  <conditionalFormatting sqref="AH20:AI20 A20:AF20">
    <cfRule type="expression" dxfId="649" priority="16" stopIfTrue="1">
      <formula>$A20&lt;&gt;""</formula>
    </cfRule>
  </conditionalFormatting>
  <conditionalFormatting sqref="AG21">
    <cfRule type="expression" dxfId="648" priority="13" stopIfTrue="1">
      <formula>$A21&lt;&gt;""</formula>
    </cfRule>
  </conditionalFormatting>
  <conditionalFormatting sqref="AH21:AI21 A21:AF21">
    <cfRule type="expression" dxfId="647" priority="14" stopIfTrue="1">
      <formula>$A21&lt;&gt;""</formula>
    </cfRule>
  </conditionalFormatting>
  <conditionalFormatting sqref="AG22">
    <cfRule type="expression" dxfId="646" priority="11" stopIfTrue="1">
      <formula>$A22&lt;&gt;""</formula>
    </cfRule>
  </conditionalFormatting>
  <conditionalFormatting sqref="AH22:AI22 A22:AF22">
    <cfRule type="expression" dxfId="645" priority="12" stopIfTrue="1">
      <formula>$A22&lt;&gt;""</formula>
    </cfRule>
  </conditionalFormatting>
  <conditionalFormatting sqref="AG23">
    <cfRule type="expression" dxfId="644" priority="9" stopIfTrue="1">
      <formula>$A23&lt;&gt;""</formula>
    </cfRule>
  </conditionalFormatting>
  <conditionalFormatting sqref="AH23:AI23 A23:AF23">
    <cfRule type="expression" dxfId="643" priority="10" stopIfTrue="1">
      <formula>$A23&lt;&gt;""</formula>
    </cfRule>
  </conditionalFormatting>
  <conditionalFormatting sqref="AG24">
    <cfRule type="expression" dxfId="642" priority="7" stopIfTrue="1">
      <formula>$A24&lt;&gt;""</formula>
    </cfRule>
  </conditionalFormatting>
  <conditionalFormatting sqref="AH24:AI24 A24:AF24">
    <cfRule type="expression" dxfId="641" priority="8" stopIfTrue="1">
      <formula>$A24&lt;&gt;""</formula>
    </cfRule>
  </conditionalFormatting>
  <conditionalFormatting sqref="AG25">
    <cfRule type="expression" dxfId="640" priority="5" stopIfTrue="1">
      <formula>$A25&lt;&gt;""</formula>
    </cfRule>
  </conditionalFormatting>
  <conditionalFormatting sqref="AH25:AI25 A25:AF25">
    <cfRule type="expression" dxfId="639" priority="6" stopIfTrue="1">
      <formula>$A25&lt;&gt;""</formula>
    </cfRule>
  </conditionalFormatting>
  <conditionalFormatting sqref="AG26">
    <cfRule type="expression" dxfId="638" priority="3" stopIfTrue="1">
      <formula>$A26&lt;&gt;""</formula>
    </cfRule>
  </conditionalFormatting>
  <conditionalFormatting sqref="AH26:AI26 A26:AF26">
    <cfRule type="expression" dxfId="637" priority="4" stopIfTrue="1">
      <formula>$A26&lt;&gt;""</formula>
    </cfRule>
  </conditionalFormatting>
  <conditionalFormatting sqref="AG7">
    <cfRule type="expression" dxfId="636" priority="1" stopIfTrue="1">
      <formula>$A7&lt;&gt;""</formula>
    </cfRule>
  </conditionalFormatting>
  <conditionalFormatting sqref="AH7:AI7 A7:AF7">
    <cfRule type="expression" dxfId="6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310</v>
      </c>
      <c r="C7" s="35" t="s">
        <v>79</v>
      </c>
      <c r="D7" s="47">
        <f>SUM($D$8:$D$26)</f>
        <v>102924</v>
      </c>
      <c r="E7" s="47">
        <f>SUM($E$8:$E$26)</f>
        <v>33360</v>
      </c>
      <c r="F7" s="47">
        <f>SUM($F$8:$F$26)</f>
        <v>1457</v>
      </c>
      <c r="G7" s="47">
        <f>SUM($G$8:$G$26)</f>
        <v>64761</v>
      </c>
      <c r="H7" s="47">
        <f>SUM($H$8:$H$26)</f>
        <v>439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1055</v>
      </c>
      <c r="M7" s="47">
        <f>SUM($M$8:$M$26)</f>
        <v>14</v>
      </c>
      <c r="N7" s="47">
        <f>SUM($N$8:$N$26)</f>
        <v>1202</v>
      </c>
      <c r="O7" s="47">
        <f>SUM($O$8:$O$26)</f>
        <v>0</v>
      </c>
      <c r="P7" s="47">
        <f>SUM($P$8:$P$26)</f>
        <v>0</v>
      </c>
      <c r="Q7" s="47">
        <f>SUM($Q$8:$Q$26)</f>
        <v>434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84</v>
      </c>
      <c r="Z7" s="47">
        <f>SUM($Z$8:$Z$26)</f>
        <v>109</v>
      </c>
      <c r="AA7" s="47">
        <f>SUM($AA$8:$AA$26)</f>
        <v>4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1</v>
      </c>
      <c r="AF7" s="47">
        <f>SUM($AF$8:$AF$26)</f>
        <v>0</v>
      </c>
      <c r="AG7" s="47">
        <f>SUM($AG$8:$AG$26)</f>
        <v>4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129</v>
      </c>
      <c r="D8" s="33">
        <f>SUM(E8:AI8)</f>
        <v>6245</v>
      </c>
      <c r="E8" s="33">
        <v>0</v>
      </c>
      <c r="F8" s="33">
        <v>0</v>
      </c>
      <c r="G8" s="33">
        <v>5434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811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141</v>
      </c>
      <c r="C10" s="10" t="s">
        <v>142</v>
      </c>
      <c r="D10" s="33">
        <f>SUM(E10:AI10)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1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152</v>
      </c>
      <c r="B11" s="41" t="s">
        <v>146</v>
      </c>
      <c r="C11" s="10" t="s">
        <v>147</v>
      </c>
      <c r="D11" s="33">
        <f>SUM(E11:AI11)</f>
        <v>86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84</v>
      </c>
      <c r="Z11" s="33">
        <v>0</v>
      </c>
      <c r="AA11" s="33">
        <v>2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158</v>
      </c>
      <c r="C12" s="10" t="s">
        <v>159</v>
      </c>
      <c r="D12" s="33">
        <f>SUM(E12:AI12)</f>
        <v>545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434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109</v>
      </c>
      <c r="AA12" s="33">
        <v>2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172</v>
      </c>
      <c r="C13" s="10" t="s">
        <v>173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190</v>
      </c>
      <c r="B14" s="41" t="s">
        <v>183</v>
      </c>
      <c r="C14" s="10" t="s">
        <v>184</v>
      </c>
      <c r="D14" s="33">
        <f>SUM(E14:AI14)</f>
        <v>10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10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203</v>
      </c>
      <c r="C15" s="10" t="s">
        <v>204</v>
      </c>
      <c r="D15" s="33">
        <f>SUM(E15:AI15)</f>
        <v>373</v>
      </c>
      <c r="E15" s="33">
        <v>0</v>
      </c>
      <c r="F15" s="33">
        <v>33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340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215</v>
      </c>
      <c r="C16" s="10" t="s">
        <v>216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472</v>
      </c>
      <c r="E17" s="33">
        <v>0</v>
      </c>
      <c r="F17" s="33">
        <v>2</v>
      </c>
      <c r="G17" s="33">
        <v>58</v>
      </c>
      <c r="H17" s="33">
        <v>16</v>
      </c>
      <c r="I17" s="33">
        <v>0</v>
      </c>
      <c r="J17" s="33">
        <v>0</v>
      </c>
      <c r="K17" s="33">
        <v>0</v>
      </c>
      <c r="L17" s="33">
        <v>0</v>
      </c>
      <c r="M17" s="33">
        <v>5</v>
      </c>
      <c r="N17" s="33">
        <v>391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229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240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SUM(E20:AI20)</f>
        <v>3804</v>
      </c>
      <c r="E20" s="33">
        <v>1088</v>
      </c>
      <c r="F20" s="33">
        <v>53</v>
      </c>
      <c r="G20" s="33">
        <v>2063</v>
      </c>
      <c r="H20" s="33">
        <v>423</v>
      </c>
      <c r="I20" s="33">
        <v>0</v>
      </c>
      <c r="J20" s="33">
        <v>0</v>
      </c>
      <c r="K20" s="33">
        <v>0</v>
      </c>
      <c r="L20" s="33">
        <v>164</v>
      </c>
      <c r="M20" s="33">
        <v>9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4</v>
      </c>
      <c r="AH20" s="33">
        <v>0</v>
      </c>
      <c r="AI20" s="33">
        <v>0</v>
      </c>
    </row>
    <row r="21" spans="1:35" s="10" customFormat="1" ht="12" customHeight="1">
      <c r="A21" s="10" t="s">
        <v>262</v>
      </c>
      <c r="B21" s="41" t="s">
        <v>252</v>
      </c>
      <c r="C21" s="10" t="s">
        <v>253</v>
      </c>
      <c r="D21" s="33">
        <f>SUM(E21:AI21)</f>
        <v>541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541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269</v>
      </c>
      <c r="C22" s="10" t="s">
        <v>268</v>
      </c>
      <c r="D22" s="33">
        <f>SUM(E22:AI22)</f>
        <v>70192</v>
      </c>
      <c r="E22" s="33">
        <v>32272</v>
      </c>
      <c r="F22" s="33">
        <v>1369</v>
      </c>
      <c r="G22" s="33">
        <v>36551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279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289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294</v>
      </c>
      <c r="C25" s="10" t="s">
        <v>295</v>
      </c>
      <c r="D25" s="33">
        <f>SUM(E25:AI25)</f>
        <v>20655</v>
      </c>
      <c r="E25" s="33">
        <v>0</v>
      </c>
      <c r="F25" s="33">
        <v>0</v>
      </c>
      <c r="G25" s="33">
        <v>20655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634" priority="41" stopIfTrue="1">
      <formula>$A27&lt;&gt;""</formula>
    </cfRule>
  </conditionalFormatting>
  <conditionalFormatting sqref="AH27:AH997">
    <cfRule type="expression" dxfId="633" priority="45" stopIfTrue="1">
      <formula>$A27&lt;&gt;""</formula>
    </cfRule>
  </conditionalFormatting>
  <conditionalFormatting sqref="A27:AF997">
    <cfRule type="expression" dxfId="632" priority="42" stopIfTrue="1">
      <formula>$A27&lt;&gt;""</formula>
    </cfRule>
  </conditionalFormatting>
  <conditionalFormatting sqref="AG8">
    <cfRule type="expression" dxfId="631" priority="39" stopIfTrue="1">
      <formula>$A8&lt;&gt;""</formula>
    </cfRule>
  </conditionalFormatting>
  <conditionalFormatting sqref="AH8:AI8 A8:AF8">
    <cfRule type="expression" dxfId="630" priority="40" stopIfTrue="1">
      <formula>$A8&lt;&gt;""</formula>
    </cfRule>
  </conditionalFormatting>
  <conditionalFormatting sqref="AG9">
    <cfRule type="expression" dxfId="629" priority="37" stopIfTrue="1">
      <formula>$A9&lt;&gt;""</formula>
    </cfRule>
  </conditionalFormatting>
  <conditionalFormatting sqref="AH9:AI9 A9:AF9">
    <cfRule type="expression" dxfId="628" priority="38" stopIfTrue="1">
      <formula>$A9&lt;&gt;""</formula>
    </cfRule>
  </conditionalFormatting>
  <conditionalFormatting sqref="AG10">
    <cfRule type="expression" dxfId="627" priority="35" stopIfTrue="1">
      <formula>$A10&lt;&gt;""</formula>
    </cfRule>
  </conditionalFormatting>
  <conditionalFormatting sqref="AH10:AI10 A10:AF10">
    <cfRule type="expression" dxfId="626" priority="36" stopIfTrue="1">
      <formula>$A10&lt;&gt;""</formula>
    </cfRule>
  </conditionalFormatting>
  <conditionalFormatting sqref="AG11">
    <cfRule type="expression" dxfId="625" priority="33" stopIfTrue="1">
      <formula>$A11&lt;&gt;""</formula>
    </cfRule>
  </conditionalFormatting>
  <conditionalFormatting sqref="AH11:AI11 A11:AF11">
    <cfRule type="expression" dxfId="624" priority="34" stopIfTrue="1">
      <formula>$A11&lt;&gt;""</formula>
    </cfRule>
  </conditionalFormatting>
  <conditionalFormatting sqref="AG12">
    <cfRule type="expression" dxfId="623" priority="31" stopIfTrue="1">
      <formula>$A12&lt;&gt;""</formula>
    </cfRule>
  </conditionalFormatting>
  <conditionalFormatting sqref="AH12:AI12 A12:AF12">
    <cfRule type="expression" dxfId="622" priority="32" stopIfTrue="1">
      <formula>$A12&lt;&gt;""</formula>
    </cfRule>
  </conditionalFormatting>
  <conditionalFormatting sqref="AG13">
    <cfRule type="expression" dxfId="621" priority="29" stopIfTrue="1">
      <formula>$A13&lt;&gt;""</formula>
    </cfRule>
  </conditionalFormatting>
  <conditionalFormatting sqref="AH13:AI13 A13:AF13">
    <cfRule type="expression" dxfId="620" priority="30" stopIfTrue="1">
      <formula>$A13&lt;&gt;""</formula>
    </cfRule>
  </conditionalFormatting>
  <conditionalFormatting sqref="AG14">
    <cfRule type="expression" dxfId="619" priority="27" stopIfTrue="1">
      <formula>$A14&lt;&gt;""</formula>
    </cfRule>
  </conditionalFormatting>
  <conditionalFormatting sqref="AH14:AI14 A14:AF14">
    <cfRule type="expression" dxfId="618" priority="28" stopIfTrue="1">
      <formula>$A14&lt;&gt;""</formula>
    </cfRule>
  </conditionalFormatting>
  <conditionalFormatting sqref="AG15">
    <cfRule type="expression" dxfId="617" priority="25" stopIfTrue="1">
      <formula>$A15&lt;&gt;""</formula>
    </cfRule>
  </conditionalFormatting>
  <conditionalFormatting sqref="AH15:AI15 A15:AF15">
    <cfRule type="expression" dxfId="616" priority="26" stopIfTrue="1">
      <formula>$A15&lt;&gt;""</formula>
    </cfRule>
  </conditionalFormatting>
  <conditionalFormatting sqref="AG16">
    <cfRule type="expression" dxfId="615" priority="23" stopIfTrue="1">
      <formula>$A16&lt;&gt;""</formula>
    </cfRule>
  </conditionalFormatting>
  <conditionalFormatting sqref="AH16:AI16 A16:AF16">
    <cfRule type="expression" dxfId="614" priority="24" stopIfTrue="1">
      <formula>$A16&lt;&gt;""</formula>
    </cfRule>
  </conditionalFormatting>
  <conditionalFormatting sqref="AG17">
    <cfRule type="expression" dxfId="613" priority="21" stopIfTrue="1">
      <formula>$A17&lt;&gt;""</formula>
    </cfRule>
  </conditionalFormatting>
  <conditionalFormatting sqref="AH17:AI17 A17:AF17">
    <cfRule type="expression" dxfId="612" priority="22" stopIfTrue="1">
      <formula>$A17&lt;&gt;""</formula>
    </cfRule>
  </conditionalFormatting>
  <conditionalFormatting sqref="AG18">
    <cfRule type="expression" dxfId="611" priority="19" stopIfTrue="1">
      <formula>$A18&lt;&gt;""</formula>
    </cfRule>
  </conditionalFormatting>
  <conditionalFormatting sqref="AH18:AI18 A18:AF18">
    <cfRule type="expression" dxfId="610" priority="20" stopIfTrue="1">
      <formula>$A18&lt;&gt;""</formula>
    </cfRule>
  </conditionalFormatting>
  <conditionalFormatting sqref="AG19">
    <cfRule type="expression" dxfId="609" priority="17" stopIfTrue="1">
      <formula>$A19&lt;&gt;""</formula>
    </cfRule>
  </conditionalFormatting>
  <conditionalFormatting sqref="AH19:AI19 A19:AF19">
    <cfRule type="expression" dxfId="608" priority="18" stopIfTrue="1">
      <formula>$A19&lt;&gt;""</formula>
    </cfRule>
  </conditionalFormatting>
  <conditionalFormatting sqref="AG20">
    <cfRule type="expression" dxfId="607" priority="15" stopIfTrue="1">
      <formula>$A20&lt;&gt;""</formula>
    </cfRule>
  </conditionalFormatting>
  <conditionalFormatting sqref="AH20:AI20 A20:AF20">
    <cfRule type="expression" dxfId="606" priority="16" stopIfTrue="1">
      <formula>$A20&lt;&gt;""</formula>
    </cfRule>
  </conditionalFormatting>
  <conditionalFormatting sqref="AG21">
    <cfRule type="expression" dxfId="605" priority="13" stopIfTrue="1">
      <formula>$A21&lt;&gt;""</formula>
    </cfRule>
  </conditionalFormatting>
  <conditionalFormatting sqref="AH21:AI21 A21:AF21">
    <cfRule type="expression" dxfId="604" priority="14" stopIfTrue="1">
      <formula>$A21&lt;&gt;""</formula>
    </cfRule>
  </conditionalFormatting>
  <conditionalFormatting sqref="AG22">
    <cfRule type="expression" dxfId="603" priority="11" stopIfTrue="1">
      <formula>$A22&lt;&gt;""</formula>
    </cfRule>
  </conditionalFormatting>
  <conditionalFormatting sqref="AH22:AI22 A22:AF22">
    <cfRule type="expression" dxfId="602" priority="12" stopIfTrue="1">
      <formula>$A22&lt;&gt;""</formula>
    </cfRule>
  </conditionalFormatting>
  <conditionalFormatting sqref="AG23">
    <cfRule type="expression" dxfId="601" priority="9" stopIfTrue="1">
      <formula>$A23&lt;&gt;""</formula>
    </cfRule>
  </conditionalFormatting>
  <conditionalFormatting sqref="AH23:AI23 A23:AF23">
    <cfRule type="expression" dxfId="600" priority="10" stopIfTrue="1">
      <formula>$A23&lt;&gt;""</formula>
    </cfRule>
  </conditionalFormatting>
  <conditionalFormatting sqref="AG24">
    <cfRule type="expression" dxfId="599" priority="7" stopIfTrue="1">
      <formula>$A24&lt;&gt;""</formula>
    </cfRule>
  </conditionalFormatting>
  <conditionalFormatting sqref="AH24:AI24 A24:AF24">
    <cfRule type="expression" dxfId="598" priority="8" stopIfTrue="1">
      <formula>$A24&lt;&gt;""</formula>
    </cfRule>
  </conditionalFormatting>
  <conditionalFormatting sqref="AG25">
    <cfRule type="expression" dxfId="597" priority="5" stopIfTrue="1">
      <formula>$A25&lt;&gt;""</formula>
    </cfRule>
  </conditionalFormatting>
  <conditionalFormatting sqref="AH25:AI25 A25:AF25">
    <cfRule type="expression" dxfId="596" priority="6" stopIfTrue="1">
      <formula>$A25&lt;&gt;""</formula>
    </cfRule>
  </conditionalFormatting>
  <conditionalFormatting sqref="AG26">
    <cfRule type="expression" dxfId="595" priority="3" stopIfTrue="1">
      <formula>$A26&lt;&gt;""</formula>
    </cfRule>
  </conditionalFormatting>
  <conditionalFormatting sqref="AH26:AI26 A26:AF26">
    <cfRule type="expression" dxfId="594" priority="4" stopIfTrue="1">
      <formula>$A26&lt;&gt;""</formula>
    </cfRule>
  </conditionalFormatting>
  <conditionalFormatting sqref="AG7">
    <cfRule type="expression" dxfId="593" priority="1" stopIfTrue="1">
      <formula>$A7&lt;&gt;""</formula>
    </cfRule>
  </conditionalFormatting>
  <conditionalFormatting sqref="AH7:AI7 A7:AF7">
    <cfRule type="expression" dxfId="59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310</v>
      </c>
      <c r="C7" s="35" t="s">
        <v>311</v>
      </c>
      <c r="D7" s="47">
        <f>SUM($D$8:$D$26)</f>
        <v>203270</v>
      </c>
      <c r="E7" s="47">
        <f>SUM($E$8:$E$26)</f>
        <v>31560</v>
      </c>
      <c r="F7" s="47">
        <f>SUM($F$8:$F$26)</f>
        <v>3350</v>
      </c>
      <c r="G7" s="47">
        <f>SUM($G$8:$G$26)</f>
        <v>80513</v>
      </c>
      <c r="H7" s="47">
        <f>SUM($H$8:$H$26)</f>
        <v>0</v>
      </c>
      <c r="I7" s="47">
        <f>SUM($I$8:$I$26)</f>
        <v>17039</v>
      </c>
      <c r="J7" s="47">
        <f>SUM($J$8:$J$26)</f>
        <v>0</v>
      </c>
      <c r="K7" s="47">
        <f>SUM($K$8:$K$26)</f>
        <v>369</v>
      </c>
      <c r="L7" s="47">
        <f>SUM($L$8:$L$26)</f>
        <v>0</v>
      </c>
      <c r="M7" s="47">
        <f>SUM($M$8:$M$26)</f>
        <v>0</v>
      </c>
      <c r="N7" s="47">
        <f>SUM($N$8:$N$26)</f>
        <v>70143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117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179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130</v>
      </c>
      <c r="C9" s="10" t="s">
        <v>132</v>
      </c>
      <c r="D9" s="33">
        <f>SUM(E9:AI9)</f>
        <v>165829</v>
      </c>
      <c r="E9" s="33">
        <v>31539</v>
      </c>
      <c r="F9" s="33">
        <v>3350</v>
      </c>
      <c r="G9" s="33">
        <v>64912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66011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17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SUM(E10:AI10)</f>
        <v>1339</v>
      </c>
      <c r="E10" s="33">
        <v>0</v>
      </c>
      <c r="F10" s="33">
        <v>0</v>
      </c>
      <c r="G10" s="33">
        <v>0</v>
      </c>
      <c r="H10" s="33">
        <v>0</v>
      </c>
      <c r="I10" s="33">
        <v>40</v>
      </c>
      <c r="J10" s="33">
        <v>0</v>
      </c>
      <c r="K10" s="33">
        <v>0</v>
      </c>
      <c r="L10" s="33">
        <v>0</v>
      </c>
      <c r="M10" s="33">
        <v>0</v>
      </c>
      <c r="N10" s="33">
        <v>1299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147</v>
      </c>
      <c r="D11" s="33">
        <f>SUM(E11:AI11)</f>
        <v>16826</v>
      </c>
      <c r="E11" s="33">
        <v>0</v>
      </c>
      <c r="F11" s="33">
        <v>0</v>
      </c>
      <c r="G11" s="33">
        <v>0</v>
      </c>
      <c r="H11" s="33">
        <v>0</v>
      </c>
      <c r="I11" s="33">
        <v>16794</v>
      </c>
      <c r="J11" s="33">
        <v>0</v>
      </c>
      <c r="K11" s="33">
        <v>32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158</v>
      </c>
      <c r="C12" s="10" t="s">
        <v>159</v>
      </c>
      <c r="D12" s="33">
        <f>SUM(E12:AI12)</f>
        <v>4419</v>
      </c>
      <c r="E12" s="33">
        <v>0</v>
      </c>
      <c r="F12" s="33">
        <v>0</v>
      </c>
      <c r="G12" s="33">
        <v>4000</v>
      </c>
      <c r="H12" s="33">
        <v>0</v>
      </c>
      <c r="I12" s="33">
        <v>0</v>
      </c>
      <c r="J12" s="33">
        <v>0</v>
      </c>
      <c r="K12" s="33">
        <v>330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86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3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172</v>
      </c>
      <c r="C13" s="10" t="s">
        <v>173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191</v>
      </c>
      <c r="C14" s="10" t="s">
        <v>192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196</v>
      </c>
      <c r="C15" s="10" t="s">
        <v>197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213</v>
      </c>
      <c r="C16" s="10" t="s">
        <v>216</v>
      </c>
      <c r="D16" s="33">
        <f>SUM(E16:AI16)</f>
        <v>2</v>
      </c>
      <c r="E16" s="33">
        <v>0</v>
      </c>
      <c r="F16" s="33">
        <v>0</v>
      </c>
      <c r="G16" s="33">
        <v>2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225</v>
      </c>
      <c r="C17" s="10" t="s">
        <v>226</v>
      </c>
      <c r="D17" s="33">
        <f>SUM(E17:AI17)</f>
        <v>21</v>
      </c>
      <c r="E17" s="33">
        <v>21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229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241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252</v>
      </c>
      <c r="C21" s="10" t="s">
        <v>253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267</v>
      </c>
      <c r="C22" s="10" t="s">
        <v>268</v>
      </c>
      <c r="D22" s="33">
        <f>SUM(E22:AI22)</f>
        <v>38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5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31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2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279</v>
      </c>
      <c r="C23" s="10" t="s">
        <v>280</v>
      </c>
      <c r="D23" s="33">
        <f>SUM(E23:AI23)</f>
        <v>149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149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285</v>
      </c>
      <c r="C24" s="10" t="s">
        <v>286</v>
      </c>
      <c r="D24" s="33">
        <f>SUM(E24:AI24)</f>
        <v>14637</v>
      </c>
      <c r="E24" s="33">
        <v>0</v>
      </c>
      <c r="F24" s="33">
        <v>0</v>
      </c>
      <c r="G24" s="33">
        <v>11599</v>
      </c>
      <c r="H24" s="33">
        <v>0</v>
      </c>
      <c r="I24" s="33">
        <v>205</v>
      </c>
      <c r="J24" s="33">
        <v>0</v>
      </c>
      <c r="K24" s="33">
        <v>0</v>
      </c>
      <c r="L24" s="33">
        <v>0</v>
      </c>
      <c r="M24" s="33">
        <v>0</v>
      </c>
      <c r="N24" s="33">
        <v>2833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298</v>
      </c>
      <c r="B25" s="41" t="s">
        <v>294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SUM(E26:AI26)</f>
        <v>10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2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8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591" priority="41" stopIfTrue="1">
      <formula>$A27&lt;&gt;""</formula>
    </cfRule>
  </conditionalFormatting>
  <conditionalFormatting sqref="AH27:AH997">
    <cfRule type="expression" dxfId="590" priority="45" stopIfTrue="1">
      <formula>$A27&lt;&gt;""</formula>
    </cfRule>
  </conditionalFormatting>
  <conditionalFormatting sqref="A27:AF997">
    <cfRule type="expression" dxfId="589" priority="42" stopIfTrue="1">
      <formula>$A27&lt;&gt;""</formula>
    </cfRule>
  </conditionalFormatting>
  <conditionalFormatting sqref="AG8">
    <cfRule type="expression" dxfId="588" priority="39" stopIfTrue="1">
      <formula>$A8&lt;&gt;""</formula>
    </cfRule>
  </conditionalFormatting>
  <conditionalFormatting sqref="AH8:AI8 A8:AF8">
    <cfRule type="expression" dxfId="587" priority="40" stopIfTrue="1">
      <formula>$A8&lt;&gt;""</formula>
    </cfRule>
  </conditionalFormatting>
  <conditionalFormatting sqref="AG9">
    <cfRule type="expression" dxfId="586" priority="37" stopIfTrue="1">
      <formula>$A9&lt;&gt;""</formula>
    </cfRule>
  </conditionalFormatting>
  <conditionalFormatting sqref="AH9:AI9 A9:AF9">
    <cfRule type="expression" dxfId="585" priority="38" stopIfTrue="1">
      <formula>$A9&lt;&gt;""</formula>
    </cfRule>
  </conditionalFormatting>
  <conditionalFormatting sqref="AG10">
    <cfRule type="expression" dxfId="584" priority="35" stopIfTrue="1">
      <formula>$A10&lt;&gt;""</formula>
    </cfRule>
  </conditionalFormatting>
  <conditionalFormatting sqref="AH10:AI10 A10:AF10">
    <cfRule type="expression" dxfId="583" priority="36" stopIfTrue="1">
      <formula>$A10&lt;&gt;""</formula>
    </cfRule>
  </conditionalFormatting>
  <conditionalFormatting sqref="AG11">
    <cfRule type="expression" dxfId="582" priority="33" stopIfTrue="1">
      <formula>$A11&lt;&gt;""</formula>
    </cfRule>
  </conditionalFormatting>
  <conditionalFormatting sqref="AH11:AI11 A11:AF11">
    <cfRule type="expression" dxfId="581" priority="34" stopIfTrue="1">
      <formula>$A11&lt;&gt;""</formula>
    </cfRule>
  </conditionalFormatting>
  <conditionalFormatting sqref="AG12">
    <cfRule type="expression" dxfId="580" priority="31" stopIfTrue="1">
      <formula>$A12&lt;&gt;""</formula>
    </cfRule>
  </conditionalFormatting>
  <conditionalFormatting sqref="AH12:AI12 A12:AF12">
    <cfRule type="expression" dxfId="579" priority="32" stopIfTrue="1">
      <formula>$A12&lt;&gt;""</formula>
    </cfRule>
  </conditionalFormatting>
  <conditionalFormatting sqref="AG13">
    <cfRule type="expression" dxfId="578" priority="29" stopIfTrue="1">
      <formula>$A13&lt;&gt;""</formula>
    </cfRule>
  </conditionalFormatting>
  <conditionalFormatting sqref="AH13:AI13 A13:AF13">
    <cfRule type="expression" dxfId="577" priority="30" stopIfTrue="1">
      <formula>$A13&lt;&gt;""</formula>
    </cfRule>
  </conditionalFormatting>
  <conditionalFormatting sqref="AG14">
    <cfRule type="expression" dxfId="576" priority="27" stopIfTrue="1">
      <formula>$A14&lt;&gt;""</formula>
    </cfRule>
  </conditionalFormatting>
  <conditionalFormatting sqref="AH14:AI14 A14:AF14">
    <cfRule type="expression" dxfId="575" priority="28" stopIfTrue="1">
      <formula>$A14&lt;&gt;""</formula>
    </cfRule>
  </conditionalFormatting>
  <conditionalFormatting sqref="AG15">
    <cfRule type="expression" dxfId="574" priority="25" stopIfTrue="1">
      <formula>$A15&lt;&gt;""</formula>
    </cfRule>
  </conditionalFormatting>
  <conditionalFormatting sqref="AH15:AI15 A15:AF15">
    <cfRule type="expression" dxfId="573" priority="26" stopIfTrue="1">
      <formula>$A15&lt;&gt;""</formula>
    </cfRule>
  </conditionalFormatting>
  <conditionalFormatting sqref="AG16">
    <cfRule type="expression" dxfId="572" priority="23" stopIfTrue="1">
      <formula>$A16&lt;&gt;""</formula>
    </cfRule>
  </conditionalFormatting>
  <conditionalFormatting sqref="AH16:AI16 A16:AF16">
    <cfRule type="expression" dxfId="571" priority="24" stopIfTrue="1">
      <formula>$A16&lt;&gt;""</formula>
    </cfRule>
  </conditionalFormatting>
  <conditionalFormatting sqref="AG17">
    <cfRule type="expression" dxfId="570" priority="21" stopIfTrue="1">
      <formula>$A17&lt;&gt;""</formula>
    </cfRule>
  </conditionalFormatting>
  <conditionalFormatting sqref="AH17:AI17 A17:AF17">
    <cfRule type="expression" dxfId="569" priority="22" stopIfTrue="1">
      <formula>$A17&lt;&gt;""</formula>
    </cfRule>
  </conditionalFormatting>
  <conditionalFormatting sqref="AG18">
    <cfRule type="expression" dxfId="568" priority="19" stopIfTrue="1">
      <formula>$A18&lt;&gt;""</formula>
    </cfRule>
  </conditionalFormatting>
  <conditionalFormatting sqref="AH18:AI18 A18:AF18">
    <cfRule type="expression" dxfId="567" priority="20" stopIfTrue="1">
      <formula>$A18&lt;&gt;""</formula>
    </cfRule>
  </conditionalFormatting>
  <conditionalFormatting sqref="AG19">
    <cfRule type="expression" dxfId="566" priority="17" stopIfTrue="1">
      <formula>$A19&lt;&gt;""</formula>
    </cfRule>
  </conditionalFormatting>
  <conditionalFormatting sqref="AH19:AI19 A19:AF19">
    <cfRule type="expression" dxfId="565" priority="18" stopIfTrue="1">
      <formula>$A19&lt;&gt;""</formula>
    </cfRule>
  </conditionalFormatting>
  <conditionalFormatting sqref="AG20">
    <cfRule type="expression" dxfId="564" priority="15" stopIfTrue="1">
      <formula>$A20&lt;&gt;""</formula>
    </cfRule>
  </conditionalFormatting>
  <conditionalFormatting sqref="AH20:AI20 A20:AF20">
    <cfRule type="expression" dxfId="563" priority="16" stopIfTrue="1">
      <formula>$A20&lt;&gt;""</formula>
    </cfRule>
  </conditionalFormatting>
  <conditionalFormatting sqref="AG21">
    <cfRule type="expression" dxfId="562" priority="13" stopIfTrue="1">
      <formula>$A21&lt;&gt;""</formula>
    </cfRule>
  </conditionalFormatting>
  <conditionalFormatting sqref="AH21:AI21 A21:AF21">
    <cfRule type="expression" dxfId="561" priority="14" stopIfTrue="1">
      <formula>$A21&lt;&gt;""</formula>
    </cfRule>
  </conditionalFormatting>
  <conditionalFormatting sqref="AG22">
    <cfRule type="expression" dxfId="560" priority="11" stopIfTrue="1">
      <formula>$A22&lt;&gt;""</formula>
    </cfRule>
  </conditionalFormatting>
  <conditionalFormatting sqref="AH22:AI22 A22:AF22">
    <cfRule type="expression" dxfId="559" priority="12" stopIfTrue="1">
      <formula>$A22&lt;&gt;""</formula>
    </cfRule>
  </conditionalFormatting>
  <conditionalFormatting sqref="AG23">
    <cfRule type="expression" dxfId="558" priority="9" stopIfTrue="1">
      <formula>$A23&lt;&gt;""</formula>
    </cfRule>
  </conditionalFormatting>
  <conditionalFormatting sqref="AH23:AI23 A23:AF23">
    <cfRule type="expression" dxfId="557" priority="10" stopIfTrue="1">
      <formula>$A23&lt;&gt;""</formula>
    </cfRule>
  </conditionalFormatting>
  <conditionalFormatting sqref="AG24">
    <cfRule type="expression" dxfId="556" priority="7" stopIfTrue="1">
      <formula>$A24&lt;&gt;""</formula>
    </cfRule>
  </conditionalFormatting>
  <conditionalFormatting sqref="AH24:AI24 A24:AF24">
    <cfRule type="expression" dxfId="555" priority="8" stopIfTrue="1">
      <formula>$A24&lt;&gt;""</formula>
    </cfRule>
  </conditionalFormatting>
  <conditionalFormatting sqref="AG25">
    <cfRule type="expression" dxfId="554" priority="5" stopIfTrue="1">
      <formula>$A25&lt;&gt;""</formula>
    </cfRule>
  </conditionalFormatting>
  <conditionalFormatting sqref="AH25:AI25 A25:AF25">
    <cfRule type="expression" dxfId="553" priority="6" stopIfTrue="1">
      <formula>$A25&lt;&gt;""</formula>
    </cfRule>
  </conditionalFormatting>
  <conditionalFormatting sqref="AG26">
    <cfRule type="expression" dxfId="552" priority="3" stopIfTrue="1">
      <formula>$A26&lt;&gt;""</formula>
    </cfRule>
  </conditionalFormatting>
  <conditionalFormatting sqref="AH26:AI26 A26:AF26">
    <cfRule type="expression" dxfId="551" priority="4" stopIfTrue="1">
      <formula>$A26&lt;&gt;""</formula>
    </cfRule>
  </conditionalFormatting>
  <conditionalFormatting sqref="AG7">
    <cfRule type="expression" dxfId="550" priority="1" stopIfTrue="1">
      <formula>$A7&lt;&gt;""</formula>
    </cfRule>
  </conditionalFormatting>
  <conditionalFormatting sqref="AH7:AI7 A7:AF7">
    <cfRule type="expression" dxfId="5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310</v>
      </c>
      <c r="C7" s="35" t="s">
        <v>79</v>
      </c>
      <c r="D7" s="47">
        <f>SUM($D$8:$D$26)</f>
        <v>673218</v>
      </c>
      <c r="E7" s="47">
        <f>SUM($E$8:$E$26)</f>
        <v>0</v>
      </c>
      <c r="F7" s="47">
        <f>SUM($F$8:$F$26)</f>
        <v>0</v>
      </c>
      <c r="G7" s="47">
        <f>SUM($G$8:$G$26)</f>
        <v>38510</v>
      </c>
      <c r="H7" s="47">
        <f>SUM($H$8:$H$26)</f>
        <v>0</v>
      </c>
      <c r="I7" s="47">
        <f>SUM($I$8:$I$26)</f>
        <v>16664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615242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51</v>
      </c>
      <c r="U7" s="47">
        <f>SUM($U$8:$U$26)</f>
        <v>0</v>
      </c>
      <c r="V7" s="47">
        <f>SUM($V$8:$V$26)</f>
        <v>0</v>
      </c>
      <c r="W7" s="47">
        <f>SUM($W$8:$W$26)</f>
        <v>1488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1252</v>
      </c>
      <c r="AD7" s="47">
        <f>SUM($AD$8:$AD$26)</f>
        <v>0</v>
      </c>
      <c r="AE7" s="47">
        <f>SUM($AE$8:$AE$26)</f>
        <v>11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126</v>
      </c>
      <c r="B8" s="41" t="s">
        <v>125</v>
      </c>
      <c r="C8" s="10" t="s">
        <v>127</v>
      </c>
      <c r="D8" s="33">
        <f>SUM(E8:AI8)</f>
        <v>3007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3007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136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SUM(E10:AI10)</f>
        <v>32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32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147</v>
      </c>
      <c r="D11" s="33">
        <f>SUM(E11:AI11)</f>
        <v>243074</v>
      </c>
      <c r="E11" s="33">
        <v>0</v>
      </c>
      <c r="F11" s="33">
        <v>0</v>
      </c>
      <c r="G11" s="33">
        <v>38510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204502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51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11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160</v>
      </c>
      <c r="C12" s="10" t="s">
        <v>166</v>
      </c>
      <c r="D12" s="33">
        <f>SUM(E12:AI12)</f>
        <v>209535</v>
      </c>
      <c r="E12" s="33">
        <v>0</v>
      </c>
      <c r="F12" s="33">
        <v>0</v>
      </c>
      <c r="G12" s="33">
        <v>0</v>
      </c>
      <c r="H12" s="33">
        <v>0</v>
      </c>
      <c r="I12" s="33">
        <v>7085</v>
      </c>
      <c r="J12" s="33">
        <v>0</v>
      </c>
      <c r="K12" s="33">
        <v>0</v>
      </c>
      <c r="L12" s="33">
        <v>0</v>
      </c>
      <c r="M12" s="33">
        <v>0</v>
      </c>
      <c r="N12" s="33">
        <v>201198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1252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172</v>
      </c>
      <c r="C13" s="10" t="s">
        <v>173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183</v>
      </c>
      <c r="C14" s="10" t="s">
        <v>184</v>
      </c>
      <c r="D14" s="33">
        <f>SUM(E14:AI14)</f>
        <v>3874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3874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196</v>
      </c>
      <c r="C15" s="10" t="s">
        <v>197</v>
      </c>
      <c r="D15" s="33">
        <f>SUM(E15:AI15)</f>
        <v>2016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2016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229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249</v>
      </c>
      <c r="C20" s="10" t="s">
        <v>246</v>
      </c>
      <c r="D20" s="33">
        <f>SUM(E20:AI20)</f>
        <v>1354</v>
      </c>
      <c r="E20" s="33">
        <v>0</v>
      </c>
      <c r="F20" s="33">
        <v>0</v>
      </c>
      <c r="G20" s="33">
        <v>0</v>
      </c>
      <c r="H20" s="33">
        <v>0</v>
      </c>
      <c r="I20" s="33">
        <v>21</v>
      </c>
      <c r="J20" s="33">
        <v>0</v>
      </c>
      <c r="K20" s="33">
        <v>0</v>
      </c>
      <c r="L20" s="33">
        <v>0</v>
      </c>
      <c r="M20" s="33">
        <v>0</v>
      </c>
      <c r="N20" s="33">
        <v>1333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263</v>
      </c>
      <c r="B21" s="41" t="s">
        <v>264</v>
      </c>
      <c r="C21" s="10" t="s">
        <v>253</v>
      </c>
      <c r="D21" s="33">
        <f>SUM(E21:AI21)</f>
        <v>322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322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272</v>
      </c>
      <c r="B22" s="41" t="s">
        <v>267</v>
      </c>
      <c r="C22" s="10" t="s">
        <v>268</v>
      </c>
      <c r="D22" s="33">
        <f>SUM(E22:AI22)</f>
        <v>61296</v>
      </c>
      <c r="E22" s="33">
        <v>0</v>
      </c>
      <c r="F22" s="33">
        <v>0</v>
      </c>
      <c r="G22" s="33">
        <v>0</v>
      </c>
      <c r="H22" s="33">
        <v>0</v>
      </c>
      <c r="I22" s="33">
        <v>169</v>
      </c>
      <c r="J22" s="33">
        <v>0</v>
      </c>
      <c r="K22" s="33">
        <v>0</v>
      </c>
      <c r="L22" s="33">
        <v>0</v>
      </c>
      <c r="M22" s="33">
        <v>0</v>
      </c>
      <c r="N22" s="33">
        <v>61127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283</v>
      </c>
      <c r="C23" s="10" t="s">
        <v>280</v>
      </c>
      <c r="D23" s="33">
        <f>SUM(E23:AI23)</f>
        <v>2166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2166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288</v>
      </c>
      <c r="C24" s="10" t="s">
        <v>286</v>
      </c>
      <c r="D24" s="33">
        <f>SUM(E24:AI24)</f>
        <v>3720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3720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294</v>
      </c>
      <c r="C25" s="10" t="s">
        <v>295</v>
      </c>
      <c r="D25" s="33">
        <f>SUM(E25:AI25)</f>
        <v>91205</v>
      </c>
      <c r="E25" s="33">
        <v>0</v>
      </c>
      <c r="F25" s="33">
        <v>0</v>
      </c>
      <c r="G25" s="33">
        <v>0</v>
      </c>
      <c r="H25" s="33">
        <v>0</v>
      </c>
      <c r="I25" s="33">
        <v>945</v>
      </c>
      <c r="J25" s="33">
        <v>0</v>
      </c>
      <c r="K25" s="33">
        <v>0</v>
      </c>
      <c r="L25" s="33">
        <v>0</v>
      </c>
      <c r="M25" s="33">
        <v>0</v>
      </c>
      <c r="N25" s="33">
        <v>89781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479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SUM(E26:AI26)</f>
        <v>51617</v>
      </c>
      <c r="E26" s="33">
        <v>0</v>
      </c>
      <c r="F26" s="33">
        <v>0</v>
      </c>
      <c r="G26" s="33">
        <v>0</v>
      </c>
      <c r="H26" s="33">
        <v>0</v>
      </c>
      <c r="I26" s="33">
        <v>8444</v>
      </c>
      <c r="J26" s="33">
        <v>0</v>
      </c>
      <c r="K26" s="33">
        <v>0</v>
      </c>
      <c r="L26" s="33">
        <v>0</v>
      </c>
      <c r="M26" s="33">
        <v>0</v>
      </c>
      <c r="N26" s="33">
        <v>42164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1009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548" priority="41" stopIfTrue="1">
      <formula>$A27&lt;&gt;""</formula>
    </cfRule>
  </conditionalFormatting>
  <conditionalFormatting sqref="AH27:AH997">
    <cfRule type="expression" dxfId="547" priority="45" stopIfTrue="1">
      <formula>$A27&lt;&gt;""</formula>
    </cfRule>
  </conditionalFormatting>
  <conditionalFormatting sqref="A27:AF997">
    <cfRule type="expression" dxfId="546" priority="42" stopIfTrue="1">
      <formula>$A27&lt;&gt;""</formula>
    </cfRule>
  </conditionalFormatting>
  <conditionalFormatting sqref="AG8">
    <cfRule type="expression" dxfId="545" priority="39" stopIfTrue="1">
      <formula>$A8&lt;&gt;""</formula>
    </cfRule>
  </conditionalFormatting>
  <conditionalFormatting sqref="AH8:AI8 A8:AF8">
    <cfRule type="expression" dxfId="544" priority="40" stopIfTrue="1">
      <formula>$A8&lt;&gt;""</formula>
    </cfRule>
  </conditionalFormatting>
  <conditionalFormatting sqref="AG9">
    <cfRule type="expression" dxfId="543" priority="37" stopIfTrue="1">
      <formula>$A9&lt;&gt;""</formula>
    </cfRule>
  </conditionalFormatting>
  <conditionalFormatting sqref="AH9:AI9 A9:AF9">
    <cfRule type="expression" dxfId="542" priority="38" stopIfTrue="1">
      <formula>$A9&lt;&gt;""</formula>
    </cfRule>
  </conditionalFormatting>
  <conditionalFormatting sqref="AG10">
    <cfRule type="expression" dxfId="541" priority="35" stopIfTrue="1">
      <formula>$A10&lt;&gt;""</formula>
    </cfRule>
  </conditionalFormatting>
  <conditionalFormatting sqref="AH10:AI10 A10:AF10">
    <cfRule type="expression" dxfId="540" priority="36" stopIfTrue="1">
      <formula>$A10&lt;&gt;""</formula>
    </cfRule>
  </conditionalFormatting>
  <conditionalFormatting sqref="AG11">
    <cfRule type="expression" dxfId="539" priority="33" stopIfTrue="1">
      <formula>$A11&lt;&gt;""</formula>
    </cfRule>
  </conditionalFormatting>
  <conditionalFormatting sqref="AH11:AI11 A11:AF11">
    <cfRule type="expression" dxfId="538" priority="34" stopIfTrue="1">
      <formula>$A11&lt;&gt;""</formula>
    </cfRule>
  </conditionalFormatting>
  <conditionalFormatting sqref="AG12">
    <cfRule type="expression" dxfId="537" priority="31" stopIfTrue="1">
      <formula>$A12&lt;&gt;""</formula>
    </cfRule>
  </conditionalFormatting>
  <conditionalFormatting sqref="AH12:AI12 A12:AF12">
    <cfRule type="expression" dxfId="536" priority="32" stopIfTrue="1">
      <formula>$A12&lt;&gt;""</formula>
    </cfRule>
  </conditionalFormatting>
  <conditionalFormatting sqref="AG13">
    <cfRule type="expression" dxfId="535" priority="29" stopIfTrue="1">
      <formula>$A13&lt;&gt;""</formula>
    </cfRule>
  </conditionalFormatting>
  <conditionalFormatting sqref="AH13:AI13 A13:AF13">
    <cfRule type="expression" dxfId="534" priority="30" stopIfTrue="1">
      <formula>$A13&lt;&gt;""</formula>
    </cfRule>
  </conditionalFormatting>
  <conditionalFormatting sqref="AG14">
    <cfRule type="expression" dxfId="533" priority="27" stopIfTrue="1">
      <formula>$A14&lt;&gt;""</formula>
    </cfRule>
  </conditionalFormatting>
  <conditionalFormatting sqref="AH14:AI14 A14:AF14">
    <cfRule type="expression" dxfId="532" priority="28" stopIfTrue="1">
      <formula>$A14&lt;&gt;""</formula>
    </cfRule>
  </conditionalFormatting>
  <conditionalFormatting sqref="AG15">
    <cfRule type="expression" dxfId="531" priority="25" stopIfTrue="1">
      <formula>$A15&lt;&gt;""</formula>
    </cfRule>
  </conditionalFormatting>
  <conditionalFormatting sqref="AH15:AI15 A15:AF15">
    <cfRule type="expression" dxfId="530" priority="26" stopIfTrue="1">
      <formula>$A15&lt;&gt;""</formula>
    </cfRule>
  </conditionalFormatting>
  <conditionalFormatting sqref="AG16">
    <cfRule type="expression" dxfId="529" priority="23" stopIfTrue="1">
      <formula>$A16&lt;&gt;""</formula>
    </cfRule>
  </conditionalFormatting>
  <conditionalFormatting sqref="AH16:AI16 A16:AF16">
    <cfRule type="expression" dxfId="528" priority="24" stopIfTrue="1">
      <formula>$A16&lt;&gt;""</formula>
    </cfRule>
  </conditionalFormatting>
  <conditionalFormatting sqref="AG17">
    <cfRule type="expression" dxfId="527" priority="21" stopIfTrue="1">
      <formula>$A17&lt;&gt;""</formula>
    </cfRule>
  </conditionalFormatting>
  <conditionalFormatting sqref="AH17:AI17 A17:AF17">
    <cfRule type="expression" dxfId="526" priority="22" stopIfTrue="1">
      <formula>$A17&lt;&gt;""</formula>
    </cfRule>
  </conditionalFormatting>
  <conditionalFormatting sqref="AG18">
    <cfRule type="expression" dxfId="525" priority="19" stopIfTrue="1">
      <formula>$A18&lt;&gt;""</formula>
    </cfRule>
  </conditionalFormatting>
  <conditionalFormatting sqref="AH18:AI18 A18:AF18">
    <cfRule type="expression" dxfId="524" priority="20" stopIfTrue="1">
      <formula>$A18&lt;&gt;""</formula>
    </cfRule>
  </conditionalFormatting>
  <conditionalFormatting sqref="AG19">
    <cfRule type="expression" dxfId="523" priority="17" stopIfTrue="1">
      <formula>$A19&lt;&gt;""</formula>
    </cfRule>
  </conditionalFormatting>
  <conditionalFormatting sqref="AH19:AI19 A19:AF19">
    <cfRule type="expression" dxfId="522" priority="18" stopIfTrue="1">
      <formula>$A19&lt;&gt;""</formula>
    </cfRule>
  </conditionalFormatting>
  <conditionalFormatting sqref="AG20">
    <cfRule type="expression" dxfId="521" priority="15" stopIfTrue="1">
      <formula>$A20&lt;&gt;""</formula>
    </cfRule>
  </conditionalFormatting>
  <conditionalFormatting sqref="AH20:AI20 A20:AF20">
    <cfRule type="expression" dxfId="520" priority="16" stopIfTrue="1">
      <formula>$A20&lt;&gt;""</formula>
    </cfRule>
  </conditionalFormatting>
  <conditionalFormatting sqref="AG21">
    <cfRule type="expression" dxfId="519" priority="13" stopIfTrue="1">
      <formula>$A21&lt;&gt;""</formula>
    </cfRule>
  </conditionalFormatting>
  <conditionalFormatting sqref="AH21:AI21 A21:AF21">
    <cfRule type="expression" dxfId="518" priority="14" stopIfTrue="1">
      <formula>$A21&lt;&gt;""</formula>
    </cfRule>
  </conditionalFormatting>
  <conditionalFormatting sqref="AG22">
    <cfRule type="expression" dxfId="517" priority="11" stopIfTrue="1">
      <formula>$A22&lt;&gt;""</formula>
    </cfRule>
  </conditionalFormatting>
  <conditionalFormatting sqref="AH22:AI22 A22:AF22">
    <cfRule type="expression" dxfId="516" priority="12" stopIfTrue="1">
      <formula>$A22&lt;&gt;""</formula>
    </cfRule>
  </conditionalFormatting>
  <conditionalFormatting sqref="AG23">
    <cfRule type="expression" dxfId="515" priority="9" stopIfTrue="1">
      <formula>$A23&lt;&gt;""</formula>
    </cfRule>
  </conditionalFormatting>
  <conditionalFormatting sqref="AH23:AI23 A23:AF23">
    <cfRule type="expression" dxfId="514" priority="10" stopIfTrue="1">
      <formula>$A23&lt;&gt;""</formula>
    </cfRule>
  </conditionalFormatting>
  <conditionalFormatting sqref="AG24">
    <cfRule type="expression" dxfId="513" priority="7" stopIfTrue="1">
      <formula>$A24&lt;&gt;""</formula>
    </cfRule>
  </conditionalFormatting>
  <conditionalFormatting sqref="AH24:AI24 A24:AF24">
    <cfRule type="expression" dxfId="512" priority="8" stopIfTrue="1">
      <formula>$A24&lt;&gt;""</formula>
    </cfRule>
  </conditionalFormatting>
  <conditionalFormatting sqref="AG25">
    <cfRule type="expression" dxfId="511" priority="5" stopIfTrue="1">
      <formula>$A25&lt;&gt;""</formula>
    </cfRule>
  </conditionalFormatting>
  <conditionalFormatting sqref="AH25:AI25 A25:AF25">
    <cfRule type="expression" dxfId="510" priority="6" stopIfTrue="1">
      <formula>$A25&lt;&gt;""</formula>
    </cfRule>
  </conditionalFormatting>
  <conditionalFormatting sqref="AG26">
    <cfRule type="expression" dxfId="509" priority="3" stopIfTrue="1">
      <formula>$A26&lt;&gt;""</formula>
    </cfRule>
  </conditionalFormatting>
  <conditionalFormatting sqref="AH26:AI26 A26:AF26">
    <cfRule type="expression" dxfId="508" priority="4" stopIfTrue="1">
      <formula>$A26&lt;&gt;""</formula>
    </cfRule>
  </conditionalFormatting>
  <conditionalFormatting sqref="AG7">
    <cfRule type="expression" dxfId="507" priority="1" stopIfTrue="1">
      <formula>$A7&lt;&gt;""</formula>
    </cfRule>
  </conditionalFormatting>
  <conditionalFormatting sqref="AH7:AI7 A7:AF7">
    <cfRule type="expression" dxfId="5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310</v>
      </c>
      <c r="C7" s="35" t="s">
        <v>311</v>
      </c>
      <c r="D7" s="47">
        <f>SUM($D$8:$D$26)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SUM($AF$8:$AF$26)</f>
        <v>0</v>
      </c>
      <c r="AG7" s="55">
        <v>0</v>
      </c>
      <c r="AH7" s="55"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128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130</v>
      </c>
      <c r="C9" s="10" t="s">
        <v>132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124</v>
      </c>
      <c r="B11" s="41" t="s">
        <v>148</v>
      </c>
      <c r="C11" s="10" t="s">
        <v>147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158</v>
      </c>
      <c r="C12" s="10" t="s">
        <v>159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177</v>
      </c>
      <c r="C13" s="10" t="s">
        <v>173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124</v>
      </c>
      <c r="B14" s="41" t="s">
        <v>183</v>
      </c>
      <c r="C14" s="10" t="s">
        <v>184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196</v>
      </c>
      <c r="C15" s="10" t="s">
        <v>197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218</v>
      </c>
      <c r="C16" s="10" t="s">
        <v>214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232</v>
      </c>
      <c r="B18" s="41" t="s">
        <v>233</v>
      </c>
      <c r="C18" s="10" t="s">
        <v>234</v>
      </c>
      <c r="D18" s="33">
        <f>SUM(E18:AI18)</f>
        <v>0</v>
      </c>
      <c r="E18" s="56">
        <f>E17</f>
        <v>0</v>
      </c>
      <c r="F18" s="56">
        <f t="shared" ref="F18:AE26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124</v>
      </c>
      <c r="B19" s="41" t="s">
        <v>240</v>
      </c>
      <c r="C19" s="10" t="s">
        <v>242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256</v>
      </c>
      <c r="C21" s="10" t="s">
        <v>258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273</v>
      </c>
      <c r="B22" s="41" t="s">
        <v>269</v>
      </c>
      <c r="C22" s="10" t="s">
        <v>268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279</v>
      </c>
      <c r="C23" s="10" t="s">
        <v>280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124</v>
      </c>
      <c r="B24" s="41" t="s">
        <v>288</v>
      </c>
      <c r="C24" s="10" t="s">
        <v>286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124</v>
      </c>
      <c r="B25" s="41" t="s">
        <v>294</v>
      </c>
      <c r="C25" s="10" t="s">
        <v>295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124</v>
      </c>
      <c r="B26" s="41" t="s">
        <v>301</v>
      </c>
      <c r="C26" s="10" t="s">
        <v>302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505" priority="41" stopIfTrue="1">
      <formula>$A27&lt;&gt;""</formula>
    </cfRule>
  </conditionalFormatting>
  <conditionalFormatting sqref="AH27:AH997">
    <cfRule type="expression" dxfId="504" priority="46" stopIfTrue="1">
      <formula>$A27&lt;&gt;""</formula>
    </cfRule>
  </conditionalFormatting>
  <conditionalFormatting sqref="A27:AF997">
    <cfRule type="expression" dxfId="503" priority="42" stopIfTrue="1">
      <formula>$A27&lt;&gt;""</formula>
    </cfRule>
  </conditionalFormatting>
  <conditionalFormatting sqref="AG8">
    <cfRule type="expression" dxfId="502" priority="39" stopIfTrue="1">
      <formula>$A8&lt;&gt;""</formula>
    </cfRule>
  </conditionalFormatting>
  <conditionalFormatting sqref="AH8:AI8 A8:AF8">
    <cfRule type="expression" dxfId="501" priority="40" stopIfTrue="1">
      <formula>$A8&lt;&gt;""</formula>
    </cfRule>
  </conditionalFormatting>
  <conditionalFormatting sqref="AG9">
    <cfRule type="expression" dxfId="500" priority="37" stopIfTrue="1">
      <formula>$A9&lt;&gt;""</formula>
    </cfRule>
  </conditionalFormatting>
  <conditionalFormatting sqref="AH9:AI9 A9:AF9">
    <cfRule type="expression" dxfId="499" priority="38" stopIfTrue="1">
      <formula>$A9&lt;&gt;""</formula>
    </cfRule>
  </conditionalFormatting>
  <conditionalFormatting sqref="AG10">
    <cfRule type="expression" dxfId="498" priority="35" stopIfTrue="1">
      <formula>$A10&lt;&gt;""</formula>
    </cfRule>
  </conditionalFormatting>
  <conditionalFormatting sqref="AH10:AI10 A10:AF10">
    <cfRule type="expression" dxfId="497" priority="36" stopIfTrue="1">
      <formula>$A10&lt;&gt;""</formula>
    </cfRule>
  </conditionalFormatting>
  <conditionalFormatting sqref="AG11">
    <cfRule type="expression" dxfId="496" priority="33" stopIfTrue="1">
      <formula>$A11&lt;&gt;""</formula>
    </cfRule>
  </conditionalFormatting>
  <conditionalFormatting sqref="AH11:AI11 A11:AF11">
    <cfRule type="expression" dxfId="495" priority="34" stopIfTrue="1">
      <formula>$A11&lt;&gt;""</formula>
    </cfRule>
  </conditionalFormatting>
  <conditionalFormatting sqref="AG12">
    <cfRule type="expression" dxfId="494" priority="31" stopIfTrue="1">
      <formula>$A12&lt;&gt;""</formula>
    </cfRule>
  </conditionalFormatting>
  <conditionalFormatting sqref="AH12:AI12 A12:AF12">
    <cfRule type="expression" dxfId="493" priority="32" stopIfTrue="1">
      <formula>$A12&lt;&gt;""</formula>
    </cfRule>
  </conditionalFormatting>
  <conditionalFormatting sqref="AG13">
    <cfRule type="expression" dxfId="492" priority="29" stopIfTrue="1">
      <formula>$A13&lt;&gt;""</formula>
    </cfRule>
  </conditionalFormatting>
  <conditionalFormatting sqref="AH13:AI13 A13:AF13">
    <cfRule type="expression" dxfId="491" priority="30" stopIfTrue="1">
      <formula>$A13&lt;&gt;""</formula>
    </cfRule>
  </conditionalFormatting>
  <conditionalFormatting sqref="AG14">
    <cfRule type="expression" dxfId="490" priority="27" stopIfTrue="1">
      <formula>$A14&lt;&gt;""</formula>
    </cfRule>
  </conditionalFormatting>
  <conditionalFormatting sqref="AH14:AI14 A14:AF14">
    <cfRule type="expression" dxfId="489" priority="28" stopIfTrue="1">
      <formula>$A14&lt;&gt;""</formula>
    </cfRule>
  </conditionalFormatting>
  <conditionalFormatting sqref="AG15">
    <cfRule type="expression" dxfId="488" priority="25" stopIfTrue="1">
      <formula>$A15&lt;&gt;""</formula>
    </cfRule>
  </conditionalFormatting>
  <conditionalFormatting sqref="AH15:AI15 A15:AF15">
    <cfRule type="expression" dxfId="487" priority="26" stopIfTrue="1">
      <formula>$A15&lt;&gt;""</formula>
    </cfRule>
  </conditionalFormatting>
  <conditionalFormatting sqref="AG16">
    <cfRule type="expression" dxfId="486" priority="23" stopIfTrue="1">
      <formula>$A16&lt;&gt;""</formula>
    </cfRule>
  </conditionalFormatting>
  <conditionalFormatting sqref="AH16:AI16 A16:AF16">
    <cfRule type="expression" dxfId="485" priority="24" stopIfTrue="1">
      <formula>$A16&lt;&gt;""</formula>
    </cfRule>
  </conditionalFormatting>
  <conditionalFormatting sqref="AG17">
    <cfRule type="expression" dxfId="484" priority="21" stopIfTrue="1">
      <formula>$A17&lt;&gt;""</formula>
    </cfRule>
  </conditionalFormatting>
  <conditionalFormatting sqref="AH17:AI17 A17:AF17">
    <cfRule type="expression" dxfId="483" priority="22" stopIfTrue="1">
      <formula>$A17&lt;&gt;""</formula>
    </cfRule>
  </conditionalFormatting>
  <conditionalFormatting sqref="AG18">
    <cfRule type="expression" dxfId="482" priority="19" stopIfTrue="1">
      <formula>$A18&lt;&gt;""</formula>
    </cfRule>
  </conditionalFormatting>
  <conditionalFormatting sqref="AH18:AI18 A18:AF18">
    <cfRule type="expression" dxfId="481" priority="20" stopIfTrue="1">
      <formula>$A18&lt;&gt;""</formula>
    </cfRule>
  </conditionalFormatting>
  <conditionalFormatting sqref="AG19">
    <cfRule type="expression" dxfId="480" priority="17" stopIfTrue="1">
      <formula>$A19&lt;&gt;""</formula>
    </cfRule>
  </conditionalFormatting>
  <conditionalFormatting sqref="AH19:AI19 A19:AF19">
    <cfRule type="expression" dxfId="479" priority="18" stopIfTrue="1">
      <formula>$A19&lt;&gt;""</formula>
    </cfRule>
  </conditionalFormatting>
  <conditionalFormatting sqref="AG20">
    <cfRule type="expression" dxfId="478" priority="15" stopIfTrue="1">
      <formula>$A20&lt;&gt;""</formula>
    </cfRule>
  </conditionalFormatting>
  <conditionalFormatting sqref="AH20:AI20 A20:AF20">
    <cfRule type="expression" dxfId="477" priority="16" stopIfTrue="1">
      <formula>$A20&lt;&gt;""</formula>
    </cfRule>
  </conditionalFormatting>
  <conditionalFormatting sqref="AG21">
    <cfRule type="expression" dxfId="476" priority="13" stopIfTrue="1">
      <formula>$A21&lt;&gt;""</formula>
    </cfRule>
  </conditionalFormatting>
  <conditionalFormatting sqref="AH21:AI21 A21:AF21">
    <cfRule type="expression" dxfId="475" priority="14" stopIfTrue="1">
      <formula>$A21&lt;&gt;""</formula>
    </cfRule>
  </conditionalFormatting>
  <conditionalFormatting sqref="AG22">
    <cfRule type="expression" dxfId="474" priority="11" stopIfTrue="1">
      <formula>$A22&lt;&gt;""</formula>
    </cfRule>
  </conditionalFormatting>
  <conditionalFormatting sqref="AH22:AI22 A22:AF22">
    <cfRule type="expression" dxfId="473" priority="12" stopIfTrue="1">
      <formula>$A22&lt;&gt;""</formula>
    </cfRule>
  </conditionalFormatting>
  <conditionalFormatting sqref="AG23">
    <cfRule type="expression" dxfId="472" priority="9" stopIfTrue="1">
      <formula>$A23&lt;&gt;""</formula>
    </cfRule>
  </conditionalFormatting>
  <conditionalFormatting sqref="AH23:AI23 A23:AF23">
    <cfRule type="expression" dxfId="471" priority="10" stopIfTrue="1">
      <formula>$A23&lt;&gt;""</formula>
    </cfRule>
  </conditionalFormatting>
  <conditionalFormatting sqref="AG24">
    <cfRule type="expression" dxfId="470" priority="7" stopIfTrue="1">
      <formula>$A24&lt;&gt;""</formula>
    </cfRule>
  </conditionalFormatting>
  <conditionalFormatting sqref="AH24:AI24 A24:AF24">
    <cfRule type="expression" dxfId="469" priority="8" stopIfTrue="1">
      <formula>$A24&lt;&gt;""</formula>
    </cfRule>
  </conditionalFormatting>
  <conditionalFormatting sqref="AG25">
    <cfRule type="expression" dxfId="468" priority="5" stopIfTrue="1">
      <formula>$A25&lt;&gt;""</formula>
    </cfRule>
  </conditionalFormatting>
  <conditionalFormatting sqref="AH25:AI25 A25:AF25">
    <cfRule type="expression" dxfId="467" priority="6" stopIfTrue="1">
      <formula>$A25&lt;&gt;""</formula>
    </cfRule>
  </conditionalFormatting>
  <conditionalFormatting sqref="AG26">
    <cfRule type="expression" dxfId="466" priority="3" stopIfTrue="1">
      <formula>$A26&lt;&gt;""</formula>
    </cfRule>
  </conditionalFormatting>
  <conditionalFormatting sqref="AH26:AI26 A26:AF26">
    <cfRule type="expression" dxfId="465" priority="4" stopIfTrue="1">
      <formula>$A26&lt;&gt;""</formula>
    </cfRule>
  </conditionalFormatting>
  <conditionalFormatting sqref="AG7">
    <cfRule type="expression" dxfId="464" priority="1" stopIfTrue="1">
      <formula>$A7&lt;&gt;""</formula>
    </cfRule>
  </conditionalFormatting>
  <conditionalFormatting sqref="AH7:AI7 A7:AF7">
    <cfRule type="expression" dxfId="4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126</v>
      </c>
      <c r="B7" s="36" t="s">
        <v>310</v>
      </c>
      <c r="C7" s="35" t="s">
        <v>311</v>
      </c>
      <c r="D7" s="47">
        <f>SUM($D$8:$D$26)</f>
        <v>588520</v>
      </c>
      <c r="E7" s="47">
        <f>SUM($E$8:$E$26)</f>
        <v>238792</v>
      </c>
      <c r="F7" s="47">
        <f>SUM($F$8:$F$26)</f>
        <v>26694</v>
      </c>
      <c r="G7" s="47">
        <f>SUM($G$8:$G$26)</f>
        <v>167735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2</v>
      </c>
      <c r="L7" s="47">
        <f>SUM($L$8:$L$26)</f>
        <v>10</v>
      </c>
      <c r="M7" s="47">
        <f>SUM($M$8:$M$26)</f>
        <v>140330</v>
      </c>
      <c r="N7" s="47">
        <f>SUM($N$8:$N$26)</f>
        <v>4050</v>
      </c>
      <c r="O7" s="47">
        <f>SUM($O$8:$O$26)</f>
        <v>0</v>
      </c>
      <c r="P7" s="47">
        <f>SUM($P$8:$P$26)</f>
        <v>0</v>
      </c>
      <c r="Q7" s="47">
        <f>SUM($Q$8:$Q$26)</f>
        <v>1973</v>
      </c>
      <c r="R7" s="47">
        <f>SUM($R$8:$R$26)</f>
        <v>0</v>
      </c>
      <c r="S7" s="47">
        <f>SUM($S$8:$S$26)</f>
        <v>81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7119</v>
      </c>
      <c r="X7" s="47">
        <f>SUM($X$8:$X$26)</f>
        <v>0</v>
      </c>
      <c r="Y7" s="47">
        <f>SUM($Y$8:$Y$26)</f>
        <v>136</v>
      </c>
      <c r="Z7" s="47">
        <f>SUM($Z$8:$Z$26)</f>
        <v>1418</v>
      </c>
      <c r="AA7" s="47">
        <f>SUM($AA$8:$AA$26)</f>
        <v>5</v>
      </c>
      <c r="AB7" s="47">
        <f>SUM($AB$8:$AB$26)</f>
        <v>0</v>
      </c>
      <c r="AC7" s="47">
        <f>SUM($AC$8:$AC$26)</f>
        <v>166</v>
      </c>
      <c r="AD7" s="47">
        <f>SUM($AD$8:$AD$26)</f>
        <v>0</v>
      </c>
      <c r="AE7" s="47">
        <f>SUM($AE$8:$AE$26)</f>
        <v>9</v>
      </c>
      <c r="AF7" s="47">
        <f>SUM($AF$8:$AF$26)</f>
        <v>0</v>
      </c>
      <c r="AG7" s="47">
        <f>SUM($AG$8:$AG$26)</f>
        <v>0</v>
      </c>
      <c r="AH7" s="47">
        <f>SUM($AH$8:$AH$26)</f>
        <v>148507</v>
      </c>
      <c r="AI7" s="47">
        <f>SUM($AI$8:$AI$26)</f>
        <v>11799</v>
      </c>
      <c r="AJ7" s="47">
        <f>SUM($AJ$8:$AJ$26)</f>
        <v>25227</v>
      </c>
      <c r="AK7" s="47">
        <f>SUM($AK$8:$AK$26)</f>
        <v>105095</v>
      </c>
      <c r="AL7" s="47">
        <f>SUM($AL$8:$AL$26)</f>
        <v>0</v>
      </c>
      <c r="AM7" s="47">
        <f>SUM($AM$8:$AM$26)</f>
        <v>0</v>
      </c>
      <c r="AN7" s="47">
        <f>SUM($AN$8:$AN$26)</f>
        <v>0</v>
      </c>
      <c r="AO7" s="47">
        <f>SUM($AO$8:$AO$26)</f>
        <v>0</v>
      </c>
      <c r="AP7" s="47">
        <f>SUM($AP$8:$AP$26)</f>
        <v>0</v>
      </c>
      <c r="AQ7" s="47">
        <f>SUM($AQ$8:$AQ$26)</f>
        <v>0</v>
      </c>
      <c r="AR7" s="47">
        <f>SUM($AR$8:$AR$26)</f>
        <v>3239</v>
      </c>
      <c r="AS7" s="47">
        <f>SUM($AS$8:$AS$26)</f>
        <v>0</v>
      </c>
      <c r="AT7" s="47">
        <f>SUM($AT$8:$AT$26)</f>
        <v>0</v>
      </c>
      <c r="AU7" s="47">
        <f>SUM($AU$8:$AU$26)</f>
        <v>1539</v>
      </c>
      <c r="AV7" s="47">
        <f>SUM($AV$8:$AV$26)</f>
        <v>0</v>
      </c>
      <c r="AW7" s="47">
        <f>SUM($AW$8:$AW$26)</f>
        <v>81</v>
      </c>
      <c r="AX7" s="47">
        <f>SUM($AX$8:$AX$26)</f>
        <v>0</v>
      </c>
      <c r="AY7" s="47">
        <f>SUM($AY$8:$AY$26)</f>
        <v>0</v>
      </c>
      <c r="AZ7" s="47">
        <f>SUM($AZ$8:$AZ$26)</f>
        <v>0</v>
      </c>
      <c r="BA7" s="47">
        <f>SUM($BA$8:$BA$26)</f>
        <v>0</v>
      </c>
      <c r="BB7" s="47">
        <f>SUM($BB$8:$BB$26)</f>
        <v>0</v>
      </c>
      <c r="BC7" s="47">
        <f>SUM($BC$8:$BC$26)</f>
        <v>51</v>
      </c>
      <c r="BD7" s="47">
        <f>SUM($BD$8:$BD$26)</f>
        <v>1309</v>
      </c>
      <c r="BE7" s="47">
        <f>SUM($BE$8:$BE$26)</f>
        <v>1</v>
      </c>
      <c r="BF7" s="47">
        <f>SUM($BF$8:$BF$26)</f>
        <v>0</v>
      </c>
      <c r="BG7" s="47">
        <f>SUM($BG$8:$BG$26)</f>
        <v>166</v>
      </c>
      <c r="BH7" s="47">
        <f>SUM($BH$8:$BH$26)</f>
        <v>0</v>
      </c>
      <c r="BI7" s="47">
        <f>SUM($BI$8:$BI$26)</f>
        <v>0</v>
      </c>
      <c r="BJ7" s="47">
        <f>SUM($BJ$8:$BJ$26)</f>
        <v>0</v>
      </c>
      <c r="BK7" s="47">
        <f>SUM($BK$8:$BK$26)</f>
        <v>0</v>
      </c>
      <c r="BL7" s="47">
        <f>SUM($BL$8:$BL$26)</f>
        <v>440013</v>
      </c>
      <c r="BM7" s="47">
        <f>SUM($BM$8:$BM$26)</f>
        <v>226993</v>
      </c>
      <c r="BN7" s="47">
        <f>SUM($BN$8:$BN$26)</f>
        <v>1467</v>
      </c>
      <c r="BO7" s="47">
        <f>SUM($BO$8:$BO$26)</f>
        <v>62640</v>
      </c>
      <c r="BP7" s="47">
        <f>SUM($BP$8:$BP$26)</f>
        <v>0</v>
      </c>
      <c r="BQ7" s="47">
        <f>SUM($BQ$8:$BQ$26)</f>
        <v>0</v>
      </c>
      <c r="BR7" s="47">
        <f>SUM($BR$8:$BR$26)</f>
        <v>0</v>
      </c>
      <c r="BS7" s="47">
        <f>SUM($BS$8:$BS$26)</f>
        <v>2</v>
      </c>
      <c r="BT7" s="47">
        <f>SUM($BT$8:$BT$26)</f>
        <v>10</v>
      </c>
      <c r="BU7" s="47">
        <f>SUM($BU$8:$BU$26)</f>
        <v>140330</v>
      </c>
      <c r="BV7" s="47">
        <f>SUM($BV$8:$BV$26)</f>
        <v>811</v>
      </c>
      <c r="BW7" s="47">
        <f>SUM($BW$8:$BW$26)</f>
        <v>0</v>
      </c>
      <c r="BX7" s="47">
        <f>SUM($BX$8:$BX$26)</f>
        <v>0</v>
      </c>
      <c r="BY7" s="47">
        <f>SUM($BY$8:$BY$26)</f>
        <v>434</v>
      </c>
      <c r="BZ7" s="47">
        <f>SUM($BZ$8:$BZ$26)</f>
        <v>0</v>
      </c>
      <c r="CA7" s="47">
        <f>SUM($CA$8:$CA$26)</f>
        <v>0</v>
      </c>
      <c r="CB7" s="47">
        <f>SUM($CB$8:$CB$26)</f>
        <v>0</v>
      </c>
      <c r="CC7" s="47">
        <f>SUM($CC$8:$CC$26)</f>
        <v>0</v>
      </c>
      <c r="CD7" s="47">
        <f>SUM($CD$8:$CD$26)</f>
        <v>0</v>
      </c>
      <c r="CE7" s="47">
        <f>SUM($CE$8:$CE$26)</f>
        <v>7119</v>
      </c>
      <c r="CF7" s="47">
        <f>SUM($CF$8:$CF$26)</f>
        <v>0</v>
      </c>
      <c r="CG7" s="47">
        <f>SUM($CG$8:$CG$26)</f>
        <v>85</v>
      </c>
      <c r="CH7" s="47">
        <f>SUM($CH$8:$CH$26)</f>
        <v>109</v>
      </c>
      <c r="CI7" s="47">
        <f>SUM($CI$8:$CI$26)</f>
        <v>4</v>
      </c>
      <c r="CJ7" s="47">
        <f>SUM($CJ$8:$CJ$26)</f>
        <v>0</v>
      </c>
      <c r="CK7" s="47">
        <f>SUM($CK$8:$CK$26)</f>
        <v>0</v>
      </c>
      <c r="CL7" s="47">
        <f>SUM($CL$8:$CL$26)</f>
        <v>0</v>
      </c>
      <c r="CM7" s="47">
        <f>SUM($CM$8:$CM$26)</f>
        <v>9</v>
      </c>
      <c r="CN7" s="47">
        <f>SUM($CN$8:$CN$26)</f>
        <v>0</v>
      </c>
      <c r="CO7" s="47">
        <f>SUM($CO$8:$CO$26)</f>
        <v>0</v>
      </c>
    </row>
    <row r="8" spans="1:9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8734</v>
      </c>
      <c r="E8" s="33">
        <f t="shared" ref="E8:E26" si="0">AI8+BM8</f>
        <v>2114</v>
      </c>
      <c r="F8" s="33">
        <f t="shared" ref="F8:F26" si="1">AJ8+BN8</f>
        <v>268</v>
      </c>
      <c r="G8" s="33">
        <f t="shared" ref="G8:G26" si="2">AK8+BO8</f>
        <v>5434</v>
      </c>
      <c r="H8" s="33">
        <f t="shared" ref="H8:H26" si="3">AL8+BP8</f>
        <v>0</v>
      </c>
      <c r="I8" s="33">
        <f t="shared" ref="I8:I26" si="4">AM8+BQ8</f>
        <v>0</v>
      </c>
      <c r="J8" s="33">
        <f t="shared" ref="J8:J26" si="5">AN8+BR8</f>
        <v>0</v>
      </c>
      <c r="K8" s="33">
        <f t="shared" ref="K8:K26" si="6">AO8+BS8</f>
        <v>0</v>
      </c>
      <c r="L8" s="33">
        <f t="shared" ref="L8:L26" si="7">AP8+BT8</f>
        <v>0</v>
      </c>
      <c r="M8" s="33">
        <f t="shared" ref="M8:M26" si="8">AQ8+BU8</f>
        <v>106</v>
      </c>
      <c r="N8" s="33">
        <f t="shared" ref="N8:N26" si="9">AR8+BV8</f>
        <v>811</v>
      </c>
      <c r="O8" s="33">
        <f t="shared" ref="O8:O26" si="10">AS8+BW8</f>
        <v>0</v>
      </c>
      <c r="P8" s="33">
        <f t="shared" ref="P8:P26" si="11">AT8+BX8</f>
        <v>0</v>
      </c>
      <c r="Q8" s="33">
        <f t="shared" ref="Q8:Q26" si="12">AU8+BY8</f>
        <v>1</v>
      </c>
      <c r="R8" s="33">
        <f t="shared" ref="R8:R26" si="13">AV8+BZ8</f>
        <v>0</v>
      </c>
      <c r="S8" s="33">
        <f t="shared" ref="S8:S26" si="14">AW8+CA8</f>
        <v>0</v>
      </c>
      <c r="T8" s="33">
        <f t="shared" ref="T8:T26" si="15">AX8+CB8</f>
        <v>0</v>
      </c>
      <c r="U8" s="33">
        <f t="shared" ref="U8:U26" si="16">AY8+CC8</f>
        <v>0</v>
      </c>
      <c r="V8" s="33">
        <f t="shared" ref="V8:V26" si="17">AZ8+CD8</f>
        <v>0</v>
      </c>
      <c r="W8" s="33">
        <f t="shared" ref="W8:W26" si="18">BA8+CE8</f>
        <v>0</v>
      </c>
      <c r="X8" s="33">
        <f t="shared" ref="X8:X26" si="19">BB8+CF8</f>
        <v>0</v>
      </c>
      <c r="Y8" s="33">
        <f t="shared" ref="Y8:Y26" si="20">BC8+CG8</f>
        <v>0</v>
      </c>
      <c r="Z8" s="33">
        <f t="shared" ref="Z8:Z26" si="21">BD8+CH8</f>
        <v>0</v>
      </c>
      <c r="AA8" s="33">
        <f t="shared" ref="AA8:AA26" si="22">BE8+CI8</f>
        <v>0</v>
      </c>
      <c r="AB8" s="33">
        <f t="shared" ref="AB8:AB26" si="23">BF8+CJ8</f>
        <v>0</v>
      </c>
      <c r="AC8" s="33">
        <f t="shared" ref="AC8:AC26" si="24">BG8+CK8</f>
        <v>0</v>
      </c>
      <c r="AD8" s="33">
        <f t="shared" ref="AD8:AD26" si="25">BH8+CL8</f>
        <v>0</v>
      </c>
      <c r="AE8" s="33">
        <f t="shared" ref="AE8:AE26" si="26">BI8+CM8</f>
        <v>0</v>
      </c>
      <c r="AF8" s="33">
        <f t="shared" ref="AF8:AF26" si="27">BJ8+CN8</f>
        <v>0</v>
      </c>
      <c r="AG8" s="33">
        <f t="shared" ref="AG8:AG26" si="28">BK8+CO8</f>
        <v>0</v>
      </c>
      <c r="AH8" s="33">
        <f>SUM(AI8:BK8)</f>
        <v>269</v>
      </c>
      <c r="AI8" s="33">
        <v>0</v>
      </c>
      <c r="AJ8" s="33">
        <v>268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1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8465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2114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5434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106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811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130</v>
      </c>
      <c r="C9" s="10" t="s">
        <v>132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141</v>
      </c>
      <c r="C10" s="10" t="s">
        <v>143</v>
      </c>
      <c r="D10" s="33">
        <f>SUM(E10:AG10)</f>
        <v>4083</v>
      </c>
      <c r="E10" s="33">
        <f t="shared" si="0"/>
        <v>1146</v>
      </c>
      <c r="F10" s="33">
        <f t="shared" si="1"/>
        <v>54</v>
      </c>
      <c r="G10" s="33">
        <f t="shared" si="2"/>
        <v>2825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57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1</v>
      </c>
      <c r="AF10" s="33">
        <f t="shared" si="27"/>
        <v>0</v>
      </c>
      <c r="AG10" s="33">
        <f t="shared" si="28"/>
        <v>0</v>
      </c>
      <c r="AH10" s="33">
        <f>SUM(AI10:BK10)</f>
        <v>2879</v>
      </c>
      <c r="AI10" s="33">
        <v>0</v>
      </c>
      <c r="AJ10" s="33">
        <v>54</v>
      </c>
      <c r="AK10" s="33">
        <v>2825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1204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1146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57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1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133</v>
      </c>
      <c r="B11" s="41" t="s">
        <v>148</v>
      </c>
      <c r="C11" s="10" t="s">
        <v>147</v>
      </c>
      <c r="D11" s="33">
        <f>SUM(E11:AG11)</f>
        <v>156009</v>
      </c>
      <c r="E11" s="33">
        <f t="shared" si="0"/>
        <v>70469</v>
      </c>
      <c r="F11" s="33">
        <f t="shared" si="1"/>
        <v>12027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68292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970</v>
      </c>
      <c r="R11" s="33">
        <f t="shared" si="13"/>
        <v>0</v>
      </c>
      <c r="S11" s="33">
        <f t="shared" si="14"/>
        <v>81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3200</v>
      </c>
      <c r="X11" s="33">
        <f t="shared" si="19"/>
        <v>0</v>
      </c>
      <c r="Y11" s="33">
        <f t="shared" si="20"/>
        <v>84</v>
      </c>
      <c r="Z11" s="33">
        <f t="shared" si="21"/>
        <v>884</v>
      </c>
      <c r="AA11" s="33">
        <f t="shared" si="22"/>
        <v>2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13962</v>
      </c>
      <c r="AI11" s="33">
        <v>0</v>
      </c>
      <c r="AJ11" s="33">
        <v>12027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970</v>
      </c>
      <c r="AV11" s="33">
        <v>0</v>
      </c>
      <c r="AW11" s="33">
        <v>81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884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142047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70469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68292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3200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84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2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161</v>
      </c>
      <c r="C12" s="10" t="s">
        <v>159</v>
      </c>
      <c r="D12" s="33">
        <f>SUM(E12:AG12)</f>
        <v>120405</v>
      </c>
      <c r="E12" s="33">
        <f t="shared" si="0"/>
        <v>62392</v>
      </c>
      <c r="F12" s="33">
        <f t="shared" si="1"/>
        <v>6847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47603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434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3018</v>
      </c>
      <c r="X12" s="33">
        <f t="shared" si="19"/>
        <v>0</v>
      </c>
      <c r="Y12" s="33">
        <f t="shared" si="20"/>
        <v>0</v>
      </c>
      <c r="Z12" s="33">
        <f t="shared" si="21"/>
        <v>109</v>
      </c>
      <c r="AA12" s="33">
        <f t="shared" si="22"/>
        <v>2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6847</v>
      </c>
      <c r="AI12" s="33">
        <v>0</v>
      </c>
      <c r="AJ12" s="33">
        <v>6847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113558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62392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47603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434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3018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109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2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178</v>
      </c>
      <c r="C13" s="10" t="s">
        <v>173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183</v>
      </c>
      <c r="C14" s="10" t="s">
        <v>193</v>
      </c>
      <c r="D14" s="33">
        <f>SUM(E14:AG14)</f>
        <v>18519</v>
      </c>
      <c r="E14" s="33">
        <f t="shared" si="0"/>
        <v>3974</v>
      </c>
      <c r="F14" s="33">
        <f t="shared" si="1"/>
        <v>349</v>
      </c>
      <c r="G14" s="33">
        <f t="shared" si="2"/>
        <v>10455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10</v>
      </c>
      <c r="M14" s="33">
        <f t="shared" si="8"/>
        <v>1284</v>
      </c>
      <c r="N14" s="33">
        <f t="shared" si="9"/>
        <v>2295</v>
      </c>
      <c r="O14" s="33">
        <f t="shared" si="10"/>
        <v>0</v>
      </c>
      <c r="P14" s="33">
        <f t="shared" si="11"/>
        <v>0</v>
      </c>
      <c r="Q14" s="33">
        <f t="shared" si="12"/>
        <v>3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148</v>
      </c>
      <c r="X14" s="33">
        <f t="shared" si="19"/>
        <v>0</v>
      </c>
      <c r="Y14" s="33">
        <f t="shared" si="20"/>
        <v>1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17076</v>
      </c>
      <c r="AI14" s="33">
        <v>3974</v>
      </c>
      <c r="AJ14" s="33">
        <v>349</v>
      </c>
      <c r="AK14" s="33">
        <v>10455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2295</v>
      </c>
      <c r="AS14" s="33">
        <v>0</v>
      </c>
      <c r="AT14" s="33">
        <v>0</v>
      </c>
      <c r="AU14" s="33">
        <v>3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1443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10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1284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148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1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196</v>
      </c>
      <c r="C15" s="10" t="s">
        <v>205</v>
      </c>
      <c r="D15" s="33">
        <f>SUM(E15:AG15)</f>
        <v>6375</v>
      </c>
      <c r="E15" s="33">
        <f t="shared" si="0"/>
        <v>0</v>
      </c>
      <c r="F15" s="33">
        <f t="shared" si="1"/>
        <v>117</v>
      </c>
      <c r="G15" s="33">
        <f t="shared" si="2"/>
        <v>6251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7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6342</v>
      </c>
      <c r="AI15" s="33">
        <v>0</v>
      </c>
      <c r="AJ15" s="33">
        <v>84</v>
      </c>
      <c r="AK15" s="33">
        <v>6251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7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33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33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217</v>
      </c>
      <c r="C16" s="10" t="s">
        <v>214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SUM(E17:AG17)</f>
        <v>2</v>
      </c>
      <c r="E17" s="33">
        <f t="shared" si="0"/>
        <v>0</v>
      </c>
      <c r="F17" s="33">
        <f t="shared" si="1"/>
        <v>2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2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2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235</v>
      </c>
      <c r="C18" s="10" t="s">
        <v>230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236</v>
      </c>
      <c r="C19" s="10" t="s">
        <v>242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SUM(E20:AG20)</f>
        <v>11</v>
      </c>
      <c r="E20" s="33">
        <f t="shared" si="0"/>
        <v>0</v>
      </c>
      <c r="F20" s="33">
        <f t="shared" si="1"/>
        <v>11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11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11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256</v>
      </c>
      <c r="C21" s="10" t="s">
        <v>253</v>
      </c>
      <c r="D21" s="33">
        <f>SUM(E21:AG21)</f>
        <v>52</v>
      </c>
      <c r="E21" s="33">
        <f t="shared" si="0"/>
        <v>0</v>
      </c>
      <c r="F21" s="33">
        <f t="shared" si="1"/>
        <v>52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52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52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267</v>
      </c>
      <c r="C22" s="10" t="s">
        <v>268</v>
      </c>
      <c r="D22" s="33">
        <f>SUM(E22:AG22)</f>
        <v>70740</v>
      </c>
      <c r="E22" s="33">
        <f t="shared" si="0"/>
        <v>32272</v>
      </c>
      <c r="F22" s="33">
        <f t="shared" si="1"/>
        <v>1369</v>
      </c>
      <c r="G22" s="33">
        <f t="shared" si="2"/>
        <v>36551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291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257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548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291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257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70192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32272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1369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36551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121</v>
      </c>
      <c r="B23" s="41" t="s">
        <v>279</v>
      </c>
      <c r="C23" s="10" t="s">
        <v>280</v>
      </c>
      <c r="D23" s="33">
        <f>SUM(E23:AG23)</f>
        <v>7010</v>
      </c>
      <c r="E23" s="33">
        <f t="shared" si="0"/>
        <v>2233</v>
      </c>
      <c r="F23" s="33">
        <f t="shared" si="1"/>
        <v>120</v>
      </c>
      <c r="G23" s="33">
        <f t="shared" si="2"/>
        <v>4398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192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16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51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4534</v>
      </c>
      <c r="AI23" s="33">
        <v>0</v>
      </c>
      <c r="AJ23" s="33">
        <v>120</v>
      </c>
      <c r="AK23" s="33">
        <v>4398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16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2476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2233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192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51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121</v>
      </c>
      <c r="B24" s="41" t="s">
        <v>285</v>
      </c>
      <c r="C24" s="10" t="s">
        <v>287</v>
      </c>
      <c r="D24" s="33">
        <f>SUM(E24:AG24)</f>
        <v>5463</v>
      </c>
      <c r="E24" s="33">
        <f t="shared" si="0"/>
        <v>5047</v>
      </c>
      <c r="F24" s="33">
        <f t="shared" si="1"/>
        <v>403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13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416</v>
      </c>
      <c r="AI24" s="33">
        <v>0</v>
      </c>
      <c r="AJ24" s="33">
        <v>403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13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5047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5047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124</v>
      </c>
      <c r="B25" s="41" t="s">
        <v>294</v>
      </c>
      <c r="C25" s="10" t="s">
        <v>295</v>
      </c>
      <c r="D25" s="33">
        <f>SUM(E25:AG25)</f>
        <v>88691</v>
      </c>
      <c r="E25" s="33">
        <f t="shared" si="0"/>
        <v>24080</v>
      </c>
      <c r="F25" s="33">
        <f t="shared" si="1"/>
        <v>3226</v>
      </c>
      <c r="G25" s="33">
        <f t="shared" si="2"/>
        <v>42543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16825</v>
      </c>
      <c r="N25" s="33">
        <f t="shared" si="9"/>
        <v>944</v>
      </c>
      <c r="O25" s="33">
        <f t="shared" si="10"/>
        <v>0</v>
      </c>
      <c r="P25" s="33">
        <f t="shared" si="11"/>
        <v>0</v>
      </c>
      <c r="Q25" s="33">
        <f t="shared" si="12"/>
        <v>192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702</v>
      </c>
      <c r="X25" s="33">
        <f t="shared" si="19"/>
        <v>0</v>
      </c>
      <c r="Y25" s="33">
        <f t="shared" si="20"/>
        <v>5</v>
      </c>
      <c r="Z25" s="33">
        <f t="shared" si="21"/>
        <v>7</v>
      </c>
      <c r="AA25" s="33">
        <f t="shared" si="22"/>
        <v>1</v>
      </c>
      <c r="AB25" s="33">
        <f t="shared" si="23"/>
        <v>0</v>
      </c>
      <c r="AC25" s="33">
        <f t="shared" si="24"/>
        <v>166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26429</v>
      </c>
      <c r="AI25" s="33">
        <v>0</v>
      </c>
      <c r="AJ25" s="33">
        <v>3226</v>
      </c>
      <c r="AK25" s="33">
        <v>21888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944</v>
      </c>
      <c r="AS25" s="33">
        <v>0</v>
      </c>
      <c r="AT25" s="33">
        <v>0</v>
      </c>
      <c r="AU25" s="33">
        <v>192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5</v>
      </c>
      <c r="BD25" s="33">
        <v>7</v>
      </c>
      <c r="BE25" s="33">
        <v>1</v>
      </c>
      <c r="BF25" s="33">
        <v>0</v>
      </c>
      <c r="BG25" s="33">
        <v>166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62262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24080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20655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16825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702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SUM(E26:AG26)</f>
        <v>102426</v>
      </c>
      <c r="E26" s="33">
        <f t="shared" si="0"/>
        <v>35065</v>
      </c>
      <c r="F26" s="33">
        <f t="shared" si="1"/>
        <v>1849</v>
      </c>
      <c r="G26" s="33">
        <f t="shared" si="2"/>
        <v>59278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2</v>
      </c>
      <c r="L26" s="33">
        <f t="shared" si="7"/>
        <v>0</v>
      </c>
      <c r="M26" s="33">
        <f t="shared" si="8"/>
        <v>5971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46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46</v>
      </c>
      <c r="Z26" s="33">
        <f t="shared" si="21"/>
        <v>161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8</v>
      </c>
      <c r="AF26" s="33">
        <f t="shared" si="27"/>
        <v>0</v>
      </c>
      <c r="AG26" s="33">
        <f t="shared" si="28"/>
        <v>0</v>
      </c>
      <c r="AH26" s="33">
        <f>SUM(AI26:BK26)</f>
        <v>69205</v>
      </c>
      <c r="AI26" s="33">
        <v>7825</v>
      </c>
      <c r="AJ26" s="33">
        <v>1849</v>
      </c>
      <c r="AK26" s="33">
        <v>59278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46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46</v>
      </c>
      <c r="BD26" s="33">
        <v>161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33221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27240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2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5971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8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7:AE997">
    <cfRule type="expression" dxfId="462" priority="110" stopIfTrue="1">
      <formula>$A27&lt;&gt;""</formula>
    </cfRule>
  </conditionalFormatting>
  <conditionalFormatting sqref="AF27:AF995">
    <cfRule type="expression" dxfId="461" priority="103" stopIfTrue="1">
      <formula>$A27&lt;&gt;""</formula>
    </cfRule>
  </conditionalFormatting>
  <conditionalFormatting sqref="AG27:CO997">
    <cfRule type="expression" dxfId="460" priority="102" stopIfTrue="1">
      <formula>$A27&lt;&gt;""</formula>
    </cfRule>
  </conditionalFormatting>
  <conditionalFormatting sqref="BJ27:BJ995">
    <cfRule type="expression" dxfId="459" priority="101" stopIfTrue="1">
      <formula>$A27&lt;&gt;""</formula>
    </cfRule>
  </conditionalFormatting>
  <conditionalFormatting sqref="CN27:CN995">
    <cfRule type="expression" dxfId="458" priority="104" stopIfTrue="1">
      <formula>$A27&lt;&gt;""</formula>
    </cfRule>
  </conditionalFormatting>
  <conditionalFormatting sqref="A8:AE8">
    <cfRule type="expression" dxfId="457" priority="100" stopIfTrue="1">
      <formula>$A8&lt;&gt;""</formula>
    </cfRule>
  </conditionalFormatting>
  <conditionalFormatting sqref="AF8">
    <cfRule type="expression" dxfId="456" priority="98" stopIfTrue="1">
      <formula>$A8&lt;&gt;""</formula>
    </cfRule>
  </conditionalFormatting>
  <conditionalFormatting sqref="AG8:CO8">
    <cfRule type="expression" dxfId="455" priority="97" stopIfTrue="1">
      <formula>$A8&lt;&gt;""</formula>
    </cfRule>
  </conditionalFormatting>
  <conditionalFormatting sqref="BJ8">
    <cfRule type="expression" dxfId="454" priority="96" stopIfTrue="1">
      <formula>$A8&lt;&gt;""</formula>
    </cfRule>
  </conditionalFormatting>
  <conditionalFormatting sqref="CN8">
    <cfRule type="expression" dxfId="453" priority="99" stopIfTrue="1">
      <formula>$A8&lt;&gt;""</formula>
    </cfRule>
  </conditionalFormatting>
  <conditionalFormatting sqref="A9:AE9">
    <cfRule type="expression" dxfId="452" priority="95" stopIfTrue="1">
      <formula>$A9&lt;&gt;""</formula>
    </cfRule>
  </conditionalFormatting>
  <conditionalFormatting sqref="AF9">
    <cfRule type="expression" dxfId="451" priority="93" stopIfTrue="1">
      <formula>$A9&lt;&gt;""</formula>
    </cfRule>
  </conditionalFormatting>
  <conditionalFormatting sqref="AG9:CO9">
    <cfRule type="expression" dxfId="450" priority="92" stopIfTrue="1">
      <formula>$A9&lt;&gt;""</formula>
    </cfRule>
  </conditionalFormatting>
  <conditionalFormatting sqref="BJ9">
    <cfRule type="expression" dxfId="449" priority="91" stopIfTrue="1">
      <formula>$A9&lt;&gt;""</formula>
    </cfRule>
  </conditionalFormatting>
  <conditionalFormatting sqref="CN9">
    <cfRule type="expression" dxfId="448" priority="94" stopIfTrue="1">
      <formula>$A9&lt;&gt;""</formula>
    </cfRule>
  </conditionalFormatting>
  <conditionalFormatting sqref="A10:AE10">
    <cfRule type="expression" dxfId="447" priority="90" stopIfTrue="1">
      <formula>$A10&lt;&gt;""</formula>
    </cfRule>
  </conditionalFormatting>
  <conditionalFormatting sqref="AF10">
    <cfRule type="expression" dxfId="446" priority="88" stopIfTrue="1">
      <formula>$A10&lt;&gt;""</formula>
    </cfRule>
  </conditionalFormatting>
  <conditionalFormatting sqref="AG10:CO10">
    <cfRule type="expression" dxfId="445" priority="87" stopIfTrue="1">
      <formula>$A10&lt;&gt;""</formula>
    </cfRule>
  </conditionalFormatting>
  <conditionalFormatting sqref="BJ10">
    <cfRule type="expression" dxfId="444" priority="86" stopIfTrue="1">
      <formula>$A10&lt;&gt;""</formula>
    </cfRule>
  </conditionalFormatting>
  <conditionalFormatting sqref="CN10">
    <cfRule type="expression" dxfId="443" priority="89" stopIfTrue="1">
      <formula>$A10&lt;&gt;""</formula>
    </cfRule>
  </conditionalFormatting>
  <conditionalFormatting sqref="A11:AE11">
    <cfRule type="expression" dxfId="442" priority="85" stopIfTrue="1">
      <formula>$A11&lt;&gt;""</formula>
    </cfRule>
  </conditionalFormatting>
  <conditionalFormatting sqref="AF11">
    <cfRule type="expression" dxfId="441" priority="83" stopIfTrue="1">
      <formula>$A11&lt;&gt;""</formula>
    </cfRule>
  </conditionalFormatting>
  <conditionalFormatting sqref="AG11:CO11">
    <cfRule type="expression" dxfId="440" priority="82" stopIfTrue="1">
      <formula>$A11&lt;&gt;""</formula>
    </cfRule>
  </conditionalFormatting>
  <conditionalFormatting sqref="BJ11">
    <cfRule type="expression" dxfId="439" priority="81" stopIfTrue="1">
      <formula>$A11&lt;&gt;""</formula>
    </cfRule>
  </conditionalFormatting>
  <conditionalFormatting sqref="CN11">
    <cfRule type="expression" dxfId="438" priority="84" stopIfTrue="1">
      <formula>$A11&lt;&gt;""</formula>
    </cfRule>
  </conditionalFormatting>
  <conditionalFormatting sqref="A12:AE12">
    <cfRule type="expression" dxfId="437" priority="80" stopIfTrue="1">
      <formula>$A12&lt;&gt;""</formula>
    </cfRule>
  </conditionalFormatting>
  <conditionalFormatting sqref="AF12">
    <cfRule type="expression" dxfId="436" priority="78" stopIfTrue="1">
      <formula>$A12&lt;&gt;""</formula>
    </cfRule>
  </conditionalFormatting>
  <conditionalFormatting sqref="AG12:CO12">
    <cfRule type="expression" dxfId="435" priority="77" stopIfTrue="1">
      <formula>$A12&lt;&gt;""</formula>
    </cfRule>
  </conditionalFormatting>
  <conditionalFormatting sqref="BJ12">
    <cfRule type="expression" dxfId="434" priority="76" stopIfTrue="1">
      <formula>$A12&lt;&gt;""</formula>
    </cfRule>
  </conditionalFormatting>
  <conditionalFormatting sqref="CN12">
    <cfRule type="expression" dxfId="433" priority="79" stopIfTrue="1">
      <formula>$A12&lt;&gt;""</formula>
    </cfRule>
  </conditionalFormatting>
  <conditionalFormatting sqref="A13:AE13">
    <cfRule type="expression" dxfId="432" priority="75" stopIfTrue="1">
      <formula>$A13&lt;&gt;""</formula>
    </cfRule>
  </conditionalFormatting>
  <conditionalFormatting sqref="AF13">
    <cfRule type="expression" dxfId="431" priority="73" stopIfTrue="1">
      <formula>$A13&lt;&gt;""</formula>
    </cfRule>
  </conditionalFormatting>
  <conditionalFormatting sqref="AG13:CO13">
    <cfRule type="expression" dxfId="430" priority="72" stopIfTrue="1">
      <formula>$A13&lt;&gt;""</formula>
    </cfRule>
  </conditionalFormatting>
  <conditionalFormatting sqref="BJ13">
    <cfRule type="expression" dxfId="429" priority="71" stopIfTrue="1">
      <formula>$A13&lt;&gt;""</formula>
    </cfRule>
  </conditionalFormatting>
  <conditionalFormatting sqref="CN13">
    <cfRule type="expression" dxfId="428" priority="74" stopIfTrue="1">
      <formula>$A13&lt;&gt;""</formula>
    </cfRule>
  </conditionalFormatting>
  <conditionalFormatting sqref="A14:AE14">
    <cfRule type="expression" dxfId="427" priority="70" stopIfTrue="1">
      <formula>$A14&lt;&gt;""</formula>
    </cfRule>
  </conditionalFormatting>
  <conditionalFormatting sqref="AF14">
    <cfRule type="expression" dxfId="426" priority="68" stopIfTrue="1">
      <formula>$A14&lt;&gt;""</formula>
    </cfRule>
  </conditionalFormatting>
  <conditionalFormatting sqref="AG14:CO14">
    <cfRule type="expression" dxfId="425" priority="67" stopIfTrue="1">
      <formula>$A14&lt;&gt;""</formula>
    </cfRule>
  </conditionalFormatting>
  <conditionalFormatting sqref="BJ14">
    <cfRule type="expression" dxfId="424" priority="66" stopIfTrue="1">
      <formula>$A14&lt;&gt;""</formula>
    </cfRule>
  </conditionalFormatting>
  <conditionalFormatting sqref="CN14">
    <cfRule type="expression" dxfId="423" priority="69" stopIfTrue="1">
      <formula>$A14&lt;&gt;""</formula>
    </cfRule>
  </conditionalFormatting>
  <conditionalFormatting sqref="A15:AE15">
    <cfRule type="expression" dxfId="422" priority="65" stopIfTrue="1">
      <formula>$A15&lt;&gt;""</formula>
    </cfRule>
  </conditionalFormatting>
  <conditionalFormatting sqref="AF15">
    <cfRule type="expression" dxfId="421" priority="63" stopIfTrue="1">
      <formula>$A15&lt;&gt;""</formula>
    </cfRule>
  </conditionalFormatting>
  <conditionalFormatting sqref="AG15:CO15">
    <cfRule type="expression" dxfId="420" priority="62" stopIfTrue="1">
      <formula>$A15&lt;&gt;""</formula>
    </cfRule>
  </conditionalFormatting>
  <conditionalFormatting sqref="BJ15">
    <cfRule type="expression" dxfId="419" priority="61" stopIfTrue="1">
      <formula>$A15&lt;&gt;""</formula>
    </cfRule>
  </conditionalFormatting>
  <conditionalFormatting sqref="CN15">
    <cfRule type="expression" dxfId="418" priority="64" stopIfTrue="1">
      <formula>$A15&lt;&gt;""</formula>
    </cfRule>
  </conditionalFormatting>
  <conditionalFormatting sqref="A16:AE16">
    <cfRule type="expression" dxfId="417" priority="60" stopIfTrue="1">
      <formula>$A16&lt;&gt;""</formula>
    </cfRule>
  </conditionalFormatting>
  <conditionalFormatting sqref="AF16">
    <cfRule type="expression" dxfId="416" priority="58" stopIfTrue="1">
      <formula>$A16&lt;&gt;""</formula>
    </cfRule>
  </conditionalFormatting>
  <conditionalFormatting sqref="AG16:CO16">
    <cfRule type="expression" dxfId="415" priority="57" stopIfTrue="1">
      <formula>$A16&lt;&gt;""</formula>
    </cfRule>
  </conditionalFormatting>
  <conditionalFormatting sqref="BJ16">
    <cfRule type="expression" dxfId="414" priority="56" stopIfTrue="1">
      <formula>$A16&lt;&gt;""</formula>
    </cfRule>
  </conditionalFormatting>
  <conditionalFormatting sqref="CN16">
    <cfRule type="expression" dxfId="413" priority="59" stopIfTrue="1">
      <formula>$A16&lt;&gt;""</formula>
    </cfRule>
  </conditionalFormatting>
  <conditionalFormatting sqref="A17:AE17">
    <cfRule type="expression" dxfId="412" priority="55" stopIfTrue="1">
      <formula>$A17&lt;&gt;""</formula>
    </cfRule>
  </conditionalFormatting>
  <conditionalFormatting sqref="AF17">
    <cfRule type="expression" dxfId="411" priority="53" stopIfTrue="1">
      <formula>$A17&lt;&gt;""</formula>
    </cfRule>
  </conditionalFormatting>
  <conditionalFormatting sqref="AG17:CO17">
    <cfRule type="expression" dxfId="410" priority="52" stopIfTrue="1">
      <formula>$A17&lt;&gt;""</formula>
    </cfRule>
  </conditionalFormatting>
  <conditionalFormatting sqref="BJ17">
    <cfRule type="expression" dxfId="409" priority="51" stopIfTrue="1">
      <formula>$A17&lt;&gt;""</formula>
    </cfRule>
  </conditionalFormatting>
  <conditionalFormatting sqref="CN17">
    <cfRule type="expression" dxfId="408" priority="54" stopIfTrue="1">
      <formula>$A17&lt;&gt;""</formula>
    </cfRule>
  </conditionalFormatting>
  <conditionalFormatting sqref="A18:AE18">
    <cfRule type="expression" dxfId="407" priority="50" stopIfTrue="1">
      <formula>$A18&lt;&gt;""</formula>
    </cfRule>
  </conditionalFormatting>
  <conditionalFormatting sqref="AF18">
    <cfRule type="expression" dxfId="406" priority="48" stopIfTrue="1">
      <formula>$A18&lt;&gt;""</formula>
    </cfRule>
  </conditionalFormatting>
  <conditionalFormatting sqref="AG18:CO18">
    <cfRule type="expression" dxfId="405" priority="47" stopIfTrue="1">
      <formula>$A18&lt;&gt;""</formula>
    </cfRule>
  </conditionalFormatting>
  <conditionalFormatting sqref="BJ18">
    <cfRule type="expression" dxfId="404" priority="46" stopIfTrue="1">
      <formula>$A18&lt;&gt;""</formula>
    </cfRule>
  </conditionalFormatting>
  <conditionalFormatting sqref="CN18">
    <cfRule type="expression" dxfId="403" priority="49" stopIfTrue="1">
      <formula>$A18&lt;&gt;""</formula>
    </cfRule>
  </conditionalFormatting>
  <conditionalFormatting sqref="A19:AE19">
    <cfRule type="expression" dxfId="402" priority="45" stopIfTrue="1">
      <formula>$A19&lt;&gt;""</formula>
    </cfRule>
  </conditionalFormatting>
  <conditionalFormatting sqref="AF19">
    <cfRule type="expression" dxfId="401" priority="43" stopIfTrue="1">
      <formula>$A19&lt;&gt;""</formula>
    </cfRule>
  </conditionalFormatting>
  <conditionalFormatting sqref="AG19:CO19">
    <cfRule type="expression" dxfId="400" priority="42" stopIfTrue="1">
      <formula>$A19&lt;&gt;""</formula>
    </cfRule>
  </conditionalFormatting>
  <conditionalFormatting sqref="BJ19">
    <cfRule type="expression" dxfId="399" priority="41" stopIfTrue="1">
      <formula>$A19&lt;&gt;""</formula>
    </cfRule>
  </conditionalFormatting>
  <conditionalFormatting sqref="CN19">
    <cfRule type="expression" dxfId="398" priority="44" stopIfTrue="1">
      <formula>$A19&lt;&gt;""</formula>
    </cfRule>
  </conditionalFormatting>
  <conditionalFormatting sqref="A20:AE20">
    <cfRule type="expression" dxfId="397" priority="40" stopIfTrue="1">
      <formula>$A20&lt;&gt;""</formula>
    </cfRule>
  </conditionalFormatting>
  <conditionalFormatting sqref="AF20">
    <cfRule type="expression" dxfId="396" priority="38" stopIfTrue="1">
      <formula>$A20&lt;&gt;""</formula>
    </cfRule>
  </conditionalFormatting>
  <conditionalFormatting sqref="AG20:CO20">
    <cfRule type="expression" dxfId="395" priority="37" stopIfTrue="1">
      <formula>$A20&lt;&gt;""</formula>
    </cfRule>
  </conditionalFormatting>
  <conditionalFormatting sqref="BJ20">
    <cfRule type="expression" dxfId="394" priority="36" stopIfTrue="1">
      <formula>$A20&lt;&gt;""</formula>
    </cfRule>
  </conditionalFormatting>
  <conditionalFormatting sqref="CN20">
    <cfRule type="expression" dxfId="393" priority="39" stopIfTrue="1">
      <formula>$A20&lt;&gt;""</formula>
    </cfRule>
  </conditionalFormatting>
  <conditionalFormatting sqref="A21:AE21">
    <cfRule type="expression" dxfId="392" priority="35" stopIfTrue="1">
      <formula>$A21&lt;&gt;""</formula>
    </cfRule>
  </conditionalFormatting>
  <conditionalFormatting sqref="AF21">
    <cfRule type="expression" dxfId="391" priority="33" stopIfTrue="1">
      <formula>$A21&lt;&gt;""</formula>
    </cfRule>
  </conditionalFormatting>
  <conditionalFormatting sqref="AG21:CO21">
    <cfRule type="expression" dxfId="390" priority="32" stopIfTrue="1">
      <formula>$A21&lt;&gt;""</formula>
    </cfRule>
  </conditionalFormatting>
  <conditionalFormatting sqref="BJ21">
    <cfRule type="expression" dxfId="389" priority="31" stopIfTrue="1">
      <formula>$A21&lt;&gt;""</formula>
    </cfRule>
  </conditionalFormatting>
  <conditionalFormatting sqref="CN21">
    <cfRule type="expression" dxfId="388" priority="34" stopIfTrue="1">
      <formula>$A21&lt;&gt;""</formula>
    </cfRule>
  </conditionalFormatting>
  <conditionalFormatting sqref="A22:AE22">
    <cfRule type="expression" dxfId="387" priority="30" stopIfTrue="1">
      <formula>$A22&lt;&gt;""</formula>
    </cfRule>
  </conditionalFormatting>
  <conditionalFormatting sqref="AF22">
    <cfRule type="expression" dxfId="386" priority="28" stopIfTrue="1">
      <formula>$A22&lt;&gt;""</formula>
    </cfRule>
  </conditionalFormatting>
  <conditionalFormatting sqref="AG22:CO22">
    <cfRule type="expression" dxfId="385" priority="27" stopIfTrue="1">
      <formula>$A22&lt;&gt;""</formula>
    </cfRule>
  </conditionalFormatting>
  <conditionalFormatting sqref="BJ22">
    <cfRule type="expression" dxfId="384" priority="26" stopIfTrue="1">
      <formula>$A22&lt;&gt;""</formula>
    </cfRule>
  </conditionalFormatting>
  <conditionalFormatting sqref="CN22">
    <cfRule type="expression" dxfId="383" priority="29" stopIfTrue="1">
      <formula>$A22&lt;&gt;""</formula>
    </cfRule>
  </conditionalFormatting>
  <conditionalFormatting sqref="A23:AE23">
    <cfRule type="expression" dxfId="382" priority="25" stopIfTrue="1">
      <formula>$A23&lt;&gt;""</formula>
    </cfRule>
  </conditionalFormatting>
  <conditionalFormatting sqref="AF23">
    <cfRule type="expression" dxfId="381" priority="23" stopIfTrue="1">
      <formula>$A23&lt;&gt;""</formula>
    </cfRule>
  </conditionalFormatting>
  <conditionalFormatting sqref="AG23:CO23">
    <cfRule type="expression" dxfId="380" priority="22" stopIfTrue="1">
      <formula>$A23&lt;&gt;""</formula>
    </cfRule>
  </conditionalFormatting>
  <conditionalFormatting sqref="BJ23">
    <cfRule type="expression" dxfId="379" priority="21" stopIfTrue="1">
      <formula>$A23&lt;&gt;""</formula>
    </cfRule>
  </conditionalFormatting>
  <conditionalFormatting sqref="CN23">
    <cfRule type="expression" dxfId="378" priority="24" stopIfTrue="1">
      <formula>$A23&lt;&gt;""</formula>
    </cfRule>
  </conditionalFormatting>
  <conditionalFormatting sqref="A24:AE24">
    <cfRule type="expression" dxfId="377" priority="20" stopIfTrue="1">
      <formula>$A24&lt;&gt;""</formula>
    </cfRule>
  </conditionalFormatting>
  <conditionalFormatting sqref="AF24">
    <cfRule type="expression" dxfId="376" priority="18" stopIfTrue="1">
      <formula>$A24&lt;&gt;""</formula>
    </cfRule>
  </conditionalFormatting>
  <conditionalFormatting sqref="AG24:CO24">
    <cfRule type="expression" dxfId="375" priority="17" stopIfTrue="1">
      <formula>$A24&lt;&gt;""</formula>
    </cfRule>
  </conditionalFormatting>
  <conditionalFormatting sqref="BJ24">
    <cfRule type="expression" dxfId="374" priority="16" stopIfTrue="1">
      <formula>$A24&lt;&gt;""</formula>
    </cfRule>
  </conditionalFormatting>
  <conditionalFormatting sqref="CN24">
    <cfRule type="expression" dxfId="373" priority="19" stopIfTrue="1">
      <formula>$A24&lt;&gt;""</formula>
    </cfRule>
  </conditionalFormatting>
  <conditionalFormatting sqref="A25:AE25">
    <cfRule type="expression" dxfId="372" priority="15" stopIfTrue="1">
      <formula>$A25&lt;&gt;""</formula>
    </cfRule>
  </conditionalFormatting>
  <conditionalFormatting sqref="AF25">
    <cfRule type="expression" dxfId="371" priority="13" stopIfTrue="1">
      <formula>$A25&lt;&gt;""</formula>
    </cfRule>
  </conditionalFormatting>
  <conditionalFormatting sqref="AG25:CO25">
    <cfRule type="expression" dxfId="370" priority="12" stopIfTrue="1">
      <formula>$A25&lt;&gt;""</formula>
    </cfRule>
  </conditionalFormatting>
  <conditionalFormatting sqref="BJ25">
    <cfRule type="expression" dxfId="369" priority="11" stopIfTrue="1">
      <formula>$A25&lt;&gt;""</formula>
    </cfRule>
  </conditionalFormatting>
  <conditionalFormatting sqref="CN25">
    <cfRule type="expression" dxfId="368" priority="14" stopIfTrue="1">
      <formula>$A25&lt;&gt;""</formula>
    </cfRule>
  </conditionalFormatting>
  <conditionalFormatting sqref="A26:AE26">
    <cfRule type="expression" dxfId="367" priority="10" stopIfTrue="1">
      <formula>$A26&lt;&gt;""</formula>
    </cfRule>
  </conditionalFormatting>
  <conditionalFormatting sqref="AF26">
    <cfRule type="expression" dxfId="366" priority="8" stopIfTrue="1">
      <formula>$A26&lt;&gt;""</formula>
    </cfRule>
  </conditionalFormatting>
  <conditionalFormatting sqref="AG26:CO26">
    <cfRule type="expression" dxfId="365" priority="7" stopIfTrue="1">
      <formula>$A26&lt;&gt;""</formula>
    </cfRule>
  </conditionalFormatting>
  <conditionalFormatting sqref="BJ26">
    <cfRule type="expression" dxfId="364" priority="6" stopIfTrue="1">
      <formula>$A26&lt;&gt;""</formula>
    </cfRule>
  </conditionalFormatting>
  <conditionalFormatting sqref="CN26">
    <cfRule type="expression" dxfId="363" priority="9" stopIfTrue="1">
      <formula>$A26&lt;&gt;""</formula>
    </cfRule>
  </conditionalFormatting>
  <conditionalFormatting sqref="A7:AE7">
    <cfRule type="expression" dxfId="362" priority="5" stopIfTrue="1">
      <formula>$A7&lt;&gt;""</formula>
    </cfRule>
  </conditionalFormatting>
  <conditionalFormatting sqref="AF7">
    <cfRule type="expression" dxfId="361" priority="3" stopIfTrue="1">
      <formula>$A7&lt;&gt;""</formula>
    </cfRule>
  </conditionalFormatting>
  <conditionalFormatting sqref="AG7:CO7">
    <cfRule type="expression" dxfId="360" priority="2" stopIfTrue="1">
      <formula>$A7&lt;&gt;""</formula>
    </cfRule>
  </conditionalFormatting>
  <conditionalFormatting sqref="BJ7">
    <cfRule type="expression" dxfId="359" priority="1" stopIfTrue="1">
      <formula>$A7&lt;&gt;""</formula>
    </cfRule>
  </conditionalFormatting>
  <conditionalFormatting sqref="CN7">
    <cfRule type="expression" dxfId="358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5" man="1"/>
    <brk id="33" min="1" max="25" man="1"/>
    <brk id="48" min="1" max="25" man="1"/>
    <brk id="63" min="1" max="25" man="1"/>
    <brk id="80" min="1" max="2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310</v>
      </c>
      <c r="C7" s="35" t="s">
        <v>79</v>
      </c>
      <c r="D7" s="47">
        <f>SUM($D$8:$D$26)</f>
        <v>180674</v>
      </c>
      <c r="E7" s="47">
        <f>SUM($E$8:$E$26)</f>
        <v>34708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139046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6920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106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106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144</v>
      </c>
      <c r="C10" s="10" t="s">
        <v>143</v>
      </c>
      <c r="D10" s="33">
        <f>SUM(E10:AG10)</f>
        <v>57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57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147</v>
      </c>
      <c r="D11" s="33">
        <f>SUM(E11:AG11)</f>
        <v>71492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68292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3200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160</v>
      </c>
      <c r="C12" s="10" t="s">
        <v>159</v>
      </c>
      <c r="D12" s="33">
        <f>SUM(E12:AG12)</f>
        <v>50621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47603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3018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177</v>
      </c>
      <c r="C13" s="10" t="s">
        <v>173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194</v>
      </c>
      <c r="B14" s="41" t="s">
        <v>183</v>
      </c>
      <c r="C14" s="10" t="s">
        <v>188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206</v>
      </c>
      <c r="B15" s="41" t="s">
        <v>196</v>
      </c>
      <c r="C15" s="10" t="s">
        <v>207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213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229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232</v>
      </c>
      <c r="B19" s="41" t="s">
        <v>238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245</v>
      </c>
      <c r="C20" s="10" t="s">
        <v>246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252</v>
      </c>
      <c r="C21" s="10" t="s">
        <v>257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267</v>
      </c>
      <c r="C22" s="10" t="s">
        <v>274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279</v>
      </c>
      <c r="C23" s="10" t="s">
        <v>280</v>
      </c>
      <c r="D23" s="33">
        <f>SUM(E23:AG23)</f>
        <v>1755</v>
      </c>
      <c r="E23" s="33">
        <v>1563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192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194</v>
      </c>
      <c r="B24" s="41" t="s">
        <v>290</v>
      </c>
      <c r="C24" s="10" t="s">
        <v>291</v>
      </c>
      <c r="D24" s="33">
        <f>SUM(E24:AG24)</f>
        <v>5047</v>
      </c>
      <c r="E24" s="33">
        <v>5047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294</v>
      </c>
      <c r="C25" s="10" t="s">
        <v>299</v>
      </c>
      <c r="D25" s="33">
        <f>SUM(E25:AG25)</f>
        <v>18385</v>
      </c>
      <c r="E25" s="33">
        <v>858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16825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702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SUM(E26:AG26)</f>
        <v>33211</v>
      </c>
      <c r="E26" s="33">
        <v>27240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5971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357" priority="42" stopIfTrue="1">
      <formula>$A27&lt;&gt;""</formula>
    </cfRule>
  </conditionalFormatting>
  <conditionalFormatting sqref="AF27:AF995">
    <cfRule type="expression" dxfId="356" priority="41" stopIfTrue="1">
      <formula>$A27&lt;&gt;""</formula>
    </cfRule>
  </conditionalFormatting>
  <conditionalFormatting sqref="A8:AE8 AG8">
    <cfRule type="expression" dxfId="355" priority="40" stopIfTrue="1">
      <formula>$A8&lt;&gt;""</formula>
    </cfRule>
  </conditionalFormatting>
  <conditionalFormatting sqref="AF8">
    <cfRule type="expression" dxfId="354" priority="39" stopIfTrue="1">
      <formula>$A8&lt;&gt;""</formula>
    </cfRule>
  </conditionalFormatting>
  <conditionalFormatting sqref="A9:AE9 AG9">
    <cfRule type="expression" dxfId="353" priority="38" stopIfTrue="1">
      <formula>$A9&lt;&gt;""</formula>
    </cfRule>
  </conditionalFormatting>
  <conditionalFormatting sqref="AF9">
    <cfRule type="expression" dxfId="352" priority="37" stopIfTrue="1">
      <formula>$A9&lt;&gt;""</formula>
    </cfRule>
  </conditionalFormatting>
  <conditionalFormatting sqref="A10:AE10 AG10">
    <cfRule type="expression" dxfId="351" priority="36" stopIfTrue="1">
      <formula>$A10&lt;&gt;""</formula>
    </cfRule>
  </conditionalFormatting>
  <conditionalFormatting sqref="AF10">
    <cfRule type="expression" dxfId="350" priority="35" stopIfTrue="1">
      <formula>$A10&lt;&gt;""</formula>
    </cfRule>
  </conditionalFormatting>
  <conditionalFormatting sqref="A11:AE11 AG11">
    <cfRule type="expression" dxfId="349" priority="34" stopIfTrue="1">
      <formula>$A11&lt;&gt;""</formula>
    </cfRule>
  </conditionalFormatting>
  <conditionalFormatting sqref="AF11">
    <cfRule type="expression" dxfId="348" priority="33" stopIfTrue="1">
      <formula>$A11&lt;&gt;""</formula>
    </cfRule>
  </conditionalFormatting>
  <conditionalFormatting sqref="A12:AE12 AG12">
    <cfRule type="expression" dxfId="347" priority="32" stopIfTrue="1">
      <formula>$A12&lt;&gt;""</formula>
    </cfRule>
  </conditionalFormatting>
  <conditionalFormatting sqref="AF12">
    <cfRule type="expression" dxfId="346" priority="31" stopIfTrue="1">
      <formula>$A12&lt;&gt;""</formula>
    </cfRule>
  </conditionalFormatting>
  <conditionalFormatting sqref="A13:AE13 AG13">
    <cfRule type="expression" dxfId="345" priority="30" stopIfTrue="1">
      <formula>$A13&lt;&gt;""</formula>
    </cfRule>
  </conditionalFormatting>
  <conditionalFormatting sqref="AF13">
    <cfRule type="expression" dxfId="344" priority="29" stopIfTrue="1">
      <formula>$A13&lt;&gt;""</formula>
    </cfRule>
  </conditionalFormatting>
  <conditionalFormatting sqref="A14:AE14 AG14">
    <cfRule type="expression" dxfId="343" priority="28" stopIfTrue="1">
      <formula>$A14&lt;&gt;""</formula>
    </cfRule>
  </conditionalFormatting>
  <conditionalFormatting sqref="AF14">
    <cfRule type="expression" dxfId="342" priority="27" stopIfTrue="1">
      <formula>$A14&lt;&gt;""</formula>
    </cfRule>
  </conditionalFormatting>
  <conditionalFormatting sqref="A15:AE15 AG15">
    <cfRule type="expression" dxfId="341" priority="26" stopIfTrue="1">
      <formula>$A15&lt;&gt;""</formula>
    </cfRule>
  </conditionalFormatting>
  <conditionalFormatting sqref="AF15">
    <cfRule type="expression" dxfId="340" priority="25" stopIfTrue="1">
      <formula>$A15&lt;&gt;""</formula>
    </cfRule>
  </conditionalFormatting>
  <conditionalFormatting sqref="A16:AE16 AG16">
    <cfRule type="expression" dxfId="339" priority="24" stopIfTrue="1">
      <formula>$A16&lt;&gt;""</formula>
    </cfRule>
  </conditionalFormatting>
  <conditionalFormatting sqref="AF16">
    <cfRule type="expression" dxfId="338" priority="23" stopIfTrue="1">
      <formula>$A16&lt;&gt;""</formula>
    </cfRule>
  </conditionalFormatting>
  <conditionalFormatting sqref="A17:AE17 AG17">
    <cfRule type="expression" dxfId="337" priority="22" stopIfTrue="1">
      <formula>$A17&lt;&gt;""</formula>
    </cfRule>
  </conditionalFormatting>
  <conditionalFormatting sqref="AF17">
    <cfRule type="expression" dxfId="336" priority="21" stopIfTrue="1">
      <formula>$A17&lt;&gt;""</formula>
    </cfRule>
  </conditionalFormatting>
  <conditionalFormatting sqref="A18:AE18 AG18">
    <cfRule type="expression" dxfId="335" priority="20" stopIfTrue="1">
      <formula>$A18&lt;&gt;""</formula>
    </cfRule>
  </conditionalFormatting>
  <conditionalFormatting sqref="AF18">
    <cfRule type="expression" dxfId="334" priority="19" stopIfTrue="1">
      <formula>$A18&lt;&gt;""</formula>
    </cfRule>
  </conditionalFormatting>
  <conditionalFormatting sqref="A19:AE19 AG19">
    <cfRule type="expression" dxfId="333" priority="18" stopIfTrue="1">
      <formula>$A19&lt;&gt;""</formula>
    </cfRule>
  </conditionalFormatting>
  <conditionalFormatting sqref="AF19">
    <cfRule type="expression" dxfId="332" priority="17" stopIfTrue="1">
      <formula>$A19&lt;&gt;""</formula>
    </cfRule>
  </conditionalFormatting>
  <conditionalFormatting sqref="A20:AE20 AG20">
    <cfRule type="expression" dxfId="331" priority="16" stopIfTrue="1">
      <formula>$A20&lt;&gt;""</formula>
    </cfRule>
  </conditionalFormatting>
  <conditionalFormatting sqref="AF20">
    <cfRule type="expression" dxfId="330" priority="15" stopIfTrue="1">
      <formula>$A20&lt;&gt;""</formula>
    </cfRule>
  </conditionalFormatting>
  <conditionalFormatting sqref="A21:AE21 AG21">
    <cfRule type="expression" dxfId="329" priority="14" stopIfTrue="1">
      <formula>$A21&lt;&gt;""</formula>
    </cfRule>
  </conditionalFormatting>
  <conditionalFormatting sqref="AF21">
    <cfRule type="expression" dxfId="328" priority="13" stopIfTrue="1">
      <formula>$A21&lt;&gt;""</formula>
    </cfRule>
  </conditionalFormatting>
  <conditionalFormatting sqref="A22:AE22 AG22">
    <cfRule type="expression" dxfId="327" priority="12" stopIfTrue="1">
      <formula>$A22&lt;&gt;""</formula>
    </cfRule>
  </conditionalFormatting>
  <conditionalFormatting sqref="AF22">
    <cfRule type="expression" dxfId="326" priority="11" stopIfTrue="1">
      <formula>$A22&lt;&gt;""</formula>
    </cfRule>
  </conditionalFormatting>
  <conditionalFormatting sqref="A23:AE23 AG23">
    <cfRule type="expression" dxfId="325" priority="10" stopIfTrue="1">
      <formula>$A23&lt;&gt;""</formula>
    </cfRule>
  </conditionalFormatting>
  <conditionalFormatting sqref="AF23">
    <cfRule type="expression" dxfId="324" priority="9" stopIfTrue="1">
      <formula>$A23&lt;&gt;""</formula>
    </cfRule>
  </conditionalFormatting>
  <conditionalFormatting sqref="A24:AE24 AG24">
    <cfRule type="expression" dxfId="323" priority="8" stopIfTrue="1">
      <formula>$A24&lt;&gt;""</formula>
    </cfRule>
  </conditionalFormatting>
  <conditionalFormatting sqref="AF24">
    <cfRule type="expression" dxfId="322" priority="7" stopIfTrue="1">
      <formula>$A24&lt;&gt;""</formula>
    </cfRule>
  </conditionalFormatting>
  <conditionalFormatting sqref="A25:AE25 AG25">
    <cfRule type="expression" dxfId="321" priority="6" stopIfTrue="1">
      <formula>$A25&lt;&gt;""</formula>
    </cfRule>
  </conditionalFormatting>
  <conditionalFormatting sqref="AF25">
    <cfRule type="expression" dxfId="320" priority="5" stopIfTrue="1">
      <formula>$A25&lt;&gt;""</formula>
    </cfRule>
  </conditionalFormatting>
  <conditionalFormatting sqref="A26:AE26 AG26">
    <cfRule type="expression" dxfId="319" priority="4" stopIfTrue="1">
      <formula>$A26&lt;&gt;""</formula>
    </cfRule>
  </conditionalFormatting>
  <conditionalFormatting sqref="AF26">
    <cfRule type="expression" dxfId="318" priority="3" stopIfTrue="1">
      <formula>$A26&lt;&gt;""</formula>
    </cfRule>
  </conditionalFormatting>
  <conditionalFormatting sqref="A7:AE7 AG7">
    <cfRule type="expression" dxfId="317" priority="2" stopIfTrue="1">
      <formula>$A7&lt;&gt;""</formula>
    </cfRule>
  </conditionalFormatting>
  <conditionalFormatting sqref="AF7">
    <cfRule type="expression" dxfId="3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138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144</v>
      </c>
      <c r="C10" s="10" t="s">
        <v>143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148</v>
      </c>
      <c r="C11" s="10" t="s">
        <v>147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158</v>
      </c>
      <c r="C12" s="10" t="s">
        <v>159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174</v>
      </c>
      <c r="C13" s="10" t="s">
        <v>173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185</v>
      </c>
      <c r="C14" s="10" t="s">
        <v>195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196</v>
      </c>
      <c r="C15" s="10" t="s">
        <v>208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213</v>
      </c>
      <c r="C16" s="10" t="s">
        <v>216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229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238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250</v>
      </c>
      <c r="C20" s="10" t="s">
        <v>246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265</v>
      </c>
      <c r="C21" s="10" t="s">
        <v>253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136</v>
      </c>
      <c r="B22" s="41" t="s">
        <v>267</v>
      </c>
      <c r="C22" s="10" t="s">
        <v>268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281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285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294</v>
      </c>
      <c r="C25" s="10" t="s">
        <v>295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307</v>
      </c>
      <c r="C26" s="10" t="s">
        <v>303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315" priority="42" stopIfTrue="1">
      <formula>$A27&lt;&gt;""</formula>
    </cfRule>
  </conditionalFormatting>
  <conditionalFormatting sqref="AF27:AF995">
    <cfRule type="expression" dxfId="314" priority="41" stopIfTrue="1">
      <formula>$A27&lt;&gt;""</formula>
    </cfRule>
  </conditionalFormatting>
  <conditionalFormatting sqref="A8:AE8 AG8">
    <cfRule type="expression" dxfId="313" priority="40" stopIfTrue="1">
      <formula>$A8&lt;&gt;""</formula>
    </cfRule>
  </conditionalFormatting>
  <conditionalFormatting sqref="AF8">
    <cfRule type="expression" dxfId="312" priority="39" stopIfTrue="1">
      <formula>$A8&lt;&gt;""</formula>
    </cfRule>
  </conditionalFormatting>
  <conditionalFormatting sqref="A9:AE9 AG9">
    <cfRule type="expression" dxfId="311" priority="38" stopIfTrue="1">
      <formula>$A9&lt;&gt;""</formula>
    </cfRule>
  </conditionalFormatting>
  <conditionalFormatting sqref="AF9">
    <cfRule type="expression" dxfId="310" priority="37" stopIfTrue="1">
      <formula>$A9&lt;&gt;""</formula>
    </cfRule>
  </conditionalFormatting>
  <conditionalFormatting sqref="A10:AE10 AG10">
    <cfRule type="expression" dxfId="309" priority="36" stopIfTrue="1">
      <formula>$A10&lt;&gt;""</formula>
    </cfRule>
  </conditionalFormatting>
  <conditionalFormatting sqref="AF10">
    <cfRule type="expression" dxfId="308" priority="35" stopIfTrue="1">
      <formula>$A10&lt;&gt;""</formula>
    </cfRule>
  </conditionalFormatting>
  <conditionalFormatting sqref="A11:AE11 AG11">
    <cfRule type="expression" dxfId="307" priority="34" stopIfTrue="1">
      <formula>$A11&lt;&gt;""</formula>
    </cfRule>
  </conditionalFormatting>
  <conditionalFormatting sqref="AF11">
    <cfRule type="expression" dxfId="306" priority="33" stopIfTrue="1">
      <formula>$A11&lt;&gt;""</formula>
    </cfRule>
  </conditionalFormatting>
  <conditionalFormatting sqref="A12:AE12 AG12">
    <cfRule type="expression" dxfId="305" priority="32" stopIfTrue="1">
      <formula>$A12&lt;&gt;""</formula>
    </cfRule>
  </conditionalFormatting>
  <conditionalFormatting sqref="AF12">
    <cfRule type="expression" dxfId="304" priority="31" stopIfTrue="1">
      <formula>$A12&lt;&gt;""</formula>
    </cfRule>
  </conditionalFormatting>
  <conditionalFormatting sqref="A13:AE13 AG13">
    <cfRule type="expression" dxfId="303" priority="30" stopIfTrue="1">
      <formula>$A13&lt;&gt;""</formula>
    </cfRule>
  </conditionalFormatting>
  <conditionalFormatting sqref="AF13">
    <cfRule type="expression" dxfId="302" priority="29" stopIfTrue="1">
      <formula>$A13&lt;&gt;""</formula>
    </cfRule>
  </conditionalFormatting>
  <conditionalFormatting sqref="A14:AE14 AG14">
    <cfRule type="expression" dxfId="301" priority="28" stopIfTrue="1">
      <formula>$A14&lt;&gt;""</formula>
    </cfRule>
  </conditionalFormatting>
  <conditionalFormatting sqref="AF14">
    <cfRule type="expression" dxfId="300" priority="27" stopIfTrue="1">
      <formula>$A14&lt;&gt;""</formula>
    </cfRule>
  </conditionalFormatting>
  <conditionalFormatting sqref="A15:AE15 AG15">
    <cfRule type="expression" dxfId="299" priority="26" stopIfTrue="1">
      <formula>$A15&lt;&gt;""</formula>
    </cfRule>
  </conditionalFormatting>
  <conditionalFormatting sqref="AF15">
    <cfRule type="expression" dxfId="298" priority="25" stopIfTrue="1">
      <formula>$A15&lt;&gt;""</formula>
    </cfRule>
  </conditionalFormatting>
  <conditionalFormatting sqref="A16:AE16 AG16">
    <cfRule type="expression" dxfId="297" priority="24" stopIfTrue="1">
      <formula>$A16&lt;&gt;""</formula>
    </cfRule>
  </conditionalFormatting>
  <conditionalFormatting sqref="AF16">
    <cfRule type="expression" dxfId="296" priority="23" stopIfTrue="1">
      <formula>$A16&lt;&gt;""</formula>
    </cfRule>
  </conditionalFormatting>
  <conditionalFormatting sqref="A17:AE17 AG17">
    <cfRule type="expression" dxfId="295" priority="22" stopIfTrue="1">
      <formula>$A17&lt;&gt;""</formula>
    </cfRule>
  </conditionalFormatting>
  <conditionalFormatting sqref="AF17">
    <cfRule type="expression" dxfId="294" priority="21" stopIfTrue="1">
      <formula>$A17&lt;&gt;""</formula>
    </cfRule>
  </conditionalFormatting>
  <conditionalFormatting sqref="A18:AE18 AG18">
    <cfRule type="expression" dxfId="293" priority="20" stopIfTrue="1">
      <formula>$A18&lt;&gt;""</formula>
    </cfRule>
  </conditionalFormatting>
  <conditionalFormatting sqref="AF18">
    <cfRule type="expression" dxfId="292" priority="19" stopIfTrue="1">
      <formula>$A18&lt;&gt;""</formula>
    </cfRule>
  </conditionalFormatting>
  <conditionalFormatting sqref="A19:AE19 AG19">
    <cfRule type="expression" dxfId="291" priority="18" stopIfTrue="1">
      <formula>$A19&lt;&gt;""</formula>
    </cfRule>
  </conditionalFormatting>
  <conditionalFormatting sqref="AF19">
    <cfRule type="expression" dxfId="290" priority="17" stopIfTrue="1">
      <formula>$A19&lt;&gt;""</formula>
    </cfRule>
  </conditionalFormatting>
  <conditionalFormatting sqref="A20:AE20 AG20">
    <cfRule type="expression" dxfId="289" priority="16" stopIfTrue="1">
      <formula>$A20&lt;&gt;""</formula>
    </cfRule>
  </conditionalFormatting>
  <conditionalFormatting sqref="AF20">
    <cfRule type="expression" dxfId="288" priority="15" stopIfTrue="1">
      <formula>$A20&lt;&gt;""</formula>
    </cfRule>
  </conditionalFormatting>
  <conditionalFormatting sqref="A21:AE21 AG21">
    <cfRule type="expression" dxfId="287" priority="14" stopIfTrue="1">
      <formula>$A21&lt;&gt;""</formula>
    </cfRule>
  </conditionalFormatting>
  <conditionalFormatting sqref="AF21">
    <cfRule type="expression" dxfId="286" priority="13" stopIfTrue="1">
      <formula>$A21&lt;&gt;""</formula>
    </cfRule>
  </conditionalFormatting>
  <conditionalFormatting sqref="A22:AE22 AG22">
    <cfRule type="expression" dxfId="285" priority="12" stopIfTrue="1">
      <formula>$A22&lt;&gt;""</formula>
    </cfRule>
  </conditionalFormatting>
  <conditionalFormatting sqref="AF22">
    <cfRule type="expression" dxfId="284" priority="11" stopIfTrue="1">
      <formula>$A22&lt;&gt;""</formula>
    </cfRule>
  </conditionalFormatting>
  <conditionalFormatting sqref="A23:AE23 AG23">
    <cfRule type="expression" dxfId="283" priority="10" stopIfTrue="1">
      <formula>$A23&lt;&gt;""</formula>
    </cfRule>
  </conditionalFormatting>
  <conditionalFormatting sqref="AF23">
    <cfRule type="expression" dxfId="282" priority="9" stopIfTrue="1">
      <formula>$A23&lt;&gt;""</formula>
    </cfRule>
  </conditionalFormatting>
  <conditionalFormatting sqref="A24:AE24 AG24">
    <cfRule type="expression" dxfId="281" priority="8" stopIfTrue="1">
      <formula>$A24&lt;&gt;""</formula>
    </cfRule>
  </conditionalFormatting>
  <conditionalFormatting sqref="AF24">
    <cfRule type="expression" dxfId="280" priority="7" stopIfTrue="1">
      <formula>$A24&lt;&gt;""</formula>
    </cfRule>
  </conditionalFormatting>
  <conditionalFormatting sqref="A25:AE25 AG25">
    <cfRule type="expression" dxfId="279" priority="6" stopIfTrue="1">
      <formula>$A25&lt;&gt;""</formula>
    </cfRule>
  </conditionalFormatting>
  <conditionalFormatting sqref="AF25">
    <cfRule type="expression" dxfId="278" priority="5" stopIfTrue="1">
      <formula>$A25&lt;&gt;""</formula>
    </cfRule>
  </conditionalFormatting>
  <conditionalFormatting sqref="A26:AE26 AG26">
    <cfRule type="expression" dxfId="277" priority="4" stopIfTrue="1">
      <formula>$A26&lt;&gt;""</formula>
    </cfRule>
  </conditionalFormatting>
  <conditionalFormatting sqref="AF26">
    <cfRule type="expression" dxfId="276" priority="3" stopIfTrue="1">
      <formula>$A26&lt;&gt;""</formula>
    </cfRule>
  </conditionalFormatting>
  <conditionalFormatting sqref="A7:AE7 AG7">
    <cfRule type="expression" dxfId="275" priority="2" stopIfTrue="1">
      <formula>$A7&lt;&gt;""</formula>
    </cfRule>
  </conditionalFormatting>
  <conditionalFormatting sqref="AF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308</v>
      </c>
      <c r="C7" s="35" t="s">
        <v>79</v>
      </c>
      <c r="D7" s="47">
        <f>SUM($D$8:$D$26)</f>
        <v>38</v>
      </c>
      <c r="E7" s="47">
        <f>SUM($E$8:$E$26)</f>
        <v>38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38</v>
      </c>
      <c r="E8" s="33">
        <v>38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130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146</v>
      </c>
      <c r="C11" s="10" t="s">
        <v>153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167</v>
      </c>
      <c r="B12" s="41" t="s">
        <v>168</v>
      </c>
      <c r="C12" s="10" t="s">
        <v>165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179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183</v>
      </c>
      <c r="C14" s="10" t="s">
        <v>184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194</v>
      </c>
      <c r="B15" s="41" t="s">
        <v>202</v>
      </c>
      <c r="C15" s="10" t="s">
        <v>209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213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229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238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245</v>
      </c>
      <c r="C20" s="10" t="s">
        <v>246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265</v>
      </c>
      <c r="C21" s="10" t="s">
        <v>253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267</v>
      </c>
      <c r="C22" s="10" t="s">
        <v>268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200</v>
      </c>
      <c r="B23" s="41" t="s">
        <v>281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285</v>
      </c>
      <c r="C24" s="10" t="s">
        <v>292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294</v>
      </c>
      <c r="C25" s="10" t="s">
        <v>295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273" priority="42" stopIfTrue="1">
      <formula>$A27&lt;&gt;""</formula>
    </cfRule>
  </conditionalFormatting>
  <conditionalFormatting sqref="AF27:AF995">
    <cfRule type="expression" dxfId="272" priority="41" stopIfTrue="1">
      <formula>$A27&lt;&gt;""</formula>
    </cfRule>
  </conditionalFormatting>
  <conditionalFormatting sqref="A8:AE8 AG8">
    <cfRule type="expression" dxfId="271" priority="40" stopIfTrue="1">
      <formula>$A8&lt;&gt;""</formula>
    </cfRule>
  </conditionalFormatting>
  <conditionalFormatting sqref="AF8">
    <cfRule type="expression" dxfId="270" priority="39" stopIfTrue="1">
      <formula>$A8&lt;&gt;""</formula>
    </cfRule>
  </conditionalFormatting>
  <conditionalFormatting sqref="A9:AE9 AG9">
    <cfRule type="expression" dxfId="269" priority="38" stopIfTrue="1">
      <formula>$A9&lt;&gt;""</formula>
    </cfRule>
  </conditionalFormatting>
  <conditionalFormatting sqref="AF9">
    <cfRule type="expression" dxfId="268" priority="37" stopIfTrue="1">
      <formula>$A9&lt;&gt;""</formula>
    </cfRule>
  </conditionalFormatting>
  <conditionalFormatting sqref="A10:AE10 AG10">
    <cfRule type="expression" dxfId="267" priority="36" stopIfTrue="1">
      <formula>$A10&lt;&gt;""</formula>
    </cfRule>
  </conditionalFormatting>
  <conditionalFormatting sqref="AF10">
    <cfRule type="expression" dxfId="266" priority="35" stopIfTrue="1">
      <formula>$A10&lt;&gt;""</formula>
    </cfRule>
  </conditionalFormatting>
  <conditionalFormatting sqref="A11:AE11 AG11">
    <cfRule type="expression" dxfId="265" priority="34" stopIfTrue="1">
      <formula>$A11&lt;&gt;""</formula>
    </cfRule>
  </conditionalFormatting>
  <conditionalFormatting sqref="AF11">
    <cfRule type="expression" dxfId="264" priority="33" stopIfTrue="1">
      <formula>$A11&lt;&gt;""</formula>
    </cfRule>
  </conditionalFormatting>
  <conditionalFormatting sqref="A12:AE12 AG12">
    <cfRule type="expression" dxfId="263" priority="32" stopIfTrue="1">
      <formula>$A12&lt;&gt;""</formula>
    </cfRule>
  </conditionalFormatting>
  <conditionalFormatting sqref="AF12">
    <cfRule type="expression" dxfId="262" priority="31" stopIfTrue="1">
      <formula>$A12&lt;&gt;""</formula>
    </cfRule>
  </conditionalFormatting>
  <conditionalFormatting sqref="A13:AE13 AG13">
    <cfRule type="expression" dxfId="261" priority="30" stopIfTrue="1">
      <formula>$A13&lt;&gt;""</formula>
    </cfRule>
  </conditionalFormatting>
  <conditionalFormatting sqref="AF13">
    <cfRule type="expression" dxfId="260" priority="29" stopIfTrue="1">
      <formula>$A13&lt;&gt;""</formula>
    </cfRule>
  </conditionalFormatting>
  <conditionalFormatting sqref="A14:AE14 AG14">
    <cfRule type="expression" dxfId="259" priority="28" stopIfTrue="1">
      <formula>$A14&lt;&gt;""</formula>
    </cfRule>
  </conditionalFormatting>
  <conditionalFormatting sqref="AF14">
    <cfRule type="expression" dxfId="258" priority="27" stopIfTrue="1">
      <formula>$A14&lt;&gt;""</formula>
    </cfRule>
  </conditionalFormatting>
  <conditionalFormatting sqref="A15:AE15 AG15">
    <cfRule type="expression" dxfId="257" priority="26" stopIfTrue="1">
      <formula>$A15&lt;&gt;""</formula>
    </cfRule>
  </conditionalFormatting>
  <conditionalFormatting sqref="AF15">
    <cfRule type="expression" dxfId="256" priority="25" stopIfTrue="1">
      <formula>$A15&lt;&gt;""</formula>
    </cfRule>
  </conditionalFormatting>
  <conditionalFormatting sqref="A16:AE16 AG16">
    <cfRule type="expression" dxfId="255" priority="24" stopIfTrue="1">
      <formula>$A16&lt;&gt;""</formula>
    </cfRule>
  </conditionalFormatting>
  <conditionalFormatting sqref="AF16">
    <cfRule type="expression" dxfId="254" priority="23" stopIfTrue="1">
      <formula>$A16&lt;&gt;""</formula>
    </cfRule>
  </conditionalFormatting>
  <conditionalFormatting sqref="A17:AE17 AG17">
    <cfRule type="expression" dxfId="253" priority="22" stopIfTrue="1">
      <formula>$A17&lt;&gt;""</formula>
    </cfRule>
  </conditionalFormatting>
  <conditionalFormatting sqref="AF17">
    <cfRule type="expression" dxfId="252" priority="21" stopIfTrue="1">
      <formula>$A17&lt;&gt;""</formula>
    </cfRule>
  </conditionalFormatting>
  <conditionalFormatting sqref="A18:AE18 AG18">
    <cfRule type="expression" dxfId="251" priority="20" stopIfTrue="1">
      <formula>$A18&lt;&gt;""</formula>
    </cfRule>
  </conditionalFormatting>
  <conditionalFormatting sqref="AF18">
    <cfRule type="expression" dxfId="250" priority="19" stopIfTrue="1">
      <formula>$A18&lt;&gt;""</formula>
    </cfRule>
  </conditionalFormatting>
  <conditionalFormatting sqref="A19:AE19 AG19">
    <cfRule type="expression" dxfId="249" priority="18" stopIfTrue="1">
      <formula>$A19&lt;&gt;""</formula>
    </cfRule>
  </conditionalFormatting>
  <conditionalFormatting sqref="AF19">
    <cfRule type="expression" dxfId="248" priority="17" stopIfTrue="1">
      <formula>$A19&lt;&gt;""</formula>
    </cfRule>
  </conditionalFormatting>
  <conditionalFormatting sqref="A20:AE20 AG20">
    <cfRule type="expression" dxfId="247" priority="16" stopIfTrue="1">
      <formula>$A20&lt;&gt;""</formula>
    </cfRule>
  </conditionalFormatting>
  <conditionalFormatting sqref="AF20">
    <cfRule type="expression" dxfId="246" priority="15" stopIfTrue="1">
      <formula>$A20&lt;&gt;""</formula>
    </cfRule>
  </conditionalFormatting>
  <conditionalFormatting sqref="A21:AE21 AG21">
    <cfRule type="expression" dxfId="245" priority="14" stopIfTrue="1">
      <formula>$A21&lt;&gt;""</formula>
    </cfRule>
  </conditionalFormatting>
  <conditionalFormatting sqref="AF21">
    <cfRule type="expression" dxfId="244" priority="13" stopIfTrue="1">
      <formula>$A21&lt;&gt;""</formula>
    </cfRule>
  </conditionalFormatting>
  <conditionalFormatting sqref="A22:AE22 AG22">
    <cfRule type="expression" dxfId="243" priority="12" stopIfTrue="1">
      <formula>$A22&lt;&gt;""</formula>
    </cfRule>
  </conditionalFormatting>
  <conditionalFormatting sqref="AF22">
    <cfRule type="expression" dxfId="242" priority="11" stopIfTrue="1">
      <formula>$A22&lt;&gt;""</formula>
    </cfRule>
  </conditionalFormatting>
  <conditionalFormatting sqref="A23:AE23 AG23">
    <cfRule type="expression" dxfId="241" priority="10" stopIfTrue="1">
      <formula>$A23&lt;&gt;""</formula>
    </cfRule>
  </conditionalFormatting>
  <conditionalFormatting sqref="AF23">
    <cfRule type="expression" dxfId="240" priority="9" stopIfTrue="1">
      <formula>$A23&lt;&gt;""</formula>
    </cfRule>
  </conditionalFormatting>
  <conditionalFormatting sqref="A24:AE24 AG24">
    <cfRule type="expression" dxfId="239" priority="8" stopIfTrue="1">
      <formula>$A24&lt;&gt;""</formula>
    </cfRule>
  </conditionalFormatting>
  <conditionalFormatting sqref="AF24">
    <cfRule type="expression" dxfId="238" priority="7" stopIfTrue="1">
      <formula>$A24&lt;&gt;""</formula>
    </cfRule>
  </conditionalFormatting>
  <conditionalFormatting sqref="A25:AE25 AG25">
    <cfRule type="expression" dxfId="237" priority="6" stopIfTrue="1">
      <formula>$A25&lt;&gt;""</formula>
    </cfRule>
  </conditionalFormatting>
  <conditionalFormatting sqref="AF25">
    <cfRule type="expression" dxfId="236" priority="5" stopIfTrue="1">
      <formula>$A25&lt;&gt;""</formula>
    </cfRule>
  </conditionalFormatting>
  <conditionalFormatting sqref="A26:AE26 AG26">
    <cfRule type="expression" dxfId="235" priority="4" stopIfTrue="1">
      <formula>$A26&lt;&gt;""</formula>
    </cfRule>
  </conditionalFormatting>
  <conditionalFormatting sqref="AF26">
    <cfRule type="expression" dxfId="234" priority="3" stopIfTrue="1">
      <formula>$A26&lt;&gt;""</formula>
    </cfRule>
  </conditionalFormatting>
  <conditionalFormatting sqref="A7:AE7 AG7">
    <cfRule type="expression" dxfId="233" priority="2" stopIfTrue="1">
      <formula>$A7&lt;&gt;""</formula>
    </cfRule>
  </conditionalFormatting>
  <conditionalFormatting sqref="AF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144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146</v>
      </c>
      <c r="C11" s="10" t="s">
        <v>147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158</v>
      </c>
      <c r="C12" s="10" t="s">
        <v>159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172</v>
      </c>
      <c r="C13" s="10" t="s">
        <v>173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183</v>
      </c>
      <c r="C14" s="10" t="s">
        <v>184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210</v>
      </c>
      <c r="C15" s="10" t="s">
        <v>211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187</v>
      </c>
      <c r="B16" s="41" t="s">
        <v>213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225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229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238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167</v>
      </c>
      <c r="B21" s="41" t="s">
        <v>256</v>
      </c>
      <c r="C21" s="10" t="s">
        <v>253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267</v>
      </c>
      <c r="C22" s="10" t="s">
        <v>268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279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285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294</v>
      </c>
      <c r="C25" s="10" t="s">
        <v>295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301</v>
      </c>
      <c r="C26" s="10" t="s">
        <v>302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231" priority="42" stopIfTrue="1">
      <formula>$A27&lt;&gt;""</formula>
    </cfRule>
  </conditionalFormatting>
  <conditionalFormatting sqref="AF27:AF995">
    <cfRule type="expression" dxfId="230" priority="41" stopIfTrue="1">
      <formula>$A27&lt;&gt;""</formula>
    </cfRule>
  </conditionalFormatting>
  <conditionalFormatting sqref="A8:AE8 AG8">
    <cfRule type="expression" dxfId="229" priority="40" stopIfTrue="1">
      <formula>$A8&lt;&gt;""</formula>
    </cfRule>
  </conditionalFormatting>
  <conditionalFormatting sqref="AF8">
    <cfRule type="expression" dxfId="228" priority="39" stopIfTrue="1">
      <formula>$A8&lt;&gt;""</formula>
    </cfRule>
  </conditionalFormatting>
  <conditionalFormatting sqref="A9:AE9 AG9">
    <cfRule type="expression" dxfId="227" priority="38" stopIfTrue="1">
      <formula>$A9&lt;&gt;""</formula>
    </cfRule>
  </conditionalFormatting>
  <conditionalFormatting sqref="AF9">
    <cfRule type="expression" dxfId="226" priority="37" stopIfTrue="1">
      <formula>$A9&lt;&gt;""</formula>
    </cfRule>
  </conditionalFormatting>
  <conditionalFormatting sqref="A10:AE10 AG10">
    <cfRule type="expression" dxfId="225" priority="36" stopIfTrue="1">
      <formula>$A10&lt;&gt;""</formula>
    </cfRule>
  </conditionalFormatting>
  <conditionalFormatting sqref="AF10">
    <cfRule type="expression" dxfId="224" priority="35" stopIfTrue="1">
      <formula>$A10&lt;&gt;""</formula>
    </cfRule>
  </conditionalFormatting>
  <conditionalFormatting sqref="A11:AE11 AG11">
    <cfRule type="expression" dxfId="223" priority="34" stopIfTrue="1">
      <formula>$A11&lt;&gt;""</formula>
    </cfRule>
  </conditionalFormatting>
  <conditionalFormatting sqref="AF11">
    <cfRule type="expression" dxfId="222" priority="33" stopIfTrue="1">
      <formula>$A11&lt;&gt;""</formula>
    </cfRule>
  </conditionalFormatting>
  <conditionalFormatting sqref="A12:AE12 AG12">
    <cfRule type="expression" dxfId="221" priority="32" stopIfTrue="1">
      <formula>$A12&lt;&gt;""</formula>
    </cfRule>
  </conditionalFormatting>
  <conditionalFormatting sqref="AF12">
    <cfRule type="expression" dxfId="220" priority="31" stopIfTrue="1">
      <formula>$A12&lt;&gt;""</formula>
    </cfRule>
  </conditionalFormatting>
  <conditionalFormatting sqref="A13:AE13 AG13">
    <cfRule type="expression" dxfId="219" priority="30" stopIfTrue="1">
      <formula>$A13&lt;&gt;""</formula>
    </cfRule>
  </conditionalFormatting>
  <conditionalFormatting sqref="AF13">
    <cfRule type="expression" dxfId="218" priority="29" stopIfTrue="1">
      <formula>$A13&lt;&gt;""</formula>
    </cfRule>
  </conditionalFormatting>
  <conditionalFormatting sqref="A14:AE14 AG14">
    <cfRule type="expression" dxfId="217" priority="28" stopIfTrue="1">
      <formula>$A14&lt;&gt;""</formula>
    </cfRule>
  </conditionalFormatting>
  <conditionalFormatting sqref="AF14">
    <cfRule type="expression" dxfId="216" priority="27" stopIfTrue="1">
      <formula>$A14&lt;&gt;""</formula>
    </cfRule>
  </conditionalFormatting>
  <conditionalFormatting sqref="A15:AE15 AG15">
    <cfRule type="expression" dxfId="215" priority="26" stopIfTrue="1">
      <formula>$A15&lt;&gt;""</formula>
    </cfRule>
  </conditionalFormatting>
  <conditionalFormatting sqref="AF15">
    <cfRule type="expression" dxfId="214" priority="25" stopIfTrue="1">
      <formula>$A15&lt;&gt;""</formula>
    </cfRule>
  </conditionalFormatting>
  <conditionalFormatting sqref="A16:AE16 AG16">
    <cfRule type="expression" dxfId="213" priority="24" stopIfTrue="1">
      <formula>$A16&lt;&gt;""</formula>
    </cfRule>
  </conditionalFormatting>
  <conditionalFormatting sqref="AF16">
    <cfRule type="expression" dxfId="212" priority="23" stopIfTrue="1">
      <formula>$A16&lt;&gt;""</formula>
    </cfRule>
  </conditionalFormatting>
  <conditionalFormatting sqref="A17:AE17 AG17">
    <cfRule type="expression" dxfId="211" priority="22" stopIfTrue="1">
      <formula>$A17&lt;&gt;""</formula>
    </cfRule>
  </conditionalFormatting>
  <conditionalFormatting sqref="AF17">
    <cfRule type="expression" dxfId="210" priority="21" stopIfTrue="1">
      <formula>$A17&lt;&gt;""</formula>
    </cfRule>
  </conditionalFormatting>
  <conditionalFormatting sqref="A18:AE18 AG18">
    <cfRule type="expression" dxfId="209" priority="20" stopIfTrue="1">
      <formula>$A18&lt;&gt;""</formula>
    </cfRule>
  </conditionalFormatting>
  <conditionalFormatting sqref="AF18">
    <cfRule type="expression" dxfId="208" priority="19" stopIfTrue="1">
      <formula>$A18&lt;&gt;""</formula>
    </cfRule>
  </conditionalFormatting>
  <conditionalFormatting sqref="A19:AE19 AG19">
    <cfRule type="expression" dxfId="207" priority="18" stopIfTrue="1">
      <formula>$A19&lt;&gt;""</formula>
    </cfRule>
  </conditionalFormatting>
  <conditionalFormatting sqref="AF19">
    <cfRule type="expression" dxfId="206" priority="17" stopIfTrue="1">
      <formula>$A19&lt;&gt;""</formula>
    </cfRule>
  </conditionalFormatting>
  <conditionalFormatting sqref="A20:AE20 AG20">
    <cfRule type="expression" dxfId="205" priority="16" stopIfTrue="1">
      <formula>$A20&lt;&gt;""</formula>
    </cfRule>
  </conditionalFormatting>
  <conditionalFormatting sqref="AF20">
    <cfRule type="expression" dxfId="204" priority="15" stopIfTrue="1">
      <formula>$A20&lt;&gt;""</formula>
    </cfRule>
  </conditionalFormatting>
  <conditionalFormatting sqref="A21:AE21 AG21">
    <cfRule type="expression" dxfId="203" priority="14" stopIfTrue="1">
      <formula>$A21&lt;&gt;""</formula>
    </cfRule>
  </conditionalFormatting>
  <conditionalFormatting sqref="AF21">
    <cfRule type="expression" dxfId="202" priority="13" stopIfTrue="1">
      <formula>$A21&lt;&gt;""</formula>
    </cfRule>
  </conditionalFormatting>
  <conditionalFormatting sqref="A22:AE22 AG22">
    <cfRule type="expression" dxfId="201" priority="12" stopIfTrue="1">
      <formula>$A22&lt;&gt;""</formula>
    </cfRule>
  </conditionalFormatting>
  <conditionalFormatting sqref="AF22">
    <cfRule type="expression" dxfId="200" priority="11" stopIfTrue="1">
      <formula>$A22&lt;&gt;""</formula>
    </cfRule>
  </conditionalFormatting>
  <conditionalFormatting sqref="A23:AE23 AG23">
    <cfRule type="expression" dxfId="199" priority="10" stopIfTrue="1">
      <formula>$A23&lt;&gt;""</formula>
    </cfRule>
  </conditionalFormatting>
  <conditionalFormatting sqref="AF23">
    <cfRule type="expression" dxfId="198" priority="9" stopIfTrue="1">
      <formula>$A23&lt;&gt;""</formula>
    </cfRule>
  </conditionalFormatting>
  <conditionalFormatting sqref="A24:AE24 AG24">
    <cfRule type="expression" dxfId="197" priority="8" stopIfTrue="1">
      <formula>$A24&lt;&gt;""</formula>
    </cfRule>
  </conditionalFormatting>
  <conditionalFormatting sqref="AF24">
    <cfRule type="expression" dxfId="196" priority="7" stopIfTrue="1">
      <formula>$A24&lt;&gt;""</formula>
    </cfRule>
  </conditionalFormatting>
  <conditionalFormatting sqref="A25:AE25 AG25">
    <cfRule type="expression" dxfId="195" priority="6" stopIfTrue="1">
      <formula>$A25&lt;&gt;""</formula>
    </cfRule>
  </conditionalFormatting>
  <conditionalFormatting sqref="AF25">
    <cfRule type="expression" dxfId="194" priority="5" stopIfTrue="1">
      <formula>$A25&lt;&gt;""</formula>
    </cfRule>
  </conditionalFormatting>
  <conditionalFormatting sqref="A26:AE26 AG26">
    <cfRule type="expression" dxfId="193" priority="4" stopIfTrue="1">
      <formula>$A26&lt;&gt;""</formula>
    </cfRule>
  </conditionalFormatting>
  <conditionalFormatting sqref="AF26">
    <cfRule type="expression" dxfId="192" priority="3" stopIfTrue="1">
      <formula>$A26&lt;&gt;""</formula>
    </cfRule>
  </conditionalFormatting>
  <conditionalFormatting sqref="A7:AE7 AG7">
    <cfRule type="expression" dxfId="191" priority="2" stopIfTrue="1">
      <formula>$A7&lt;&gt;""</formula>
    </cfRule>
  </conditionalFormatting>
  <conditionalFormatting sqref="AF7">
    <cfRule type="expression" dxfId="1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308</v>
      </c>
      <c r="C7" s="35" t="s">
        <v>79</v>
      </c>
      <c r="D7" s="47">
        <f>SUM($D$8:$D$26)</f>
        <v>1497150</v>
      </c>
      <c r="E7" s="47">
        <f>SUM($E$8:$E$26)</f>
        <v>273233</v>
      </c>
      <c r="F7" s="47">
        <f>SUM($F$8:$F$26)</f>
        <v>30034</v>
      </c>
      <c r="G7" s="47">
        <f>SUM($G$8:$G$26)</f>
        <v>288879</v>
      </c>
      <c r="H7" s="47">
        <f>SUM($H$8:$H$26)</f>
        <v>439</v>
      </c>
      <c r="I7" s="47">
        <f>SUM($I$8:$I$26)</f>
        <v>33703</v>
      </c>
      <c r="J7" s="47">
        <f>SUM($J$8:$J$26)</f>
        <v>0</v>
      </c>
      <c r="K7" s="47">
        <f>SUM($K$8:$K$26)</f>
        <v>369</v>
      </c>
      <c r="L7" s="47">
        <f>SUM($L$8:$L$26)</f>
        <v>1055</v>
      </c>
      <c r="M7" s="47">
        <f>SUM($M$8:$M$26)</f>
        <v>164277</v>
      </c>
      <c r="N7" s="47">
        <f>SUM($N$8:$N$26)</f>
        <v>689826</v>
      </c>
      <c r="O7" s="47">
        <f>SUM($O$8:$O$26)</f>
        <v>0</v>
      </c>
      <c r="P7" s="47">
        <f>SUM($P$8:$P$26)</f>
        <v>0</v>
      </c>
      <c r="Q7" s="47">
        <f>SUM($Q$8:$Q$26)</f>
        <v>1973</v>
      </c>
      <c r="R7" s="47">
        <f>SUM($R$8:$R$26)</f>
        <v>0</v>
      </c>
      <c r="S7" s="47">
        <f>SUM($S$8:$S$26)</f>
        <v>81</v>
      </c>
      <c r="T7" s="47">
        <f>SUM($T$8:$T$26)</f>
        <v>51</v>
      </c>
      <c r="U7" s="47">
        <f>SUM($U$8:$U$26)</f>
        <v>0</v>
      </c>
      <c r="V7" s="47">
        <f>SUM($V$8:$V$26)</f>
        <v>0</v>
      </c>
      <c r="W7" s="47">
        <f>SUM($W$8:$W$26)</f>
        <v>9940</v>
      </c>
      <c r="X7" s="47">
        <f>SUM($X$8:$X$26)</f>
        <v>0</v>
      </c>
      <c r="Y7" s="47">
        <f>SUM($Y$8:$Y$26)</f>
        <v>254</v>
      </c>
      <c r="Z7" s="47">
        <f>SUM($Z$8:$Z$26)</f>
        <v>1418</v>
      </c>
      <c r="AA7" s="47">
        <f>SUM($AA$8:$AA$26)</f>
        <v>5</v>
      </c>
      <c r="AB7" s="47">
        <f>SUM($AB$8:$AB$26)</f>
        <v>0</v>
      </c>
      <c r="AC7" s="47">
        <f>SUM($AC$8:$AC$26)</f>
        <v>1418</v>
      </c>
      <c r="AD7" s="47">
        <f>SUM($AD$8:$AD$26)</f>
        <v>0</v>
      </c>
      <c r="AE7" s="47">
        <f>SUM($AE$8:$AE$26)</f>
        <v>191</v>
      </c>
      <c r="AF7" s="47">
        <f>SUM($AF$8:$AF$26)</f>
        <v>0</v>
      </c>
      <c r="AG7" s="47">
        <f>SUM($AG$8:$AG$26)</f>
        <v>4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11741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2114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268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5434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106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3818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1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130</v>
      </c>
      <c r="C9" s="10" t="s">
        <v>132</v>
      </c>
      <c r="D9" s="33">
        <f>SUM(E9:AI9)</f>
        <v>184291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31539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3350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64912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18462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66011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17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141</v>
      </c>
      <c r="C10" s="10" t="s">
        <v>143</v>
      </c>
      <c r="D10" s="33">
        <f>SUM(E10:AI10)</f>
        <v>5454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1146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54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2825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40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57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1331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1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147</v>
      </c>
      <c r="D11" s="33">
        <f>SUM(E11:AI11)</f>
        <v>415909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70469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12027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38510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16794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32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68292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204502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970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81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51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3200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84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884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2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11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158</v>
      </c>
      <c r="C12" s="10" t="s">
        <v>159</v>
      </c>
      <c r="D12" s="33">
        <f>SUM(E12:AI12)</f>
        <v>334359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62392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6847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4000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7085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330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47603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201198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434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3018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86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109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2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1252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3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172</v>
      </c>
      <c r="C13" s="10" t="s">
        <v>173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183</v>
      </c>
      <c r="C14" s="10" t="s">
        <v>184</v>
      </c>
      <c r="D14" s="33">
        <f>SUM(E14:AI14)</f>
        <v>22393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3974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349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10455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10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1284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6169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3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148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1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196</v>
      </c>
      <c r="C15" s="10" t="s">
        <v>197</v>
      </c>
      <c r="D15" s="33">
        <f>SUM(E15:AI15)</f>
        <v>10525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1793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117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6251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340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2016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7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1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213</v>
      </c>
      <c r="C16" s="10" t="s">
        <v>214</v>
      </c>
      <c r="D16" s="33">
        <f>SUM(E16:AI16)</f>
        <v>2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2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225</v>
      </c>
      <c r="C17" s="10" t="s">
        <v>226</v>
      </c>
      <c r="D17" s="33">
        <f>SUM(E17:AI17)</f>
        <v>493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21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2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58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16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5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391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229</v>
      </c>
      <c r="C18" s="10" t="s">
        <v>230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126</v>
      </c>
      <c r="B20" s="41" t="s">
        <v>245</v>
      </c>
      <c r="C20" s="10" t="s">
        <v>246</v>
      </c>
      <c r="D20" s="33">
        <f>SUM(E20:AI20)</f>
        <v>5158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1088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53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2063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423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21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164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9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1333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4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252</v>
      </c>
      <c r="C21" s="10" t="s">
        <v>253</v>
      </c>
      <c r="D21" s="33">
        <f>SUM(E21:AI21)</f>
        <v>863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541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322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126</v>
      </c>
      <c r="B22" s="41" t="s">
        <v>267</v>
      </c>
      <c r="C22" s="10" t="s">
        <v>268</v>
      </c>
      <c r="D22" s="33">
        <f>SUM(E22:AI22)</f>
        <v>137526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32272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1369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36551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169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5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4253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61127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291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1199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31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257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2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279</v>
      </c>
      <c r="C23" s="10" t="s">
        <v>280</v>
      </c>
      <c r="D23" s="33">
        <f>SUM(E23:AI23)</f>
        <v>9325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2233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120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4398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192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2166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16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51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149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287</v>
      </c>
      <c r="D24" s="33">
        <f>SUM(E24:AI24)</f>
        <v>25172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5047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403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11599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205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1218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6553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13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134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294</v>
      </c>
      <c r="C25" s="10" t="s">
        <v>295</v>
      </c>
      <c r="D25" s="33">
        <f>SUM(E25:AI25)</f>
        <v>179896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24080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3226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42543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945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16825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90725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192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1181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5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7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1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166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SUM(E26:AI26)</f>
        <v>154043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35065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1849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59278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8444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2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5971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42164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46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1009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46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161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8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7:AH995">
    <cfRule type="expression" dxfId="978" priority="21" stopIfTrue="1">
      <formula>$A27&lt;&gt;""</formula>
    </cfRule>
  </conditionalFormatting>
  <conditionalFormatting sqref="A8:AI8">
    <cfRule type="expression" dxfId="977" priority="20" stopIfTrue="1">
      <formula>$A8&lt;&gt;""</formula>
    </cfRule>
  </conditionalFormatting>
  <conditionalFormatting sqref="A9:AI9">
    <cfRule type="expression" dxfId="976" priority="19" stopIfTrue="1">
      <formula>$A9&lt;&gt;""</formula>
    </cfRule>
  </conditionalFormatting>
  <conditionalFormatting sqref="A10:AI10">
    <cfRule type="expression" dxfId="975" priority="18" stopIfTrue="1">
      <formula>$A10&lt;&gt;""</formula>
    </cfRule>
  </conditionalFormatting>
  <conditionalFormatting sqref="A11:AI11">
    <cfRule type="expression" dxfId="974" priority="17" stopIfTrue="1">
      <formula>$A11&lt;&gt;""</formula>
    </cfRule>
  </conditionalFormatting>
  <conditionalFormatting sqref="A12:AI12">
    <cfRule type="expression" dxfId="973" priority="16" stopIfTrue="1">
      <formula>$A12&lt;&gt;""</formula>
    </cfRule>
  </conditionalFormatting>
  <conditionalFormatting sqref="A13:AI13">
    <cfRule type="expression" dxfId="972" priority="15" stopIfTrue="1">
      <formula>$A13&lt;&gt;""</formula>
    </cfRule>
  </conditionalFormatting>
  <conditionalFormatting sqref="A14:AI14">
    <cfRule type="expression" dxfId="971" priority="14" stopIfTrue="1">
      <formula>$A14&lt;&gt;""</formula>
    </cfRule>
  </conditionalFormatting>
  <conditionalFormatting sqref="A15:AI15">
    <cfRule type="expression" dxfId="970" priority="13" stopIfTrue="1">
      <formula>$A15&lt;&gt;""</formula>
    </cfRule>
  </conditionalFormatting>
  <conditionalFormatting sqref="A16:AI16">
    <cfRule type="expression" dxfId="969" priority="12" stopIfTrue="1">
      <formula>$A16&lt;&gt;""</formula>
    </cfRule>
  </conditionalFormatting>
  <conditionalFormatting sqref="A17:AI17">
    <cfRule type="expression" dxfId="968" priority="11" stopIfTrue="1">
      <formula>$A17&lt;&gt;""</formula>
    </cfRule>
  </conditionalFormatting>
  <conditionalFormatting sqref="A18:AI18">
    <cfRule type="expression" dxfId="967" priority="10" stopIfTrue="1">
      <formula>$A18&lt;&gt;""</formula>
    </cfRule>
  </conditionalFormatting>
  <conditionalFormatting sqref="A19:AI19">
    <cfRule type="expression" dxfId="966" priority="9" stopIfTrue="1">
      <formula>$A19&lt;&gt;""</formula>
    </cfRule>
  </conditionalFormatting>
  <conditionalFormatting sqref="A20:AI20">
    <cfRule type="expression" dxfId="965" priority="8" stopIfTrue="1">
      <formula>$A20&lt;&gt;""</formula>
    </cfRule>
  </conditionalFormatting>
  <conditionalFormatting sqref="A21:AI21">
    <cfRule type="expression" dxfId="964" priority="7" stopIfTrue="1">
      <formula>$A21&lt;&gt;""</formula>
    </cfRule>
  </conditionalFormatting>
  <conditionalFormatting sqref="A22:AI22">
    <cfRule type="expression" dxfId="963" priority="6" stopIfTrue="1">
      <formula>$A22&lt;&gt;""</formula>
    </cfRule>
  </conditionalFormatting>
  <conditionalFormatting sqref="A23:AI23">
    <cfRule type="expression" dxfId="962" priority="5" stopIfTrue="1">
      <formula>$A23&lt;&gt;""</formula>
    </cfRule>
  </conditionalFormatting>
  <conditionalFormatting sqref="A24:AI24">
    <cfRule type="expression" dxfId="961" priority="4" stopIfTrue="1">
      <formula>$A24&lt;&gt;""</formula>
    </cfRule>
  </conditionalFormatting>
  <conditionalFormatting sqref="A25:AI25">
    <cfRule type="expression" dxfId="960" priority="3" stopIfTrue="1">
      <formula>$A25&lt;&gt;""</formula>
    </cfRule>
  </conditionalFormatting>
  <conditionalFormatting sqref="A26:AI26">
    <cfRule type="expression" dxfId="959" priority="2" stopIfTrue="1">
      <formula>$A26&lt;&gt;""</formula>
    </cfRule>
  </conditionalFormatting>
  <conditionalFormatting sqref="A7:AI7">
    <cfRule type="expression" dxfId="9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312</v>
      </c>
      <c r="B7" s="36" t="s">
        <v>308</v>
      </c>
      <c r="C7" s="35" t="s">
        <v>311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138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141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154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158</v>
      </c>
      <c r="C12" s="10" t="s">
        <v>169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172</v>
      </c>
      <c r="C13" s="10" t="s">
        <v>175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183</v>
      </c>
      <c r="C14" s="10" t="s">
        <v>184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210</v>
      </c>
      <c r="C15" s="10" t="s">
        <v>197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219</v>
      </c>
      <c r="B16" s="41" t="s">
        <v>220</v>
      </c>
      <c r="C16" s="10" t="s">
        <v>221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225</v>
      </c>
      <c r="C17" s="10" t="s">
        <v>228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229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238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245</v>
      </c>
      <c r="C20" s="10" t="s">
        <v>251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256</v>
      </c>
      <c r="C21" s="10" t="s">
        <v>258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269</v>
      </c>
      <c r="C22" s="10" t="s">
        <v>275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279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289</v>
      </c>
      <c r="C24" s="10" t="s">
        <v>287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294</v>
      </c>
      <c r="C25" s="10" t="s">
        <v>295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304</v>
      </c>
      <c r="C26" s="10" t="s">
        <v>302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89" priority="43" stopIfTrue="1">
      <formula>$A27&lt;&gt;""</formula>
    </cfRule>
  </conditionalFormatting>
  <conditionalFormatting sqref="AF27:AF995">
    <cfRule type="expression" dxfId="188" priority="41" stopIfTrue="1">
      <formula>$A27&lt;&gt;""</formula>
    </cfRule>
  </conditionalFormatting>
  <conditionalFormatting sqref="A8:AE8 AG8">
    <cfRule type="expression" dxfId="187" priority="40" stopIfTrue="1">
      <formula>$A8&lt;&gt;""</formula>
    </cfRule>
  </conditionalFormatting>
  <conditionalFormatting sqref="AF8">
    <cfRule type="expression" dxfId="186" priority="39" stopIfTrue="1">
      <formula>$A8&lt;&gt;""</formula>
    </cfRule>
  </conditionalFormatting>
  <conditionalFormatting sqref="A9:AE9 AG9">
    <cfRule type="expression" dxfId="185" priority="38" stopIfTrue="1">
      <formula>$A9&lt;&gt;""</formula>
    </cfRule>
  </conditionalFormatting>
  <conditionalFormatting sqref="AF9">
    <cfRule type="expression" dxfId="184" priority="37" stopIfTrue="1">
      <formula>$A9&lt;&gt;""</formula>
    </cfRule>
  </conditionalFormatting>
  <conditionalFormatting sqref="A10:AE10 AG10">
    <cfRule type="expression" dxfId="183" priority="36" stopIfTrue="1">
      <formula>$A10&lt;&gt;""</formula>
    </cfRule>
  </conditionalFormatting>
  <conditionalFormatting sqref="AF10">
    <cfRule type="expression" dxfId="182" priority="35" stopIfTrue="1">
      <formula>$A10&lt;&gt;""</formula>
    </cfRule>
  </conditionalFormatting>
  <conditionalFormatting sqref="A11:AE11 AG11">
    <cfRule type="expression" dxfId="181" priority="34" stopIfTrue="1">
      <formula>$A11&lt;&gt;""</formula>
    </cfRule>
  </conditionalFormatting>
  <conditionalFormatting sqref="AF11">
    <cfRule type="expression" dxfId="180" priority="33" stopIfTrue="1">
      <formula>$A11&lt;&gt;""</formula>
    </cfRule>
  </conditionalFormatting>
  <conditionalFormatting sqref="A12:AE12 AG12">
    <cfRule type="expression" dxfId="179" priority="32" stopIfTrue="1">
      <formula>$A12&lt;&gt;""</formula>
    </cfRule>
  </conditionalFormatting>
  <conditionalFormatting sqref="AF12">
    <cfRule type="expression" dxfId="178" priority="31" stopIfTrue="1">
      <formula>$A12&lt;&gt;""</formula>
    </cfRule>
  </conditionalFormatting>
  <conditionalFormatting sqref="A13:AE13 AG13">
    <cfRule type="expression" dxfId="177" priority="30" stopIfTrue="1">
      <formula>$A13&lt;&gt;""</formula>
    </cfRule>
  </conditionalFormatting>
  <conditionalFormatting sqref="AF13">
    <cfRule type="expression" dxfId="176" priority="29" stopIfTrue="1">
      <formula>$A13&lt;&gt;""</formula>
    </cfRule>
  </conditionalFormatting>
  <conditionalFormatting sqref="A14:AE14 AG14">
    <cfRule type="expression" dxfId="175" priority="28" stopIfTrue="1">
      <formula>$A14&lt;&gt;""</formula>
    </cfRule>
  </conditionalFormatting>
  <conditionalFormatting sqref="AF14">
    <cfRule type="expression" dxfId="174" priority="27" stopIfTrue="1">
      <formula>$A14&lt;&gt;""</formula>
    </cfRule>
  </conditionalFormatting>
  <conditionalFormatting sqref="A15:AE15 AG15">
    <cfRule type="expression" dxfId="173" priority="26" stopIfTrue="1">
      <formula>$A15&lt;&gt;""</formula>
    </cfRule>
  </conditionalFormatting>
  <conditionalFormatting sqref="AF15">
    <cfRule type="expression" dxfId="172" priority="25" stopIfTrue="1">
      <formula>$A15&lt;&gt;""</formula>
    </cfRule>
  </conditionalFormatting>
  <conditionalFormatting sqref="A16:AE16 AG16">
    <cfRule type="expression" dxfId="171" priority="24" stopIfTrue="1">
      <formula>$A16&lt;&gt;""</formula>
    </cfRule>
  </conditionalFormatting>
  <conditionalFormatting sqref="AF16">
    <cfRule type="expression" dxfId="170" priority="23" stopIfTrue="1">
      <formula>$A16&lt;&gt;""</formula>
    </cfRule>
  </conditionalFormatting>
  <conditionalFormatting sqref="A17:AE17 AG17">
    <cfRule type="expression" dxfId="169" priority="22" stopIfTrue="1">
      <formula>$A17&lt;&gt;""</formula>
    </cfRule>
  </conditionalFormatting>
  <conditionalFormatting sqref="AF17">
    <cfRule type="expression" dxfId="168" priority="21" stopIfTrue="1">
      <formula>$A17&lt;&gt;""</formula>
    </cfRule>
  </conditionalFormatting>
  <conditionalFormatting sqref="A18:AE18 AG18">
    <cfRule type="expression" dxfId="167" priority="20" stopIfTrue="1">
      <formula>$A18&lt;&gt;""</formula>
    </cfRule>
  </conditionalFormatting>
  <conditionalFormatting sqref="AF18">
    <cfRule type="expression" dxfId="166" priority="19" stopIfTrue="1">
      <formula>$A18&lt;&gt;""</formula>
    </cfRule>
  </conditionalFormatting>
  <conditionalFormatting sqref="A19:AE19 AG19">
    <cfRule type="expression" dxfId="165" priority="18" stopIfTrue="1">
      <formula>$A19&lt;&gt;""</formula>
    </cfRule>
  </conditionalFormatting>
  <conditionalFormatting sqref="AF19">
    <cfRule type="expression" dxfId="164" priority="17" stopIfTrue="1">
      <formula>$A19&lt;&gt;""</formula>
    </cfRule>
  </conditionalFormatting>
  <conditionalFormatting sqref="A20:AE20 AG20">
    <cfRule type="expression" dxfId="163" priority="16" stopIfTrue="1">
      <formula>$A20&lt;&gt;""</formula>
    </cfRule>
  </conditionalFormatting>
  <conditionalFormatting sqref="AF20">
    <cfRule type="expression" dxfId="162" priority="15" stopIfTrue="1">
      <formula>$A20&lt;&gt;""</formula>
    </cfRule>
  </conditionalFormatting>
  <conditionalFormatting sqref="A21:AE21 AG21">
    <cfRule type="expression" dxfId="161" priority="14" stopIfTrue="1">
      <formula>$A21&lt;&gt;""</formula>
    </cfRule>
  </conditionalFormatting>
  <conditionalFormatting sqref="AF21">
    <cfRule type="expression" dxfId="160" priority="13" stopIfTrue="1">
      <formula>$A21&lt;&gt;""</formula>
    </cfRule>
  </conditionalFormatting>
  <conditionalFormatting sqref="A22:AE22 AG22">
    <cfRule type="expression" dxfId="159" priority="12" stopIfTrue="1">
      <formula>$A22&lt;&gt;""</formula>
    </cfRule>
  </conditionalFormatting>
  <conditionalFormatting sqref="AF22">
    <cfRule type="expression" dxfId="158" priority="11" stopIfTrue="1">
      <formula>$A22&lt;&gt;""</formula>
    </cfRule>
  </conditionalFormatting>
  <conditionalFormatting sqref="A23:AE23 AG23">
    <cfRule type="expression" dxfId="157" priority="10" stopIfTrue="1">
      <formula>$A23&lt;&gt;""</formula>
    </cfRule>
  </conditionalFormatting>
  <conditionalFormatting sqref="AF23">
    <cfRule type="expression" dxfId="156" priority="9" stopIfTrue="1">
      <formula>$A23&lt;&gt;""</formula>
    </cfRule>
  </conditionalFormatting>
  <conditionalFormatting sqref="A24:AE24 AG24">
    <cfRule type="expression" dxfId="155" priority="8" stopIfTrue="1">
      <formula>$A24&lt;&gt;""</formula>
    </cfRule>
  </conditionalFormatting>
  <conditionalFormatting sqref="AF24">
    <cfRule type="expression" dxfId="154" priority="7" stopIfTrue="1">
      <formula>$A24&lt;&gt;""</formula>
    </cfRule>
  </conditionalFormatting>
  <conditionalFormatting sqref="A25:AE25 AG25">
    <cfRule type="expression" dxfId="153" priority="6" stopIfTrue="1">
      <formula>$A25&lt;&gt;""</formula>
    </cfRule>
  </conditionalFormatting>
  <conditionalFormatting sqref="AF25">
    <cfRule type="expression" dxfId="152" priority="5" stopIfTrue="1">
      <formula>$A25&lt;&gt;""</formula>
    </cfRule>
  </conditionalFormatting>
  <conditionalFormatting sqref="A26:AE26 AG26">
    <cfRule type="expression" dxfId="151" priority="4" stopIfTrue="1">
      <formula>$A26&lt;&gt;""</formula>
    </cfRule>
  </conditionalFormatting>
  <conditionalFormatting sqref="AF26">
    <cfRule type="expression" dxfId="150" priority="3" stopIfTrue="1">
      <formula>$A26&lt;&gt;""</formula>
    </cfRule>
  </conditionalFormatting>
  <conditionalFormatting sqref="A7:AE7 AG7">
    <cfRule type="expression" dxfId="149" priority="2" stopIfTrue="1">
      <formula>$A7&lt;&gt;""</formula>
    </cfRule>
  </conditionalFormatting>
  <conditionalFormatting sqref="AF7">
    <cfRule type="expression" dxfId="14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161459</v>
      </c>
      <c r="E7" s="47">
        <f>SUM($E$8:$E$26)</f>
        <v>159975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1284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199</v>
      </c>
      <c r="X7" s="47">
        <f>SUM($X$8:$X$26)</f>
        <v>0</v>
      </c>
      <c r="Y7" s="47">
        <f>SUM($Y$8:$Y$26)</f>
        <v>1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127</v>
      </c>
      <c r="D8" s="33">
        <f>SUM(E8:AG8)</f>
        <v>2076</v>
      </c>
      <c r="E8" s="33">
        <v>2076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145</v>
      </c>
      <c r="C10" s="10" t="s">
        <v>142</v>
      </c>
      <c r="D10" s="33">
        <f>SUM(E10:AG10)</f>
        <v>1146</v>
      </c>
      <c r="E10" s="33">
        <v>1146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148</v>
      </c>
      <c r="C11" s="10" t="s">
        <v>147</v>
      </c>
      <c r="D11" s="33">
        <f>SUM(E11:AG11)</f>
        <v>70469</v>
      </c>
      <c r="E11" s="33">
        <v>70469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158</v>
      </c>
      <c r="C12" s="10" t="s">
        <v>170</v>
      </c>
      <c r="D12" s="33">
        <f>SUM(E12:AG12)</f>
        <v>62392</v>
      </c>
      <c r="E12" s="33">
        <v>62392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177</v>
      </c>
      <c r="C13" s="10" t="s">
        <v>173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183</v>
      </c>
      <c r="C14" s="10" t="s">
        <v>184</v>
      </c>
      <c r="D14" s="33">
        <f>SUM(E14:AG14)</f>
        <v>1433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1284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148</v>
      </c>
      <c r="X14" s="33">
        <v>0</v>
      </c>
      <c r="Y14" s="33">
        <v>1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210</v>
      </c>
      <c r="C15" s="10" t="s">
        <v>212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215</v>
      </c>
      <c r="C16" s="10" t="s">
        <v>214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225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229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240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245</v>
      </c>
      <c r="C20" s="10" t="s">
        <v>251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252</v>
      </c>
      <c r="C21" s="10" t="s">
        <v>266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276</v>
      </c>
      <c r="C22" s="10" t="s">
        <v>268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279</v>
      </c>
      <c r="C23" s="10" t="s">
        <v>280</v>
      </c>
      <c r="D23" s="33">
        <f>SUM(E23:AG23)</f>
        <v>721</v>
      </c>
      <c r="E23" s="33">
        <v>670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51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288</v>
      </c>
      <c r="C24" s="10" t="s">
        <v>291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294</v>
      </c>
      <c r="C25" s="10" t="s">
        <v>295</v>
      </c>
      <c r="D25" s="33">
        <f>SUM(E25:AG25)</f>
        <v>23222</v>
      </c>
      <c r="E25" s="33">
        <v>23222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47" priority="42" stopIfTrue="1">
      <formula>$A27&lt;&gt;""</formula>
    </cfRule>
  </conditionalFormatting>
  <conditionalFormatting sqref="AF27:AF995">
    <cfRule type="expression" dxfId="146" priority="41" stopIfTrue="1">
      <formula>$A27&lt;&gt;""</formula>
    </cfRule>
  </conditionalFormatting>
  <conditionalFormatting sqref="A8:AE8 AG8">
    <cfRule type="expression" dxfId="145" priority="40" stopIfTrue="1">
      <formula>$A8&lt;&gt;""</formula>
    </cfRule>
  </conditionalFormatting>
  <conditionalFormatting sqref="AF8">
    <cfRule type="expression" dxfId="144" priority="39" stopIfTrue="1">
      <formula>$A8&lt;&gt;""</formula>
    </cfRule>
  </conditionalFormatting>
  <conditionalFormatting sqref="A9:AE9 AG9">
    <cfRule type="expression" dxfId="143" priority="38" stopIfTrue="1">
      <formula>$A9&lt;&gt;""</formula>
    </cfRule>
  </conditionalFormatting>
  <conditionalFormatting sqref="AF9">
    <cfRule type="expression" dxfId="142" priority="37" stopIfTrue="1">
      <formula>$A9&lt;&gt;""</formula>
    </cfRule>
  </conditionalFormatting>
  <conditionalFormatting sqref="A10:AE10 AG10">
    <cfRule type="expression" dxfId="141" priority="36" stopIfTrue="1">
      <formula>$A10&lt;&gt;""</formula>
    </cfRule>
  </conditionalFormatting>
  <conditionalFormatting sqref="AF10">
    <cfRule type="expression" dxfId="140" priority="35" stopIfTrue="1">
      <formula>$A10&lt;&gt;""</formula>
    </cfRule>
  </conditionalFormatting>
  <conditionalFormatting sqref="A11:AE11 AG11">
    <cfRule type="expression" dxfId="139" priority="34" stopIfTrue="1">
      <formula>$A11&lt;&gt;""</formula>
    </cfRule>
  </conditionalFormatting>
  <conditionalFormatting sqref="AF11">
    <cfRule type="expression" dxfId="138" priority="33" stopIfTrue="1">
      <formula>$A11&lt;&gt;""</formula>
    </cfRule>
  </conditionalFormatting>
  <conditionalFormatting sqref="A12:AE12 AG12">
    <cfRule type="expression" dxfId="137" priority="32" stopIfTrue="1">
      <formula>$A12&lt;&gt;""</formula>
    </cfRule>
  </conditionalFormatting>
  <conditionalFormatting sqref="AF12">
    <cfRule type="expression" dxfId="136" priority="31" stopIfTrue="1">
      <formula>$A12&lt;&gt;""</formula>
    </cfRule>
  </conditionalFormatting>
  <conditionalFormatting sqref="A13:AE13 AG13">
    <cfRule type="expression" dxfId="135" priority="30" stopIfTrue="1">
      <formula>$A13&lt;&gt;""</formula>
    </cfRule>
  </conditionalFormatting>
  <conditionalFormatting sqref="AF13">
    <cfRule type="expression" dxfId="134" priority="29" stopIfTrue="1">
      <formula>$A13&lt;&gt;""</formula>
    </cfRule>
  </conditionalFormatting>
  <conditionalFormatting sqref="A14:AE14 AG14">
    <cfRule type="expression" dxfId="133" priority="28" stopIfTrue="1">
      <formula>$A14&lt;&gt;""</formula>
    </cfRule>
  </conditionalFormatting>
  <conditionalFormatting sqref="AF14">
    <cfRule type="expression" dxfId="132" priority="27" stopIfTrue="1">
      <formula>$A14&lt;&gt;""</formula>
    </cfRule>
  </conditionalFormatting>
  <conditionalFormatting sqref="A15:AE15 AG15">
    <cfRule type="expression" dxfId="131" priority="26" stopIfTrue="1">
      <formula>$A15&lt;&gt;""</formula>
    </cfRule>
  </conditionalFormatting>
  <conditionalFormatting sqref="AF15">
    <cfRule type="expression" dxfId="130" priority="25" stopIfTrue="1">
      <formula>$A15&lt;&gt;""</formula>
    </cfRule>
  </conditionalFormatting>
  <conditionalFormatting sqref="A16:AE16 AG16">
    <cfRule type="expression" dxfId="129" priority="24" stopIfTrue="1">
      <formula>$A16&lt;&gt;""</formula>
    </cfRule>
  </conditionalFormatting>
  <conditionalFormatting sqref="AF16">
    <cfRule type="expression" dxfId="128" priority="23" stopIfTrue="1">
      <formula>$A16&lt;&gt;""</formula>
    </cfRule>
  </conditionalFormatting>
  <conditionalFormatting sqref="A17:AE17 AG17">
    <cfRule type="expression" dxfId="127" priority="22" stopIfTrue="1">
      <formula>$A17&lt;&gt;""</formula>
    </cfRule>
  </conditionalFormatting>
  <conditionalFormatting sqref="AF17">
    <cfRule type="expression" dxfId="126" priority="21" stopIfTrue="1">
      <formula>$A17&lt;&gt;""</formula>
    </cfRule>
  </conditionalFormatting>
  <conditionalFormatting sqref="A18:AE18 AG18">
    <cfRule type="expression" dxfId="125" priority="20" stopIfTrue="1">
      <formula>$A18&lt;&gt;""</formula>
    </cfRule>
  </conditionalFormatting>
  <conditionalFormatting sqref="AF18">
    <cfRule type="expression" dxfId="124" priority="19" stopIfTrue="1">
      <formula>$A18&lt;&gt;""</formula>
    </cfRule>
  </conditionalFormatting>
  <conditionalFormatting sqref="A19:AE19 AG19">
    <cfRule type="expression" dxfId="123" priority="18" stopIfTrue="1">
      <formula>$A19&lt;&gt;""</formula>
    </cfRule>
  </conditionalFormatting>
  <conditionalFormatting sqref="AF19">
    <cfRule type="expression" dxfId="122" priority="17" stopIfTrue="1">
      <formula>$A19&lt;&gt;""</formula>
    </cfRule>
  </conditionalFormatting>
  <conditionalFormatting sqref="A20:AE20 AG20">
    <cfRule type="expression" dxfId="121" priority="16" stopIfTrue="1">
      <formula>$A20&lt;&gt;""</formula>
    </cfRule>
  </conditionalFormatting>
  <conditionalFormatting sqref="AF20">
    <cfRule type="expression" dxfId="120" priority="15" stopIfTrue="1">
      <formula>$A20&lt;&gt;""</formula>
    </cfRule>
  </conditionalFormatting>
  <conditionalFormatting sqref="A21:AE21 AG21">
    <cfRule type="expression" dxfId="119" priority="14" stopIfTrue="1">
      <formula>$A21&lt;&gt;""</formula>
    </cfRule>
  </conditionalFormatting>
  <conditionalFormatting sqref="AF21">
    <cfRule type="expression" dxfId="118" priority="13" stopIfTrue="1">
      <formula>$A21&lt;&gt;""</formula>
    </cfRule>
  </conditionalFormatting>
  <conditionalFormatting sqref="A22:AE22 AG22">
    <cfRule type="expression" dxfId="117" priority="12" stopIfTrue="1">
      <formula>$A22&lt;&gt;""</formula>
    </cfRule>
  </conditionalFormatting>
  <conditionalFormatting sqref="AF22">
    <cfRule type="expression" dxfId="116" priority="11" stopIfTrue="1">
      <formula>$A22&lt;&gt;""</formula>
    </cfRule>
  </conditionalFormatting>
  <conditionalFormatting sqref="A23:AE23 AG23">
    <cfRule type="expression" dxfId="115" priority="10" stopIfTrue="1">
      <formula>$A23&lt;&gt;""</formula>
    </cfRule>
  </conditionalFormatting>
  <conditionalFormatting sqref="AF23">
    <cfRule type="expression" dxfId="114" priority="9" stopIfTrue="1">
      <formula>$A23&lt;&gt;""</formula>
    </cfRule>
  </conditionalFormatting>
  <conditionalFormatting sqref="A24:AE24 AG24">
    <cfRule type="expression" dxfId="113" priority="8" stopIfTrue="1">
      <formula>$A24&lt;&gt;""</formula>
    </cfRule>
  </conditionalFormatting>
  <conditionalFormatting sqref="AF24">
    <cfRule type="expression" dxfId="112" priority="7" stopIfTrue="1">
      <formula>$A24&lt;&gt;""</formula>
    </cfRule>
  </conditionalFormatting>
  <conditionalFormatting sqref="A25:AE25 AG25">
    <cfRule type="expression" dxfId="111" priority="6" stopIfTrue="1">
      <formula>$A25&lt;&gt;""</formula>
    </cfRule>
  </conditionalFormatting>
  <conditionalFormatting sqref="AF25">
    <cfRule type="expression" dxfId="110" priority="5" stopIfTrue="1">
      <formula>$A25&lt;&gt;""</formula>
    </cfRule>
  </conditionalFormatting>
  <conditionalFormatting sqref="A26:AE26 AG26">
    <cfRule type="expression" dxfId="109" priority="4" stopIfTrue="1">
      <formula>$A26&lt;&gt;""</formula>
    </cfRule>
  </conditionalFormatting>
  <conditionalFormatting sqref="AF26">
    <cfRule type="expression" dxfId="108" priority="3" stopIfTrue="1">
      <formula>$A26&lt;&gt;""</formula>
    </cfRule>
  </conditionalFormatting>
  <conditionalFormatting sqref="A7:AE7 AG7">
    <cfRule type="expression" dxfId="107" priority="2" stopIfTrue="1">
      <formula>$A7&lt;&gt;""</formula>
    </cfRule>
  </conditionalFormatting>
  <conditionalFormatting sqref="AF7">
    <cfRule type="expression" dxfId="1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310</v>
      </c>
      <c r="C7" s="35" t="s">
        <v>311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130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141</v>
      </c>
      <c r="C10" s="10" t="s">
        <v>142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158</v>
      </c>
      <c r="C12" s="10" t="s">
        <v>169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172</v>
      </c>
      <c r="C13" s="10" t="s">
        <v>173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183</v>
      </c>
      <c r="C14" s="10" t="s">
        <v>184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196</v>
      </c>
      <c r="C15" s="10" t="s">
        <v>197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136</v>
      </c>
      <c r="B16" s="41" t="s">
        <v>222</v>
      </c>
      <c r="C16" s="10" t="s">
        <v>223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229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243</v>
      </c>
      <c r="B19" s="41" t="s">
        <v>240</v>
      </c>
      <c r="C19" s="10" t="s">
        <v>237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245</v>
      </c>
      <c r="C20" s="10" t="s">
        <v>246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252</v>
      </c>
      <c r="C21" s="10" t="s">
        <v>253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277</v>
      </c>
      <c r="B22" s="41" t="s">
        <v>269</v>
      </c>
      <c r="C22" s="10" t="s">
        <v>268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279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289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294</v>
      </c>
      <c r="C25" s="10" t="s">
        <v>300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105" priority="42" stopIfTrue="1">
      <formula>$A27&lt;&gt;""</formula>
    </cfRule>
  </conditionalFormatting>
  <conditionalFormatting sqref="AF27:AF995">
    <cfRule type="expression" dxfId="104" priority="41" stopIfTrue="1">
      <formula>$A27&lt;&gt;""</formula>
    </cfRule>
  </conditionalFormatting>
  <conditionalFormatting sqref="A8:AE8 AG8">
    <cfRule type="expression" dxfId="103" priority="40" stopIfTrue="1">
      <formula>$A8&lt;&gt;""</formula>
    </cfRule>
  </conditionalFormatting>
  <conditionalFormatting sqref="AF8">
    <cfRule type="expression" dxfId="102" priority="39" stopIfTrue="1">
      <formula>$A8&lt;&gt;""</formula>
    </cfRule>
  </conditionalFormatting>
  <conditionalFormatting sqref="A9:AE9 AG9">
    <cfRule type="expression" dxfId="101" priority="38" stopIfTrue="1">
      <formula>$A9&lt;&gt;""</formula>
    </cfRule>
  </conditionalFormatting>
  <conditionalFormatting sqref="AF9">
    <cfRule type="expression" dxfId="100" priority="37" stopIfTrue="1">
      <formula>$A9&lt;&gt;""</formula>
    </cfRule>
  </conditionalFormatting>
  <conditionalFormatting sqref="A10:AE10 AG10">
    <cfRule type="expression" dxfId="99" priority="36" stopIfTrue="1">
      <formula>$A10&lt;&gt;""</formula>
    </cfRule>
  </conditionalFormatting>
  <conditionalFormatting sqref="AF10">
    <cfRule type="expression" dxfId="98" priority="35" stopIfTrue="1">
      <formula>$A10&lt;&gt;""</formula>
    </cfRule>
  </conditionalFormatting>
  <conditionalFormatting sqref="A11:AE11 AG11">
    <cfRule type="expression" dxfId="97" priority="34" stopIfTrue="1">
      <formula>$A11&lt;&gt;""</formula>
    </cfRule>
  </conditionalFormatting>
  <conditionalFormatting sqref="AF11">
    <cfRule type="expression" dxfId="96" priority="33" stopIfTrue="1">
      <formula>$A11&lt;&gt;""</formula>
    </cfRule>
  </conditionalFormatting>
  <conditionalFormatting sqref="A12:AE12 AG12">
    <cfRule type="expression" dxfId="95" priority="32" stopIfTrue="1">
      <formula>$A12&lt;&gt;""</formula>
    </cfRule>
  </conditionalFormatting>
  <conditionalFormatting sqref="AF12">
    <cfRule type="expression" dxfId="94" priority="31" stopIfTrue="1">
      <formula>$A12&lt;&gt;""</formula>
    </cfRule>
  </conditionalFormatting>
  <conditionalFormatting sqref="A13:AE13 AG13">
    <cfRule type="expression" dxfId="93" priority="30" stopIfTrue="1">
      <formula>$A13&lt;&gt;""</formula>
    </cfRule>
  </conditionalFormatting>
  <conditionalFormatting sqref="AF13">
    <cfRule type="expression" dxfId="92" priority="29" stopIfTrue="1">
      <formula>$A13&lt;&gt;""</formula>
    </cfRule>
  </conditionalFormatting>
  <conditionalFormatting sqref="A14:AE14 AG14">
    <cfRule type="expression" dxfId="91" priority="28" stopIfTrue="1">
      <formula>$A14&lt;&gt;""</formula>
    </cfRule>
  </conditionalFormatting>
  <conditionalFormatting sqref="AF14">
    <cfRule type="expression" dxfId="90" priority="27" stopIfTrue="1">
      <formula>$A14&lt;&gt;""</formula>
    </cfRule>
  </conditionalFormatting>
  <conditionalFormatting sqref="A15:AE15 AG15">
    <cfRule type="expression" dxfId="89" priority="26" stopIfTrue="1">
      <formula>$A15&lt;&gt;""</formula>
    </cfRule>
  </conditionalFormatting>
  <conditionalFormatting sqref="AF15">
    <cfRule type="expression" dxfId="88" priority="25" stopIfTrue="1">
      <formula>$A15&lt;&gt;""</formula>
    </cfRule>
  </conditionalFormatting>
  <conditionalFormatting sqref="A16:AE16 AG16">
    <cfRule type="expression" dxfId="87" priority="24" stopIfTrue="1">
      <formula>$A16&lt;&gt;""</formula>
    </cfRule>
  </conditionalFormatting>
  <conditionalFormatting sqref="AF16">
    <cfRule type="expression" dxfId="86" priority="23" stopIfTrue="1">
      <formula>$A16&lt;&gt;""</formula>
    </cfRule>
  </conditionalFormatting>
  <conditionalFormatting sqref="A17:AE17 AG17">
    <cfRule type="expression" dxfId="85" priority="22" stopIfTrue="1">
      <formula>$A17&lt;&gt;""</formula>
    </cfRule>
  </conditionalFormatting>
  <conditionalFormatting sqref="AF17">
    <cfRule type="expression" dxfId="84" priority="21" stopIfTrue="1">
      <formula>$A17&lt;&gt;""</formula>
    </cfRule>
  </conditionalFormatting>
  <conditionalFormatting sqref="A18:AE18 AG18">
    <cfRule type="expression" dxfId="83" priority="20" stopIfTrue="1">
      <formula>$A18&lt;&gt;""</formula>
    </cfRule>
  </conditionalFormatting>
  <conditionalFormatting sqref="AF18">
    <cfRule type="expression" dxfId="82" priority="19" stopIfTrue="1">
      <formula>$A18&lt;&gt;""</formula>
    </cfRule>
  </conditionalFormatting>
  <conditionalFormatting sqref="A19:AE19 AG19">
    <cfRule type="expression" dxfId="81" priority="18" stopIfTrue="1">
      <formula>$A19&lt;&gt;""</formula>
    </cfRule>
  </conditionalFormatting>
  <conditionalFormatting sqref="AF19">
    <cfRule type="expression" dxfId="80" priority="17" stopIfTrue="1">
      <formula>$A19&lt;&gt;""</formula>
    </cfRule>
  </conditionalFormatting>
  <conditionalFormatting sqref="A20:AE20 AG20">
    <cfRule type="expression" dxfId="79" priority="16" stopIfTrue="1">
      <formula>$A20&lt;&gt;""</formula>
    </cfRule>
  </conditionalFormatting>
  <conditionalFormatting sqref="AF20">
    <cfRule type="expression" dxfId="78" priority="15" stopIfTrue="1">
      <formula>$A20&lt;&gt;""</formula>
    </cfRule>
  </conditionalFormatting>
  <conditionalFormatting sqref="A21:AE21 AG21">
    <cfRule type="expression" dxfId="77" priority="14" stopIfTrue="1">
      <formula>$A21&lt;&gt;""</formula>
    </cfRule>
  </conditionalFormatting>
  <conditionalFormatting sqref="AF21">
    <cfRule type="expression" dxfId="76" priority="13" stopIfTrue="1">
      <formula>$A21&lt;&gt;""</formula>
    </cfRule>
  </conditionalFormatting>
  <conditionalFormatting sqref="A22:AE22 AG22">
    <cfRule type="expression" dxfId="75" priority="12" stopIfTrue="1">
      <formula>$A22&lt;&gt;""</formula>
    </cfRule>
  </conditionalFormatting>
  <conditionalFormatting sqref="AF22">
    <cfRule type="expression" dxfId="74" priority="11" stopIfTrue="1">
      <formula>$A22&lt;&gt;""</formula>
    </cfRule>
  </conditionalFormatting>
  <conditionalFormatting sqref="A23:AE23 AG23">
    <cfRule type="expression" dxfId="73" priority="10" stopIfTrue="1">
      <formula>$A23&lt;&gt;""</formula>
    </cfRule>
  </conditionalFormatting>
  <conditionalFormatting sqref="AF23">
    <cfRule type="expression" dxfId="72" priority="9" stopIfTrue="1">
      <formula>$A23&lt;&gt;""</formula>
    </cfRule>
  </conditionalFormatting>
  <conditionalFormatting sqref="A24:AE24 AG24">
    <cfRule type="expression" dxfId="71" priority="8" stopIfTrue="1">
      <formula>$A24&lt;&gt;""</formula>
    </cfRule>
  </conditionalFormatting>
  <conditionalFormatting sqref="AF24">
    <cfRule type="expression" dxfId="70" priority="7" stopIfTrue="1">
      <formula>$A24&lt;&gt;""</formula>
    </cfRule>
  </conditionalFormatting>
  <conditionalFormatting sqref="A25:AE25 AG25">
    <cfRule type="expression" dxfId="69" priority="6" stopIfTrue="1">
      <formula>$A25&lt;&gt;""</formula>
    </cfRule>
  </conditionalFormatting>
  <conditionalFormatting sqref="AF25">
    <cfRule type="expression" dxfId="68" priority="5" stopIfTrue="1">
      <formula>$A25&lt;&gt;""</formula>
    </cfRule>
  </conditionalFormatting>
  <conditionalFormatting sqref="A26:AE26 AG26">
    <cfRule type="expression" dxfId="67" priority="4" stopIfTrue="1">
      <formula>$A26&lt;&gt;""</formula>
    </cfRule>
  </conditionalFormatting>
  <conditionalFormatting sqref="AF26">
    <cfRule type="expression" dxfId="66" priority="3" stopIfTrue="1">
      <formula>$A26&lt;&gt;""</formula>
    </cfRule>
  </conditionalFormatting>
  <conditionalFormatting sqref="A7:AE7 AG7">
    <cfRule type="expression" dxfId="65" priority="2" stopIfTrue="1">
      <formula>$A7&lt;&gt;""</formula>
    </cfRule>
  </conditionalFormatting>
  <conditionalFormatting sqref="AF7">
    <cfRule type="expression" dxfId="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97842</v>
      </c>
      <c r="E7" s="47">
        <f>SUM($E$8:$E$26)</f>
        <v>32272</v>
      </c>
      <c r="F7" s="47">
        <f>SUM($F$8:$F$26)</f>
        <v>1467</v>
      </c>
      <c r="G7" s="47">
        <f>SUM($G$8:$G$26)</f>
        <v>62640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2</v>
      </c>
      <c r="L7" s="47">
        <f>SUM($L$8:$L$26)</f>
        <v>10</v>
      </c>
      <c r="M7" s="47">
        <f>SUM($M$8:$M$26)</f>
        <v>0</v>
      </c>
      <c r="N7" s="47">
        <f>SUM($N$8:$N$26)</f>
        <v>811</v>
      </c>
      <c r="O7" s="47">
        <f>SUM($O$8:$O$26)</f>
        <v>0</v>
      </c>
      <c r="P7" s="47">
        <f>SUM($P$8:$P$26)</f>
        <v>0</v>
      </c>
      <c r="Q7" s="47">
        <f>SUM($Q$8:$Q$26)</f>
        <v>434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84</v>
      </c>
      <c r="Z7" s="47">
        <f>SUM($Z$8:$Z$26)</f>
        <v>109</v>
      </c>
      <c r="AA7" s="47">
        <f>SUM($AA$8:$AA$26)</f>
        <v>4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9</v>
      </c>
      <c r="AF7" s="47">
        <f>SUM($AF$8:$AF$26)</f>
        <v>0</v>
      </c>
      <c r="AG7" s="47">
        <f>SUM($AG$8:$AG$26)</f>
        <v>0</v>
      </c>
    </row>
    <row r="8" spans="1:33" s="10" customFormat="1" ht="12" customHeight="1">
      <c r="A8" s="10" t="s">
        <v>124</v>
      </c>
      <c r="B8" s="41" t="s">
        <v>122</v>
      </c>
      <c r="C8" s="10" t="s">
        <v>123</v>
      </c>
      <c r="D8" s="33">
        <f>SUM(E8:AG8)</f>
        <v>6245</v>
      </c>
      <c r="E8" s="33">
        <v>0</v>
      </c>
      <c r="F8" s="33">
        <v>0</v>
      </c>
      <c r="G8" s="33">
        <v>5434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811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139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141</v>
      </c>
      <c r="C10" s="10" t="s">
        <v>142</v>
      </c>
      <c r="D10" s="33">
        <f>SUM(E10:AG10)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1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148</v>
      </c>
      <c r="C11" s="10" t="s">
        <v>153</v>
      </c>
      <c r="D11" s="33">
        <f>SUM(E11:AG11)</f>
        <v>86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84</v>
      </c>
      <c r="Z11" s="33">
        <v>0</v>
      </c>
      <c r="AA11" s="33">
        <v>2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158</v>
      </c>
      <c r="C12" s="10" t="s">
        <v>159</v>
      </c>
      <c r="D12" s="33">
        <f>SUM(E12:AG12)</f>
        <v>545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434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109</v>
      </c>
      <c r="AA12" s="33">
        <v>2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181</v>
      </c>
      <c r="C13" s="10" t="s">
        <v>173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191</v>
      </c>
      <c r="C14" s="10" t="s">
        <v>184</v>
      </c>
      <c r="D14" s="33">
        <f>SUM(E14:AG14)</f>
        <v>10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10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196</v>
      </c>
      <c r="C15" s="10" t="s">
        <v>197</v>
      </c>
      <c r="D15" s="33">
        <f>SUM(E15:AG15)</f>
        <v>33</v>
      </c>
      <c r="E15" s="33">
        <v>0</v>
      </c>
      <c r="F15" s="33">
        <v>33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215</v>
      </c>
      <c r="C16" s="10" t="s">
        <v>223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SUM(E17:AG17)</f>
        <v>2</v>
      </c>
      <c r="E17" s="33">
        <v>0</v>
      </c>
      <c r="F17" s="33">
        <v>2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229</v>
      </c>
      <c r="C18" s="10" t="s">
        <v>230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236</v>
      </c>
      <c r="C19" s="10" t="s">
        <v>244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245</v>
      </c>
      <c r="C20" s="10" t="s">
        <v>246</v>
      </c>
      <c r="D20" s="33">
        <f>SUM(E20:AG20)</f>
        <v>11</v>
      </c>
      <c r="E20" s="33">
        <v>0</v>
      </c>
      <c r="F20" s="33">
        <v>11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252</v>
      </c>
      <c r="C21" s="10" t="s">
        <v>253</v>
      </c>
      <c r="D21" s="33">
        <f>SUM(E21:AG21)</f>
        <v>52</v>
      </c>
      <c r="E21" s="33">
        <v>0</v>
      </c>
      <c r="F21" s="33">
        <v>52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276</v>
      </c>
      <c r="C22" s="10" t="s">
        <v>275</v>
      </c>
      <c r="D22" s="33">
        <f>SUM(E22:AG22)</f>
        <v>70192</v>
      </c>
      <c r="E22" s="33">
        <v>32272</v>
      </c>
      <c r="F22" s="33">
        <v>1369</v>
      </c>
      <c r="G22" s="33">
        <v>36551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279</v>
      </c>
      <c r="C23" s="10" t="s">
        <v>280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285</v>
      </c>
      <c r="C24" s="10" t="s">
        <v>286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190</v>
      </c>
      <c r="B25" s="41" t="s">
        <v>294</v>
      </c>
      <c r="C25" s="10" t="s">
        <v>295</v>
      </c>
      <c r="D25" s="33">
        <f>SUM(E25:AG25)</f>
        <v>20655</v>
      </c>
      <c r="E25" s="33">
        <v>0</v>
      </c>
      <c r="F25" s="33">
        <v>0</v>
      </c>
      <c r="G25" s="33">
        <v>20655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304</v>
      </c>
      <c r="C26" s="10" t="s">
        <v>302</v>
      </c>
      <c r="D26" s="33">
        <f>SUM(E26:AG26)</f>
        <v>10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2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8</v>
      </c>
      <c r="AF26" s="33">
        <v>0</v>
      </c>
      <c r="AG26" s="33">
        <v>0</v>
      </c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27:AG997 A27:AE997">
    <cfRule type="expression" dxfId="63" priority="42" stopIfTrue="1">
      <formula>$A27&lt;&gt;""</formula>
    </cfRule>
  </conditionalFormatting>
  <conditionalFormatting sqref="AF27:AF995">
    <cfRule type="expression" dxfId="62" priority="41" stopIfTrue="1">
      <formula>$A27&lt;&gt;""</formula>
    </cfRule>
  </conditionalFormatting>
  <conditionalFormatting sqref="A8:AE8 AG8">
    <cfRule type="expression" dxfId="61" priority="40" stopIfTrue="1">
      <formula>$A8&lt;&gt;""</formula>
    </cfRule>
  </conditionalFormatting>
  <conditionalFormatting sqref="AF8">
    <cfRule type="expression" dxfId="60" priority="39" stopIfTrue="1">
      <formula>$A8&lt;&gt;""</formula>
    </cfRule>
  </conditionalFormatting>
  <conditionalFormatting sqref="A9:AE9 AG9">
    <cfRule type="expression" dxfId="59" priority="38" stopIfTrue="1">
      <formula>$A9&lt;&gt;""</formula>
    </cfRule>
  </conditionalFormatting>
  <conditionalFormatting sqref="AF9">
    <cfRule type="expression" dxfId="58" priority="37" stopIfTrue="1">
      <formula>$A9&lt;&gt;""</formula>
    </cfRule>
  </conditionalFormatting>
  <conditionalFormatting sqref="A10:AE10 AG10">
    <cfRule type="expression" dxfId="57" priority="36" stopIfTrue="1">
      <formula>$A10&lt;&gt;""</formula>
    </cfRule>
  </conditionalFormatting>
  <conditionalFormatting sqref="AF10">
    <cfRule type="expression" dxfId="56" priority="35" stopIfTrue="1">
      <formula>$A10&lt;&gt;""</formula>
    </cfRule>
  </conditionalFormatting>
  <conditionalFormatting sqref="A11:AE11 AG11">
    <cfRule type="expression" dxfId="55" priority="34" stopIfTrue="1">
      <formula>$A11&lt;&gt;""</formula>
    </cfRule>
  </conditionalFormatting>
  <conditionalFormatting sqref="AF11">
    <cfRule type="expression" dxfId="54" priority="33" stopIfTrue="1">
      <formula>$A11&lt;&gt;""</formula>
    </cfRule>
  </conditionalFormatting>
  <conditionalFormatting sqref="A12:AE12 AG12">
    <cfRule type="expression" dxfId="53" priority="32" stopIfTrue="1">
      <formula>$A12&lt;&gt;""</formula>
    </cfRule>
  </conditionalFormatting>
  <conditionalFormatting sqref="AF12">
    <cfRule type="expression" dxfId="52" priority="31" stopIfTrue="1">
      <formula>$A12&lt;&gt;""</formula>
    </cfRule>
  </conditionalFormatting>
  <conditionalFormatting sqref="A13:AE13 AG13">
    <cfRule type="expression" dxfId="51" priority="30" stopIfTrue="1">
      <formula>$A13&lt;&gt;""</formula>
    </cfRule>
  </conditionalFormatting>
  <conditionalFormatting sqref="AF13">
    <cfRule type="expression" dxfId="50" priority="29" stopIfTrue="1">
      <formula>$A13&lt;&gt;""</formula>
    </cfRule>
  </conditionalFormatting>
  <conditionalFormatting sqref="A14:AE14 AG14">
    <cfRule type="expression" dxfId="49" priority="28" stopIfTrue="1">
      <formula>$A14&lt;&gt;""</formula>
    </cfRule>
  </conditionalFormatting>
  <conditionalFormatting sqref="AF14">
    <cfRule type="expression" dxfId="48" priority="27" stopIfTrue="1">
      <formula>$A14&lt;&gt;""</formula>
    </cfRule>
  </conditionalFormatting>
  <conditionalFormatting sqref="A15:AE15 AG15">
    <cfRule type="expression" dxfId="47" priority="26" stopIfTrue="1">
      <formula>$A15&lt;&gt;""</formula>
    </cfRule>
  </conditionalFormatting>
  <conditionalFormatting sqref="AF15">
    <cfRule type="expression" dxfId="46" priority="25" stopIfTrue="1">
      <formula>$A15&lt;&gt;""</formula>
    </cfRule>
  </conditionalFormatting>
  <conditionalFormatting sqref="A16:AE16 AG16">
    <cfRule type="expression" dxfId="45" priority="24" stopIfTrue="1">
      <formula>$A16&lt;&gt;""</formula>
    </cfRule>
  </conditionalFormatting>
  <conditionalFormatting sqref="AF16">
    <cfRule type="expression" dxfId="44" priority="23" stopIfTrue="1">
      <formula>$A16&lt;&gt;""</formula>
    </cfRule>
  </conditionalFormatting>
  <conditionalFormatting sqref="A17:AE17 AG17">
    <cfRule type="expression" dxfId="43" priority="22" stopIfTrue="1">
      <formula>$A17&lt;&gt;""</formula>
    </cfRule>
  </conditionalFormatting>
  <conditionalFormatting sqref="AF17">
    <cfRule type="expression" dxfId="42" priority="21" stopIfTrue="1">
      <formula>$A17&lt;&gt;""</formula>
    </cfRule>
  </conditionalFormatting>
  <conditionalFormatting sqref="A18:AE18 AG18">
    <cfRule type="expression" dxfId="41" priority="20" stopIfTrue="1">
      <formula>$A18&lt;&gt;""</formula>
    </cfRule>
  </conditionalFormatting>
  <conditionalFormatting sqref="AF18">
    <cfRule type="expression" dxfId="40" priority="19" stopIfTrue="1">
      <formula>$A18&lt;&gt;""</formula>
    </cfRule>
  </conditionalFormatting>
  <conditionalFormatting sqref="A19:AE19 AG19">
    <cfRule type="expression" dxfId="39" priority="18" stopIfTrue="1">
      <formula>$A19&lt;&gt;""</formula>
    </cfRule>
  </conditionalFormatting>
  <conditionalFormatting sqref="AF19">
    <cfRule type="expression" dxfId="38" priority="17" stopIfTrue="1">
      <formula>$A19&lt;&gt;""</formula>
    </cfRule>
  </conditionalFormatting>
  <conditionalFormatting sqref="A20:AE20 AG20">
    <cfRule type="expression" dxfId="37" priority="16" stopIfTrue="1">
      <formula>$A20&lt;&gt;""</formula>
    </cfRule>
  </conditionalFormatting>
  <conditionalFormatting sqref="AF20">
    <cfRule type="expression" dxfId="36" priority="15" stopIfTrue="1">
      <formula>$A20&lt;&gt;""</formula>
    </cfRule>
  </conditionalFormatting>
  <conditionalFormatting sqref="A21:AE21 AG21">
    <cfRule type="expression" dxfId="35" priority="14" stopIfTrue="1">
      <formula>$A21&lt;&gt;""</formula>
    </cfRule>
  </conditionalFormatting>
  <conditionalFormatting sqref="AF21">
    <cfRule type="expression" dxfId="34" priority="13" stopIfTrue="1">
      <formula>$A21&lt;&gt;""</formula>
    </cfRule>
  </conditionalFormatting>
  <conditionalFormatting sqref="A22:AE22 AG22">
    <cfRule type="expression" dxfId="33" priority="12" stopIfTrue="1">
      <formula>$A22&lt;&gt;""</formula>
    </cfRule>
  </conditionalFormatting>
  <conditionalFormatting sqref="AF22">
    <cfRule type="expression" dxfId="32" priority="11" stopIfTrue="1">
      <formula>$A22&lt;&gt;""</formula>
    </cfRule>
  </conditionalFormatting>
  <conditionalFormatting sqref="A23:AE23 AG23">
    <cfRule type="expression" dxfId="31" priority="10" stopIfTrue="1">
      <formula>$A23&lt;&gt;""</formula>
    </cfRule>
  </conditionalFormatting>
  <conditionalFormatting sqref="AF23">
    <cfRule type="expression" dxfId="30" priority="9" stopIfTrue="1">
      <formula>$A23&lt;&gt;""</formula>
    </cfRule>
  </conditionalFormatting>
  <conditionalFormatting sqref="A24:AE24 AG24">
    <cfRule type="expression" dxfId="29" priority="8" stopIfTrue="1">
      <formula>$A24&lt;&gt;""</formula>
    </cfRule>
  </conditionalFormatting>
  <conditionalFormatting sqref="AF24">
    <cfRule type="expression" dxfId="28" priority="7" stopIfTrue="1">
      <formula>$A24&lt;&gt;""</formula>
    </cfRule>
  </conditionalFormatting>
  <conditionalFormatting sqref="A25:AE25 AG25">
    <cfRule type="expression" dxfId="27" priority="6" stopIfTrue="1">
      <formula>$A25&lt;&gt;""</formula>
    </cfRule>
  </conditionalFormatting>
  <conditionalFormatting sqref="AF25">
    <cfRule type="expression" dxfId="26" priority="5" stopIfTrue="1">
      <formula>$A25&lt;&gt;""</formula>
    </cfRule>
  </conditionalFormatting>
  <conditionalFormatting sqref="A26:AE26 AG26">
    <cfRule type="expression" dxfId="25" priority="4" stopIfTrue="1">
      <formula>$A26&lt;&gt;""</formula>
    </cfRule>
  </conditionalFormatting>
  <conditionalFormatting sqref="AF26">
    <cfRule type="expression" dxfId="24" priority="3" stopIfTrue="1">
      <formula>$A26&lt;&gt;""</formula>
    </cfRule>
  </conditionalFormatting>
  <conditionalFormatting sqref="A7:AE7 AG7">
    <cfRule type="expression" dxfId="23" priority="2" stopIfTrue="1">
      <formula>$A7&lt;&gt;""</formula>
    </cfRule>
  </conditionalFormatting>
  <conditionalFormatting sqref="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2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126</v>
      </c>
      <c r="B7" s="36" t="s">
        <v>308</v>
      </c>
      <c r="C7" s="37" t="s">
        <v>79</v>
      </c>
      <c r="D7" s="47">
        <f>SUM($D$8:$D$26)</f>
        <v>1287098</v>
      </c>
      <c r="E7" s="47">
        <f>SUM($E$8:$E$26)</f>
        <v>186565</v>
      </c>
      <c r="F7" s="47">
        <f>SUM($F$8:$F$26)</f>
        <v>282171</v>
      </c>
      <c r="G7" s="47">
        <f>SUM($G$8:$G$26)</f>
        <v>0</v>
      </c>
      <c r="H7" s="47">
        <f>SUM($H$8:$H$26)</f>
        <v>38</v>
      </c>
      <c r="I7" s="47">
        <f>SUM($I$8:$I$26)</f>
        <v>0</v>
      </c>
      <c r="J7" s="47">
        <f>SUM($J$8:$J$26)</f>
        <v>0</v>
      </c>
      <c r="K7" s="47">
        <f>SUM($K$8:$K$26)</f>
        <v>161459</v>
      </c>
      <c r="L7" s="47">
        <f>SUM($L$8:$L$26)</f>
        <v>99242</v>
      </c>
      <c r="M7" s="47">
        <f>SUM($M$8:$M$26)</f>
        <v>0</v>
      </c>
      <c r="N7" s="47">
        <f>SUM($N$8:$N$26)</f>
        <v>21432</v>
      </c>
      <c r="O7" s="47">
        <f>SUM($O$8:$O$26)</f>
        <v>669855</v>
      </c>
      <c r="P7" s="47">
        <f>SUM($P$8:$P$26)</f>
        <v>148507</v>
      </c>
      <c r="Q7" s="47">
        <f>SUM($Q$8:$Q$26)</f>
        <v>187406</v>
      </c>
      <c r="R7" s="47">
        <f>SUM($R$8:$R$26)</f>
        <v>186565</v>
      </c>
      <c r="S7" s="47">
        <f>SUM($S$8:$S$26)</f>
        <v>841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841</v>
      </c>
      <c r="Z7" s="47">
        <f>SUM($Z$8:$Z$26)</f>
        <v>0</v>
      </c>
      <c r="AA7" s="47">
        <f>SUM($AA$8:$AA$26)</f>
        <v>0</v>
      </c>
      <c r="AB7" s="47">
        <f>SUM($AB$8:$AB$26)</f>
        <v>440013</v>
      </c>
      <c r="AC7" s="47">
        <f>SUM($AC$8:$AC$26)</f>
        <v>180674</v>
      </c>
      <c r="AD7" s="47">
        <f>SUM($AD$8:$AD$26)</f>
        <v>259339</v>
      </c>
      <c r="AE7" s="47">
        <f>SUM($AE$8:$AE$26)</f>
        <v>0</v>
      </c>
      <c r="AF7" s="47">
        <f>SUM($AF$8:$AF$26)</f>
        <v>38</v>
      </c>
      <c r="AG7" s="47">
        <f>SUM($AG$8:$AG$26)</f>
        <v>0</v>
      </c>
      <c r="AH7" s="47">
        <f>SUM($AH$8:$AH$26)</f>
        <v>0</v>
      </c>
      <c r="AI7" s="47">
        <f>SUM($AI$8:$AI$26)</f>
        <v>161459</v>
      </c>
      <c r="AJ7" s="47">
        <f>SUM($AJ$8:$AJ$26)</f>
        <v>97842</v>
      </c>
      <c r="AK7" s="47">
        <f>SUM($AK$8:$AK$26)</f>
        <v>0</v>
      </c>
      <c r="AL7" s="47">
        <f>SUM($AL$8:$AL$26)</f>
        <v>0</v>
      </c>
      <c r="AM7" s="47">
        <f>SUM($AM$8:$AM$26)</f>
        <v>691941</v>
      </c>
      <c r="AN7" s="47">
        <f>SUM($AN$8:$AN$26)</f>
        <v>669855</v>
      </c>
      <c r="AO7" s="47">
        <f>SUM($AO$8:$AO$26)</f>
        <v>81</v>
      </c>
      <c r="AP7" s="47">
        <f>SUM($AP$8:$AP$26)</f>
        <v>22005</v>
      </c>
      <c r="AQ7" s="47">
        <f>SUM($AQ$8:$AQ$26)</f>
        <v>0</v>
      </c>
      <c r="AR7" s="47">
        <f>SUM($AR$8:$AR$26)</f>
        <v>0</v>
      </c>
      <c r="AS7" s="47">
        <f>SUM($AS$8:$AS$26)</f>
        <v>0</v>
      </c>
      <c r="AT7" s="47">
        <f>SUM($AT$8:$AT$26)</f>
        <v>0</v>
      </c>
      <c r="AU7" s="47">
        <f>SUM($AU$8:$AU$26)</f>
        <v>0</v>
      </c>
      <c r="AV7" s="47">
        <f>SUM($AV$8:$AV$26)</f>
        <v>611</v>
      </c>
      <c r="AW7" s="47">
        <f>SUM($AW$8:$AW$26)</f>
        <v>0</v>
      </c>
      <c r="AX7" s="47">
        <f>SUM($AX$8:$AX$26)</f>
        <v>21394</v>
      </c>
      <c r="AY7" s="47">
        <f>SUM($AY$8:$AY$26)</f>
        <v>0</v>
      </c>
      <c r="AZ7" s="47">
        <f>SUM($AZ$8:$AZ$26)</f>
        <v>0</v>
      </c>
      <c r="BA7" s="47">
        <f>SUM($BA$8:$BA$26)</f>
        <v>0</v>
      </c>
      <c r="BB7" s="47">
        <f>SUM($BB$8:$BB$26)</f>
        <v>0</v>
      </c>
      <c r="BC7" s="47">
        <f>SUM($BC$8:$BC$26)</f>
        <v>0</v>
      </c>
      <c r="BD7" s="47">
        <f>SUM($BD$8:$BD$26)</f>
        <v>0</v>
      </c>
      <c r="BE7" s="47">
        <f>SUM($BE$8:$BE$26)</f>
        <v>0</v>
      </c>
      <c r="BF7" s="47">
        <f>SUM($BF$8:$BF$26)</f>
        <v>0</v>
      </c>
      <c r="BG7" s="47">
        <f>SUM($BG$8:$BG$26)</f>
        <v>0</v>
      </c>
      <c r="BH7" s="47">
        <f>SUM($BH$8:$BH$26)</f>
        <v>0</v>
      </c>
      <c r="BI7" s="47" t="s">
        <v>81</v>
      </c>
    </row>
    <row r="8" spans="1:61" s="10" customFormat="1" ht="12" customHeight="1">
      <c r="A8" s="10" t="s">
        <v>124</v>
      </c>
      <c r="B8" s="41" t="s">
        <v>128</v>
      </c>
      <c r="C8" s="10" t="s">
        <v>123</v>
      </c>
      <c r="D8" s="33">
        <f>SUM(E8,F8,O8,P8)</f>
        <v>11741</v>
      </c>
      <c r="E8" s="33">
        <f>R8</f>
        <v>106</v>
      </c>
      <c r="F8" s="33">
        <f>SUM(G8:N8)</f>
        <v>8359</v>
      </c>
      <c r="G8" s="33">
        <v>0</v>
      </c>
      <c r="H8" s="33">
        <v>38</v>
      </c>
      <c r="I8" s="33">
        <v>0</v>
      </c>
      <c r="J8" s="33">
        <v>0</v>
      </c>
      <c r="K8" s="33">
        <v>2076</v>
      </c>
      <c r="L8" s="33">
        <v>6245</v>
      </c>
      <c r="M8" s="33">
        <v>0</v>
      </c>
      <c r="N8" s="33">
        <v>0</v>
      </c>
      <c r="O8" s="33">
        <f>AN8</f>
        <v>3007</v>
      </c>
      <c r="P8" s="33">
        <f>資源化量内訳!AH8</f>
        <v>269</v>
      </c>
      <c r="Q8" s="33">
        <f>SUM(R8:S8)</f>
        <v>106</v>
      </c>
      <c r="R8" s="33">
        <v>106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8465</v>
      </c>
      <c r="AC8" s="33">
        <v>106</v>
      </c>
      <c r="AD8" s="33">
        <f>SUM(AE8:AK8)</f>
        <v>8359</v>
      </c>
      <c r="AE8" s="33">
        <v>0</v>
      </c>
      <c r="AF8" s="33">
        <v>38</v>
      </c>
      <c r="AG8" s="33">
        <v>0</v>
      </c>
      <c r="AH8" s="33">
        <v>0</v>
      </c>
      <c r="AI8" s="33">
        <v>2076</v>
      </c>
      <c r="AJ8" s="33">
        <v>6245</v>
      </c>
      <c r="AK8" s="33">
        <v>0</v>
      </c>
      <c r="AL8" s="60" t="s">
        <v>81</v>
      </c>
      <c r="AM8" s="34">
        <f>SUM(AN8:AP8)</f>
        <v>3007</v>
      </c>
      <c r="AN8" s="34">
        <v>3007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140</v>
      </c>
      <c r="B9" s="41" t="s">
        <v>130</v>
      </c>
      <c r="C9" s="10" t="s">
        <v>132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121</v>
      </c>
      <c r="B10" s="41" t="s">
        <v>141</v>
      </c>
      <c r="C10" s="10" t="s">
        <v>142</v>
      </c>
      <c r="D10" s="33">
        <f>SUM(E10,F10,O10,P10)</f>
        <v>4115</v>
      </c>
      <c r="E10" s="33">
        <f>R10</f>
        <v>57</v>
      </c>
      <c r="F10" s="33">
        <f>SUM(G10:N10)</f>
        <v>1147</v>
      </c>
      <c r="G10" s="33">
        <v>0</v>
      </c>
      <c r="H10" s="33">
        <v>0</v>
      </c>
      <c r="I10" s="33">
        <v>0</v>
      </c>
      <c r="J10" s="33">
        <v>0</v>
      </c>
      <c r="K10" s="33">
        <v>1146</v>
      </c>
      <c r="L10" s="33">
        <v>1</v>
      </c>
      <c r="M10" s="33">
        <v>0</v>
      </c>
      <c r="N10" s="33">
        <v>0</v>
      </c>
      <c r="O10" s="33">
        <f>AN10</f>
        <v>32</v>
      </c>
      <c r="P10" s="33">
        <f>資源化量内訳!AH10</f>
        <v>2879</v>
      </c>
      <c r="Q10" s="33">
        <f>SUM(R10:S10)</f>
        <v>57</v>
      </c>
      <c r="R10" s="33">
        <v>57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1204</v>
      </c>
      <c r="AC10" s="33">
        <v>57</v>
      </c>
      <c r="AD10" s="33">
        <f>SUM(AE10:AK10)</f>
        <v>1147</v>
      </c>
      <c r="AE10" s="33">
        <v>0</v>
      </c>
      <c r="AF10" s="33">
        <v>0</v>
      </c>
      <c r="AG10" s="33">
        <v>0</v>
      </c>
      <c r="AH10" s="33">
        <v>0</v>
      </c>
      <c r="AI10" s="33">
        <v>1146</v>
      </c>
      <c r="AJ10" s="33">
        <v>1</v>
      </c>
      <c r="AK10" s="33">
        <v>0</v>
      </c>
      <c r="AL10" s="60" t="s">
        <v>81</v>
      </c>
      <c r="AM10" s="34">
        <f>SUM(AN10:AP10)</f>
        <v>32</v>
      </c>
      <c r="AN10" s="34">
        <v>32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155</v>
      </c>
      <c r="B11" s="41" t="s">
        <v>156</v>
      </c>
      <c r="C11" s="10" t="s">
        <v>157</v>
      </c>
      <c r="D11" s="33">
        <f>SUM(E11,F11,O11,P11)</f>
        <v>415909</v>
      </c>
      <c r="E11" s="33">
        <f>R11</f>
        <v>71492</v>
      </c>
      <c r="F11" s="33">
        <f>SUM(G11:N11)</f>
        <v>87381</v>
      </c>
      <c r="G11" s="33">
        <v>0</v>
      </c>
      <c r="H11" s="33">
        <v>0</v>
      </c>
      <c r="I11" s="33">
        <v>0</v>
      </c>
      <c r="J11" s="33">
        <v>0</v>
      </c>
      <c r="K11" s="33">
        <v>70469</v>
      </c>
      <c r="L11" s="33">
        <v>86</v>
      </c>
      <c r="M11" s="33">
        <v>0</v>
      </c>
      <c r="N11" s="33">
        <v>16826</v>
      </c>
      <c r="O11" s="33">
        <f>AN11</f>
        <v>243074</v>
      </c>
      <c r="P11" s="33">
        <f>資源化量内訳!AH11</f>
        <v>13962</v>
      </c>
      <c r="Q11" s="33">
        <f>SUM(R11:S11)</f>
        <v>71492</v>
      </c>
      <c r="R11" s="33">
        <v>71492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142047</v>
      </c>
      <c r="AC11" s="33">
        <v>71492</v>
      </c>
      <c r="AD11" s="33">
        <f>SUM(AE11:AK11)</f>
        <v>70555</v>
      </c>
      <c r="AE11" s="33">
        <v>0</v>
      </c>
      <c r="AF11" s="33">
        <v>0</v>
      </c>
      <c r="AG11" s="33">
        <v>0</v>
      </c>
      <c r="AH11" s="33">
        <v>0</v>
      </c>
      <c r="AI11" s="33">
        <v>70469</v>
      </c>
      <c r="AJ11" s="33">
        <v>86</v>
      </c>
      <c r="AK11" s="33">
        <v>0</v>
      </c>
      <c r="AL11" s="60" t="s">
        <v>81</v>
      </c>
      <c r="AM11" s="34">
        <f>SUM(AN11:AP11)</f>
        <v>259900</v>
      </c>
      <c r="AN11" s="34">
        <v>243074</v>
      </c>
      <c r="AO11" s="34">
        <v>0</v>
      </c>
      <c r="AP11" s="34">
        <f>SUM(AQ11:AX11)</f>
        <v>16826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16826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124</v>
      </c>
      <c r="B12" s="41" t="s">
        <v>158</v>
      </c>
      <c r="C12" s="10" t="s">
        <v>171</v>
      </c>
      <c r="D12" s="33">
        <f>SUM(E12,F12,O12,P12)</f>
        <v>334359</v>
      </c>
      <c r="E12" s="33">
        <f>R12</f>
        <v>50621</v>
      </c>
      <c r="F12" s="33">
        <f>SUM(G12:N12)</f>
        <v>67356</v>
      </c>
      <c r="G12" s="33">
        <v>0</v>
      </c>
      <c r="H12" s="33">
        <v>0</v>
      </c>
      <c r="I12" s="33">
        <v>0</v>
      </c>
      <c r="J12" s="33">
        <v>0</v>
      </c>
      <c r="K12" s="33">
        <v>62392</v>
      </c>
      <c r="L12" s="33">
        <v>545</v>
      </c>
      <c r="M12" s="33">
        <v>0</v>
      </c>
      <c r="N12" s="33">
        <v>4419</v>
      </c>
      <c r="O12" s="33">
        <f>AN12</f>
        <v>209535</v>
      </c>
      <c r="P12" s="33">
        <f>資源化量内訳!AH12</f>
        <v>6847</v>
      </c>
      <c r="Q12" s="33">
        <f>SUM(R12:S12)</f>
        <v>50621</v>
      </c>
      <c r="R12" s="33">
        <v>50621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113558</v>
      </c>
      <c r="AC12" s="33">
        <v>50621</v>
      </c>
      <c r="AD12" s="33">
        <f>SUM(AE12:AK12)</f>
        <v>62937</v>
      </c>
      <c r="AE12" s="33">
        <v>0</v>
      </c>
      <c r="AF12" s="33">
        <v>0</v>
      </c>
      <c r="AG12" s="33">
        <v>0</v>
      </c>
      <c r="AH12" s="33">
        <v>0</v>
      </c>
      <c r="AI12" s="33">
        <v>62392</v>
      </c>
      <c r="AJ12" s="33">
        <v>545</v>
      </c>
      <c r="AK12" s="33">
        <v>0</v>
      </c>
      <c r="AL12" s="60" t="s">
        <v>81</v>
      </c>
      <c r="AM12" s="34">
        <f>SUM(AN12:AP12)</f>
        <v>213954</v>
      </c>
      <c r="AN12" s="34">
        <v>209535</v>
      </c>
      <c r="AO12" s="34">
        <v>0</v>
      </c>
      <c r="AP12" s="34">
        <f>SUM(AQ12:AX12)</f>
        <v>4419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4419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126</v>
      </c>
      <c r="B13" s="41" t="s">
        <v>177</v>
      </c>
      <c r="C13" s="10" t="s">
        <v>182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140</v>
      </c>
      <c r="B14" s="41" t="s">
        <v>183</v>
      </c>
      <c r="C14" s="10" t="s">
        <v>184</v>
      </c>
      <c r="D14" s="33">
        <f>SUM(E14,F14,O14,P14)</f>
        <v>22393</v>
      </c>
      <c r="E14" s="33">
        <f>R14</f>
        <v>0</v>
      </c>
      <c r="F14" s="33">
        <f>SUM(G14:N14)</f>
        <v>1443</v>
      </c>
      <c r="G14" s="33">
        <v>0</v>
      </c>
      <c r="H14" s="33">
        <v>0</v>
      </c>
      <c r="I14" s="33">
        <v>0</v>
      </c>
      <c r="J14" s="33">
        <v>0</v>
      </c>
      <c r="K14" s="33">
        <v>1433</v>
      </c>
      <c r="L14" s="33">
        <v>10</v>
      </c>
      <c r="M14" s="33">
        <v>0</v>
      </c>
      <c r="N14" s="33">
        <v>0</v>
      </c>
      <c r="O14" s="33">
        <f>AN14</f>
        <v>3874</v>
      </c>
      <c r="P14" s="33">
        <f>資源化量内訳!AH14</f>
        <v>17076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1443</v>
      </c>
      <c r="AC14" s="33">
        <v>0</v>
      </c>
      <c r="AD14" s="33">
        <f>SUM(AE14:AK14)</f>
        <v>1443</v>
      </c>
      <c r="AE14" s="33">
        <v>0</v>
      </c>
      <c r="AF14" s="33">
        <v>0</v>
      </c>
      <c r="AG14" s="33">
        <v>0</v>
      </c>
      <c r="AH14" s="33">
        <v>0</v>
      </c>
      <c r="AI14" s="33">
        <v>1433</v>
      </c>
      <c r="AJ14" s="33">
        <v>10</v>
      </c>
      <c r="AK14" s="33">
        <v>0</v>
      </c>
      <c r="AL14" s="60" t="s">
        <v>81</v>
      </c>
      <c r="AM14" s="34">
        <f>SUM(AN14:AP14)</f>
        <v>3874</v>
      </c>
      <c r="AN14" s="34">
        <v>3874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121</v>
      </c>
      <c r="B15" s="41" t="s">
        <v>198</v>
      </c>
      <c r="C15" s="10" t="s">
        <v>197</v>
      </c>
      <c r="D15" s="33">
        <f>SUM(E15,F15,O15,P15)</f>
        <v>6682</v>
      </c>
      <c r="E15" s="33">
        <f>R15</f>
        <v>0</v>
      </c>
      <c r="F15" s="33">
        <f>SUM(G15:N15)</f>
        <v>340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340</v>
      </c>
      <c r="M15" s="33">
        <v>0</v>
      </c>
      <c r="N15" s="33">
        <v>0</v>
      </c>
      <c r="O15" s="33">
        <f>AN15</f>
        <v>0</v>
      </c>
      <c r="P15" s="33">
        <f>資源化量内訳!AH15</f>
        <v>6342</v>
      </c>
      <c r="Q15" s="33">
        <f>SUM(R15:S15)</f>
        <v>276</v>
      </c>
      <c r="R15" s="33">
        <v>0</v>
      </c>
      <c r="S15" s="33">
        <f>SUM(T15:AA15)</f>
        <v>276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276</v>
      </c>
      <c r="Z15" s="33">
        <v>0</v>
      </c>
      <c r="AA15" s="33">
        <v>0</v>
      </c>
      <c r="AB15" s="33">
        <f>SUM(AC15:AD15)</f>
        <v>33</v>
      </c>
      <c r="AC15" s="33">
        <v>0</v>
      </c>
      <c r="AD15" s="33">
        <f>SUM(AE15:AK15)</f>
        <v>33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33</v>
      </c>
      <c r="AK15" s="33">
        <v>0</v>
      </c>
      <c r="AL15" s="60" t="s">
        <v>81</v>
      </c>
      <c r="AM15" s="34">
        <f>SUM(AN15:AP15)</f>
        <v>76</v>
      </c>
      <c r="AN15" s="34">
        <v>0</v>
      </c>
      <c r="AO15" s="34">
        <v>27</v>
      </c>
      <c r="AP15" s="34">
        <f>SUM(AQ15:AX15)</f>
        <v>49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49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224</v>
      </c>
      <c r="C16" s="10" t="s">
        <v>214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124</v>
      </c>
      <c r="B17" s="41" t="s">
        <v>225</v>
      </c>
      <c r="C17" s="10" t="s">
        <v>228</v>
      </c>
      <c r="D17" s="33">
        <f>SUM(E17,F17,O17,P17)</f>
        <v>493</v>
      </c>
      <c r="E17" s="33">
        <f>R17</f>
        <v>0</v>
      </c>
      <c r="F17" s="33">
        <f>SUM(G17:N17)</f>
        <v>493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493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26</v>
      </c>
      <c r="R17" s="33">
        <v>0</v>
      </c>
      <c r="S17" s="33">
        <f>SUM(T17:AA17)</f>
        <v>26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26</v>
      </c>
      <c r="Z17" s="33">
        <v>0</v>
      </c>
      <c r="AA17" s="33">
        <v>0</v>
      </c>
      <c r="AB17" s="33">
        <f>SUM(AC17:AD17)</f>
        <v>2</v>
      </c>
      <c r="AC17" s="33">
        <v>0</v>
      </c>
      <c r="AD17" s="33">
        <f>SUM(AE17:AK17)</f>
        <v>2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2</v>
      </c>
      <c r="AK17" s="33">
        <v>0</v>
      </c>
      <c r="AL17" s="60" t="s">
        <v>81</v>
      </c>
      <c r="AM17" s="34">
        <f>SUM(AN17:AP17)</f>
        <v>465</v>
      </c>
      <c r="AN17" s="34">
        <v>0</v>
      </c>
      <c r="AO17" s="34">
        <v>0</v>
      </c>
      <c r="AP17" s="34">
        <f>SUM(AQ17:AX17)</f>
        <v>465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465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229</v>
      </c>
      <c r="C18" s="10" t="s">
        <v>230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240</v>
      </c>
      <c r="C19" s="10" t="s">
        <v>237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124</v>
      </c>
      <c r="B20" s="41" t="s">
        <v>245</v>
      </c>
      <c r="C20" s="10" t="s">
        <v>246</v>
      </c>
      <c r="D20" s="33">
        <f>SUM(E20,F20,O20,P20)</f>
        <v>131</v>
      </c>
      <c r="E20" s="33">
        <f>R20</f>
        <v>0</v>
      </c>
      <c r="F20" s="33">
        <f>SUM(G20:N20)</f>
        <v>124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124</v>
      </c>
      <c r="M20" s="33">
        <v>0</v>
      </c>
      <c r="N20" s="33">
        <v>0</v>
      </c>
      <c r="O20" s="33">
        <f>AN20</f>
        <v>7</v>
      </c>
      <c r="P20" s="33">
        <f>資源化量内訳!AH20</f>
        <v>0</v>
      </c>
      <c r="Q20" s="33">
        <f>SUM(R20:S20)</f>
        <v>100</v>
      </c>
      <c r="R20" s="33">
        <v>0</v>
      </c>
      <c r="S20" s="33">
        <f>SUM(T20:AA20)</f>
        <v>100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100</v>
      </c>
      <c r="Z20" s="33">
        <v>0</v>
      </c>
      <c r="AA20" s="33">
        <v>0</v>
      </c>
      <c r="AB20" s="33">
        <f>SUM(AC20:AD20)</f>
        <v>11</v>
      </c>
      <c r="AC20" s="33">
        <v>0</v>
      </c>
      <c r="AD20" s="33">
        <f>SUM(AE20:AK20)</f>
        <v>11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11</v>
      </c>
      <c r="AK20" s="33">
        <v>0</v>
      </c>
      <c r="AL20" s="60" t="s">
        <v>81</v>
      </c>
      <c r="AM20" s="34">
        <f>SUM(AN20:AP20)</f>
        <v>35</v>
      </c>
      <c r="AN20" s="34">
        <v>7</v>
      </c>
      <c r="AO20" s="34">
        <v>10</v>
      </c>
      <c r="AP20" s="34">
        <f>SUM(AQ20:AX20)</f>
        <v>18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18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121</v>
      </c>
      <c r="B21" s="41" t="s">
        <v>256</v>
      </c>
      <c r="C21" s="10" t="s">
        <v>253</v>
      </c>
      <c r="D21" s="33">
        <f>SUM(E21,F21,O21,P21)</f>
        <v>1302</v>
      </c>
      <c r="E21" s="33">
        <f>R21</f>
        <v>439</v>
      </c>
      <c r="F21" s="33">
        <f>SUM(G21:N21)</f>
        <v>541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541</v>
      </c>
      <c r="M21" s="33">
        <v>0</v>
      </c>
      <c r="N21" s="33">
        <v>0</v>
      </c>
      <c r="O21" s="33">
        <f>AN21</f>
        <v>322</v>
      </c>
      <c r="P21" s="33">
        <f>資源化量内訳!AH21</f>
        <v>0</v>
      </c>
      <c r="Q21" s="33">
        <f>SUM(R21:S21)</f>
        <v>878</v>
      </c>
      <c r="R21" s="33">
        <v>439</v>
      </c>
      <c r="S21" s="33">
        <f>SUM(T21:AA21)</f>
        <v>439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439</v>
      </c>
      <c r="Z21" s="33">
        <v>0</v>
      </c>
      <c r="AA21" s="33">
        <v>0</v>
      </c>
      <c r="AB21" s="33">
        <f>SUM(AC21:AD21)</f>
        <v>52</v>
      </c>
      <c r="AC21" s="33">
        <v>0</v>
      </c>
      <c r="AD21" s="33">
        <f>SUM(AE21:AK21)</f>
        <v>52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52</v>
      </c>
      <c r="AK21" s="33">
        <v>0</v>
      </c>
      <c r="AL21" s="60" t="s">
        <v>81</v>
      </c>
      <c r="AM21" s="34">
        <f>SUM(AN21:AP21)</f>
        <v>445</v>
      </c>
      <c r="AN21" s="34">
        <v>322</v>
      </c>
      <c r="AO21" s="34">
        <v>44</v>
      </c>
      <c r="AP21" s="34">
        <f>SUM(AQ21:AX21)</f>
        <v>79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79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267</v>
      </c>
      <c r="C22" s="10" t="s">
        <v>278</v>
      </c>
      <c r="D22" s="33">
        <f>SUM(E22,F22,O22,P22)</f>
        <v>137526</v>
      </c>
      <c r="E22" s="33">
        <f>R22</f>
        <v>5452</v>
      </c>
      <c r="F22" s="33">
        <f>SUM(G22:N22)</f>
        <v>70230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70192</v>
      </c>
      <c r="M22" s="33">
        <v>0</v>
      </c>
      <c r="N22" s="33">
        <v>38</v>
      </c>
      <c r="O22" s="33">
        <f>AN22</f>
        <v>61296</v>
      </c>
      <c r="P22" s="33">
        <f>資源化量内訳!AH22</f>
        <v>548</v>
      </c>
      <c r="Q22" s="33">
        <f>SUM(R22:S22)</f>
        <v>5452</v>
      </c>
      <c r="R22" s="33">
        <v>5452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70192</v>
      </c>
      <c r="AC22" s="33">
        <v>0</v>
      </c>
      <c r="AD22" s="33">
        <f>SUM(AE22:AK22)</f>
        <v>70192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70192</v>
      </c>
      <c r="AK22" s="33">
        <v>0</v>
      </c>
      <c r="AL22" s="60" t="s">
        <v>81</v>
      </c>
      <c r="AM22" s="34">
        <f>SUM(AN22:AP22)</f>
        <v>61296</v>
      </c>
      <c r="AN22" s="34">
        <v>61296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126</v>
      </c>
      <c r="B23" s="41" t="s">
        <v>279</v>
      </c>
      <c r="C23" s="10" t="s">
        <v>284</v>
      </c>
      <c r="D23" s="33">
        <f>SUM(E23,F23,O23,P23)</f>
        <v>9325</v>
      </c>
      <c r="E23" s="33">
        <f>R23</f>
        <v>1755</v>
      </c>
      <c r="F23" s="33">
        <f>SUM(G23:N23)</f>
        <v>870</v>
      </c>
      <c r="G23" s="33">
        <v>0</v>
      </c>
      <c r="H23" s="33">
        <v>0</v>
      </c>
      <c r="I23" s="33">
        <v>0</v>
      </c>
      <c r="J23" s="33">
        <v>0</v>
      </c>
      <c r="K23" s="33">
        <v>721</v>
      </c>
      <c r="L23" s="33">
        <v>0</v>
      </c>
      <c r="M23" s="33">
        <v>0</v>
      </c>
      <c r="N23" s="33">
        <v>149</v>
      </c>
      <c r="O23" s="33">
        <f>AN23</f>
        <v>2166</v>
      </c>
      <c r="P23" s="33">
        <f>資源化量内訳!AH23</f>
        <v>4534</v>
      </c>
      <c r="Q23" s="33">
        <f>SUM(R23:S23)</f>
        <v>1755</v>
      </c>
      <c r="R23" s="33">
        <v>1755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2476</v>
      </c>
      <c r="AC23" s="33">
        <v>1755</v>
      </c>
      <c r="AD23" s="33">
        <f>SUM(AE23:AK23)</f>
        <v>721</v>
      </c>
      <c r="AE23" s="33">
        <v>0</v>
      </c>
      <c r="AF23" s="33">
        <v>0</v>
      </c>
      <c r="AG23" s="33">
        <v>0</v>
      </c>
      <c r="AH23" s="33">
        <v>0</v>
      </c>
      <c r="AI23" s="33">
        <v>721</v>
      </c>
      <c r="AJ23" s="33">
        <v>0</v>
      </c>
      <c r="AK23" s="33">
        <v>0</v>
      </c>
      <c r="AL23" s="60" t="s">
        <v>81</v>
      </c>
      <c r="AM23" s="34">
        <f>SUM(AN23:AP23)</f>
        <v>2315</v>
      </c>
      <c r="AN23" s="34">
        <v>2166</v>
      </c>
      <c r="AO23" s="34">
        <v>0</v>
      </c>
      <c r="AP23" s="34">
        <f>SUM(AQ23:AX23)</f>
        <v>149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149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140</v>
      </c>
      <c r="B24" s="41" t="s">
        <v>288</v>
      </c>
      <c r="C24" s="10" t="s">
        <v>293</v>
      </c>
      <c r="D24" s="33">
        <f>SUM(E24,F24,O24,P24)</f>
        <v>9183</v>
      </c>
      <c r="E24" s="33">
        <f>R24</f>
        <v>5047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3720</v>
      </c>
      <c r="P24" s="33">
        <f>資源化量内訳!AH24</f>
        <v>416</v>
      </c>
      <c r="Q24" s="33">
        <f>SUM(R24:S24)</f>
        <v>5047</v>
      </c>
      <c r="R24" s="33">
        <v>5047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5047</v>
      </c>
      <c r="AC24" s="33">
        <v>5047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3720</v>
      </c>
      <c r="AN24" s="34">
        <v>3720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121</v>
      </c>
      <c r="B25" s="41" t="s">
        <v>296</v>
      </c>
      <c r="C25" s="10" t="s">
        <v>295</v>
      </c>
      <c r="D25" s="33">
        <f>SUM(E25,F25,O25,P25)</f>
        <v>179896</v>
      </c>
      <c r="E25" s="33">
        <f>R25</f>
        <v>18385</v>
      </c>
      <c r="F25" s="33">
        <f>SUM(G25:N25)</f>
        <v>43877</v>
      </c>
      <c r="G25" s="33">
        <v>0</v>
      </c>
      <c r="H25" s="33">
        <v>0</v>
      </c>
      <c r="I25" s="33">
        <v>0</v>
      </c>
      <c r="J25" s="33">
        <v>0</v>
      </c>
      <c r="K25" s="33">
        <v>23222</v>
      </c>
      <c r="L25" s="33">
        <v>20655</v>
      </c>
      <c r="M25" s="33">
        <v>0</v>
      </c>
      <c r="N25" s="33">
        <v>0</v>
      </c>
      <c r="O25" s="33">
        <f>AN25</f>
        <v>91205</v>
      </c>
      <c r="P25" s="33">
        <f>資源化量内訳!AH25</f>
        <v>26429</v>
      </c>
      <c r="Q25" s="33">
        <f>SUM(R25:S25)</f>
        <v>18385</v>
      </c>
      <c r="R25" s="33">
        <v>18385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62262</v>
      </c>
      <c r="AC25" s="33">
        <v>18385</v>
      </c>
      <c r="AD25" s="33">
        <f>SUM(AE25:AK25)</f>
        <v>43877</v>
      </c>
      <c r="AE25" s="33">
        <v>0</v>
      </c>
      <c r="AF25" s="33">
        <v>0</v>
      </c>
      <c r="AG25" s="33">
        <v>0</v>
      </c>
      <c r="AH25" s="33">
        <v>0</v>
      </c>
      <c r="AI25" s="33">
        <v>23222</v>
      </c>
      <c r="AJ25" s="33">
        <v>20655</v>
      </c>
      <c r="AK25" s="33">
        <v>0</v>
      </c>
      <c r="AL25" s="60" t="s">
        <v>81</v>
      </c>
      <c r="AM25" s="34">
        <f>SUM(AN25:AP25)</f>
        <v>91205</v>
      </c>
      <c r="AN25" s="34">
        <v>91205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121</v>
      </c>
      <c r="B26" s="41" t="s">
        <v>301</v>
      </c>
      <c r="C26" s="10" t="s">
        <v>305</v>
      </c>
      <c r="D26" s="33">
        <f>SUM(E26,F26,O26,P26)</f>
        <v>154043</v>
      </c>
      <c r="E26" s="33">
        <f>R26</f>
        <v>33211</v>
      </c>
      <c r="F26" s="33">
        <f>SUM(G26:N26)</f>
        <v>10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10</v>
      </c>
      <c r="M26" s="33">
        <v>0</v>
      </c>
      <c r="N26" s="33">
        <v>0</v>
      </c>
      <c r="O26" s="33">
        <f>AN26</f>
        <v>51617</v>
      </c>
      <c r="P26" s="33">
        <f>資源化量内訳!AH26</f>
        <v>69205</v>
      </c>
      <c r="Q26" s="33">
        <f>SUM(R26:S26)</f>
        <v>33211</v>
      </c>
      <c r="R26" s="33">
        <v>33211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33221</v>
      </c>
      <c r="AC26" s="33">
        <v>33211</v>
      </c>
      <c r="AD26" s="33">
        <f>SUM(AE26:AK26)</f>
        <v>10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10</v>
      </c>
      <c r="AK26" s="33">
        <v>0</v>
      </c>
      <c r="AL26" s="60" t="s">
        <v>81</v>
      </c>
      <c r="AM26" s="34">
        <f>SUM(AN26:AP26)</f>
        <v>51617</v>
      </c>
      <c r="AN26" s="34">
        <v>51617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7:BH993">
    <cfRule type="expression" dxfId="21" priority="23" stopIfTrue="1">
      <formula>$A27&lt;&gt;""</formula>
    </cfRule>
  </conditionalFormatting>
  <conditionalFormatting sqref="A8:BI8">
    <cfRule type="expression" dxfId="19" priority="20" stopIfTrue="1">
      <formula>$A8&lt;&gt;""</formula>
    </cfRule>
  </conditionalFormatting>
  <conditionalFormatting sqref="A9:BI9">
    <cfRule type="expression" dxfId="18" priority="19" stopIfTrue="1">
      <formula>$A9&lt;&gt;""</formula>
    </cfRule>
  </conditionalFormatting>
  <conditionalFormatting sqref="A10:BI10">
    <cfRule type="expression" dxfId="17" priority="18" stopIfTrue="1">
      <formula>$A10&lt;&gt;""</formula>
    </cfRule>
  </conditionalFormatting>
  <conditionalFormatting sqref="A11:BI11">
    <cfRule type="expression" dxfId="16" priority="17" stopIfTrue="1">
      <formula>$A11&lt;&gt;""</formula>
    </cfRule>
  </conditionalFormatting>
  <conditionalFormatting sqref="A12:BI12">
    <cfRule type="expression" dxfId="15" priority="16" stopIfTrue="1">
      <formula>$A12&lt;&gt;""</formula>
    </cfRule>
  </conditionalFormatting>
  <conditionalFormatting sqref="A13:BI13">
    <cfRule type="expression" dxfId="14" priority="15" stopIfTrue="1">
      <formula>$A13&lt;&gt;""</formula>
    </cfRule>
  </conditionalFormatting>
  <conditionalFormatting sqref="A14:BI14">
    <cfRule type="expression" dxfId="13" priority="14" stopIfTrue="1">
      <formula>$A14&lt;&gt;""</formula>
    </cfRule>
  </conditionalFormatting>
  <conditionalFormatting sqref="A15:BI15">
    <cfRule type="expression" dxfId="12" priority="13" stopIfTrue="1">
      <formula>$A15&lt;&gt;""</formula>
    </cfRule>
  </conditionalFormatting>
  <conditionalFormatting sqref="A16:BI16">
    <cfRule type="expression" dxfId="11" priority="12" stopIfTrue="1">
      <formula>$A16&lt;&gt;""</formula>
    </cfRule>
  </conditionalFormatting>
  <conditionalFormatting sqref="A17:BI17">
    <cfRule type="expression" dxfId="10" priority="11" stopIfTrue="1">
      <formula>$A17&lt;&gt;""</formula>
    </cfRule>
  </conditionalFormatting>
  <conditionalFormatting sqref="A18:BI18">
    <cfRule type="expression" dxfId="9" priority="10" stopIfTrue="1">
      <formula>$A18&lt;&gt;""</formula>
    </cfRule>
  </conditionalFormatting>
  <conditionalFormatting sqref="A19:BI19">
    <cfRule type="expression" dxfId="8" priority="9" stopIfTrue="1">
      <formula>$A19&lt;&gt;""</formula>
    </cfRule>
  </conditionalFormatting>
  <conditionalFormatting sqref="A20:BI20">
    <cfRule type="expression" dxfId="7" priority="8" stopIfTrue="1">
      <formula>$A20&lt;&gt;""</formula>
    </cfRule>
  </conditionalFormatting>
  <conditionalFormatting sqref="A21:BI21">
    <cfRule type="expression" dxfId="6" priority="7" stopIfTrue="1">
      <formula>$A21&lt;&gt;""</formula>
    </cfRule>
  </conditionalFormatting>
  <conditionalFormatting sqref="A22:BI22">
    <cfRule type="expression" dxfId="5" priority="6" stopIfTrue="1">
      <formula>$A22&lt;&gt;""</formula>
    </cfRule>
  </conditionalFormatting>
  <conditionalFormatting sqref="A23:BI23">
    <cfRule type="expression" dxfId="4" priority="5" stopIfTrue="1">
      <formula>$A23&lt;&gt;""</formula>
    </cfRule>
  </conditionalFormatting>
  <conditionalFormatting sqref="A24:BI24">
    <cfRule type="expression" dxfId="3" priority="4" stopIfTrue="1">
      <formula>$A24&lt;&gt;""</formula>
    </cfRule>
  </conditionalFormatting>
  <conditionalFormatting sqref="A25:BI25">
    <cfRule type="expression" dxfId="2" priority="3" stopIfTrue="1">
      <formula>$A25&lt;&gt;""</formula>
    </cfRule>
  </conditionalFormatting>
  <conditionalFormatting sqref="A26:BI26">
    <cfRule type="expression" dxfId="1" priority="2" stopIfTrue="1">
      <formula>$A26&lt;&gt;""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5" man="1"/>
    <brk id="30" min="1" max="25" man="1"/>
    <brk id="42" min="1" max="2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148507</v>
      </c>
      <c r="E7" s="47">
        <f>SUM($E$8:$E$26)</f>
        <v>11799</v>
      </c>
      <c r="F7" s="47">
        <f>SUM($F$8:$F$26)</f>
        <v>25227</v>
      </c>
      <c r="G7" s="47">
        <f>SUM($G$8:$G$26)</f>
        <v>105095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3239</v>
      </c>
      <c r="O7" s="47">
        <f>SUM($O$8:$O$26)</f>
        <v>0</v>
      </c>
      <c r="P7" s="47">
        <f>SUM($P$8:$P$26)</f>
        <v>0</v>
      </c>
      <c r="Q7" s="47">
        <f>SUM($Q$8:$Q$26)</f>
        <v>1539</v>
      </c>
      <c r="R7" s="47">
        <f>SUM($R$8:$R$26)</f>
        <v>0</v>
      </c>
      <c r="S7" s="47">
        <f>SUM($S$8:$S$26)</f>
        <v>81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51</v>
      </c>
      <c r="Z7" s="47">
        <f>SUM($Z$8:$Z$26)</f>
        <v>1309</v>
      </c>
      <c r="AA7" s="47">
        <f>SUM($AA$8:$AA$26)</f>
        <v>1</v>
      </c>
      <c r="AB7" s="47">
        <f>SUM($AB$8:$AB$26)</f>
        <v>0</v>
      </c>
      <c r="AC7" s="47">
        <f>SUM($AC$8:$AC$26)</f>
        <v>166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269</v>
      </c>
      <c r="E8" s="33">
        <v>0</v>
      </c>
      <c r="F8" s="33">
        <v>268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1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133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SUM(E10:AI10)</f>
        <v>2879</v>
      </c>
      <c r="E10" s="33">
        <v>0</v>
      </c>
      <c r="F10" s="33">
        <v>54</v>
      </c>
      <c r="G10" s="33">
        <v>2825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149</v>
      </c>
      <c r="C11" s="10" t="s">
        <v>150</v>
      </c>
      <c r="D11" s="33">
        <f>SUM(E11:AI11)</f>
        <v>13962</v>
      </c>
      <c r="E11" s="33">
        <v>0</v>
      </c>
      <c r="F11" s="33">
        <v>12027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970</v>
      </c>
      <c r="R11" s="33">
        <v>0</v>
      </c>
      <c r="S11" s="33">
        <v>81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884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160</v>
      </c>
      <c r="C12" s="10" t="s">
        <v>159</v>
      </c>
      <c r="D12" s="33">
        <f>SUM(E12:AI12)</f>
        <v>6847</v>
      </c>
      <c r="E12" s="33">
        <v>0</v>
      </c>
      <c r="F12" s="33">
        <v>6847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174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183</v>
      </c>
      <c r="C14" s="10" t="s">
        <v>184</v>
      </c>
      <c r="D14" s="33">
        <f>SUM(E14:AI14)</f>
        <v>17076</v>
      </c>
      <c r="E14" s="33">
        <v>3974</v>
      </c>
      <c r="F14" s="33">
        <v>349</v>
      </c>
      <c r="G14" s="33">
        <v>10455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2295</v>
      </c>
      <c r="O14" s="33">
        <v>0</v>
      </c>
      <c r="P14" s="33">
        <v>0</v>
      </c>
      <c r="Q14" s="33">
        <v>3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196</v>
      </c>
      <c r="C15" s="10" t="s">
        <v>197</v>
      </c>
      <c r="D15" s="33">
        <f>SUM(E15:AI15)</f>
        <v>6342</v>
      </c>
      <c r="E15" s="33">
        <v>0</v>
      </c>
      <c r="F15" s="33">
        <v>84</v>
      </c>
      <c r="G15" s="33">
        <v>6251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7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215</v>
      </c>
      <c r="C16" s="10" t="s">
        <v>216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229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245</v>
      </c>
      <c r="C20" s="10" t="s">
        <v>247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252</v>
      </c>
      <c r="C21" s="10" t="s">
        <v>253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269</v>
      </c>
      <c r="C22" s="10" t="s">
        <v>268</v>
      </c>
      <c r="D22" s="33">
        <f>SUM(E22:AI22)</f>
        <v>548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291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257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279</v>
      </c>
      <c r="C23" s="10" t="s">
        <v>280</v>
      </c>
      <c r="D23" s="33">
        <f>SUM(E23:AI23)</f>
        <v>4534</v>
      </c>
      <c r="E23" s="33">
        <v>0</v>
      </c>
      <c r="F23" s="33">
        <v>120</v>
      </c>
      <c r="G23" s="33">
        <v>4398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16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SUM(E24:AI24)</f>
        <v>416</v>
      </c>
      <c r="E24" s="33">
        <v>0</v>
      </c>
      <c r="F24" s="33">
        <v>403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13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294</v>
      </c>
      <c r="C25" s="10" t="s">
        <v>295</v>
      </c>
      <c r="D25" s="33">
        <f>SUM(E25:AI25)</f>
        <v>26429</v>
      </c>
      <c r="E25" s="33">
        <v>0</v>
      </c>
      <c r="F25" s="33">
        <v>3226</v>
      </c>
      <c r="G25" s="33">
        <v>21888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944</v>
      </c>
      <c r="O25" s="33">
        <v>0</v>
      </c>
      <c r="P25" s="33">
        <v>0</v>
      </c>
      <c r="Q25" s="33">
        <v>192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5</v>
      </c>
      <c r="Z25" s="33">
        <v>7</v>
      </c>
      <c r="AA25" s="33">
        <v>1</v>
      </c>
      <c r="AB25" s="33">
        <v>0</v>
      </c>
      <c r="AC25" s="33">
        <v>166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301</v>
      </c>
      <c r="C26" s="10" t="s">
        <v>303</v>
      </c>
      <c r="D26" s="33">
        <f>SUM(E26:AI26)</f>
        <v>69205</v>
      </c>
      <c r="E26" s="33">
        <v>7825</v>
      </c>
      <c r="F26" s="33">
        <v>1849</v>
      </c>
      <c r="G26" s="33">
        <v>59278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46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46</v>
      </c>
      <c r="Z26" s="33">
        <v>161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7:AH995">
    <cfRule type="expression" dxfId="957" priority="23" stopIfTrue="1">
      <formula>$A27&lt;&gt;""</formula>
    </cfRule>
  </conditionalFormatting>
  <conditionalFormatting sqref="A8:AI8">
    <cfRule type="expression" dxfId="955" priority="20" stopIfTrue="1">
      <formula>$A8&lt;&gt;""</formula>
    </cfRule>
  </conditionalFormatting>
  <conditionalFormatting sqref="A9:AI9">
    <cfRule type="expression" dxfId="954" priority="19" stopIfTrue="1">
      <formula>$A9&lt;&gt;""</formula>
    </cfRule>
  </conditionalFormatting>
  <conditionalFormatting sqref="A10:AI10">
    <cfRule type="expression" dxfId="953" priority="18" stopIfTrue="1">
      <formula>$A10&lt;&gt;""</formula>
    </cfRule>
  </conditionalFormatting>
  <conditionalFormatting sqref="A11:AI11">
    <cfRule type="expression" dxfId="952" priority="17" stopIfTrue="1">
      <formula>$A11&lt;&gt;""</formula>
    </cfRule>
  </conditionalFormatting>
  <conditionalFormatting sqref="A12:AI12">
    <cfRule type="expression" dxfId="951" priority="16" stopIfTrue="1">
      <formula>$A12&lt;&gt;""</formula>
    </cfRule>
  </conditionalFormatting>
  <conditionalFormatting sqref="A13:AI13">
    <cfRule type="expression" dxfId="950" priority="15" stopIfTrue="1">
      <formula>$A13&lt;&gt;""</formula>
    </cfRule>
  </conditionalFormatting>
  <conditionalFormatting sqref="A14:AI14">
    <cfRule type="expression" dxfId="949" priority="14" stopIfTrue="1">
      <formula>$A14&lt;&gt;""</formula>
    </cfRule>
  </conditionalFormatting>
  <conditionalFormatting sqref="A15:AI15">
    <cfRule type="expression" dxfId="948" priority="13" stopIfTrue="1">
      <formula>$A15&lt;&gt;""</formula>
    </cfRule>
  </conditionalFormatting>
  <conditionalFormatting sqref="A16:AI16">
    <cfRule type="expression" dxfId="947" priority="12" stopIfTrue="1">
      <formula>$A16&lt;&gt;""</formula>
    </cfRule>
  </conditionalFormatting>
  <conditionalFormatting sqref="A17:AI17">
    <cfRule type="expression" dxfId="946" priority="11" stopIfTrue="1">
      <formula>$A17&lt;&gt;""</formula>
    </cfRule>
  </conditionalFormatting>
  <conditionalFormatting sqref="A18:AI18">
    <cfRule type="expression" dxfId="945" priority="10" stopIfTrue="1">
      <formula>$A18&lt;&gt;""</formula>
    </cfRule>
  </conditionalFormatting>
  <conditionalFormatting sqref="A19:AI19">
    <cfRule type="expression" dxfId="944" priority="9" stopIfTrue="1">
      <formula>$A19&lt;&gt;""</formula>
    </cfRule>
  </conditionalFormatting>
  <conditionalFormatting sqref="A20:AI20">
    <cfRule type="expression" dxfId="943" priority="8" stopIfTrue="1">
      <formula>$A20&lt;&gt;""</formula>
    </cfRule>
  </conditionalFormatting>
  <conditionalFormatting sqref="A21:AI21">
    <cfRule type="expression" dxfId="942" priority="7" stopIfTrue="1">
      <formula>$A21&lt;&gt;""</formula>
    </cfRule>
  </conditionalFormatting>
  <conditionalFormatting sqref="A22:AI22">
    <cfRule type="expression" dxfId="941" priority="6" stopIfTrue="1">
      <formula>$A22&lt;&gt;""</formula>
    </cfRule>
  </conditionalFormatting>
  <conditionalFormatting sqref="A23:AI23">
    <cfRule type="expression" dxfId="940" priority="5" stopIfTrue="1">
      <formula>$A23&lt;&gt;""</formula>
    </cfRule>
  </conditionalFormatting>
  <conditionalFormatting sqref="A24:AI24">
    <cfRule type="expression" dxfId="939" priority="4" stopIfTrue="1">
      <formula>$A24&lt;&gt;""</formula>
    </cfRule>
  </conditionalFormatting>
  <conditionalFormatting sqref="A25:AI25">
    <cfRule type="expression" dxfId="938" priority="3" stopIfTrue="1">
      <formula>$A25&lt;&gt;""</formula>
    </cfRule>
  </conditionalFormatting>
  <conditionalFormatting sqref="A26:AI26">
    <cfRule type="expression" dxfId="937" priority="2" stopIfTrue="1">
      <formula>$A26&lt;&gt;""</formula>
    </cfRule>
  </conditionalFormatting>
  <conditionalFormatting sqref="A7:AI7">
    <cfRule type="expression" dxfId="9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202687</v>
      </c>
      <c r="E7" s="47">
        <f>SUM($E$8:$E$26)</f>
        <v>31454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162979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8253</v>
      </c>
      <c r="X7" s="47">
        <f>SUM($X$8:$X$26)</f>
        <v>0</v>
      </c>
      <c r="Y7" s="47">
        <f>SUM($Y$8:$Y$26)</f>
        <v>1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106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106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130</v>
      </c>
      <c r="C9" s="10" t="s">
        <v>132</v>
      </c>
      <c r="D9" s="33">
        <f>SUM(E9:AI9)</f>
        <v>18462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18462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SUM(E10:AI10)</f>
        <v>57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57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148</v>
      </c>
      <c r="C11" s="10" t="s">
        <v>147</v>
      </c>
      <c r="D11" s="33">
        <f>SUM(E11:AI11)</f>
        <v>71492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68292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3200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161</v>
      </c>
      <c r="C12" s="10" t="s">
        <v>159</v>
      </c>
      <c r="D12" s="33">
        <f>SUM(E12:AI12)</f>
        <v>50621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47603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3018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167</v>
      </c>
      <c r="B13" s="41" t="s">
        <v>172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185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196</v>
      </c>
      <c r="C15" s="10" t="s">
        <v>197</v>
      </c>
      <c r="D15" s="33">
        <f>SUM(E15:AI15)</f>
        <v>1794</v>
      </c>
      <c r="E15" s="33">
        <v>1793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1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229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238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254</v>
      </c>
      <c r="C21" s="10" t="s">
        <v>255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267</v>
      </c>
      <c r="C22" s="10" t="s">
        <v>270</v>
      </c>
      <c r="D22" s="33">
        <f>SUM(E22:AI22)</f>
        <v>5452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4253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1199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281</v>
      </c>
      <c r="C23" s="10" t="s">
        <v>280</v>
      </c>
      <c r="D23" s="33">
        <f>SUM(E23:AI23)</f>
        <v>1755</v>
      </c>
      <c r="E23" s="33">
        <v>1563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192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206</v>
      </c>
      <c r="B24" s="41" t="s">
        <v>285</v>
      </c>
      <c r="C24" s="10" t="s">
        <v>286</v>
      </c>
      <c r="D24" s="33">
        <f>SUM(E24:AI24)</f>
        <v>1352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1218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134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294</v>
      </c>
      <c r="C25" s="10" t="s">
        <v>295</v>
      </c>
      <c r="D25" s="33">
        <f>SUM(E25:AI25)</f>
        <v>18385</v>
      </c>
      <c r="E25" s="33">
        <v>858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16825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702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304</v>
      </c>
      <c r="C26" s="10" t="s">
        <v>302</v>
      </c>
      <c r="D26" s="33">
        <f>SUM(E26:AI26)</f>
        <v>33211</v>
      </c>
      <c r="E26" s="33">
        <v>27240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5971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935" priority="41" stopIfTrue="1">
      <formula>$A27&lt;&gt;""</formula>
    </cfRule>
  </conditionalFormatting>
  <conditionalFormatting sqref="AH27:AH997">
    <cfRule type="expression" dxfId="934" priority="45" stopIfTrue="1">
      <formula>$A27&lt;&gt;""</formula>
    </cfRule>
  </conditionalFormatting>
  <conditionalFormatting sqref="A27:AF997">
    <cfRule type="expression" dxfId="933" priority="42" stopIfTrue="1">
      <formula>$A27&lt;&gt;""</formula>
    </cfRule>
  </conditionalFormatting>
  <conditionalFormatting sqref="AG8">
    <cfRule type="expression" dxfId="932" priority="39" stopIfTrue="1">
      <formula>$A8&lt;&gt;""</formula>
    </cfRule>
  </conditionalFormatting>
  <conditionalFormatting sqref="AH8:AI8 A8:AF8">
    <cfRule type="expression" dxfId="931" priority="40" stopIfTrue="1">
      <formula>$A8&lt;&gt;""</formula>
    </cfRule>
  </conditionalFormatting>
  <conditionalFormatting sqref="AG9">
    <cfRule type="expression" dxfId="930" priority="37" stopIfTrue="1">
      <formula>$A9&lt;&gt;""</formula>
    </cfRule>
  </conditionalFormatting>
  <conditionalFormatting sqref="AH9:AI9 A9:AF9">
    <cfRule type="expression" dxfId="929" priority="38" stopIfTrue="1">
      <formula>$A9&lt;&gt;""</formula>
    </cfRule>
  </conditionalFormatting>
  <conditionalFormatting sqref="AG10">
    <cfRule type="expression" dxfId="928" priority="35" stopIfTrue="1">
      <formula>$A10&lt;&gt;""</formula>
    </cfRule>
  </conditionalFormatting>
  <conditionalFormatting sqref="AH10:AI10 A10:AF10">
    <cfRule type="expression" dxfId="927" priority="36" stopIfTrue="1">
      <formula>$A10&lt;&gt;""</formula>
    </cfRule>
  </conditionalFormatting>
  <conditionalFormatting sqref="AG11">
    <cfRule type="expression" dxfId="926" priority="33" stopIfTrue="1">
      <formula>$A11&lt;&gt;""</formula>
    </cfRule>
  </conditionalFormatting>
  <conditionalFormatting sqref="AH11:AI11 A11:AF11">
    <cfRule type="expression" dxfId="925" priority="34" stopIfTrue="1">
      <formula>$A11&lt;&gt;""</formula>
    </cfRule>
  </conditionalFormatting>
  <conditionalFormatting sqref="AG12">
    <cfRule type="expression" dxfId="924" priority="31" stopIfTrue="1">
      <formula>$A12&lt;&gt;""</formula>
    </cfRule>
  </conditionalFormatting>
  <conditionalFormatting sqref="AH12:AI12 A12:AF12">
    <cfRule type="expression" dxfId="923" priority="32" stopIfTrue="1">
      <formula>$A12&lt;&gt;""</formula>
    </cfRule>
  </conditionalFormatting>
  <conditionalFormatting sqref="AG13">
    <cfRule type="expression" dxfId="922" priority="29" stopIfTrue="1">
      <formula>$A13&lt;&gt;""</formula>
    </cfRule>
  </conditionalFormatting>
  <conditionalFormatting sqref="AH13:AI13 A13:AF13">
    <cfRule type="expression" dxfId="921" priority="30" stopIfTrue="1">
      <formula>$A13&lt;&gt;""</formula>
    </cfRule>
  </conditionalFormatting>
  <conditionalFormatting sqref="AG14">
    <cfRule type="expression" dxfId="920" priority="27" stopIfTrue="1">
      <formula>$A14&lt;&gt;""</formula>
    </cfRule>
  </conditionalFormatting>
  <conditionalFormatting sqref="AH14:AI14 A14:AF14">
    <cfRule type="expression" dxfId="919" priority="28" stopIfTrue="1">
      <formula>$A14&lt;&gt;""</formula>
    </cfRule>
  </conditionalFormatting>
  <conditionalFormatting sqref="AG15">
    <cfRule type="expression" dxfId="918" priority="25" stopIfTrue="1">
      <formula>$A15&lt;&gt;""</formula>
    </cfRule>
  </conditionalFormatting>
  <conditionalFormatting sqref="AH15:AI15 A15:AF15">
    <cfRule type="expression" dxfId="917" priority="26" stopIfTrue="1">
      <formula>$A15&lt;&gt;""</formula>
    </cfRule>
  </conditionalFormatting>
  <conditionalFormatting sqref="AG16">
    <cfRule type="expression" dxfId="916" priority="23" stopIfTrue="1">
      <formula>$A16&lt;&gt;""</formula>
    </cfRule>
  </conditionalFormatting>
  <conditionalFormatting sqref="AH16:AI16 A16:AF16">
    <cfRule type="expression" dxfId="915" priority="24" stopIfTrue="1">
      <formula>$A16&lt;&gt;""</formula>
    </cfRule>
  </conditionalFormatting>
  <conditionalFormatting sqref="AG17">
    <cfRule type="expression" dxfId="914" priority="21" stopIfTrue="1">
      <formula>$A17&lt;&gt;""</formula>
    </cfRule>
  </conditionalFormatting>
  <conditionalFormatting sqref="AH17:AI17 A17:AF17">
    <cfRule type="expression" dxfId="913" priority="22" stopIfTrue="1">
      <formula>$A17&lt;&gt;""</formula>
    </cfRule>
  </conditionalFormatting>
  <conditionalFormatting sqref="AG18">
    <cfRule type="expression" dxfId="912" priority="19" stopIfTrue="1">
      <formula>$A18&lt;&gt;""</formula>
    </cfRule>
  </conditionalFormatting>
  <conditionalFormatting sqref="AH18:AI18 A18:AF18">
    <cfRule type="expression" dxfId="911" priority="20" stopIfTrue="1">
      <formula>$A18&lt;&gt;""</formula>
    </cfRule>
  </conditionalFormatting>
  <conditionalFormatting sqref="AG19">
    <cfRule type="expression" dxfId="910" priority="17" stopIfTrue="1">
      <formula>$A19&lt;&gt;""</formula>
    </cfRule>
  </conditionalFormatting>
  <conditionalFormatting sqref="AH19:AI19 A19:AF19">
    <cfRule type="expression" dxfId="909" priority="18" stopIfTrue="1">
      <formula>$A19&lt;&gt;""</formula>
    </cfRule>
  </conditionalFormatting>
  <conditionalFormatting sqref="AG20">
    <cfRule type="expression" dxfId="908" priority="15" stopIfTrue="1">
      <formula>$A20&lt;&gt;""</formula>
    </cfRule>
  </conditionalFormatting>
  <conditionalFormatting sqref="AH20:AI20 A20:AF20">
    <cfRule type="expression" dxfId="907" priority="16" stopIfTrue="1">
      <formula>$A20&lt;&gt;""</formula>
    </cfRule>
  </conditionalFormatting>
  <conditionalFormatting sqref="AG21">
    <cfRule type="expression" dxfId="906" priority="13" stopIfTrue="1">
      <formula>$A21&lt;&gt;""</formula>
    </cfRule>
  </conditionalFormatting>
  <conditionalFormatting sqref="AH21:AI21 A21:AF21">
    <cfRule type="expression" dxfId="905" priority="14" stopIfTrue="1">
      <formula>$A21&lt;&gt;""</formula>
    </cfRule>
  </conditionalFormatting>
  <conditionalFormatting sqref="AG22">
    <cfRule type="expression" dxfId="904" priority="11" stopIfTrue="1">
      <formula>$A22&lt;&gt;""</formula>
    </cfRule>
  </conditionalFormatting>
  <conditionalFormatting sqref="AH22:AI22 A22:AF22">
    <cfRule type="expression" dxfId="903" priority="12" stopIfTrue="1">
      <formula>$A22&lt;&gt;""</formula>
    </cfRule>
  </conditionalFormatting>
  <conditionalFormatting sqref="AG23">
    <cfRule type="expression" dxfId="902" priority="9" stopIfTrue="1">
      <formula>$A23&lt;&gt;""</formula>
    </cfRule>
  </conditionalFormatting>
  <conditionalFormatting sqref="AH23:AI23 A23:AF23">
    <cfRule type="expression" dxfId="901" priority="10" stopIfTrue="1">
      <formula>$A23&lt;&gt;""</formula>
    </cfRule>
  </conditionalFormatting>
  <conditionalFormatting sqref="AG24">
    <cfRule type="expression" dxfId="900" priority="7" stopIfTrue="1">
      <formula>$A24&lt;&gt;""</formula>
    </cfRule>
  </conditionalFormatting>
  <conditionalFormatting sqref="AH24:AI24 A24:AF24">
    <cfRule type="expression" dxfId="899" priority="8" stopIfTrue="1">
      <formula>$A24&lt;&gt;""</formula>
    </cfRule>
  </conditionalFormatting>
  <conditionalFormatting sqref="AG25">
    <cfRule type="expression" dxfId="898" priority="5" stopIfTrue="1">
      <formula>$A25&lt;&gt;""</formula>
    </cfRule>
  </conditionalFormatting>
  <conditionalFormatting sqref="AH25:AI25 A25:AF25">
    <cfRule type="expression" dxfId="897" priority="6" stopIfTrue="1">
      <formula>$A25&lt;&gt;""</formula>
    </cfRule>
  </conditionalFormatting>
  <conditionalFormatting sqref="AG26">
    <cfRule type="expression" dxfId="896" priority="3" stopIfTrue="1">
      <formula>$A26&lt;&gt;""</formula>
    </cfRule>
  </conditionalFormatting>
  <conditionalFormatting sqref="AH26:AI26 A26:AF26">
    <cfRule type="expression" dxfId="895" priority="4" stopIfTrue="1">
      <formula>$A26&lt;&gt;""</formula>
    </cfRule>
  </conditionalFormatting>
  <conditionalFormatting sqref="AG7">
    <cfRule type="expression" dxfId="894" priority="1" stopIfTrue="1">
      <formula>$A7&lt;&gt;""</formula>
    </cfRule>
  </conditionalFormatting>
  <conditionalFormatting sqref="AH7:AI7 A7:AF7">
    <cfRule type="expression" dxfId="8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141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136</v>
      </c>
      <c r="B11" s="41" t="s">
        <v>148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162</v>
      </c>
      <c r="B12" s="41" t="s">
        <v>163</v>
      </c>
      <c r="C12" s="10" t="s">
        <v>164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172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183</v>
      </c>
      <c r="C14" s="10" t="s">
        <v>186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198</v>
      </c>
      <c r="C15" s="10" t="s">
        <v>199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229</v>
      </c>
      <c r="C18" s="10" t="s">
        <v>231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238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256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267</v>
      </c>
      <c r="C22" s="10" t="s">
        <v>268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279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294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136</v>
      </c>
      <c r="B26" s="41" t="s">
        <v>301</v>
      </c>
      <c r="C26" s="10" t="s">
        <v>302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892" priority="41" stopIfTrue="1">
      <formula>$A27&lt;&gt;""</formula>
    </cfRule>
  </conditionalFormatting>
  <conditionalFormatting sqref="AH27:AH997">
    <cfRule type="expression" dxfId="891" priority="45" stopIfTrue="1">
      <formula>$A27&lt;&gt;""</formula>
    </cfRule>
  </conditionalFormatting>
  <conditionalFormatting sqref="A27:AF997">
    <cfRule type="expression" dxfId="890" priority="42" stopIfTrue="1">
      <formula>$A27&lt;&gt;""</formula>
    </cfRule>
  </conditionalFormatting>
  <conditionalFormatting sqref="AG8">
    <cfRule type="expression" dxfId="889" priority="39" stopIfTrue="1">
      <formula>$A8&lt;&gt;""</formula>
    </cfRule>
  </conditionalFormatting>
  <conditionalFormatting sqref="AH8:AI8 A8:AF8">
    <cfRule type="expression" dxfId="888" priority="40" stopIfTrue="1">
      <formula>$A8&lt;&gt;""</formula>
    </cfRule>
  </conditionalFormatting>
  <conditionalFormatting sqref="AG9">
    <cfRule type="expression" dxfId="887" priority="37" stopIfTrue="1">
      <formula>$A9&lt;&gt;""</formula>
    </cfRule>
  </conditionalFormatting>
  <conditionalFormatting sqref="AH9:AI9 A9:AF9">
    <cfRule type="expression" dxfId="886" priority="38" stopIfTrue="1">
      <formula>$A9&lt;&gt;""</formula>
    </cfRule>
  </conditionalFormatting>
  <conditionalFormatting sqref="AG10">
    <cfRule type="expression" dxfId="885" priority="35" stopIfTrue="1">
      <formula>$A10&lt;&gt;""</formula>
    </cfRule>
  </conditionalFormatting>
  <conditionalFormatting sqref="AH10:AI10 A10:AF10">
    <cfRule type="expression" dxfId="884" priority="36" stopIfTrue="1">
      <formula>$A10&lt;&gt;""</formula>
    </cfRule>
  </conditionalFormatting>
  <conditionalFormatting sqref="AG11">
    <cfRule type="expression" dxfId="883" priority="33" stopIfTrue="1">
      <formula>$A11&lt;&gt;""</formula>
    </cfRule>
  </conditionalFormatting>
  <conditionalFormatting sqref="AH11:AI11 A11:AF11">
    <cfRule type="expression" dxfId="882" priority="34" stopIfTrue="1">
      <formula>$A11&lt;&gt;""</formula>
    </cfRule>
  </conditionalFormatting>
  <conditionalFormatting sqref="AG12">
    <cfRule type="expression" dxfId="881" priority="31" stopIfTrue="1">
      <formula>$A12&lt;&gt;""</formula>
    </cfRule>
  </conditionalFormatting>
  <conditionalFormatting sqref="AH12:AI12 A12:AF12">
    <cfRule type="expression" dxfId="880" priority="32" stopIfTrue="1">
      <formula>$A12&lt;&gt;""</formula>
    </cfRule>
  </conditionalFormatting>
  <conditionalFormatting sqref="AG13">
    <cfRule type="expression" dxfId="879" priority="29" stopIfTrue="1">
      <formula>$A13&lt;&gt;""</formula>
    </cfRule>
  </conditionalFormatting>
  <conditionalFormatting sqref="AH13:AI13 A13:AF13">
    <cfRule type="expression" dxfId="878" priority="30" stopIfTrue="1">
      <formula>$A13&lt;&gt;""</formula>
    </cfRule>
  </conditionalFormatting>
  <conditionalFormatting sqref="AG14">
    <cfRule type="expression" dxfId="877" priority="27" stopIfTrue="1">
      <formula>$A14&lt;&gt;""</formula>
    </cfRule>
  </conditionalFormatting>
  <conditionalFormatting sqref="AH14:AI14 A14:AF14">
    <cfRule type="expression" dxfId="876" priority="28" stopIfTrue="1">
      <formula>$A14&lt;&gt;""</formula>
    </cfRule>
  </conditionalFormatting>
  <conditionalFormatting sqref="AG15">
    <cfRule type="expression" dxfId="875" priority="25" stopIfTrue="1">
      <formula>$A15&lt;&gt;""</formula>
    </cfRule>
  </conditionalFormatting>
  <conditionalFormatting sqref="AH15:AI15 A15:AF15">
    <cfRule type="expression" dxfId="874" priority="26" stopIfTrue="1">
      <formula>$A15&lt;&gt;""</formula>
    </cfRule>
  </conditionalFormatting>
  <conditionalFormatting sqref="AG16">
    <cfRule type="expression" dxfId="873" priority="23" stopIfTrue="1">
      <formula>$A16&lt;&gt;""</formula>
    </cfRule>
  </conditionalFormatting>
  <conditionalFormatting sqref="AH16:AI16 A16:AF16">
    <cfRule type="expression" dxfId="872" priority="24" stopIfTrue="1">
      <formula>$A16&lt;&gt;""</formula>
    </cfRule>
  </conditionalFormatting>
  <conditionalFormatting sqref="AG17">
    <cfRule type="expression" dxfId="871" priority="21" stopIfTrue="1">
      <formula>$A17&lt;&gt;""</formula>
    </cfRule>
  </conditionalFormatting>
  <conditionalFormatting sqref="AH17:AI17 A17:AF17">
    <cfRule type="expression" dxfId="870" priority="22" stopIfTrue="1">
      <formula>$A17&lt;&gt;""</formula>
    </cfRule>
  </conditionalFormatting>
  <conditionalFormatting sqref="AG18">
    <cfRule type="expression" dxfId="869" priority="19" stopIfTrue="1">
      <formula>$A18&lt;&gt;""</formula>
    </cfRule>
  </conditionalFormatting>
  <conditionalFormatting sqref="AH18:AI18 A18:AF18">
    <cfRule type="expression" dxfId="868" priority="20" stopIfTrue="1">
      <formula>$A18&lt;&gt;""</formula>
    </cfRule>
  </conditionalFormatting>
  <conditionalFormatting sqref="AG19">
    <cfRule type="expression" dxfId="867" priority="17" stopIfTrue="1">
      <formula>$A19&lt;&gt;""</formula>
    </cfRule>
  </conditionalFormatting>
  <conditionalFormatting sqref="AH19:AI19 A19:AF19">
    <cfRule type="expression" dxfId="866" priority="18" stopIfTrue="1">
      <formula>$A19&lt;&gt;""</formula>
    </cfRule>
  </conditionalFormatting>
  <conditionalFormatting sqref="AG20">
    <cfRule type="expression" dxfId="865" priority="15" stopIfTrue="1">
      <formula>$A20&lt;&gt;""</formula>
    </cfRule>
  </conditionalFormatting>
  <conditionalFormatting sqref="AH20:AI20 A20:AF20">
    <cfRule type="expression" dxfId="864" priority="16" stopIfTrue="1">
      <formula>$A20&lt;&gt;""</formula>
    </cfRule>
  </conditionalFormatting>
  <conditionalFormatting sqref="AG21">
    <cfRule type="expression" dxfId="863" priority="13" stopIfTrue="1">
      <formula>$A21&lt;&gt;""</formula>
    </cfRule>
  </conditionalFormatting>
  <conditionalFormatting sqref="AH21:AI21 A21:AF21">
    <cfRule type="expression" dxfId="862" priority="14" stopIfTrue="1">
      <formula>$A21&lt;&gt;""</formula>
    </cfRule>
  </conditionalFormatting>
  <conditionalFormatting sqref="AG22">
    <cfRule type="expression" dxfId="861" priority="11" stopIfTrue="1">
      <formula>$A22&lt;&gt;""</formula>
    </cfRule>
  </conditionalFormatting>
  <conditionalFormatting sqref="AH22:AI22 A22:AF22">
    <cfRule type="expression" dxfId="860" priority="12" stopIfTrue="1">
      <formula>$A22&lt;&gt;""</formula>
    </cfRule>
  </conditionalFormatting>
  <conditionalFormatting sqref="AG23">
    <cfRule type="expression" dxfId="859" priority="9" stopIfTrue="1">
      <formula>$A23&lt;&gt;""</formula>
    </cfRule>
  </conditionalFormatting>
  <conditionalFormatting sqref="AH23:AI23 A23:AF23">
    <cfRule type="expression" dxfId="858" priority="10" stopIfTrue="1">
      <formula>$A23&lt;&gt;""</formula>
    </cfRule>
  </conditionalFormatting>
  <conditionalFormatting sqref="AG24">
    <cfRule type="expression" dxfId="857" priority="7" stopIfTrue="1">
      <formula>$A24&lt;&gt;""</formula>
    </cfRule>
  </conditionalFormatting>
  <conditionalFormatting sqref="AH24:AI24 A24:AF24">
    <cfRule type="expression" dxfId="856" priority="8" stopIfTrue="1">
      <formula>$A24&lt;&gt;""</formula>
    </cfRule>
  </conditionalFormatting>
  <conditionalFormatting sqref="AG25">
    <cfRule type="expression" dxfId="855" priority="5" stopIfTrue="1">
      <formula>$A25&lt;&gt;""</formula>
    </cfRule>
  </conditionalFormatting>
  <conditionalFormatting sqref="AH25:AI25 A25:AF25">
    <cfRule type="expression" dxfId="854" priority="6" stopIfTrue="1">
      <formula>$A25&lt;&gt;""</formula>
    </cfRule>
  </conditionalFormatting>
  <conditionalFormatting sqref="AG26">
    <cfRule type="expression" dxfId="853" priority="3" stopIfTrue="1">
      <formula>$A26&lt;&gt;""</formula>
    </cfRule>
  </conditionalFormatting>
  <conditionalFormatting sqref="AH26:AI26 A26:AF26">
    <cfRule type="expression" dxfId="852" priority="4" stopIfTrue="1">
      <formula>$A26&lt;&gt;""</formula>
    </cfRule>
  </conditionalFormatting>
  <conditionalFormatting sqref="AG7">
    <cfRule type="expression" dxfId="851" priority="1" stopIfTrue="1">
      <formula>$A7&lt;&gt;""</formula>
    </cfRule>
  </conditionalFormatting>
  <conditionalFormatting sqref="AH7:AI7 A7:AF7">
    <cfRule type="expression" dxfId="8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38</v>
      </c>
      <c r="E7" s="47">
        <f>SUM($E$8:$E$26)</f>
        <v>38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123</v>
      </c>
      <c r="D8" s="33">
        <f>SUM(E8:AI8)</f>
        <v>38</v>
      </c>
      <c r="E8" s="33">
        <v>38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141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161</v>
      </c>
      <c r="C12" s="10" t="s">
        <v>159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174</v>
      </c>
      <c r="C13" s="10" t="s">
        <v>173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185</v>
      </c>
      <c r="C14" s="10" t="s">
        <v>184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200</v>
      </c>
      <c r="B15" s="41" t="s">
        <v>196</v>
      </c>
      <c r="C15" s="10" t="s">
        <v>197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229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239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252</v>
      </c>
      <c r="C21" s="10" t="s">
        <v>258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267</v>
      </c>
      <c r="C22" s="10" t="s">
        <v>268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279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288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296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301</v>
      </c>
      <c r="C26" s="10" t="s">
        <v>302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849" priority="41" stopIfTrue="1">
      <formula>$A27&lt;&gt;""</formula>
    </cfRule>
  </conditionalFormatting>
  <conditionalFormatting sqref="AH27:AH997">
    <cfRule type="expression" dxfId="848" priority="45" stopIfTrue="1">
      <formula>$A27&lt;&gt;""</formula>
    </cfRule>
  </conditionalFormatting>
  <conditionalFormatting sqref="A27:AF997">
    <cfRule type="expression" dxfId="847" priority="42" stopIfTrue="1">
      <formula>$A27&lt;&gt;""</formula>
    </cfRule>
  </conditionalFormatting>
  <conditionalFormatting sqref="AG8">
    <cfRule type="expression" dxfId="846" priority="39" stopIfTrue="1">
      <formula>$A8&lt;&gt;""</formula>
    </cfRule>
  </conditionalFormatting>
  <conditionalFormatting sqref="AH8:AI8 A8:AF8">
    <cfRule type="expression" dxfId="845" priority="40" stopIfTrue="1">
      <formula>$A8&lt;&gt;""</formula>
    </cfRule>
  </conditionalFormatting>
  <conditionalFormatting sqref="AG9">
    <cfRule type="expression" dxfId="844" priority="37" stopIfTrue="1">
      <formula>$A9&lt;&gt;""</formula>
    </cfRule>
  </conditionalFormatting>
  <conditionalFormatting sqref="AH9:AI9 A9:AF9">
    <cfRule type="expression" dxfId="843" priority="38" stopIfTrue="1">
      <formula>$A9&lt;&gt;""</formula>
    </cfRule>
  </conditionalFormatting>
  <conditionalFormatting sqref="AG10">
    <cfRule type="expression" dxfId="842" priority="35" stopIfTrue="1">
      <formula>$A10&lt;&gt;""</formula>
    </cfRule>
  </conditionalFormatting>
  <conditionalFormatting sqref="AH10:AI10 A10:AF10">
    <cfRule type="expression" dxfId="841" priority="36" stopIfTrue="1">
      <formula>$A10&lt;&gt;""</formula>
    </cfRule>
  </conditionalFormatting>
  <conditionalFormatting sqref="AG11">
    <cfRule type="expression" dxfId="840" priority="33" stopIfTrue="1">
      <formula>$A11&lt;&gt;""</formula>
    </cfRule>
  </conditionalFormatting>
  <conditionalFormatting sqref="AH11:AI11 A11:AF11">
    <cfRule type="expression" dxfId="839" priority="34" stopIfTrue="1">
      <formula>$A11&lt;&gt;""</formula>
    </cfRule>
  </conditionalFormatting>
  <conditionalFormatting sqref="AG12">
    <cfRule type="expression" dxfId="838" priority="31" stopIfTrue="1">
      <formula>$A12&lt;&gt;""</formula>
    </cfRule>
  </conditionalFormatting>
  <conditionalFormatting sqref="AH12:AI12 A12:AF12">
    <cfRule type="expression" dxfId="837" priority="32" stopIfTrue="1">
      <formula>$A12&lt;&gt;""</formula>
    </cfRule>
  </conditionalFormatting>
  <conditionalFormatting sqref="AG13">
    <cfRule type="expression" dxfId="836" priority="29" stopIfTrue="1">
      <formula>$A13&lt;&gt;""</formula>
    </cfRule>
  </conditionalFormatting>
  <conditionalFormatting sqref="AH13:AI13 A13:AF13">
    <cfRule type="expression" dxfId="835" priority="30" stopIfTrue="1">
      <formula>$A13&lt;&gt;""</formula>
    </cfRule>
  </conditionalFormatting>
  <conditionalFormatting sqref="AG14">
    <cfRule type="expression" dxfId="834" priority="27" stopIfTrue="1">
      <formula>$A14&lt;&gt;""</formula>
    </cfRule>
  </conditionalFormatting>
  <conditionalFormatting sqref="AH14:AI14 A14:AF14">
    <cfRule type="expression" dxfId="833" priority="28" stopIfTrue="1">
      <formula>$A14&lt;&gt;""</formula>
    </cfRule>
  </conditionalFormatting>
  <conditionalFormatting sqref="AG15">
    <cfRule type="expression" dxfId="832" priority="25" stopIfTrue="1">
      <formula>$A15&lt;&gt;""</formula>
    </cfRule>
  </conditionalFormatting>
  <conditionalFormatting sqref="AH15:AI15 A15:AF15">
    <cfRule type="expression" dxfId="831" priority="26" stopIfTrue="1">
      <formula>$A15&lt;&gt;""</formula>
    </cfRule>
  </conditionalFormatting>
  <conditionalFormatting sqref="AG16">
    <cfRule type="expression" dxfId="830" priority="23" stopIfTrue="1">
      <formula>$A16&lt;&gt;""</formula>
    </cfRule>
  </conditionalFormatting>
  <conditionalFormatting sqref="AH16:AI16 A16:AF16">
    <cfRule type="expression" dxfId="829" priority="24" stopIfTrue="1">
      <formula>$A16&lt;&gt;""</formula>
    </cfRule>
  </conditionalFormatting>
  <conditionalFormatting sqref="AG17">
    <cfRule type="expression" dxfId="828" priority="21" stopIfTrue="1">
      <formula>$A17&lt;&gt;""</formula>
    </cfRule>
  </conditionalFormatting>
  <conditionalFormatting sqref="AH17:AI17 A17:AF17">
    <cfRule type="expression" dxfId="827" priority="22" stopIfTrue="1">
      <formula>$A17&lt;&gt;""</formula>
    </cfRule>
  </conditionalFormatting>
  <conditionalFormatting sqref="AG18">
    <cfRule type="expression" dxfId="826" priority="19" stopIfTrue="1">
      <formula>$A18&lt;&gt;""</formula>
    </cfRule>
  </conditionalFormatting>
  <conditionalFormatting sqref="AH18:AI18 A18:AF18">
    <cfRule type="expression" dxfId="825" priority="20" stopIfTrue="1">
      <formula>$A18&lt;&gt;""</formula>
    </cfRule>
  </conditionalFormatting>
  <conditionalFormatting sqref="AG19">
    <cfRule type="expression" dxfId="824" priority="17" stopIfTrue="1">
      <formula>$A19&lt;&gt;""</formula>
    </cfRule>
  </conditionalFormatting>
  <conditionalFormatting sqref="AH19:AI19 A19:AF19">
    <cfRule type="expression" dxfId="823" priority="18" stopIfTrue="1">
      <formula>$A19&lt;&gt;""</formula>
    </cfRule>
  </conditionalFormatting>
  <conditionalFormatting sqref="AG20">
    <cfRule type="expression" dxfId="822" priority="15" stopIfTrue="1">
      <formula>$A20&lt;&gt;""</formula>
    </cfRule>
  </conditionalFormatting>
  <conditionalFormatting sqref="AH20:AI20 A20:AF20">
    <cfRule type="expression" dxfId="821" priority="16" stopIfTrue="1">
      <formula>$A20&lt;&gt;""</formula>
    </cfRule>
  </conditionalFormatting>
  <conditionalFormatting sqref="AG21">
    <cfRule type="expression" dxfId="820" priority="13" stopIfTrue="1">
      <formula>$A21&lt;&gt;""</formula>
    </cfRule>
  </conditionalFormatting>
  <conditionalFormatting sqref="AH21:AI21 A21:AF21">
    <cfRule type="expression" dxfId="819" priority="14" stopIfTrue="1">
      <formula>$A21&lt;&gt;""</formula>
    </cfRule>
  </conditionalFormatting>
  <conditionalFormatting sqref="AG22">
    <cfRule type="expression" dxfId="818" priority="11" stopIfTrue="1">
      <formula>$A22&lt;&gt;""</formula>
    </cfRule>
  </conditionalFormatting>
  <conditionalFormatting sqref="AH22:AI22 A22:AF22">
    <cfRule type="expression" dxfId="817" priority="12" stopIfTrue="1">
      <formula>$A22&lt;&gt;""</formula>
    </cfRule>
  </conditionalFormatting>
  <conditionalFormatting sqref="AG23">
    <cfRule type="expression" dxfId="816" priority="9" stopIfTrue="1">
      <formula>$A23&lt;&gt;""</formula>
    </cfRule>
  </conditionalFormatting>
  <conditionalFormatting sqref="AH23:AI23 A23:AF23">
    <cfRule type="expression" dxfId="815" priority="10" stopIfTrue="1">
      <formula>$A23&lt;&gt;""</formula>
    </cfRule>
  </conditionalFormatting>
  <conditionalFormatting sqref="AG24">
    <cfRule type="expression" dxfId="814" priority="7" stopIfTrue="1">
      <formula>$A24&lt;&gt;""</formula>
    </cfRule>
  </conditionalFormatting>
  <conditionalFormatting sqref="AH24:AI24 A24:AF24">
    <cfRule type="expression" dxfId="813" priority="8" stopIfTrue="1">
      <formula>$A24&lt;&gt;""</formula>
    </cfRule>
  </conditionalFormatting>
  <conditionalFormatting sqref="AG25">
    <cfRule type="expression" dxfId="812" priority="5" stopIfTrue="1">
      <formula>$A25&lt;&gt;""</formula>
    </cfRule>
  </conditionalFormatting>
  <conditionalFormatting sqref="AH25:AI25 A25:AF25">
    <cfRule type="expression" dxfId="811" priority="6" stopIfTrue="1">
      <formula>$A25&lt;&gt;""</formula>
    </cfRule>
  </conditionalFormatting>
  <conditionalFormatting sqref="AG26">
    <cfRule type="expression" dxfId="810" priority="3" stopIfTrue="1">
      <formula>$A26&lt;&gt;""</formula>
    </cfRule>
  </conditionalFormatting>
  <conditionalFormatting sqref="AH26:AI26 A26:AF26">
    <cfRule type="expression" dxfId="809" priority="4" stopIfTrue="1">
      <formula>$A26&lt;&gt;""</formula>
    </cfRule>
  </conditionalFormatting>
  <conditionalFormatting sqref="AG7">
    <cfRule type="expression" dxfId="808" priority="1" stopIfTrue="1">
      <formula>$A7&lt;&gt;""</formula>
    </cfRule>
  </conditionalFormatting>
  <conditionalFormatting sqref="AH7:AI7 A7:AF7">
    <cfRule type="expression" dxfId="80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310</v>
      </c>
      <c r="C7" s="35" t="s">
        <v>311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124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134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136</v>
      </c>
      <c r="B12" s="41" t="s">
        <v>160</v>
      </c>
      <c r="C12" s="10" t="s">
        <v>159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172</v>
      </c>
      <c r="C13" s="10" t="s">
        <v>173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187</v>
      </c>
      <c r="B14" s="41" t="s">
        <v>183</v>
      </c>
      <c r="C14" s="10" t="s">
        <v>188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196</v>
      </c>
      <c r="C15" s="10" t="s">
        <v>197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213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229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238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259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267</v>
      </c>
      <c r="C22" s="10" t="s">
        <v>268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282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285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294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301</v>
      </c>
      <c r="C26" s="10" t="s">
        <v>302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806" priority="41" stopIfTrue="1">
      <formula>$A27&lt;&gt;""</formula>
    </cfRule>
  </conditionalFormatting>
  <conditionalFormatting sqref="AH27:AH997">
    <cfRule type="expression" dxfId="805" priority="45" stopIfTrue="1">
      <formula>$A27&lt;&gt;""</formula>
    </cfRule>
  </conditionalFormatting>
  <conditionalFormatting sqref="A27:AF997">
    <cfRule type="expression" dxfId="804" priority="42" stopIfTrue="1">
      <formula>$A27&lt;&gt;""</formula>
    </cfRule>
  </conditionalFormatting>
  <conditionalFormatting sqref="AG8">
    <cfRule type="expression" dxfId="803" priority="39" stopIfTrue="1">
      <formula>$A8&lt;&gt;""</formula>
    </cfRule>
  </conditionalFormatting>
  <conditionalFormatting sqref="AH8:AI8 A8:AF8">
    <cfRule type="expression" dxfId="802" priority="40" stopIfTrue="1">
      <formula>$A8&lt;&gt;""</formula>
    </cfRule>
  </conditionalFormatting>
  <conditionalFormatting sqref="AG9">
    <cfRule type="expression" dxfId="801" priority="37" stopIfTrue="1">
      <formula>$A9&lt;&gt;""</formula>
    </cfRule>
  </conditionalFormatting>
  <conditionalFormatting sqref="AH9:AI9 A9:AF9">
    <cfRule type="expression" dxfId="800" priority="38" stopIfTrue="1">
      <formula>$A9&lt;&gt;""</formula>
    </cfRule>
  </conditionalFormatting>
  <conditionalFormatting sqref="AG10">
    <cfRule type="expression" dxfId="799" priority="35" stopIfTrue="1">
      <formula>$A10&lt;&gt;""</formula>
    </cfRule>
  </conditionalFormatting>
  <conditionalFormatting sqref="AH10:AI10 A10:AF10">
    <cfRule type="expression" dxfId="798" priority="36" stopIfTrue="1">
      <formula>$A10&lt;&gt;""</formula>
    </cfRule>
  </conditionalFormatting>
  <conditionalFormatting sqref="AG11">
    <cfRule type="expression" dxfId="797" priority="33" stopIfTrue="1">
      <formula>$A11&lt;&gt;""</formula>
    </cfRule>
  </conditionalFormatting>
  <conditionalFormatting sqref="AH11:AI11 A11:AF11">
    <cfRule type="expression" dxfId="796" priority="34" stopIfTrue="1">
      <formula>$A11&lt;&gt;""</formula>
    </cfRule>
  </conditionalFormatting>
  <conditionalFormatting sqref="AG12">
    <cfRule type="expression" dxfId="795" priority="31" stopIfTrue="1">
      <formula>$A12&lt;&gt;""</formula>
    </cfRule>
  </conditionalFormatting>
  <conditionalFormatting sqref="AH12:AI12 A12:AF12">
    <cfRule type="expression" dxfId="794" priority="32" stopIfTrue="1">
      <formula>$A12&lt;&gt;""</formula>
    </cfRule>
  </conditionalFormatting>
  <conditionalFormatting sqref="AG13">
    <cfRule type="expression" dxfId="793" priority="29" stopIfTrue="1">
      <formula>$A13&lt;&gt;""</formula>
    </cfRule>
  </conditionalFormatting>
  <conditionalFormatting sqref="AH13:AI13 A13:AF13">
    <cfRule type="expression" dxfId="792" priority="30" stopIfTrue="1">
      <formula>$A13&lt;&gt;""</formula>
    </cfRule>
  </conditionalFormatting>
  <conditionalFormatting sqref="AG14">
    <cfRule type="expression" dxfId="791" priority="27" stopIfTrue="1">
      <formula>$A14&lt;&gt;""</formula>
    </cfRule>
  </conditionalFormatting>
  <conditionalFormatting sqref="AH14:AI14 A14:AF14">
    <cfRule type="expression" dxfId="790" priority="28" stopIfTrue="1">
      <formula>$A14&lt;&gt;""</formula>
    </cfRule>
  </conditionalFormatting>
  <conditionalFormatting sqref="AG15">
    <cfRule type="expression" dxfId="789" priority="25" stopIfTrue="1">
      <formula>$A15&lt;&gt;""</formula>
    </cfRule>
  </conditionalFormatting>
  <conditionalFormatting sqref="AH15:AI15 A15:AF15">
    <cfRule type="expression" dxfId="788" priority="26" stopIfTrue="1">
      <formula>$A15&lt;&gt;""</formula>
    </cfRule>
  </conditionalFormatting>
  <conditionalFormatting sqref="AG16">
    <cfRule type="expression" dxfId="787" priority="23" stopIfTrue="1">
      <formula>$A16&lt;&gt;""</formula>
    </cfRule>
  </conditionalFormatting>
  <conditionalFormatting sqref="AH16:AI16 A16:AF16">
    <cfRule type="expression" dxfId="786" priority="24" stopIfTrue="1">
      <formula>$A16&lt;&gt;""</formula>
    </cfRule>
  </conditionalFormatting>
  <conditionalFormatting sqref="AG17">
    <cfRule type="expression" dxfId="785" priority="21" stopIfTrue="1">
      <formula>$A17&lt;&gt;""</formula>
    </cfRule>
  </conditionalFormatting>
  <conditionalFormatting sqref="AH17:AI17 A17:AF17">
    <cfRule type="expression" dxfId="784" priority="22" stopIfTrue="1">
      <formula>$A17&lt;&gt;""</formula>
    </cfRule>
  </conditionalFormatting>
  <conditionalFormatting sqref="AG18">
    <cfRule type="expression" dxfId="783" priority="19" stopIfTrue="1">
      <formula>$A18&lt;&gt;""</formula>
    </cfRule>
  </conditionalFormatting>
  <conditionalFormatting sqref="AH18:AI18 A18:AF18">
    <cfRule type="expression" dxfId="782" priority="20" stopIfTrue="1">
      <formula>$A18&lt;&gt;""</formula>
    </cfRule>
  </conditionalFormatting>
  <conditionalFormatting sqref="AG19">
    <cfRule type="expression" dxfId="781" priority="17" stopIfTrue="1">
      <formula>$A19&lt;&gt;""</formula>
    </cfRule>
  </conditionalFormatting>
  <conditionalFormatting sqref="AH19:AI19 A19:AF19">
    <cfRule type="expression" dxfId="780" priority="18" stopIfTrue="1">
      <formula>$A19&lt;&gt;""</formula>
    </cfRule>
  </conditionalFormatting>
  <conditionalFormatting sqref="AG20">
    <cfRule type="expression" dxfId="779" priority="15" stopIfTrue="1">
      <formula>$A20&lt;&gt;""</formula>
    </cfRule>
  </conditionalFormatting>
  <conditionalFormatting sqref="AH20:AI20 A20:AF20">
    <cfRule type="expression" dxfId="778" priority="16" stopIfTrue="1">
      <formula>$A20&lt;&gt;""</formula>
    </cfRule>
  </conditionalFormatting>
  <conditionalFormatting sqref="AG21">
    <cfRule type="expression" dxfId="777" priority="13" stopIfTrue="1">
      <formula>$A21&lt;&gt;""</formula>
    </cfRule>
  </conditionalFormatting>
  <conditionalFormatting sqref="AH21:AI21 A21:AF21">
    <cfRule type="expression" dxfId="776" priority="14" stopIfTrue="1">
      <formula>$A21&lt;&gt;""</formula>
    </cfRule>
  </conditionalFormatting>
  <conditionalFormatting sqref="AG22">
    <cfRule type="expression" dxfId="775" priority="11" stopIfTrue="1">
      <formula>$A22&lt;&gt;""</formula>
    </cfRule>
  </conditionalFormatting>
  <conditionalFormatting sqref="AH22:AI22 A22:AF22">
    <cfRule type="expression" dxfId="774" priority="12" stopIfTrue="1">
      <formula>$A22&lt;&gt;""</formula>
    </cfRule>
  </conditionalFormatting>
  <conditionalFormatting sqref="AG23">
    <cfRule type="expression" dxfId="773" priority="9" stopIfTrue="1">
      <formula>$A23&lt;&gt;""</formula>
    </cfRule>
  </conditionalFormatting>
  <conditionalFormatting sqref="AH23:AI23 A23:AF23">
    <cfRule type="expression" dxfId="772" priority="10" stopIfTrue="1">
      <formula>$A23&lt;&gt;""</formula>
    </cfRule>
  </conditionalFormatting>
  <conditionalFormatting sqref="AG24">
    <cfRule type="expression" dxfId="771" priority="7" stopIfTrue="1">
      <formula>$A24&lt;&gt;""</formula>
    </cfRule>
  </conditionalFormatting>
  <conditionalFormatting sqref="AH24:AI24 A24:AF24">
    <cfRule type="expression" dxfId="770" priority="8" stopIfTrue="1">
      <formula>$A24&lt;&gt;""</formula>
    </cfRule>
  </conditionalFormatting>
  <conditionalFormatting sqref="AG25">
    <cfRule type="expression" dxfId="769" priority="5" stopIfTrue="1">
      <formula>$A25&lt;&gt;""</formula>
    </cfRule>
  </conditionalFormatting>
  <conditionalFormatting sqref="AH25:AI25 A25:AF25">
    <cfRule type="expression" dxfId="768" priority="6" stopIfTrue="1">
      <formula>$A25&lt;&gt;""</formula>
    </cfRule>
  </conditionalFormatting>
  <conditionalFormatting sqref="AG26">
    <cfRule type="expression" dxfId="767" priority="3" stopIfTrue="1">
      <formula>$A26&lt;&gt;""</formula>
    </cfRule>
  </conditionalFormatting>
  <conditionalFormatting sqref="AH26:AI26 A26:AF26">
    <cfRule type="expression" dxfId="766" priority="4" stopIfTrue="1">
      <formula>$A26&lt;&gt;""</formula>
    </cfRule>
  </conditionalFormatting>
  <conditionalFormatting sqref="AG7">
    <cfRule type="expression" dxfId="765" priority="1" stopIfTrue="1">
      <formula>$A7&lt;&gt;""</formula>
    </cfRule>
  </conditionalFormatting>
  <conditionalFormatting sqref="AH7:AI7 A7:AF7">
    <cfRule type="expression" dxfId="76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0</v>
      </c>
      <c r="E7" s="47">
        <f>SUM($E$8:$E$26)</f>
        <v>0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0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0</v>
      </c>
      <c r="X7" s="47">
        <f>SUM($X$8:$X$26)</f>
        <v>0</v>
      </c>
      <c r="Y7" s="47">
        <f>SUM($Y$8:$Y$26)</f>
        <v>0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130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148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158</v>
      </c>
      <c r="C12" s="10" t="s">
        <v>165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174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183</v>
      </c>
      <c r="C14" s="10" t="s">
        <v>188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136</v>
      </c>
      <c r="B15" s="41" t="s">
        <v>196</v>
      </c>
      <c r="C15" s="10" t="s">
        <v>201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217</v>
      </c>
      <c r="C16" s="10" t="s">
        <v>214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229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136</v>
      </c>
      <c r="B19" s="41" t="s">
        <v>238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260</v>
      </c>
      <c r="B21" s="41" t="s">
        <v>256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271</v>
      </c>
      <c r="C22" s="10" t="s">
        <v>268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279</v>
      </c>
      <c r="C23" s="10" t="s">
        <v>280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294</v>
      </c>
      <c r="C25" s="10" t="s">
        <v>295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301</v>
      </c>
      <c r="C26" s="10" t="s">
        <v>305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763" priority="41" stopIfTrue="1">
      <formula>$A27&lt;&gt;""</formula>
    </cfRule>
  </conditionalFormatting>
  <conditionalFormatting sqref="AH27:AH997">
    <cfRule type="expression" dxfId="762" priority="45" stopIfTrue="1">
      <formula>$A27&lt;&gt;""</formula>
    </cfRule>
  </conditionalFormatting>
  <conditionalFormatting sqref="A27:AF997">
    <cfRule type="expression" dxfId="761" priority="42" stopIfTrue="1">
      <formula>$A27&lt;&gt;""</formula>
    </cfRule>
  </conditionalFormatting>
  <conditionalFormatting sqref="AG8">
    <cfRule type="expression" dxfId="760" priority="39" stopIfTrue="1">
      <formula>$A8&lt;&gt;""</formula>
    </cfRule>
  </conditionalFormatting>
  <conditionalFormatting sqref="AH8:AI8 A8:AF8">
    <cfRule type="expression" dxfId="759" priority="40" stopIfTrue="1">
      <formula>$A8&lt;&gt;""</formula>
    </cfRule>
  </conditionalFormatting>
  <conditionalFormatting sqref="AG9">
    <cfRule type="expression" dxfId="758" priority="37" stopIfTrue="1">
      <formula>$A9&lt;&gt;""</formula>
    </cfRule>
  </conditionalFormatting>
  <conditionalFormatting sqref="AH9:AI9 A9:AF9">
    <cfRule type="expression" dxfId="757" priority="38" stopIfTrue="1">
      <formula>$A9&lt;&gt;""</formula>
    </cfRule>
  </conditionalFormatting>
  <conditionalFormatting sqref="AG10">
    <cfRule type="expression" dxfId="756" priority="35" stopIfTrue="1">
      <formula>$A10&lt;&gt;""</formula>
    </cfRule>
  </conditionalFormatting>
  <conditionalFormatting sqref="AH10:AI10 A10:AF10">
    <cfRule type="expression" dxfId="755" priority="36" stopIfTrue="1">
      <formula>$A10&lt;&gt;""</formula>
    </cfRule>
  </conditionalFormatting>
  <conditionalFormatting sqref="AG11">
    <cfRule type="expression" dxfId="754" priority="33" stopIfTrue="1">
      <formula>$A11&lt;&gt;""</formula>
    </cfRule>
  </conditionalFormatting>
  <conditionalFormatting sqref="AH11:AI11 A11:AF11">
    <cfRule type="expression" dxfId="753" priority="34" stopIfTrue="1">
      <formula>$A11&lt;&gt;""</formula>
    </cfRule>
  </conditionalFormatting>
  <conditionalFormatting sqref="AG12">
    <cfRule type="expression" dxfId="752" priority="31" stopIfTrue="1">
      <formula>$A12&lt;&gt;""</formula>
    </cfRule>
  </conditionalFormatting>
  <conditionalFormatting sqref="AH12:AI12 A12:AF12">
    <cfRule type="expression" dxfId="751" priority="32" stopIfTrue="1">
      <formula>$A12&lt;&gt;""</formula>
    </cfRule>
  </conditionalFormatting>
  <conditionalFormatting sqref="AG13">
    <cfRule type="expression" dxfId="750" priority="29" stopIfTrue="1">
      <formula>$A13&lt;&gt;""</formula>
    </cfRule>
  </conditionalFormatting>
  <conditionalFormatting sqref="AH13:AI13 A13:AF13">
    <cfRule type="expression" dxfId="749" priority="30" stopIfTrue="1">
      <formula>$A13&lt;&gt;""</formula>
    </cfRule>
  </conditionalFormatting>
  <conditionalFormatting sqref="AG14">
    <cfRule type="expression" dxfId="748" priority="27" stopIfTrue="1">
      <formula>$A14&lt;&gt;""</formula>
    </cfRule>
  </conditionalFormatting>
  <conditionalFormatting sqref="AH14:AI14 A14:AF14">
    <cfRule type="expression" dxfId="747" priority="28" stopIfTrue="1">
      <formula>$A14&lt;&gt;""</formula>
    </cfRule>
  </conditionalFormatting>
  <conditionalFormatting sqref="AG15">
    <cfRule type="expression" dxfId="746" priority="25" stopIfTrue="1">
      <formula>$A15&lt;&gt;""</formula>
    </cfRule>
  </conditionalFormatting>
  <conditionalFormatting sqref="AH15:AI15 A15:AF15">
    <cfRule type="expression" dxfId="745" priority="26" stopIfTrue="1">
      <formula>$A15&lt;&gt;""</formula>
    </cfRule>
  </conditionalFormatting>
  <conditionalFormatting sqref="AG16">
    <cfRule type="expression" dxfId="744" priority="23" stopIfTrue="1">
      <formula>$A16&lt;&gt;""</formula>
    </cfRule>
  </conditionalFormatting>
  <conditionalFormatting sqref="AH16:AI16 A16:AF16">
    <cfRule type="expression" dxfId="743" priority="24" stopIfTrue="1">
      <formula>$A16&lt;&gt;""</formula>
    </cfRule>
  </conditionalFormatting>
  <conditionalFormatting sqref="AG17">
    <cfRule type="expression" dxfId="742" priority="21" stopIfTrue="1">
      <formula>$A17&lt;&gt;""</formula>
    </cfRule>
  </conditionalFormatting>
  <conditionalFormatting sqref="AH17:AI17 A17:AF17">
    <cfRule type="expression" dxfId="741" priority="22" stopIfTrue="1">
      <formula>$A17&lt;&gt;""</formula>
    </cfRule>
  </conditionalFormatting>
  <conditionalFormatting sqref="AG18">
    <cfRule type="expression" dxfId="740" priority="19" stopIfTrue="1">
      <formula>$A18&lt;&gt;""</formula>
    </cfRule>
  </conditionalFormatting>
  <conditionalFormatting sqref="AH18:AI18 A18:AF18">
    <cfRule type="expression" dxfId="739" priority="20" stopIfTrue="1">
      <formula>$A18&lt;&gt;""</formula>
    </cfRule>
  </conditionalFormatting>
  <conditionalFormatting sqref="AG19">
    <cfRule type="expression" dxfId="738" priority="17" stopIfTrue="1">
      <formula>$A19&lt;&gt;""</formula>
    </cfRule>
  </conditionalFormatting>
  <conditionalFormatting sqref="AH19:AI19 A19:AF19">
    <cfRule type="expression" dxfId="737" priority="18" stopIfTrue="1">
      <formula>$A19&lt;&gt;""</formula>
    </cfRule>
  </conditionalFormatting>
  <conditionalFormatting sqref="AG20">
    <cfRule type="expression" dxfId="736" priority="15" stopIfTrue="1">
      <formula>$A20&lt;&gt;""</formula>
    </cfRule>
  </conditionalFormatting>
  <conditionalFormatting sqref="AH20:AI20 A20:AF20">
    <cfRule type="expression" dxfId="735" priority="16" stopIfTrue="1">
      <formula>$A20&lt;&gt;""</formula>
    </cfRule>
  </conditionalFormatting>
  <conditionalFormatting sqref="AG21">
    <cfRule type="expression" dxfId="734" priority="13" stopIfTrue="1">
      <formula>$A21&lt;&gt;""</formula>
    </cfRule>
  </conditionalFormatting>
  <conditionalFormatting sqref="AH21:AI21 A21:AF21">
    <cfRule type="expression" dxfId="733" priority="14" stopIfTrue="1">
      <formula>$A21&lt;&gt;""</formula>
    </cfRule>
  </conditionalFormatting>
  <conditionalFormatting sqref="AG22">
    <cfRule type="expression" dxfId="732" priority="11" stopIfTrue="1">
      <formula>$A22&lt;&gt;""</formula>
    </cfRule>
  </conditionalFormatting>
  <conditionalFormatting sqref="AH22:AI22 A22:AF22">
    <cfRule type="expression" dxfId="731" priority="12" stopIfTrue="1">
      <formula>$A22&lt;&gt;""</formula>
    </cfRule>
  </conditionalFormatting>
  <conditionalFormatting sqref="AG23">
    <cfRule type="expression" dxfId="730" priority="9" stopIfTrue="1">
      <formula>$A23&lt;&gt;""</formula>
    </cfRule>
  </conditionalFormatting>
  <conditionalFormatting sqref="AH23:AI23 A23:AF23">
    <cfRule type="expression" dxfId="729" priority="10" stopIfTrue="1">
      <formula>$A23&lt;&gt;""</formula>
    </cfRule>
  </conditionalFormatting>
  <conditionalFormatting sqref="AG24">
    <cfRule type="expression" dxfId="728" priority="7" stopIfTrue="1">
      <formula>$A24&lt;&gt;""</formula>
    </cfRule>
  </conditionalFormatting>
  <conditionalFormatting sqref="AH24:AI24 A24:AF24">
    <cfRule type="expression" dxfId="727" priority="8" stopIfTrue="1">
      <formula>$A24&lt;&gt;""</formula>
    </cfRule>
  </conditionalFormatting>
  <conditionalFormatting sqref="AG25">
    <cfRule type="expression" dxfId="726" priority="5" stopIfTrue="1">
      <formula>$A25&lt;&gt;""</formula>
    </cfRule>
  </conditionalFormatting>
  <conditionalFormatting sqref="AH25:AI25 A25:AF25">
    <cfRule type="expression" dxfId="725" priority="6" stopIfTrue="1">
      <formula>$A25&lt;&gt;""</formula>
    </cfRule>
  </conditionalFormatting>
  <conditionalFormatting sqref="AG26">
    <cfRule type="expression" dxfId="724" priority="3" stopIfTrue="1">
      <formula>$A26&lt;&gt;""</formula>
    </cfRule>
  </conditionalFormatting>
  <conditionalFormatting sqref="AH26:AI26 A26:AF26">
    <cfRule type="expression" dxfId="723" priority="4" stopIfTrue="1">
      <formula>$A26&lt;&gt;""</formula>
    </cfRule>
  </conditionalFormatting>
  <conditionalFormatting sqref="AG7">
    <cfRule type="expression" dxfId="722" priority="1" stopIfTrue="1">
      <formula>$A7&lt;&gt;""</formula>
    </cfRule>
  </conditionalFormatting>
  <conditionalFormatting sqref="AH7:AI7 A7:AF7">
    <cfRule type="expression" dxfId="7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308</v>
      </c>
      <c r="C7" s="35" t="s">
        <v>79</v>
      </c>
      <c r="D7" s="47">
        <f>SUM($D$8:$D$26)</f>
        <v>166506</v>
      </c>
      <c r="E7" s="47">
        <f>SUM($E$8:$E$26)</f>
        <v>165022</v>
      </c>
      <c r="F7" s="47">
        <f>SUM($F$8:$F$26)</f>
        <v>0</v>
      </c>
      <c r="G7" s="47">
        <f>SUM($G$8:$G$26)</f>
        <v>0</v>
      </c>
      <c r="H7" s="47">
        <f>SUM($H$8:$H$26)</f>
        <v>0</v>
      </c>
      <c r="I7" s="47">
        <f>SUM($I$8:$I$26)</f>
        <v>0</v>
      </c>
      <c r="J7" s="47">
        <f>SUM($J$8:$J$26)</f>
        <v>0</v>
      </c>
      <c r="K7" s="47">
        <f>SUM($K$8:$K$26)</f>
        <v>0</v>
      </c>
      <c r="L7" s="47">
        <f>SUM($L$8:$L$26)</f>
        <v>0</v>
      </c>
      <c r="M7" s="47">
        <f>SUM($M$8:$M$26)</f>
        <v>1284</v>
      </c>
      <c r="N7" s="47">
        <f>SUM($N$8:$N$26)</f>
        <v>0</v>
      </c>
      <c r="O7" s="47">
        <f>SUM($O$8:$O$26)</f>
        <v>0</v>
      </c>
      <c r="P7" s="47">
        <f>SUM($P$8:$P$26)</f>
        <v>0</v>
      </c>
      <c r="Q7" s="47">
        <f>SUM($Q$8:$Q$26)</f>
        <v>0</v>
      </c>
      <c r="R7" s="47">
        <f>SUM($R$8:$R$26)</f>
        <v>0</v>
      </c>
      <c r="S7" s="47">
        <f>SUM($S$8:$S$26)</f>
        <v>0</v>
      </c>
      <c r="T7" s="47">
        <f>SUM($T$8:$T$26)</f>
        <v>0</v>
      </c>
      <c r="U7" s="47">
        <f>SUM($U$8:$U$26)</f>
        <v>0</v>
      </c>
      <c r="V7" s="47">
        <f>SUM($V$8:$V$26)</f>
        <v>0</v>
      </c>
      <c r="W7" s="47">
        <f>SUM($W$8:$W$26)</f>
        <v>199</v>
      </c>
      <c r="X7" s="47">
        <f>SUM($X$8:$X$26)</f>
        <v>0</v>
      </c>
      <c r="Y7" s="47">
        <f>SUM($Y$8:$Y$26)</f>
        <v>1</v>
      </c>
      <c r="Z7" s="47">
        <f>SUM($Z$8:$Z$26)</f>
        <v>0</v>
      </c>
      <c r="AA7" s="47">
        <f>SUM($AA$8:$AA$26)</f>
        <v>0</v>
      </c>
      <c r="AB7" s="47">
        <f>SUM($AB$8:$AB$26)</f>
        <v>0</v>
      </c>
      <c r="AC7" s="47">
        <f>SUM($AC$8:$AC$26)</f>
        <v>0</v>
      </c>
      <c r="AD7" s="47">
        <f>SUM($AD$8:$AD$26)</f>
        <v>0</v>
      </c>
      <c r="AE7" s="47">
        <f>SUM($AE$8:$AE$26)</f>
        <v>0</v>
      </c>
      <c r="AF7" s="47">
        <f>SUM($AF$8:$AF$26)</f>
        <v>0</v>
      </c>
      <c r="AG7" s="47">
        <f>SUM($AG$8:$AG$26)</f>
        <v>0</v>
      </c>
      <c r="AH7" s="47">
        <f>SUM($AH$8:$AH$26)</f>
        <v>0</v>
      </c>
      <c r="AI7" s="47">
        <f>SUM($AI$8:$AI$26)</f>
        <v>0</v>
      </c>
    </row>
    <row r="8" spans="1:35" s="10" customFormat="1" ht="12" customHeight="1">
      <c r="A8" s="10" t="s">
        <v>126</v>
      </c>
      <c r="B8" s="41" t="s">
        <v>122</v>
      </c>
      <c r="C8" s="10" t="s">
        <v>123</v>
      </c>
      <c r="D8" s="33">
        <f>SUM(E8:AI8)</f>
        <v>2076</v>
      </c>
      <c r="E8" s="33">
        <v>2076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135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141</v>
      </c>
      <c r="C10" s="10" t="s">
        <v>142</v>
      </c>
      <c r="D10" s="33">
        <f>SUM(E10:AI10)</f>
        <v>1146</v>
      </c>
      <c r="E10" s="33">
        <v>1146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148</v>
      </c>
      <c r="C11" s="10" t="s">
        <v>147</v>
      </c>
      <c r="D11" s="33">
        <f>SUM(E11:AI11)</f>
        <v>70469</v>
      </c>
      <c r="E11" s="33">
        <v>70469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158</v>
      </c>
      <c r="C12" s="10" t="s">
        <v>165</v>
      </c>
      <c r="D12" s="33">
        <f>SUM(E12:AI12)</f>
        <v>62392</v>
      </c>
      <c r="E12" s="33">
        <v>62392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176</v>
      </c>
      <c r="C13" s="10" t="s">
        <v>175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183</v>
      </c>
      <c r="C14" s="10" t="s">
        <v>189</v>
      </c>
      <c r="D14" s="33">
        <f>SUM(E14:AI14)</f>
        <v>1433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1284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148</v>
      </c>
      <c r="X14" s="33">
        <v>0</v>
      </c>
      <c r="Y14" s="33">
        <v>1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140</v>
      </c>
      <c r="B15" s="41" t="s">
        <v>202</v>
      </c>
      <c r="C15" s="10" t="s">
        <v>197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213</v>
      </c>
      <c r="C16" s="10" t="s">
        <v>216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225</v>
      </c>
      <c r="C17" s="10" t="s">
        <v>226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229</v>
      </c>
      <c r="C18" s="10" t="s">
        <v>230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238</v>
      </c>
      <c r="C19" s="10" t="s">
        <v>237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245</v>
      </c>
      <c r="C20" s="10" t="s">
        <v>246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136</v>
      </c>
      <c r="B21" s="41" t="s">
        <v>261</v>
      </c>
      <c r="C21" s="10" t="s">
        <v>255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136</v>
      </c>
      <c r="B22" s="41" t="s">
        <v>267</v>
      </c>
      <c r="C22" s="10" t="s">
        <v>268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279</v>
      </c>
      <c r="C23" s="10" t="s">
        <v>280</v>
      </c>
      <c r="D23" s="33">
        <f>SUM(E23:AI23)</f>
        <v>721</v>
      </c>
      <c r="E23" s="33">
        <v>670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51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285</v>
      </c>
      <c r="C24" s="10" t="s">
        <v>286</v>
      </c>
      <c r="D24" s="33">
        <f>SUM(E24:AI24)</f>
        <v>5047</v>
      </c>
      <c r="E24" s="33">
        <v>5047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294</v>
      </c>
      <c r="C25" s="10" t="s">
        <v>295</v>
      </c>
      <c r="D25" s="33">
        <f>SUM(E25:AI25)</f>
        <v>23222</v>
      </c>
      <c r="E25" s="33">
        <v>23222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301</v>
      </c>
      <c r="C26" s="10" t="s">
        <v>306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27:AG995">
    <cfRule type="expression" dxfId="720" priority="41" stopIfTrue="1">
      <formula>$A27&lt;&gt;""</formula>
    </cfRule>
  </conditionalFormatting>
  <conditionalFormatting sqref="AH27:AH997">
    <cfRule type="expression" dxfId="719" priority="45" stopIfTrue="1">
      <formula>$A27&lt;&gt;""</formula>
    </cfRule>
  </conditionalFormatting>
  <conditionalFormatting sqref="A27:AF997">
    <cfRule type="expression" dxfId="718" priority="42" stopIfTrue="1">
      <formula>$A27&lt;&gt;""</formula>
    </cfRule>
  </conditionalFormatting>
  <conditionalFormatting sqref="AG8">
    <cfRule type="expression" dxfId="717" priority="39" stopIfTrue="1">
      <formula>$A8&lt;&gt;""</formula>
    </cfRule>
  </conditionalFormatting>
  <conditionalFormatting sqref="AH8:AI8 A8:AF8">
    <cfRule type="expression" dxfId="716" priority="40" stopIfTrue="1">
      <formula>$A8&lt;&gt;""</formula>
    </cfRule>
  </conditionalFormatting>
  <conditionalFormatting sqref="AG9">
    <cfRule type="expression" dxfId="715" priority="37" stopIfTrue="1">
      <formula>$A9&lt;&gt;""</formula>
    </cfRule>
  </conditionalFormatting>
  <conditionalFormatting sqref="AH9:AI9 A9:AF9">
    <cfRule type="expression" dxfId="714" priority="38" stopIfTrue="1">
      <formula>$A9&lt;&gt;""</formula>
    </cfRule>
  </conditionalFormatting>
  <conditionalFormatting sqref="AG10">
    <cfRule type="expression" dxfId="713" priority="35" stopIfTrue="1">
      <formula>$A10&lt;&gt;""</formula>
    </cfRule>
  </conditionalFormatting>
  <conditionalFormatting sqref="AH10:AI10 A10:AF10">
    <cfRule type="expression" dxfId="712" priority="36" stopIfTrue="1">
      <formula>$A10&lt;&gt;""</formula>
    </cfRule>
  </conditionalFormatting>
  <conditionalFormatting sqref="AG11">
    <cfRule type="expression" dxfId="711" priority="33" stopIfTrue="1">
      <formula>$A11&lt;&gt;""</formula>
    </cfRule>
  </conditionalFormatting>
  <conditionalFormatting sqref="AH11:AI11 A11:AF11">
    <cfRule type="expression" dxfId="710" priority="34" stopIfTrue="1">
      <formula>$A11&lt;&gt;""</formula>
    </cfRule>
  </conditionalFormatting>
  <conditionalFormatting sqref="AG12">
    <cfRule type="expression" dxfId="709" priority="31" stopIfTrue="1">
      <formula>$A12&lt;&gt;""</formula>
    </cfRule>
  </conditionalFormatting>
  <conditionalFormatting sqref="AH12:AI12 A12:AF12">
    <cfRule type="expression" dxfId="708" priority="32" stopIfTrue="1">
      <formula>$A12&lt;&gt;""</formula>
    </cfRule>
  </conditionalFormatting>
  <conditionalFormatting sqref="AG13">
    <cfRule type="expression" dxfId="707" priority="29" stopIfTrue="1">
      <formula>$A13&lt;&gt;""</formula>
    </cfRule>
  </conditionalFormatting>
  <conditionalFormatting sqref="AH13:AI13 A13:AF13">
    <cfRule type="expression" dxfId="706" priority="30" stopIfTrue="1">
      <formula>$A13&lt;&gt;""</formula>
    </cfRule>
  </conditionalFormatting>
  <conditionalFormatting sqref="AG14">
    <cfRule type="expression" dxfId="705" priority="27" stopIfTrue="1">
      <formula>$A14&lt;&gt;""</formula>
    </cfRule>
  </conditionalFormatting>
  <conditionalFormatting sqref="AH14:AI14 A14:AF14">
    <cfRule type="expression" dxfId="704" priority="28" stopIfTrue="1">
      <formula>$A14&lt;&gt;""</formula>
    </cfRule>
  </conditionalFormatting>
  <conditionalFormatting sqref="AG15">
    <cfRule type="expression" dxfId="703" priority="25" stopIfTrue="1">
      <formula>$A15&lt;&gt;""</formula>
    </cfRule>
  </conditionalFormatting>
  <conditionalFormatting sqref="AH15:AI15 A15:AF15">
    <cfRule type="expression" dxfId="702" priority="26" stopIfTrue="1">
      <formula>$A15&lt;&gt;""</formula>
    </cfRule>
  </conditionalFormatting>
  <conditionalFormatting sqref="AG16">
    <cfRule type="expression" dxfId="701" priority="23" stopIfTrue="1">
      <formula>$A16&lt;&gt;""</formula>
    </cfRule>
  </conditionalFormatting>
  <conditionalFormatting sqref="AH16:AI16 A16:AF16">
    <cfRule type="expression" dxfId="700" priority="24" stopIfTrue="1">
      <formula>$A16&lt;&gt;""</formula>
    </cfRule>
  </conditionalFormatting>
  <conditionalFormatting sqref="AG17">
    <cfRule type="expression" dxfId="699" priority="21" stopIfTrue="1">
      <formula>$A17&lt;&gt;""</formula>
    </cfRule>
  </conditionalFormatting>
  <conditionalFormatting sqref="AH17:AI17 A17:AF17">
    <cfRule type="expression" dxfId="698" priority="22" stopIfTrue="1">
      <formula>$A17&lt;&gt;""</formula>
    </cfRule>
  </conditionalFormatting>
  <conditionalFormatting sqref="AG18">
    <cfRule type="expression" dxfId="697" priority="19" stopIfTrue="1">
      <formula>$A18&lt;&gt;""</formula>
    </cfRule>
  </conditionalFormatting>
  <conditionalFormatting sqref="AH18:AI18 A18:AF18">
    <cfRule type="expression" dxfId="696" priority="20" stopIfTrue="1">
      <formula>$A18&lt;&gt;""</formula>
    </cfRule>
  </conditionalFormatting>
  <conditionalFormatting sqref="AG19">
    <cfRule type="expression" dxfId="695" priority="17" stopIfTrue="1">
      <formula>$A19&lt;&gt;""</formula>
    </cfRule>
  </conditionalFormatting>
  <conditionalFormatting sqref="AH19:AI19 A19:AF19">
    <cfRule type="expression" dxfId="694" priority="18" stopIfTrue="1">
      <formula>$A19&lt;&gt;""</formula>
    </cfRule>
  </conditionalFormatting>
  <conditionalFormatting sqref="AG20">
    <cfRule type="expression" dxfId="693" priority="15" stopIfTrue="1">
      <formula>$A20&lt;&gt;""</formula>
    </cfRule>
  </conditionalFormatting>
  <conditionalFormatting sqref="AH20:AI20 A20:AF20">
    <cfRule type="expression" dxfId="692" priority="16" stopIfTrue="1">
      <formula>$A20&lt;&gt;""</formula>
    </cfRule>
  </conditionalFormatting>
  <conditionalFormatting sqref="AG21">
    <cfRule type="expression" dxfId="691" priority="13" stopIfTrue="1">
      <formula>$A21&lt;&gt;""</formula>
    </cfRule>
  </conditionalFormatting>
  <conditionalFormatting sqref="AH21:AI21 A21:AF21">
    <cfRule type="expression" dxfId="690" priority="14" stopIfTrue="1">
      <formula>$A21&lt;&gt;""</formula>
    </cfRule>
  </conditionalFormatting>
  <conditionalFormatting sqref="AG22">
    <cfRule type="expression" dxfId="689" priority="11" stopIfTrue="1">
      <formula>$A22&lt;&gt;""</formula>
    </cfRule>
  </conditionalFormatting>
  <conditionalFormatting sqref="AH22:AI22 A22:AF22">
    <cfRule type="expression" dxfId="688" priority="12" stopIfTrue="1">
      <formula>$A22&lt;&gt;""</formula>
    </cfRule>
  </conditionalFormatting>
  <conditionalFormatting sqref="AG23">
    <cfRule type="expression" dxfId="687" priority="9" stopIfTrue="1">
      <formula>$A23&lt;&gt;""</formula>
    </cfRule>
  </conditionalFormatting>
  <conditionalFormatting sqref="AH23:AI23 A23:AF23">
    <cfRule type="expression" dxfId="686" priority="10" stopIfTrue="1">
      <formula>$A23&lt;&gt;""</formula>
    </cfRule>
  </conditionalFormatting>
  <conditionalFormatting sqref="AG24">
    <cfRule type="expression" dxfId="685" priority="7" stopIfTrue="1">
      <formula>$A24&lt;&gt;""</formula>
    </cfRule>
  </conditionalFormatting>
  <conditionalFormatting sqref="AH24:AI24 A24:AF24">
    <cfRule type="expression" dxfId="684" priority="8" stopIfTrue="1">
      <formula>$A24&lt;&gt;""</formula>
    </cfRule>
  </conditionalFormatting>
  <conditionalFormatting sqref="AG25">
    <cfRule type="expression" dxfId="683" priority="5" stopIfTrue="1">
      <formula>$A25&lt;&gt;""</formula>
    </cfRule>
  </conditionalFormatting>
  <conditionalFormatting sqref="AH25:AI25 A25:AF25">
    <cfRule type="expression" dxfId="682" priority="6" stopIfTrue="1">
      <formula>$A25&lt;&gt;""</formula>
    </cfRule>
  </conditionalFormatting>
  <conditionalFormatting sqref="AG26">
    <cfRule type="expression" dxfId="681" priority="3" stopIfTrue="1">
      <formula>$A26&lt;&gt;""</formula>
    </cfRule>
  </conditionalFormatting>
  <conditionalFormatting sqref="AH26:AI26 A26:AF26">
    <cfRule type="expression" dxfId="680" priority="4" stopIfTrue="1">
      <formula>$A26&lt;&gt;""</formula>
    </cfRule>
  </conditionalFormatting>
  <conditionalFormatting sqref="AG7">
    <cfRule type="expression" dxfId="679" priority="1" stopIfTrue="1">
      <formula>$A7&lt;&gt;""</formula>
    </cfRule>
  </conditionalFormatting>
  <conditionalFormatting sqref="AH7:AI7 A7:AF7">
    <cfRule type="expression" dxfId="6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2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2244E54-13EA-4E97-A995-E3F24B6B7969}"/>
</file>

<file path=customXml/itemProps2.xml><?xml version="1.0" encoding="utf-8"?>
<ds:datastoreItem xmlns:ds="http://schemas.openxmlformats.org/officeDocument/2006/customXml" ds:itemID="{B650D831-E3DD-4352-B636-2349164B5261}"/>
</file>

<file path=customXml/itemProps3.xml><?xml version="1.0" encoding="utf-8"?>
<ds:datastoreItem xmlns:ds="http://schemas.openxmlformats.org/officeDocument/2006/customXml" ds:itemID="{813F01F6-4FD5-4FCD-8ECF-A66F6649EA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2026-01-30T08:14:46Z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