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zuki_Teshima\Desktop\環境省災害廃棄物調査集約結果(16富山県)\"/>
    </mc:Choice>
  </mc:AlternateContent>
  <xr:revisionPtr revIDLastSave="0" documentId="13_ncr:1_{53488ADD-F5C4-4990-9767-1BFEC7FAA28A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Q22" i="3" s="1"/>
  <c r="O22" i="3"/>
  <c r="AB22" i="1" s="1"/>
  <c r="N22" i="1"/>
  <c r="I22" i="1"/>
  <c r="E22" i="3"/>
  <c r="E22" i="1" s="1"/>
  <c r="CH22" i="34"/>
  <c r="Z22" i="34" s="1"/>
  <c r="CC22" i="34"/>
  <c r="U22" i="34" s="1"/>
  <c r="CA22" i="34"/>
  <c r="S22" i="34" s="1"/>
  <c r="BZ22" i="34"/>
  <c r="R22" i="34" s="1"/>
  <c r="BS22" i="34"/>
  <c r="BR22" i="34"/>
  <c r="J22" i="34" s="1"/>
  <c r="D22" i="32"/>
  <c r="CO22" i="34"/>
  <c r="AG22" i="34" s="1"/>
  <c r="CK22" i="34"/>
  <c r="AC22" i="34" s="1"/>
  <c r="CG22" i="34"/>
  <c r="Y22" i="34" s="1"/>
  <c r="BY22" i="34"/>
  <c r="Q22" i="34" s="1"/>
  <c r="BU22" i="34"/>
  <c r="M22" i="34" s="1"/>
  <c r="D22" i="31"/>
  <c r="CL22" i="34"/>
  <c r="AD22" i="34" s="1"/>
  <c r="CN22" i="34"/>
  <c r="AF22" i="34" s="1"/>
  <c r="CF22" i="34"/>
  <c r="X22" i="34" s="1"/>
  <c r="CD22" i="34"/>
  <c r="V22" i="34" s="1"/>
  <c r="BX22" i="34"/>
  <c r="P22" i="34" s="1"/>
  <c r="BQ22" i="34"/>
  <c r="I22" i="34" s="1"/>
  <c r="BP22" i="34"/>
  <c r="H22" i="34" s="1"/>
  <c r="BN22" i="34"/>
  <c r="F22" i="34" s="1"/>
  <c r="D22" i="27"/>
  <c r="T22" i="1" s="1"/>
  <c r="CI22" i="34"/>
  <c r="AA22" i="34" s="1"/>
  <c r="BV22" i="34"/>
  <c r="N22" i="34" s="1"/>
  <c r="CM22" i="34"/>
  <c r="AE22" i="34" s="1"/>
  <c r="CJ22" i="34"/>
  <c r="AB22" i="34" s="1"/>
  <c r="CE22" i="34"/>
  <c r="W22" i="34" s="1"/>
  <c r="CB22" i="34"/>
  <c r="T22" i="34" s="1"/>
  <c r="BW22" i="34"/>
  <c r="O22" i="34" s="1"/>
  <c r="BT22" i="34"/>
  <c r="L22" i="34" s="1"/>
  <c r="BO22" i="34"/>
  <c r="G22" i="34" s="1"/>
  <c r="AH22" i="34"/>
  <c r="O22" i="1" s="1"/>
  <c r="D22" i="22"/>
  <c r="D22" i="21"/>
  <c r="D22" i="20"/>
  <c r="D22" i="19"/>
  <c r="AI22" i="33"/>
  <c r="D22" i="18"/>
  <c r="AF22" i="33"/>
  <c r="D22" i="17"/>
  <c r="D22" i="16"/>
  <c r="D22" i="15"/>
  <c r="D22" i="14"/>
  <c r="D22" i="13"/>
  <c r="D22" i="8"/>
  <c r="AC22" i="1"/>
  <c r="M22" i="1"/>
  <c r="L22" i="1"/>
  <c r="K22" i="1"/>
  <c r="J22" i="1"/>
  <c r="H22" i="1"/>
  <c r="F22" i="1"/>
  <c r="AY21" i="3"/>
  <c r="AP21" i="3"/>
  <c r="AD21" i="1" s="1"/>
  <c r="AD21" i="3"/>
  <c r="AB21" i="3" s="1"/>
  <c r="S21" i="3"/>
  <c r="P21" i="3"/>
  <c r="O21" i="3"/>
  <c r="F21" i="1" s="1"/>
  <c r="I21" i="1"/>
  <c r="H21" i="1"/>
  <c r="CN21" i="34"/>
  <c r="AF21" i="34" s="1"/>
  <c r="CJ21" i="34"/>
  <c r="AB21" i="34" s="1"/>
  <c r="CI21" i="34"/>
  <c r="AA21" i="34" s="1"/>
  <c r="CH21" i="34"/>
  <c r="Z21" i="34" s="1"/>
  <c r="CF21" i="34"/>
  <c r="X21" i="34" s="1"/>
  <c r="CC21" i="34"/>
  <c r="U21" i="34" s="1"/>
  <c r="CA21" i="34"/>
  <c r="S21" i="34" s="1"/>
  <c r="BZ21" i="34"/>
  <c r="R21" i="34" s="1"/>
  <c r="BX21" i="34"/>
  <c r="P21" i="34" s="1"/>
  <c r="BU21" i="34"/>
  <c r="M21" i="34" s="1"/>
  <c r="BP21" i="34"/>
  <c r="D21" i="32"/>
  <c r="CB21" i="34"/>
  <c r="T21" i="34" s="1"/>
  <c r="BS21" i="34"/>
  <c r="K21" i="34" s="1"/>
  <c r="D21" i="31"/>
  <c r="BT21" i="34"/>
  <c r="L21" i="34" s="1"/>
  <c r="D21" i="28"/>
  <c r="U21" i="1" s="1"/>
  <c r="BM21" i="34"/>
  <c r="E21" i="34" s="1"/>
  <c r="CG21" i="34"/>
  <c r="Y21" i="34" s="1"/>
  <c r="BQ21" i="34"/>
  <c r="I21" i="34" s="1"/>
  <c r="D21" i="26"/>
  <c r="S21" i="1" s="1"/>
  <c r="CL21" i="34"/>
  <c r="AD21" i="34" s="1"/>
  <c r="CK21" i="34"/>
  <c r="AC21" i="34" s="1"/>
  <c r="CD21" i="34"/>
  <c r="V21" i="34" s="1"/>
  <c r="BV21" i="34"/>
  <c r="N21" i="34" s="1"/>
  <c r="D21" i="25"/>
  <c r="R21" i="1" s="1"/>
  <c r="BN21" i="34"/>
  <c r="F21" i="34" s="1"/>
  <c r="CO21" i="34"/>
  <c r="AG21" i="34" s="1"/>
  <c r="CM21" i="34"/>
  <c r="AE21" i="34" s="1"/>
  <c r="CE21" i="34"/>
  <c r="W21" i="34" s="1"/>
  <c r="BY21" i="34"/>
  <c r="Q21" i="34" s="1"/>
  <c r="BW21" i="34"/>
  <c r="O21" i="34" s="1"/>
  <c r="BO21" i="34"/>
  <c r="G21" i="34" s="1"/>
  <c r="AH21" i="34"/>
  <c r="O21" i="1" s="1"/>
  <c r="D21" i="19"/>
  <c r="AI21" i="33"/>
  <c r="D21" i="17"/>
  <c r="D21" i="13"/>
  <c r="D21" i="8"/>
  <c r="AF21" i="33"/>
  <c r="AC21" i="1"/>
  <c r="N21" i="1"/>
  <c r="M21" i="1"/>
  <c r="L21" i="1"/>
  <c r="K21" i="1"/>
  <c r="J21" i="1"/>
  <c r="AY20" i="3"/>
  <c r="AP20" i="3"/>
  <c r="AD20" i="3"/>
  <c r="AB20" i="3" s="1"/>
  <c r="S20" i="3"/>
  <c r="Q20" i="3" s="1"/>
  <c r="O20" i="3"/>
  <c r="F20" i="1" s="1"/>
  <c r="I20" i="1"/>
  <c r="H20" i="1"/>
  <c r="E20" i="3"/>
  <c r="E20" i="1" s="1"/>
  <c r="CO20" i="34"/>
  <c r="AG20" i="34" s="1"/>
  <c r="CI20" i="34"/>
  <c r="AA20" i="34" s="1"/>
  <c r="CH20" i="34"/>
  <c r="Z20" i="34" s="1"/>
  <c r="BS20" i="34"/>
  <c r="K20" i="34" s="1"/>
  <c r="D20" i="32"/>
  <c r="CB20" i="34"/>
  <c r="T20" i="34" s="1"/>
  <c r="CA20" i="34"/>
  <c r="S20" i="34" s="1"/>
  <c r="BZ20" i="34"/>
  <c r="R20" i="34" s="1"/>
  <c r="CC20" i="34"/>
  <c r="U20" i="34" s="1"/>
  <c r="D20" i="30"/>
  <c r="W20" i="1" s="1"/>
  <c r="CK20" i="34"/>
  <c r="AC20" i="34" s="1"/>
  <c r="CG20" i="34"/>
  <c r="Y20" i="34" s="1"/>
  <c r="BY20" i="34"/>
  <c r="Q20" i="34" s="1"/>
  <c r="BQ20" i="34"/>
  <c r="I20" i="34" s="1"/>
  <c r="D20" i="29"/>
  <c r="V20" i="1" s="1"/>
  <c r="CF20" i="34"/>
  <c r="X20" i="34" s="1"/>
  <c r="BU20" i="34"/>
  <c r="M20" i="34" s="1"/>
  <c r="BT20" i="34"/>
  <c r="L20" i="34" s="1"/>
  <c r="BP20" i="34"/>
  <c r="H20" i="34" s="1"/>
  <c r="CJ20" i="34"/>
  <c r="AB20" i="34" s="1"/>
  <c r="D20" i="27"/>
  <c r="T20" i="1" s="1"/>
  <c r="CN20" i="34"/>
  <c r="AF20" i="34" s="1"/>
  <c r="D20" i="26"/>
  <c r="S20" i="1" s="1"/>
  <c r="D20" i="25"/>
  <c r="R20" i="1" s="1"/>
  <c r="CM20" i="34"/>
  <c r="AE20" i="34" s="1"/>
  <c r="CL20" i="34"/>
  <c r="AD20" i="34" s="1"/>
  <c r="CE20" i="34"/>
  <c r="W20" i="34" s="1"/>
  <c r="CD20" i="34"/>
  <c r="V20" i="34" s="1"/>
  <c r="BX20" i="34"/>
  <c r="P20" i="34" s="1"/>
  <c r="BW20" i="34"/>
  <c r="O20" i="34" s="1"/>
  <c r="BV20" i="34"/>
  <c r="N20" i="34" s="1"/>
  <c r="BO20" i="34"/>
  <c r="G20" i="34" s="1"/>
  <c r="BN20" i="34"/>
  <c r="F20" i="34" s="1"/>
  <c r="AH20" i="34"/>
  <c r="O20" i="1" s="1"/>
  <c r="D20" i="22"/>
  <c r="AF20" i="33"/>
  <c r="D20" i="21"/>
  <c r="AI20" i="33"/>
  <c r="D20" i="19"/>
  <c r="D20" i="18"/>
  <c r="D20" i="15"/>
  <c r="D20" i="13"/>
  <c r="D20" i="8"/>
  <c r="AC20" i="1"/>
  <c r="N20" i="1"/>
  <c r="M20" i="1"/>
  <c r="L20" i="1"/>
  <c r="K20" i="1"/>
  <c r="J20" i="1"/>
  <c r="AY19" i="3"/>
  <c r="AP19" i="3"/>
  <c r="AD19" i="1" s="1"/>
  <c r="AD19" i="3"/>
  <c r="S19" i="3"/>
  <c r="Q19" i="3" s="1"/>
  <c r="O19" i="3"/>
  <c r="AB19" i="1" s="1"/>
  <c r="N19" i="1"/>
  <c r="I19" i="1"/>
  <c r="L19" i="1"/>
  <c r="F19" i="3"/>
  <c r="E19" i="3"/>
  <c r="E19" i="1" s="1"/>
  <c r="CK19" i="34"/>
  <c r="AC19" i="34" s="1"/>
  <c r="CI19" i="34"/>
  <c r="AA19" i="34" s="1"/>
  <c r="CB19" i="34"/>
  <c r="T19" i="34" s="1"/>
  <c r="BZ19" i="34"/>
  <c r="R19" i="34" s="1"/>
  <c r="BR19" i="34"/>
  <c r="J19" i="34" s="1"/>
  <c r="CH19" i="34"/>
  <c r="Z19" i="34" s="1"/>
  <c r="CC19" i="34"/>
  <c r="U19" i="34" s="1"/>
  <c r="CN19" i="34"/>
  <c r="AF19" i="34" s="1"/>
  <c r="CF19" i="34"/>
  <c r="X19" i="34" s="1"/>
  <c r="CA19" i="34"/>
  <c r="S19" i="34" s="1"/>
  <c r="BX19" i="34"/>
  <c r="P19" i="34" s="1"/>
  <c r="BP19" i="34"/>
  <c r="H19" i="34" s="1"/>
  <c r="D19" i="30"/>
  <c r="W19" i="1" s="1"/>
  <c r="CM19" i="34"/>
  <c r="AE19" i="34" s="1"/>
  <c r="D19" i="29"/>
  <c r="V19" i="1" s="1"/>
  <c r="CO19" i="34"/>
  <c r="AG19" i="34" s="1"/>
  <c r="BU19" i="34"/>
  <c r="M19" i="34" s="1"/>
  <c r="BQ19" i="34"/>
  <c r="I19" i="34" s="1"/>
  <c r="D19" i="28"/>
  <c r="U19" i="1" s="1"/>
  <c r="D19" i="27"/>
  <c r="T19" i="1" s="1"/>
  <c r="CL19" i="34"/>
  <c r="AD19" i="34" s="1"/>
  <c r="BV19" i="34"/>
  <c r="N19" i="34" s="1"/>
  <c r="D19" i="26"/>
  <c r="S19" i="1" s="1"/>
  <c r="CE19" i="34"/>
  <c r="W19" i="34" s="1"/>
  <c r="CD19" i="34"/>
  <c r="V19" i="34" s="1"/>
  <c r="BW19" i="34"/>
  <c r="O19" i="34" s="1"/>
  <c r="BO19" i="34"/>
  <c r="G19" i="34" s="1"/>
  <c r="D19" i="25"/>
  <c r="R19" i="1" s="1"/>
  <c r="CJ19" i="34"/>
  <c r="AB19" i="34" s="1"/>
  <c r="CG19" i="34"/>
  <c r="Y19" i="34" s="1"/>
  <c r="BY19" i="34"/>
  <c r="Q19" i="34" s="1"/>
  <c r="BT19" i="34"/>
  <c r="L19" i="34" s="1"/>
  <c r="AH19" i="34"/>
  <c r="O19" i="1" s="1"/>
  <c r="D19" i="22"/>
  <c r="D19" i="20"/>
  <c r="D19" i="18"/>
  <c r="AF19" i="33"/>
  <c r="D19" i="16"/>
  <c r="D19" i="15"/>
  <c r="D19" i="14"/>
  <c r="D19" i="13"/>
  <c r="D19" i="8"/>
  <c r="AI19" i="33"/>
  <c r="AC19" i="1"/>
  <c r="M19" i="1"/>
  <c r="K19" i="1"/>
  <c r="J19" i="1"/>
  <c r="H19" i="1"/>
  <c r="AY18" i="3"/>
  <c r="AP18" i="3"/>
  <c r="AD18" i="1" s="1"/>
  <c r="AD18" i="3"/>
  <c r="AB18" i="3" s="1"/>
  <c r="S18" i="3"/>
  <c r="Q18" i="3" s="1"/>
  <c r="O18" i="3"/>
  <c r="AB18" i="1" s="1"/>
  <c r="F18" i="3"/>
  <c r="E18" i="3"/>
  <c r="E18" i="1" s="1"/>
  <c r="CA18" i="34"/>
  <c r="S18" i="34" s="1"/>
  <c r="BZ18" i="34"/>
  <c r="R18" i="34" s="1"/>
  <c r="BV18" i="34"/>
  <c r="N18" i="34" s="1"/>
  <c r="BS18" i="34"/>
  <c r="K18" i="34" s="1"/>
  <c r="BR18" i="34"/>
  <c r="BN18" i="34"/>
  <c r="F18" i="34" s="1"/>
  <c r="CI18" i="34"/>
  <c r="AA18" i="34" s="1"/>
  <c r="CH18" i="34"/>
  <c r="Z18" i="34" s="1"/>
  <c r="D18" i="30"/>
  <c r="W18" i="1" s="1"/>
  <c r="D18" i="29"/>
  <c r="V18" i="1" s="1"/>
  <c r="CJ18" i="34"/>
  <c r="AB18" i="34" s="1"/>
  <c r="CD18" i="34"/>
  <c r="V18" i="34" s="1"/>
  <c r="CO18" i="34"/>
  <c r="AG18" i="34" s="1"/>
  <c r="CL18" i="34"/>
  <c r="AD18" i="34" s="1"/>
  <c r="D18" i="27"/>
  <c r="T18" i="1" s="1"/>
  <c r="CK18" i="34"/>
  <c r="AC18" i="34" s="1"/>
  <c r="D18" i="26"/>
  <c r="S18" i="1" s="1"/>
  <c r="CG18" i="34"/>
  <c r="Y18" i="34" s="1"/>
  <c r="BY18" i="34"/>
  <c r="Q18" i="34" s="1"/>
  <c r="BQ18" i="34"/>
  <c r="I18" i="34" s="1"/>
  <c r="D18" i="25"/>
  <c r="R18" i="1" s="1"/>
  <c r="CN18" i="34"/>
  <c r="AF18" i="34" s="1"/>
  <c r="CM18" i="34"/>
  <c r="AE18" i="34" s="1"/>
  <c r="CF18" i="34"/>
  <c r="X18" i="34" s="1"/>
  <c r="CE18" i="34"/>
  <c r="W18" i="34" s="1"/>
  <c r="CC18" i="34"/>
  <c r="U18" i="34" s="1"/>
  <c r="CB18" i="34"/>
  <c r="T18" i="34" s="1"/>
  <c r="BX18" i="34"/>
  <c r="P18" i="34" s="1"/>
  <c r="BW18" i="34"/>
  <c r="O18" i="34" s="1"/>
  <c r="BU18" i="34"/>
  <c r="M18" i="34" s="1"/>
  <c r="BT18" i="34"/>
  <c r="L18" i="34" s="1"/>
  <c r="BP18" i="34"/>
  <c r="H18" i="34" s="1"/>
  <c r="BO18" i="34"/>
  <c r="G18" i="34" s="1"/>
  <c r="BM18" i="34"/>
  <c r="E18" i="34" s="1"/>
  <c r="AH18" i="34"/>
  <c r="O18" i="1" s="1"/>
  <c r="D18" i="22"/>
  <c r="AI18" i="33"/>
  <c r="AF18" i="33"/>
  <c r="D18" i="21"/>
  <c r="D18" i="20"/>
  <c r="D18" i="19"/>
  <c r="D18" i="17"/>
  <c r="D18" i="15"/>
  <c r="D18" i="14"/>
  <c r="D18" i="13"/>
  <c r="D18" i="8"/>
  <c r="AC18" i="1"/>
  <c r="N18" i="1"/>
  <c r="M18" i="1"/>
  <c r="L18" i="1"/>
  <c r="K18" i="1"/>
  <c r="J18" i="1"/>
  <c r="I18" i="1"/>
  <c r="AY17" i="3"/>
  <c r="AP17" i="3"/>
  <c r="AC17" i="1"/>
  <c r="AD17" i="3"/>
  <c r="AB17" i="3" s="1"/>
  <c r="S17" i="3"/>
  <c r="Q17" i="3" s="1"/>
  <c r="O17" i="3"/>
  <c r="AB17" i="1" s="1"/>
  <c r="N17" i="1"/>
  <c r="M17" i="1"/>
  <c r="J17" i="1"/>
  <c r="F17" i="3"/>
  <c r="E17" i="3"/>
  <c r="CI17" i="34"/>
  <c r="AA17" i="34" s="1"/>
  <c r="CH17" i="34"/>
  <c r="Z17" i="34" s="1"/>
  <c r="CA17" i="34"/>
  <c r="S17" i="34" s="1"/>
  <c r="BU17" i="34"/>
  <c r="M17" i="34" s="1"/>
  <c r="BT17" i="34"/>
  <c r="L17" i="34" s="1"/>
  <c r="BS17" i="34"/>
  <c r="K17" i="34" s="1"/>
  <c r="D17" i="32"/>
  <c r="CG17" i="34"/>
  <c r="Y17" i="34" s="1"/>
  <c r="CB17" i="34"/>
  <c r="T17" i="34" s="1"/>
  <c r="D17" i="31"/>
  <c r="BX17" i="34"/>
  <c r="P17" i="34" s="1"/>
  <c r="BV17" i="34"/>
  <c r="N17" i="34" s="1"/>
  <c r="BP17" i="34"/>
  <c r="H17" i="34" s="1"/>
  <c r="D17" i="30"/>
  <c r="W17" i="1" s="1"/>
  <c r="CF17" i="34"/>
  <c r="X17" i="34" s="1"/>
  <c r="D17" i="29"/>
  <c r="V17" i="1" s="1"/>
  <c r="BZ17" i="34"/>
  <c r="R17" i="34" s="1"/>
  <c r="D17" i="28"/>
  <c r="U17" i="1" s="1"/>
  <c r="CO17" i="34"/>
  <c r="AG17" i="34" s="1"/>
  <c r="CN17" i="34"/>
  <c r="AF17" i="34" s="1"/>
  <c r="BY17" i="34"/>
  <c r="Q17" i="34" s="1"/>
  <c r="CJ17" i="34"/>
  <c r="AB17" i="34" s="1"/>
  <c r="D17" i="26"/>
  <c r="S17" i="1" s="1"/>
  <c r="CM17" i="34"/>
  <c r="AE17" i="34" s="1"/>
  <c r="CL17" i="34"/>
  <c r="AD17" i="34" s="1"/>
  <c r="CK17" i="34"/>
  <c r="AC17" i="34" s="1"/>
  <c r="D17" i="25"/>
  <c r="R17" i="1" s="1"/>
  <c r="CE17" i="34"/>
  <c r="W17" i="34" s="1"/>
  <c r="CD17" i="34"/>
  <c r="V17" i="34" s="1"/>
  <c r="CC17" i="34"/>
  <c r="U17" i="34" s="1"/>
  <c r="BW17" i="34"/>
  <c r="O17" i="34" s="1"/>
  <c r="BQ17" i="34"/>
  <c r="I17" i="34" s="1"/>
  <c r="BO17" i="34"/>
  <c r="G17" i="34" s="1"/>
  <c r="BM17" i="34"/>
  <c r="E17" i="34" s="1"/>
  <c r="AH17" i="34"/>
  <c r="O17" i="1" s="1"/>
  <c r="D17" i="22"/>
  <c r="D17" i="21"/>
  <c r="D17" i="20"/>
  <c r="D17" i="19"/>
  <c r="D17" i="18"/>
  <c r="D17" i="17"/>
  <c r="D17" i="16"/>
  <c r="D17" i="15"/>
  <c r="D17" i="14"/>
  <c r="AI17" i="33"/>
  <c r="AF17" i="33"/>
  <c r="D17" i="13"/>
  <c r="D17" i="8"/>
  <c r="L17" i="1"/>
  <c r="K17" i="1"/>
  <c r="I17" i="1"/>
  <c r="H17" i="1"/>
  <c r="F17" i="1"/>
  <c r="E17" i="1"/>
  <c r="AY16" i="3"/>
  <c r="AP16" i="3"/>
  <c r="AD16" i="3"/>
  <c r="AB16" i="3" s="1"/>
  <c r="S16" i="3"/>
  <c r="Q16" i="3" s="1"/>
  <c r="P16" i="3"/>
  <c r="O16" i="3"/>
  <c r="AB16" i="1" s="1"/>
  <c r="N16" i="1"/>
  <c r="F16" i="3"/>
  <c r="E16" i="3"/>
  <c r="E16" i="1" s="1"/>
  <c r="CH16" i="34"/>
  <c r="Z16" i="34" s="1"/>
  <c r="BZ16" i="34"/>
  <c r="R16" i="34" s="1"/>
  <c r="D16" i="32"/>
  <c r="CI16" i="34"/>
  <c r="AA16" i="34" s="1"/>
  <c r="CA16" i="34"/>
  <c r="S16" i="34" s="1"/>
  <c r="D16" i="31"/>
  <c r="CO16" i="34"/>
  <c r="AG16" i="34" s="1"/>
  <c r="CM16" i="34"/>
  <c r="AE16" i="34" s="1"/>
  <c r="CE16" i="34"/>
  <c r="W16" i="34" s="1"/>
  <c r="BY16" i="34"/>
  <c r="Q16" i="34" s="1"/>
  <c r="BW16" i="34"/>
  <c r="O16" i="34" s="1"/>
  <c r="BQ16" i="34"/>
  <c r="I16" i="34" s="1"/>
  <c r="BO16" i="34"/>
  <c r="G16" i="34" s="1"/>
  <c r="CK16" i="34"/>
  <c r="AC16" i="34" s="1"/>
  <c r="CD16" i="34"/>
  <c r="V16" i="34" s="1"/>
  <c r="CC16" i="34"/>
  <c r="U16" i="34" s="1"/>
  <c r="CB16" i="34"/>
  <c r="T16" i="34" s="1"/>
  <c r="BT16" i="34"/>
  <c r="L16" i="34" s="1"/>
  <c r="BS16" i="34"/>
  <c r="K16" i="34" s="1"/>
  <c r="CG16" i="34"/>
  <c r="Y16" i="34" s="1"/>
  <c r="BV16" i="34"/>
  <c r="N16" i="34" s="1"/>
  <c r="D16" i="28"/>
  <c r="U16" i="1" s="1"/>
  <c r="D16" i="27"/>
  <c r="T16" i="1" s="1"/>
  <c r="CJ16" i="34"/>
  <c r="AB16" i="34" s="1"/>
  <c r="D16" i="26"/>
  <c r="S16" i="1" s="1"/>
  <c r="CL16" i="34"/>
  <c r="AD16" i="34" s="1"/>
  <c r="D16" i="25"/>
  <c r="R16" i="1" s="1"/>
  <c r="BN16" i="34"/>
  <c r="CN16" i="34"/>
  <c r="AF16" i="34" s="1"/>
  <c r="CF16" i="34"/>
  <c r="X16" i="34" s="1"/>
  <c r="BX16" i="34"/>
  <c r="P16" i="34" s="1"/>
  <c r="BU16" i="34"/>
  <c r="M16" i="34" s="1"/>
  <c r="BP16" i="34"/>
  <c r="H16" i="34" s="1"/>
  <c r="BM16" i="34"/>
  <c r="E16" i="34" s="1"/>
  <c r="AH16" i="34"/>
  <c r="O16" i="1" s="1"/>
  <c r="D16" i="22"/>
  <c r="D16" i="21"/>
  <c r="D16" i="18"/>
  <c r="D16" i="16"/>
  <c r="AI16" i="33"/>
  <c r="D16" i="14"/>
  <c r="D16" i="13"/>
  <c r="D16" i="8"/>
  <c r="AF16" i="33"/>
  <c r="AC16" i="1"/>
  <c r="M16" i="1"/>
  <c r="L16" i="1"/>
  <c r="K16" i="1"/>
  <c r="J16" i="1"/>
  <c r="I16" i="1"/>
  <c r="H16" i="1"/>
  <c r="F16" i="1"/>
  <c r="AY15" i="3"/>
  <c r="AP15" i="3"/>
  <c r="AD15" i="1" s="1"/>
  <c r="O15" i="3"/>
  <c r="AD15" i="3"/>
  <c r="AB15" i="3" s="1"/>
  <c r="S15" i="3"/>
  <c r="Q15" i="3" s="1"/>
  <c r="P15" i="3"/>
  <c r="N15" i="1"/>
  <c r="M15" i="1"/>
  <c r="F15" i="3"/>
  <c r="E15" i="3"/>
  <c r="CN15" i="34"/>
  <c r="AF15" i="34" s="1"/>
  <c r="CK15" i="34"/>
  <c r="AC15" i="34" s="1"/>
  <c r="CJ15" i="34"/>
  <c r="AB15" i="34" s="1"/>
  <c r="CF15" i="34"/>
  <c r="X15" i="34" s="1"/>
  <c r="CC15" i="34"/>
  <c r="U15" i="34" s="1"/>
  <c r="CB15" i="34"/>
  <c r="T15" i="34" s="1"/>
  <c r="BX15" i="34"/>
  <c r="P15" i="34" s="1"/>
  <c r="BU15" i="34"/>
  <c r="M15" i="34" s="1"/>
  <c r="BT15" i="34"/>
  <c r="L15" i="34" s="1"/>
  <c r="D15" i="32"/>
  <c r="CO15" i="34"/>
  <c r="AG15" i="34" s="1"/>
  <c r="CG15" i="34"/>
  <c r="Y15" i="34" s="1"/>
  <c r="BZ15" i="34"/>
  <c r="R15" i="34" s="1"/>
  <c r="BQ15" i="34"/>
  <c r="I15" i="34" s="1"/>
  <c r="D15" i="31"/>
  <c r="CI15" i="34"/>
  <c r="AA15" i="34" s="1"/>
  <c r="CH15" i="34"/>
  <c r="Z15" i="34" s="1"/>
  <c r="BP15" i="34"/>
  <c r="H15" i="34" s="1"/>
  <c r="BY15" i="34"/>
  <c r="Q15" i="34" s="1"/>
  <c r="BS15" i="34"/>
  <c r="K15" i="34" s="1"/>
  <c r="D15" i="29"/>
  <c r="V15" i="1" s="1"/>
  <c r="CA15" i="34"/>
  <c r="S15" i="34" s="1"/>
  <c r="D15" i="28"/>
  <c r="U15" i="1" s="1"/>
  <c r="D15" i="27"/>
  <c r="T15" i="1" s="1"/>
  <c r="D15" i="26"/>
  <c r="S15" i="1" s="1"/>
  <c r="CM15" i="34"/>
  <c r="AE15" i="34" s="1"/>
  <c r="CL15" i="34"/>
  <c r="AD15" i="34" s="1"/>
  <c r="CE15" i="34"/>
  <c r="W15" i="34" s="1"/>
  <c r="CD15" i="34"/>
  <c r="V15" i="34" s="1"/>
  <c r="BW15" i="34"/>
  <c r="O15" i="34" s="1"/>
  <c r="BV15" i="34"/>
  <c r="N15" i="34" s="1"/>
  <c r="BO15" i="34"/>
  <c r="BN15" i="34"/>
  <c r="F15" i="34" s="1"/>
  <c r="AH15" i="34"/>
  <c r="O15" i="1" s="1"/>
  <c r="AI15" i="33"/>
  <c r="AF15" i="33"/>
  <c r="D15" i="22"/>
  <c r="D15" i="20"/>
  <c r="D15" i="19"/>
  <c r="D15" i="18"/>
  <c r="D15" i="17"/>
  <c r="D15" i="16"/>
  <c r="D15" i="15"/>
  <c r="D15" i="14"/>
  <c r="D15" i="8"/>
  <c r="AC15" i="1"/>
  <c r="L15" i="1"/>
  <c r="K15" i="1"/>
  <c r="J15" i="1"/>
  <c r="I15" i="1"/>
  <c r="H15" i="1"/>
  <c r="E15" i="1"/>
  <c r="AY14" i="3"/>
  <c r="AP14" i="3"/>
  <c r="AD14" i="1" s="1"/>
  <c r="AD14" i="3"/>
  <c r="AB14" i="3" s="1"/>
  <c r="S14" i="3"/>
  <c r="Q14" i="3" s="1"/>
  <c r="P14" i="3"/>
  <c r="O14" i="3"/>
  <c r="F14" i="1" s="1"/>
  <c r="N14" i="1"/>
  <c r="H14" i="1"/>
  <c r="CI14" i="34"/>
  <c r="AA14" i="34" s="1"/>
  <c r="CH14" i="34"/>
  <c r="Z14" i="34" s="1"/>
  <c r="CA14" i="34"/>
  <c r="S14" i="34" s="1"/>
  <c r="BS14" i="34"/>
  <c r="K14" i="34" s="1"/>
  <c r="BR14" i="34"/>
  <c r="J14" i="34" s="1"/>
  <c r="CB14" i="34"/>
  <c r="T14" i="34" s="1"/>
  <c r="CO14" i="34"/>
  <c r="AG14" i="34" s="1"/>
  <c r="CL14" i="34"/>
  <c r="AD14" i="34" s="1"/>
  <c r="CG14" i="34"/>
  <c r="Y14" i="34" s="1"/>
  <c r="CD14" i="34"/>
  <c r="V14" i="34" s="1"/>
  <c r="BZ14" i="34"/>
  <c r="R14" i="34" s="1"/>
  <c r="BY14" i="34"/>
  <c r="Q14" i="34" s="1"/>
  <c r="BV14" i="34"/>
  <c r="N14" i="34" s="1"/>
  <c r="BQ14" i="34"/>
  <c r="I14" i="34" s="1"/>
  <c r="D14" i="29"/>
  <c r="V14" i="1" s="1"/>
  <c r="CC14" i="34"/>
  <c r="U14" i="34" s="1"/>
  <c r="BU14" i="34"/>
  <c r="M14" i="34" s="1"/>
  <c r="D14" i="28"/>
  <c r="U14" i="1" s="1"/>
  <c r="CK14" i="34"/>
  <c r="AC14" i="34" s="1"/>
  <c r="D14" i="27"/>
  <c r="T14" i="1" s="1"/>
  <c r="BT14" i="34"/>
  <c r="L14" i="34" s="1"/>
  <c r="D14" i="26"/>
  <c r="S14" i="1" s="1"/>
  <c r="CJ14" i="34"/>
  <c r="AB14" i="34" s="1"/>
  <c r="D14" i="25"/>
  <c r="R14" i="1" s="1"/>
  <c r="CN14" i="34"/>
  <c r="AF14" i="34" s="1"/>
  <c r="CM14" i="34"/>
  <c r="AE14" i="34" s="1"/>
  <c r="CF14" i="34"/>
  <c r="X14" i="34" s="1"/>
  <c r="CE14" i="34"/>
  <c r="W14" i="34" s="1"/>
  <c r="BX14" i="34"/>
  <c r="P14" i="34" s="1"/>
  <c r="BW14" i="34"/>
  <c r="O14" i="34" s="1"/>
  <c r="BP14" i="34"/>
  <c r="H14" i="34" s="1"/>
  <c r="BO14" i="34"/>
  <c r="AH14" i="34"/>
  <c r="O14" i="1" s="1"/>
  <c r="D14" i="22"/>
  <c r="D14" i="21"/>
  <c r="D14" i="20"/>
  <c r="AI14" i="33"/>
  <c r="D14" i="18"/>
  <c r="D14" i="17"/>
  <c r="D14" i="13"/>
  <c r="D14" i="8"/>
  <c r="AF14" i="33"/>
  <c r="AC14" i="1"/>
  <c r="M14" i="1"/>
  <c r="L14" i="1"/>
  <c r="K14" i="1"/>
  <c r="J14" i="1"/>
  <c r="I14" i="1"/>
  <c r="AY13" i="3"/>
  <c r="AP13" i="3"/>
  <c r="AD13" i="3"/>
  <c r="AB13" i="3" s="1"/>
  <c r="S13" i="3"/>
  <c r="O13" i="3"/>
  <c r="AB13" i="1" s="1"/>
  <c r="N13" i="1"/>
  <c r="F13" i="3"/>
  <c r="H13" i="1"/>
  <c r="E13" i="3"/>
  <c r="E13" i="1" s="1"/>
  <c r="CH13" i="34"/>
  <c r="Z13" i="34" s="1"/>
  <c r="BZ13" i="34"/>
  <c r="R13" i="34" s="1"/>
  <c r="BU13" i="34"/>
  <c r="M13" i="34" s="1"/>
  <c r="BT13" i="34"/>
  <c r="L13" i="34" s="1"/>
  <c r="BR13" i="34"/>
  <c r="J13" i="34" s="1"/>
  <c r="CA13" i="34"/>
  <c r="S13" i="34" s="1"/>
  <c r="D13" i="31"/>
  <c r="CJ13" i="34"/>
  <c r="AB13" i="34" s="1"/>
  <c r="CI13" i="34"/>
  <c r="AA13" i="34" s="1"/>
  <c r="CC13" i="34"/>
  <c r="U13" i="34" s="1"/>
  <c r="CB13" i="34"/>
  <c r="T13" i="34" s="1"/>
  <c r="D13" i="30"/>
  <c r="W13" i="1" s="1"/>
  <c r="CO13" i="34"/>
  <c r="AG13" i="34" s="1"/>
  <c r="CK13" i="34"/>
  <c r="AC13" i="34" s="1"/>
  <c r="BY13" i="34"/>
  <c r="Q13" i="34" s="1"/>
  <c r="D13" i="29"/>
  <c r="V13" i="1" s="1"/>
  <c r="CN13" i="34"/>
  <c r="AF13" i="34" s="1"/>
  <c r="CF13" i="34"/>
  <c r="X13" i="34" s="1"/>
  <c r="BP13" i="34"/>
  <c r="H13" i="34" s="1"/>
  <c r="D13" i="28"/>
  <c r="U13" i="1" s="1"/>
  <c r="D13" i="27"/>
  <c r="T13" i="1" s="1"/>
  <c r="CL13" i="34"/>
  <c r="AD13" i="34" s="1"/>
  <c r="D13" i="26"/>
  <c r="S13" i="1" s="1"/>
  <c r="D13" i="25"/>
  <c r="R13" i="1" s="1"/>
  <c r="CM13" i="34"/>
  <c r="AE13" i="34" s="1"/>
  <c r="CG13" i="34"/>
  <c r="Y13" i="34" s="1"/>
  <c r="CE13" i="34"/>
  <c r="W13" i="34" s="1"/>
  <c r="CD13" i="34"/>
  <c r="V13" i="34" s="1"/>
  <c r="BX13" i="34"/>
  <c r="P13" i="34" s="1"/>
  <c r="BW13" i="34"/>
  <c r="O13" i="34" s="1"/>
  <c r="BV13" i="34"/>
  <c r="N13" i="34" s="1"/>
  <c r="BQ13" i="34"/>
  <c r="I13" i="34" s="1"/>
  <c r="BO13" i="34"/>
  <c r="G13" i="34" s="1"/>
  <c r="BN13" i="34"/>
  <c r="F13" i="34" s="1"/>
  <c r="AH13" i="34"/>
  <c r="O13" i="1" s="1"/>
  <c r="D13" i="19"/>
  <c r="AI13" i="33"/>
  <c r="D13" i="16"/>
  <c r="D13" i="15"/>
  <c r="D13" i="14"/>
  <c r="D13" i="13"/>
  <c r="D13" i="8"/>
  <c r="AF13" i="33"/>
  <c r="AC13" i="1"/>
  <c r="M13" i="1"/>
  <c r="L13" i="1"/>
  <c r="K13" i="1"/>
  <c r="J13" i="1"/>
  <c r="I13" i="1"/>
  <c r="F13" i="1"/>
  <c r="AY12" i="3"/>
  <c r="AP12" i="3"/>
  <c r="AD12" i="3"/>
  <c r="AB12" i="3" s="1"/>
  <c r="S12" i="3"/>
  <c r="Q12" i="3" s="1"/>
  <c r="P12" i="3"/>
  <c r="O12" i="3"/>
  <c r="AB12" i="1" s="1"/>
  <c r="N12" i="1"/>
  <c r="F12" i="3"/>
  <c r="E12" i="3"/>
  <c r="E12" i="1" s="1"/>
  <c r="CJ12" i="34"/>
  <c r="AB12" i="34" s="1"/>
  <c r="CC12" i="34"/>
  <c r="U12" i="34" s="1"/>
  <c r="CB12" i="34"/>
  <c r="T12" i="34" s="1"/>
  <c r="BZ12" i="34"/>
  <c r="R12" i="34" s="1"/>
  <c r="BU12" i="34"/>
  <c r="M12" i="34" s="1"/>
  <c r="BT12" i="34"/>
  <c r="L12" i="34" s="1"/>
  <c r="D12" i="32"/>
  <c r="CK12" i="34"/>
  <c r="AC12" i="34" s="1"/>
  <c r="D12" i="31"/>
  <c r="BR12" i="34"/>
  <c r="J12" i="34" s="1"/>
  <c r="CI12" i="34"/>
  <c r="AA12" i="34" s="1"/>
  <c r="CH12" i="34"/>
  <c r="Z12" i="34" s="1"/>
  <c r="D12" i="30"/>
  <c r="W12" i="1" s="1"/>
  <c r="D12" i="29"/>
  <c r="V12" i="1" s="1"/>
  <c r="CA12" i="34"/>
  <c r="S12" i="34" s="1"/>
  <c r="D12" i="27"/>
  <c r="T12" i="1" s="1"/>
  <c r="D12" i="26"/>
  <c r="S12" i="1" s="1"/>
  <c r="BM12" i="34"/>
  <c r="E12" i="34" s="1"/>
  <c r="CL12" i="34"/>
  <c r="AD12" i="34" s="1"/>
  <c r="CD12" i="34"/>
  <c r="V12" i="34" s="1"/>
  <c r="BV12" i="34"/>
  <c r="N12" i="34" s="1"/>
  <c r="BN12" i="34"/>
  <c r="CO12" i="34"/>
  <c r="AG12" i="34" s="1"/>
  <c r="CN12" i="34"/>
  <c r="AF12" i="34" s="1"/>
  <c r="CM12" i="34"/>
  <c r="AE12" i="34" s="1"/>
  <c r="CG12" i="34"/>
  <c r="Y12" i="34" s="1"/>
  <c r="CF12" i="34"/>
  <c r="X12" i="34" s="1"/>
  <c r="CE12" i="34"/>
  <c r="W12" i="34" s="1"/>
  <c r="BY12" i="34"/>
  <c r="Q12" i="34" s="1"/>
  <c r="BX12" i="34"/>
  <c r="P12" i="34" s="1"/>
  <c r="BW12" i="34"/>
  <c r="O12" i="34" s="1"/>
  <c r="BQ12" i="34"/>
  <c r="I12" i="34" s="1"/>
  <c r="BP12" i="34"/>
  <c r="BO12" i="34"/>
  <c r="G12" i="34" s="1"/>
  <c r="AH12" i="34"/>
  <c r="O12" i="1" s="1"/>
  <c r="D12" i="22"/>
  <c r="D12" i="20"/>
  <c r="D12" i="16"/>
  <c r="D12" i="15"/>
  <c r="D12" i="14"/>
  <c r="AI12" i="33"/>
  <c r="D12" i="8"/>
  <c r="AF12" i="33"/>
  <c r="AC12" i="1"/>
  <c r="M12" i="1"/>
  <c r="L12" i="1"/>
  <c r="K12" i="1"/>
  <c r="K7" i="1" s="1"/>
  <c r="J12" i="1"/>
  <c r="H12" i="1"/>
  <c r="AY11" i="3"/>
  <c r="AP11" i="3"/>
  <c r="AD11" i="1" s="1"/>
  <c r="AC11" i="1"/>
  <c r="O11" i="3"/>
  <c r="AD11" i="3"/>
  <c r="AB11" i="3" s="1"/>
  <c r="S11" i="3"/>
  <c r="L11" i="1"/>
  <c r="J11" i="1"/>
  <c r="F11" i="3"/>
  <c r="D11" i="32"/>
  <c r="CK11" i="34"/>
  <c r="AC11" i="34" s="1"/>
  <c r="CH11" i="34"/>
  <c r="Z11" i="34" s="1"/>
  <c r="CG11" i="34"/>
  <c r="Y11" i="34" s="1"/>
  <c r="CC11" i="34"/>
  <c r="U11" i="34" s="1"/>
  <c r="BZ11" i="34"/>
  <c r="R11" i="34" s="1"/>
  <c r="BU11" i="34"/>
  <c r="M11" i="34" s="1"/>
  <c r="BR11" i="34"/>
  <c r="J11" i="34" s="1"/>
  <c r="BQ11" i="34"/>
  <c r="I11" i="34" s="1"/>
  <c r="BM11" i="34"/>
  <c r="CJ11" i="34"/>
  <c r="AB11" i="34" s="1"/>
  <c r="BT11" i="34"/>
  <c r="L11" i="34" s="1"/>
  <c r="BS11" i="34"/>
  <c r="K11" i="34" s="1"/>
  <c r="CO11" i="34"/>
  <c r="AG11" i="34" s="1"/>
  <c r="CI11" i="34"/>
  <c r="AA11" i="34" s="1"/>
  <c r="CB11" i="34"/>
  <c r="T11" i="34" s="1"/>
  <c r="CA11" i="34"/>
  <c r="S11" i="34" s="1"/>
  <c r="D11" i="28"/>
  <c r="U11" i="1" s="1"/>
  <c r="CM11" i="34"/>
  <c r="AE11" i="34" s="1"/>
  <c r="CL11" i="34"/>
  <c r="AD11" i="34" s="1"/>
  <c r="CD11" i="34"/>
  <c r="V11" i="34" s="1"/>
  <c r="BV11" i="34"/>
  <c r="N11" i="34" s="1"/>
  <c r="BN11" i="34"/>
  <c r="F11" i="34" s="1"/>
  <c r="D11" i="25"/>
  <c r="R11" i="1" s="1"/>
  <c r="CN11" i="34"/>
  <c r="AF11" i="34" s="1"/>
  <c r="CF11" i="34"/>
  <c r="X11" i="34" s="1"/>
  <c r="CE11" i="34"/>
  <c r="W11" i="34" s="1"/>
  <c r="BY11" i="34"/>
  <c r="Q11" i="34" s="1"/>
  <c r="BX11" i="34"/>
  <c r="P11" i="34" s="1"/>
  <c r="BW11" i="34"/>
  <c r="O11" i="34" s="1"/>
  <c r="BP11" i="34"/>
  <c r="H11" i="34" s="1"/>
  <c r="BO11" i="34"/>
  <c r="G11" i="34" s="1"/>
  <c r="AH11" i="34"/>
  <c r="O11" i="1" s="1"/>
  <c r="AI11" i="33"/>
  <c r="D11" i="22"/>
  <c r="D11" i="20"/>
  <c r="D11" i="19"/>
  <c r="D11" i="18"/>
  <c r="D11" i="17"/>
  <c r="D11" i="16"/>
  <c r="D11" i="15"/>
  <c r="D11" i="14"/>
  <c r="D11" i="8"/>
  <c r="AF11" i="33"/>
  <c r="N11" i="1"/>
  <c r="M11" i="1"/>
  <c r="K11" i="1"/>
  <c r="I11" i="1"/>
  <c r="AY10" i="3"/>
  <c r="AP10" i="3"/>
  <c r="AD10" i="3"/>
  <c r="S10" i="3"/>
  <c r="Q10" i="3" s="1"/>
  <c r="O10" i="3"/>
  <c r="F10" i="1" s="1"/>
  <c r="I10" i="1"/>
  <c r="E10" i="3"/>
  <c r="E10" i="1" s="1"/>
  <c r="CL10" i="34"/>
  <c r="AD10" i="34" s="1"/>
  <c r="CK10" i="34"/>
  <c r="AC10" i="34" s="1"/>
  <c r="CH10" i="34"/>
  <c r="Z10" i="34" s="1"/>
  <c r="CG10" i="34"/>
  <c r="Y10" i="34" s="1"/>
  <c r="CF10" i="34"/>
  <c r="X10" i="34" s="1"/>
  <c r="CD10" i="34"/>
  <c r="V10" i="34" s="1"/>
  <c r="CC10" i="34"/>
  <c r="U10" i="34" s="1"/>
  <c r="BU10" i="34"/>
  <c r="M10" i="34" s="1"/>
  <c r="BT10" i="34"/>
  <c r="L10" i="34" s="1"/>
  <c r="BP10" i="34"/>
  <c r="H10" i="34" s="1"/>
  <c r="BN10" i="34"/>
  <c r="F10" i="34" s="1"/>
  <c r="D10" i="32"/>
  <c r="CA10" i="34"/>
  <c r="S10" i="34" s="1"/>
  <c r="BZ10" i="34"/>
  <c r="R10" i="34" s="1"/>
  <c r="BS10" i="34"/>
  <c r="K10" i="34" s="1"/>
  <c r="BR10" i="34"/>
  <c r="D10" i="31"/>
  <c r="CJ10" i="34"/>
  <c r="AB10" i="34" s="1"/>
  <c r="CI10" i="34"/>
  <c r="AA10" i="34" s="1"/>
  <c r="CB10" i="34"/>
  <c r="T10" i="34" s="1"/>
  <c r="BQ10" i="34"/>
  <c r="I10" i="34" s="1"/>
  <c r="D10" i="27"/>
  <c r="T10" i="1" s="1"/>
  <c r="CN10" i="34"/>
  <c r="AF10" i="34" s="1"/>
  <c r="CM10" i="34"/>
  <c r="AE10" i="34" s="1"/>
  <c r="D10" i="26"/>
  <c r="S10" i="1" s="1"/>
  <c r="CO10" i="34"/>
  <c r="AG10" i="34" s="1"/>
  <c r="CE10" i="34"/>
  <c r="W10" i="34" s="1"/>
  <c r="BY10" i="34"/>
  <c r="Q10" i="34" s="1"/>
  <c r="BX10" i="34"/>
  <c r="P10" i="34" s="1"/>
  <c r="BW10" i="34"/>
  <c r="O10" i="34" s="1"/>
  <c r="BV10" i="34"/>
  <c r="N10" i="34" s="1"/>
  <c r="BO10" i="34"/>
  <c r="G10" i="34" s="1"/>
  <c r="AH10" i="34"/>
  <c r="O10" i="1" s="1"/>
  <c r="D10" i="22"/>
  <c r="D10" i="21"/>
  <c r="D10" i="20"/>
  <c r="D10" i="19"/>
  <c r="D10" i="18"/>
  <c r="D10" i="17"/>
  <c r="D10" i="16"/>
  <c r="AI10" i="33"/>
  <c r="D10" i="15"/>
  <c r="D10" i="14"/>
  <c r="D10" i="13"/>
  <c r="D10" i="8"/>
  <c r="AF10" i="33"/>
  <c r="AC10" i="1"/>
  <c r="N10" i="1"/>
  <c r="M10" i="1"/>
  <c r="L10" i="1"/>
  <c r="K10" i="1"/>
  <c r="J10" i="1"/>
  <c r="H10" i="1"/>
  <c r="AY9" i="3"/>
  <c r="AP9" i="3"/>
  <c r="AD9" i="3"/>
  <c r="AB9" i="3" s="1"/>
  <c r="S9" i="3"/>
  <c r="Q9" i="3" s="1"/>
  <c r="O9" i="3"/>
  <c r="F9" i="1" s="1"/>
  <c r="I9" i="1"/>
  <c r="F9" i="3"/>
  <c r="CI9" i="34"/>
  <c r="AA9" i="34" s="1"/>
  <c r="CH9" i="34"/>
  <c r="Z9" i="34" s="1"/>
  <c r="CA9" i="34"/>
  <c r="S9" i="34" s="1"/>
  <c r="BZ9" i="34"/>
  <c r="R9" i="34" s="1"/>
  <c r="BT9" i="34"/>
  <c r="L9" i="34" s="1"/>
  <c r="BS9" i="34"/>
  <c r="K9" i="34" s="1"/>
  <c r="CJ9" i="34"/>
  <c r="AB9" i="34" s="1"/>
  <c r="CF9" i="34"/>
  <c r="X9" i="34" s="1"/>
  <c r="CC9" i="34"/>
  <c r="U9" i="34" s="1"/>
  <c r="BU9" i="34"/>
  <c r="M9" i="34" s="1"/>
  <c r="D9" i="30"/>
  <c r="W9" i="1" s="1"/>
  <c r="D9" i="29"/>
  <c r="V9" i="1" s="1"/>
  <c r="CK9" i="34"/>
  <c r="AC9" i="34" s="1"/>
  <c r="D9" i="28"/>
  <c r="U9" i="1" s="1"/>
  <c r="BX9" i="34"/>
  <c r="P9" i="34" s="1"/>
  <c r="D9" i="27"/>
  <c r="T9" i="1" s="1"/>
  <c r="CB9" i="34"/>
  <c r="T9" i="34" s="1"/>
  <c r="D9" i="26"/>
  <c r="S9" i="1" s="1"/>
  <c r="D9" i="25"/>
  <c r="R9" i="1" s="1"/>
  <c r="CO9" i="34"/>
  <c r="AG9" i="34" s="1"/>
  <c r="CN9" i="34"/>
  <c r="AF9" i="34" s="1"/>
  <c r="CM9" i="34"/>
  <c r="AE9" i="34" s="1"/>
  <c r="CL9" i="34"/>
  <c r="AD9" i="34" s="1"/>
  <c r="CG9" i="34"/>
  <c r="Y9" i="34" s="1"/>
  <c r="CE9" i="34"/>
  <c r="W9" i="34" s="1"/>
  <c r="CD9" i="34"/>
  <c r="V9" i="34" s="1"/>
  <c r="BY9" i="34"/>
  <c r="Q9" i="34" s="1"/>
  <c r="BW9" i="34"/>
  <c r="O9" i="34" s="1"/>
  <c r="BV9" i="34"/>
  <c r="N9" i="34" s="1"/>
  <c r="BQ9" i="34"/>
  <c r="I9" i="34" s="1"/>
  <c r="BP9" i="34"/>
  <c r="BO9" i="34"/>
  <c r="G9" i="34" s="1"/>
  <c r="BN9" i="34"/>
  <c r="F9" i="34" s="1"/>
  <c r="AH9" i="34"/>
  <c r="O9" i="1" s="1"/>
  <c r="Z9" i="23"/>
  <c r="Z10" i="23" s="1"/>
  <c r="Z11" i="23" s="1"/>
  <c r="D9" i="22"/>
  <c r="D9" i="21"/>
  <c r="D9" i="19"/>
  <c r="D9" i="18"/>
  <c r="D9" i="17"/>
  <c r="D9" i="16"/>
  <c r="D9" i="15"/>
  <c r="D9" i="14"/>
  <c r="D9" i="13"/>
  <c r="D9" i="8"/>
  <c r="AI9" i="33"/>
  <c r="AF9" i="33"/>
  <c r="AC9" i="1"/>
  <c r="N9" i="1"/>
  <c r="M9" i="1"/>
  <c r="K9" i="1"/>
  <c r="J9" i="1"/>
  <c r="H9" i="1"/>
  <c r="AY8" i="3"/>
  <c r="AP8" i="3"/>
  <c r="AD8" i="1" s="1"/>
  <c r="AD8" i="3"/>
  <c r="AB8" i="3" s="1"/>
  <c r="S8" i="3"/>
  <c r="Q8" i="3" s="1"/>
  <c r="O8" i="3"/>
  <c r="F8" i="1" s="1"/>
  <c r="I8" i="1"/>
  <c r="F8" i="3"/>
  <c r="E8" i="3"/>
  <c r="BZ8" i="34"/>
  <c r="R8" i="34" s="1"/>
  <c r="D8" i="32"/>
  <c r="CK8" i="34"/>
  <c r="AC8" i="34" s="1"/>
  <c r="AC7" i="34" s="1"/>
  <c r="CC8" i="34"/>
  <c r="U8" i="34" s="1"/>
  <c r="CA8" i="34"/>
  <c r="S8" i="34" s="1"/>
  <c r="BU8" i="34"/>
  <c r="M8" i="34" s="1"/>
  <c r="BT8" i="34"/>
  <c r="L8" i="34" s="1"/>
  <c r="BS8" i="34"/>
  <c r="K8" i="34" s="1"/>
  <c r="D8" i="31"/>
  <c r="CI8" i="34"/>
  <c r="AA8" i="34" s="1"/>
  <c r="CH8" i="34"/>
  <c r="Z8" i="34" s="1"/>
  <c r="D8" i="30"/>
  <c r="W8" i="1" s="1"/>
  <c r="CJ8" i="34"/>
  <c r="AB8" i="34" s="1"/>
  <c r="CB8" i="34"/>
  <c r="T8" i="34" s="1"/>
  <c r="D8" i="29"/>
  <c r="V8" i="1" s="1"/>
  <c r="CG8" i="34"/>
  <c r="Y8" i="34" s="1"/>
  <c r="D8" i="28"/>
  <c r="U8" i="1" s="1"/>
  <c r="D8" i="27"/>
  <c r="T8" i="1" s="1"/>
  <c r="CL8" i="34"/>
  <c r="AD8" i="34" s="1"/>
  <c r="CD8" i="34"/>
  <c r="V8" i="34" s="1"/>
  <c r="BV8" i="34"/>
  <c r="N8" i="34" s="1"/>
  <c r="D8" i="25"/>
  <c r="R8" i="1" s="1"/>
  <c r="BN8" i="34"/>
  <c r="F8" i="34" s="1"/>
  <c r="CO8" i="34"/>
  <c r="AG8" i="34" s="1"/>
  <c r="CN8" i="34"/>
  <c r="AF8" i="34" s="1"/>
  <c r="CM8" i="34"/>
  <c r="AE8" i="34" s="1"/>
  <c r="CF8" i="34"/>
  <c r="X8" i="34" s="1"/>
  <c r="CE8" i="34"/>
  <c r="W8" i="34" s="1"/>
  <c r="BY8" i="34"/>
  <c r="Q8" i="34" s="1"/>
  <c r="BX8" i="34"/>
  <c r="P8" i="34" s="1"/>
  <c r="BW8" i="34"/>
  <c r="O8" i="34" s="1"/>
  <c r="BQ8" i="34"/>
  <c r="I8" i="34" s="1"/>
  <c r="BP8" i="34"/>
  <c r="BO8" i="34"/>
  <c r="G8" i="34" s="1"/>
  <c r="AH8" i="34"/>
  <c r="O8" i="1" s="1"/>
  <c r="O7" i="1" s="1"/>
  <c r="AH8" i="23"/>
  <c r="AH8" i="33" s="1"/>
  <c r="AG8" i="23"/>
  <c r="AG9" i="23" s="1"/>
  <c r="AE8" i="23"/>
  <c r="AE8" i="33" s="1"/>
  <c r="AD8" i="23"/>
  <c r="AD9" i="23" s="1"/>
  <c r="AC8" i="23"/>
  <c r="AC8" i="33" s="1"/>
  <c r="AB8" i="23"/>
  <c r="AB8" i="33" s="1"/>
  <c r="AA8" i="23"/>
  <c r="AA9" i="23" s="1"/>
  <c r="Z8" i="23"/>
  <c r="Y8" i="23"/>
  <c r="Y8" i="33" s="1"/>
  <c r="X8" i="23"/>
  <c r="X9" i="23" s="1"/>
  <c r="W8" i="23"/>
  <c r="W9" i="23" s="1"/>
  <c r="W10" i="23" s="1"/>
  <c r="V8" i="23"/>
  <c r="V9" i="23" s="1"/>
  <c r="U8" i="23"/>
  <c r="U9" i="23" s="1"/>
  <c r="T8" i="23"/>
  <c r="T8" i="33" s="1"/>
  <c r="S8" i="23"/>
  <c r="S9" i="23" s="1"/>
  <c r="R8" i="23"/>
  <c r="R9" i="23" s="1"/>
  <c r="R10" i="23" s="1"/>
  <c r="R11" i="23" s="1"/>
  <c r="Q8" i="23"/>
  <c r="Q8" i="33" s="1"/>
  <c r="P8" i="23"/>
  <c r="P9" i="23" s="1"/>
  <c r="O8" i="23"/>
  <c r="O9" i="23" s="1"/>
  <c r="O10" i="23" s="1"/>
  <c r="N8" i="23"/>
  <c r="N9" i="23" s="1"/>
  <c r="M8" i="23"/>
  <c r="M9" i="23" s="1"/>
  <c r="L8" i="23"/>
  <c r="L8" i="33" s="1"/>
  <c r="K8" i="23"/>
  <c r="K9" i="23" s="1"/>
  <c r="J8" i="23"/>
  <c r="J9" i="23" s="1"/>
  <c r="J10" i="23" s="1"/>
  <c r="J10" i="33" s="1"/>
  <c r="I8" i="23"/>
  <c r="H8" i="23"/>
  <c r="H9" i="23" s="1"/>
  <c r="G8" i="23"/>
  <c r="G9" i="23" s="1"/>
  <c r="G10" i="23" s="1"/>
  <c r="G11" i="23" s="1"/>
  <c r="F8" i="23"/>
  <c r="F9" i="23" s="1"/>
  <c r="E8" i="23"/>
  <c r="E9" i="23" s="1"/>
  <c r="AD8" i="33"/>
  <c r="W8" i="33"/>
  <c r="D8" i="22"/>
  <c r="D8" i="21"/>
  <c r="G8" i="33"/>
  <c r="D8" i="18"/>
  <c r="D8" i="17"/>
  <c r="AI8" i="33"/>
  <c r="S8" i="33"/>
  <c r="D8" i="15"/>
  <c r="D8" i="14"/>
  <c r="D8" i="13"/>
  <c r="D8" i="8"/>
  <c r="AG8" i="33"/>
  <c r="AF8" i="33"/>
  <c r="Z8" i="33"/>
  <c r="R8" i="33"/>
  <c r="K8" i="33"/>
  <c r="J8" i="33"/>
  <c r="H8" i="33"/>
  <c r="AC8" i="1"/>
  <c r="AC7" i="1" s="1"/>
  <c r="N8" i="1"/>
  <c r="N7" i="1" s="1"/>
  <c r="M8" i="1"/>
  <c r="M7" i="1" s="1"/>
  <c r="L8" i="1"/>
  <c r="K8" i="1"/>
  <c r="J8" i="1"/>
  <c r="J7" i="1" s="1"/>
  <c r="H8" i="1"/>
  <c r="E8" i="1"/>
  <c r="L7" i="1" l="1"/>
  <c r="F12" i="1"/>
  <c r="P7" i="34"/>
  <c r="T7" i="34"/>
  <c r="M7" i="34"/>
  <c r="W7" i="34"/>
  <c r="X7" i="34"/>
  <c r="O7" i="34"/>
  <c r="L7" i="34"/>
  <c r="AG7" i="34"/>
  <c r="Y7" i="34"/>
  <c r="AB7" i="34"/>
  <c r="S7" i="34"/>
  <c r="AE7" i="34"/>
  <c r="AA7" i="34"/>
  <c r="AD7" i="34"/>
  <c r="Q7" i="34"/>
  <c r="N7" i="34"/>
  <c r="I7" i="34"/>
  <c r="V7" i="34"/>
  <c r="BP7" i="34"/>
  <c r="AF7" i="34"/>
  <c r="R7" i="34"/>
  <c r="U7" i="34"/>
  <c r="Z7" i="34"/>
  <c r="CH7" i="34"/>
  <c r="CA7" i="34"/>
  <c r="CI7" i="34"/>
  <c r="BZ7" i="34"/>
  <c r="BT7" i="34"/>
  <c r="CB7" i="34"/>
  <c r="CJ7" i="34"/>
  <c r="CK7" i="34"/>
  <c r="BV7" i="34"/>
  <c r="CD7" i="34"/>
  <c r="CL7" i="34"/>
  <c r="CC7" i="34"/>
  <c r="BO7" i="34"/>
  <c r="BW7" i="34"/>
  <c r="CE7" i="34"/>
  <c r="CM7" i="34"/>
  <c r="BU7" i="34"/>
  <c r="BX7" i="34"/>
  <c r="CF7" i="34"/>
  <c r="CN7" i="34"/>
  <c r="BQ7" i="34"/>
  <c r="BY7" i="34"/>
  <c r="CG7" i="34"/>
  <c r="CO7" i="34"/>
  <c r="P10" i="3"/>
  <c r="P11" i="3"/>
  <c r="P22" i="3"/>
  <c r="P13" i="3"/>
  <c r="D16" i="3"/>
  <c r="P20" i="3"/>
  <c r="P9" i="3"/>
  <c r="D15" i="3"/>
  <c r="P18" i="3"/>
  <c r="D18" i="3" s="1"/>
  <c r="P8" i="3"/>
  <c r="D13" i="3"/>
  <c r="P17" i="3"/>
  <c r="P19" i="3"/>
  <c r="D19" i="3" s="1"/>
  <c r="AE9" i="23"/>
  <c r="AE10" i="23" s="1"/>
  <c r="AA8" i="33"/>
  <c r="X8" i="33"/>
  <c r="P8" i="33"/>
  <c r="O8" i="33"/>
  <c r="N8" i="33"/>
  <c r="E8" i="33"/>
  <c r="F8" i="33"/>
  <c r="M8" i="33"/>
  <c r="D8" i="23"/>
  <c r="V8" i="33"/>
  <c r="D8" i="33" s="1"/>
  <c r="U8" i="33"/>
  <c r="F10" i="23"/>
  <c r="F9" i="33"/>
  <c r="P9" i="33"/>
  <c r="P10" i="23"/>
  <c r="X9" i="33"/>
  <c r="X10" i="23"/>
  <c r="AG10" i="23"/>
  <c r="AG9" i="33"/>
  <c r="G11" i="33"/>
  <c r="G12" i="23"/>
  <c r="N10" i="23"/>
  <c r="N9" i="33"/>
  <c r="K9" i="33"/>
  <c r="K10" i="23"/>
  <c r="S9" i="33"/>
  <c r="S10" i="23"/>
  <c r="AA9" i="33"/>
  <c r="AA10" i="23"/>
  <c r="R12" i="23"/>
  <c r="R11" i="33"/>
  <c r="V10" i="23"/>
  <c r="V9" i="33"/>
  <c r="H9" i="33"/>
  <c r="H10" i="23"/>
  <c r="AD10" i="23"/>
  <c r="AD9" i="33"/>
  <c r="E10" i="23"/>
  <c r="M10" i="23"/>
  <c r="M9" i="33"/>
  <c r="U10" i="23"/>
  <c r="U9" i="33"/>
  <c r="Z12" i="23"/>
  <c r="Z11" i="33"/>
  <c r="AE10" i="33"/>
  <c r="AE11" i="23"/>
  <c r="R9" i="33"/>
  <c r="I8" i="33"/>
  <c r="I9" i="23"/>
  <c r="Q9" i="23"/>
  <c r="Y9" i="23"/>
  <c r="AH9" i="23"/>
  <c r="R10" i="33"/>
  <c r="W9" i="33"/>
  <c r="G9" i="33"/>
  <c r="J11" i="23"/>
  <c r="W10" i="33"/>
  <c r="W11" i="23"/>
  <c r="Z9" i="33"/>
  <c r="L9" i="23"/>
  <c r="T9" i="23"/>
  <c r="AB9" i="23"/>
  <c r="Z10" i="33"/>
  <c r="O10" i="33"/>
  <c r="O11" i="23"/>
  <c r="AC9" i="23"/>
  <c r="O9" i="33"/>
  <c r="AE9" i="33"/>
  <c r="J9" i="33"/>
  <c r="AI7" i="33"/>
  <c r="AF7" i="33"/>
  <c r="G22" i="1"/>
  <c r="P22" i="1" s="1"/>
  <c r="Q22" i="1" s="1"/>
  <c r="AD22" i="1"/>
  <c r="AE22" i="1" s="1"/>
  <c r="AM22" i="3"/>
  <c r="F22" i="3"/>
  <c r="D22" i="3" s="1"/>
  <c r="X22" i="1"/>
  <c r="D22" i="30"/>
  <c r="W22" i="1" s="1"/>
  <c r="D22" i="29"/>
  <c r="V22" i="1" s="1"/>
  <c r="D22" i="28"/>
  <c r="U22" i="1" s="1"/>
  <c r="BM22" i="34"/>
  <c r="E22" i="34" s="1"/>
  <c r="D22" i="26"/>
  <c r="S22" i="1" s="1"/>
  <c r="D22" i="25"/>
  <c r="R22" i="1" s="1"/>
  <c r="K22" i="34"/>
  <c r="AB21" i="1"/>
  <c r="G21" i="1"/>
  <c r="Q21" i="3"/>
  <c r="AM21" i="3"/>
  <c r="E21" i="3"/>
  <c r="F21" i="3"/>
  <c r="AE21" i="1"/>
  <c r="X21" i="1"/>
  <c r="D21" i="30"/>
  <c r="W21" i="1" s="1"/>
  <c r="D21" i="29"/>
  <c r="V21" i="1" s="1"/>
  <c r="D21" i="27"/>
  <c r="T21" i="1" s="1"/>
  <c r="BR21" i="34"/>
  <c r="H21" i="34"/>
  <c r="D21" i="22"/>
  <c r="D21" i="21"/>
  <c r="D21" i="20"/>
  <c r="D21" i="18"/>
  <c r="D21" i="16"/>
  <c r="D21" i="15"/>
  <c r="D21" i="14"/>
  <c r="AB20" i="1"/>
  <c r="G20" i="1"/>
  <c r="AD20" i="1"/>
  <c r="AM20" i="3"/>
  <c r="F20" i="3"/>
  <c r="D20" i="31"/>
  <c r="X20" i="1" s="1"/>
  <c r="BR20" i="34"/>
  <c r="J20" i="34" s="1"/>
  <c r="BM20" i="34"/>
  <c r="E20" i="34" s="1"/>
  <c r="D20" i="28"/>
  <c r="U20" i="1" s="1"/>
  <c r="P20" i="1"/>
  <c r="Q20" i="1" s="1"/>
  <c r="D20" i="20"/>
  <c r="D20" i="17"/>
  <c r="D20" i="16"/>
  <c r="D20" i="14"/>
  <c r="AE19" i="1"/>
  <c r="G19" i="1"/>
  <c r="AB19" i="3"/>
  <c r="AM19" i="3"/>
  <c r="F19" i="1"/>
  <c r="D19" i="32"/>
  <c r="D19" i="31"/>
  <c r="BM19" i="34"/>
  <c r="E19" i="34" s="1"/>
  <c r="BS19" i="34"/>
  <c r="K19" i="34" s="1"/>
  <c r="BN19" i="34"/>
  <c r="D19" i="21"/>
  <c r="D19" i="19"/>
  <c r="D19" i="17"/>
  <c r="AE18" i="1"/>
  <c r="F18" i="1"/>
  <c r="AM18" i="3"/>
  <c r="H18" i="1"/>
  <c r="G18" i="1" s="1"/>
  <c r="P18" i="1" s="1"/>
  <c r="Q18" i="1" s="1"/>
  <c r="D18" i="32"/>
  <c r="D18" i="31"/>
  <c r="D18" i="28"/>
  <c r="U18" i="1" s="1"/>
  <c r="BL18" i="34"/>
  <c r="J18" i="34"/>
  <c r="D18" i="34" s="1"/>
  <c r="D18" i="18"/>
  <c r="D18" i="16"/>
  <c r="D17" i="3"/>
  <c r="AM17" i="3"/>
  <c r="AD17" i="1"/>
  <c r="AE17" i="1" s="1"/>
  <c r="G17" i="1"/>
  <c r="P17" i="1" s="1"/>
  <c r="Q17" i="1" s="1"/>
  <c r="X17" i="1"/>
  <c r="BN17" i="34"/>
  <c r="F17" i="34" s="1"/>
  <c r="D17" i="27"/>
  <c r="T17" i="1" s="1"/>
  <c r="BR17" i="34"/>
  <c r="J17" i="34" s="1"/>
  <c r="G16" i="1"/>
  <c r="AM16" i="3"/>
  <c r="AD16" i="1"/>
  <c r="AE16" i="1" s="1"/>
  <c r="X16" i="1"/>
  <c r="D16" i="30"/>
  <c r="W16" i="1" s="1"/>
  <c r="D16" i="29"/>
  <c r="V16" i="1" s="1"/>
  <c r="F16" i="34"/>
  <c r="BR16" i="34"/>
  <c r="J16" i="34" s="1"/>
  <c r="P16" i="1"/>
  <c r="Q16" i="1" s="1"/>
  <c r="D16" i="20"/>
  <c r="D16" i="19"/>
  <c r="D16" i="17"/>
  <c r="D16" i="15"/>
  <c r="AB15" i="1"/>
  <c r="AE15" i="1" s="1"/>
  <c r="F15" i="1"/>
  <c r="AM15" i="3"/>
  <c r="G15" i="1"/>
  <c r="P15" i="1" s="1"/>
  <c r="Q15" i="1" s="1"/>
  <c r="BM15" i="34"/>
  <c r="E15" i="34" s="1"/>
  <c r="X15" i="1"/>
  <c r="D15" i="30"/>
  <c r="W15" i="1" s="1"/>
  <c r="BR15" i="34"/>
  <c r="J15" i="34" s="1"/>
  <c r="D15" i="25"/>
  <c r="R15" i="1" s="1"/>
  <c r="G15" i="34"/>
  <c r="D15" i="21"/>
  <c r="D15" i="13"/>
  <c r="AB14" i="1"/>
  <c r="AE14" i="1" s="1"/>
  <c r="G14" i="1"/>
  <c r="AM14" i="3"/>
  <c r="E14" i="3"/>
  <c r="F14" i="3"/>
  <c r="D14" i="32"/>
  <c r="D14" i="31"/>
  <c r="D14" i="30"/>
  <c r="W14" i="1" s="1"/>
  <c r="BN14" i="34"/>
  <c r="F14" i="34" s="1"/>
  <c r="BM14" i="34"/>
  <c r="E14" i="34" s="1"/>
  <c r="G14" i="34"/>
  <c r="D14" i="19"/>
  <c r="D14" i="16"/>
  <c r="D14" i="15"/>
  <c r="D14" i="14"/>
  <c r="G13" i="1"/>
  <c r="P13" i="1" s="1"/>
  <c r="Q13" i="1" s="1"/>
  <c r="Q13" i="3"/>
  <c r="AM13" i="3"/>
  <c r="AD13" i="1"/>
  <c r="AE13" i="1" s="1"/>
  <c r="D13" i="32"/>
  <c r="X13" i="1" s="1"/>
  <c r="Y13" i="1" s="1"/>
  <c r="BS13" i="34"/>
  <c r="K13" i="34" s="1"/>
  <c r="BM13" i="34"/>
  <c r="E13" i="34" s="1"/>
  <c r="D13" i="22"/>
  <c r="D13" i="21"/>
  <c r="D13" i="20"/>
  <c r="D13" i="18"/>
  <c r="D13" i="17"/>
  <c r="D12" i="3"/>
  <c r="AM12" i="3"/>
  <c r="AD12" i="1"/>
  <c r="AE12" i="1" s="1"/>
  <c r="I12" i="1"/>
  <c r="G12" i="1" s="1"/>
  <c r="P12" i="1" s="1"/>
  <c r="Q12" i="1" s="1"/>
  <c r="X12" i="1"/>
  <c r="D12" i="28"/>
  <c r="U12" i="1" s="1"/>
  <c r="BS12" i="34"/>
  <c r="K12" i="34" s="1"/>
  <c r="F12" i="34"/>
  <c r="D12" i="25"/>
  <c r="R12" i="1" s="1"/>
  <c r="H12" i="34"/>
  <c r="D12" i="21"/>
  <c r="D12" i="19"/>
  <c r="D12" i="18"/>
  <c r="D12" i="17"/>
  <c r="D12" i="13"/>
  <c r="Q11" i="3"/>
  <c r="AB11" i="1"/>
  <c r="AE11" i="1" s="1"/>
  <c r="F11" i="1"/>
  <c r="F7" i="1" s="1"/>
  <c r="H11" i="1"/>
  <c r="H7" i="1" s="1"/>
  <c r="E11" i="3"/>
  <c r="G11" i="1"/>
  <c r="AM11" i="3"/>
  <c r="D11" i="31"/>
  <c r="X11" i="1" s="1"/>
  <c r="D11" i="30"/>
  <c r="W11" i="1" s="1"/>
  <c r="D11" i="29"/>
  <c r="V11" i="1" s="1"/>
  <c r="D11" i="27"/>
  <c r="T11" i="1" s="1"/>
  <c r="T7" i="1" s="1"/>
  <c r="D11" i="26"/>
  <c r="S11" i="1" s="1"/>
  <c r="BL11" i="34"/>
  <c r="E11" i="34"/>
  <c r="D11" i="34" s="1"/>
  <c r="D11" i="21"/>
  <c r="D11" i="13"/>
  <c r="AB10" i="1"/>
  <c r="G10" i="1"/>
  <c r="P10" i="1" s="1"/>
  <c r="Q10" i="1" s="1"/>
  <c r="AB10" i="3"/>
  <c r="AD10" i="1"/>
  <c r="AM10" i="3"/>
  <c r="F10" i="3"/>
  <c r="D10" i="3" s="1"/>
  <c r="BM10" i="34"/>
  <c r="E10" i="34" s="1"/>
  <c r="X10" i="1"/>
  <c r="D10" i="30"/>
  <c r="W10" i="1" s="1"/>
  <c r="W7" i="1" s="1"/>
  <c r="D10" i="29"/>
  <c r="V10" i="1" s="1"/>
  <c r="V7" i="1" s="1"/>
  <c r="D10" i="28"/>
  <c r="U10" i="1" s="1"/>
  <c r="U7" i="1" s="1"/>
  <c r="D10" i="25"/>
  <c r="R10" i="1" s="1"/>
  <c r="J10" i="34"/>
  <c r="G10" i="33"/>
  <c r="E10" i="33"/>
  <c r="AB9" i="1"/>
  <c r="AE9" i="1" s="1"/>
  <c r="AD9" i="1"/>
  <c r="AD7" i="1" s="1"/>
  <c r="AM9" i="3"/>
  <c r="L9" i="1"/>
  <c r="E9" i="3"/>
  <c r="G9" i="1"/>
  <c r="D9" i="32"/>
  <c r="D9" i="31"/>
  <c r="BM9" i="34"/>
  <c r="E9" i="34" s="1"/>
  <c r="BR9" i="34"/>
  <c r="J9" i="34" s="1"/>
  <c r="H9" i="34"/>
  <c r="D9" i="20"/>
  <c r="E9" i="33"/>
  <c r="AM8" i="3"/>
  <c r="AB8" i="1"/>
  <c r="D8" i="3"/>
  <c r="G8" i="1"/>
  <c r="X8" i="1"/>
  <c r="BM8" i="34"/>
  <c r="D8" i="26"/>
  <c r="S8" i="1" s="1"/>
  <c r="S7" i="1" s="1"/>
  <c r="BR8" i="34"/>
  <c r="H8" i="34"/>
  <c r="D8" i="20"/>
  <c r="D8" i="19"/>
  <c r="D8" i="16"/>
  <c r="AE20" i="1" l="1"/>
  <c r="I7" i="1"/>
  <c r="AE8" i="1"/>
  <c r="AB7" i="1"/>
  <c r="P8" i="1"/>
  <c r="Q8" i="1" s="1"/>
  <c r="G7" i="1"/>
  <c r="AE10" i="1"/>
  <c r="D16" i="34"/>
  <c r="G7" i="34"/>
  <c r="K7" i="34"/>
  <c r="BS7" i="34"/>
  <c r="H7" i="34"/>
  <c r="E8" i="34"/>
  <c r="E7" i="34" s="1"/>
  <c r="BM7" i="34"/>
  <c r="BN7" i="34"/>
  <c r="BR7" i="34"/>
  <c r="D10" i="34"/>
  <c r="R7" i="1"/>
  <c r="BL10" i="34"/>
  <c r="D20" i="3"/>
  <c r="O11" i="33"/>
  <c r="O12" i="23"/>
  <c r="I10" i="23"/>
  <c r="I9" i="33"/>
  <c r="U11" i="23"/>
  <c r="U10" i="33"/>
  <c r="AG11" i="23"/>
  <c r="AG10" i="33"/>
  <c r="AC10" i="23"/>
  <c r="AC9" i="33"/>
  <c r="W12" i="23"/>
  <c r="W11" i="33"/>
  <c r="J12" i="23"/>
  <c r="J11" i="33"/>
  <c r="K11" i="23"/>
  <c r="K10" i="33"/>
  <c r="X11" i="23"/>
  <c r="X10" i="33"/>
  <c r="M11" i="23"/>
  <c r="M10" i="33"/>
  <c r="V11" i="23"/>
  <c r="V10" i="33"/>
  <c r="S11" i="23"/>
  <c r="S10" i="33"/>
  <c r="AB9" i="33"/>
  <c r="AB10" i="23"/>
  <c r="AE11" i="33"/>
  <c r="AE12" i="23"/>
  <c r="D9" i="23"/>
  <c r="P11" i="23"/>
  <c r="P10" i="33"/>
  <c r="H11" i="23"/>
  <c r="H10" i="33"/>
  <c r="T9" i="33"/>
  <c r="T10" i="23"/>
  <c r="E11" i="23"/>
  <c r="R13" i="23"/>
  <c r="R12" i="33"/>
  <c r="N11" i="23"/>
  <c r="N10" i="33"/>
  <c r="Q10" i="23"/>
  <c r="Q9" i="33"/>
  <c r="L9" i="33"/>
  <c r="L10" i="23"/>
  <c r="AH10" i="23"/>
  <c r="D10" i="23" s="1"/>
  <c r="AH9" i="33"/>
  <c r="AA11" i="23"/>
  <c r="AA10" i="33"/>
  <c r="G13" i="23"/>
  <c r="G12" i="33"/>
  <c r="Y10" i="23"/>
  <c r="Y9" i="33"/>
  <c r="Z13" i="23"/>
  <c r="Z12" i="33"/>
  <c r="AD11" i="23"/>
  <c r="AD10" i="33"/>
  <c r="F11" i="23"/>
  <c r="F10" i="33"/>
  <c r="D8" i="1"/>
  <c r="Y17" i="1"/>
  <c r="P19" i="1"/>
  <c r="Q19" i="1" s="1"/>
  <c r="D22" i="34"/>
  <c r="BL22" i="34"/>
  <c r="Y22" i="1"/>
  <c r="E21" i="1"/>
  <c r="P21" i="1" s="1"/>
  <c r="Q21" i="1" s="1"/>
  <c r="D21" i="3"/>
  <c r="Y21" i="1"/>
  <c r="BL21" i="34"/>
  <c r="J21" i="34"/>
  <c r="D21" i="34" s="1"/>
  <c r="Y20" i="1"/>
  <c r="D20" i="34"/>
  <c r="BL20" i="34"/>
  <c r="X19" i="1"/>
  <c r="Y19" i="1" s="1"/>
  <c r="BL19" i="34"/>
  <c r="F19" i="34"/>
  <c r="D19" i="34" s="1"/>
  <c r="X18" i="1"/>
  <c r="Y18" i="1" s="1"/>
  <c r="D17" i="34"/>
  <c r="BL17" i="34"/>
  <c r="Y16" i="1"/>
  <c r="BL16" i="34"/>
  <c r="Y15" i="1"/>
  <c r="D15" i="34"/>
  <c r="BL15" i="34"/>
  <c r="E14" i="1"/>
  <c r="P14" i="1" s="1"/>
  <c r="Q14" i="1" s="1"/>
  <c r="D14" i="3"/>
  <c r="X14" i="1"/>
  <c r="Y14" i="1" s="1"/>
  <c r="BL14" i="34"/>
  <c r="D14" i="34"/>
  <c r="D13" i="34"/>
  <c r="BL13" i="34"/>
  <c r="D12" i="34"/>
  <c r="Y12" i="1"/>
  <c r="BL12" i="34"/>
  <c r="D11" i="3"/>
  <c r="E11" i="1"/>
  <c r="P11" i="1" s="1"/>
  <c r="Q11" i="1" s="1"/>
  <c r="Y11" i="1"/>
  <c r="Y10" i="1"/>
  <c r="E9" i="1"/>
  <c r="D9" i="3"/>
  <c r="X9" i="1"/>
  <c r="Y9" i="1" s="1"/>
  <c r="D9" i="34"/>
  <c r="BL9" i="34"/>
  <c r="Y8" i="1"/>
  <c r="BL8" i="34"/>
  <c r="J8" i="34"/>
  <c r="P9" i="1" l="1"/>
  <c r="Q9" i="1" s="1"/>
  <c r="E7" i="1"/>
  <c r="AE7" i="1"/>
  <c r="X7" i="1"/>
  <c r="F7" i="34"/>
  <c r="D8" i="34"/>
  <c r="D7" i="34" s="1"/>
  <c r="J7" i="34"/>
  <c r="BL7" i="34"/>
  <c r="Y7" i="1"/>
  <c r="P7" i="1"/>
  <c r="Q7" i="1" s="1"/>
  <c r="D9" i="33"/>
  <c r="D9" i="1" s="1"/>
  <c r="U12" i="23"/>
  <c r="U11" i="33"/>
  <c r="Y11" i="23"/>
  <c r="Y10" i="33"/>
  <c r="T10" i="33"/>
  <c r="T11" i="23"/>
  <c r="J13" i="23"/>
  <c r="J12" i="33"/>
  <c r="AE13" i="23"/>
  <c r="AE12" i="33"/>
  <c r="F11" i="33"/>
  <c r="F12" i="23"/>
  <c r="I11" i="23"/>
  <c r="I10" i="33"/>
  <c r="X11" i="33"/>
  <c r="X12" i="23"/>
  <c r="AC10" i="33"/>
  <c r="AC11" i="23"/>
  <c r="O13" i="23"/>
  <c r="O12" i="33"/>
  <c r="M11" i="33"/>
  <c r="M12" i="23"/>
  <c r="Q11" i="23"/>
  <c r="Q10" i="33"/>
  <c r="AD12" i="23"/>
  <c r="AD11" i="33"/>
  <c r="AA11" i="33"/>
  <c r="AA12" i="23"/>
  <c r="N11" i="33"/>
  <c r="N12" i="23"/>
  <c r="H11" i="33"/>
  <c r="H12" i="23"/>
  <c r="W13" i="23"/>
  <c r="W12" i="33"/>
  <c r="G14" i="23"/>
  <c r="G13" i="33"/>
  <c r="AB10" i="33"/>
  <c r="AB11" i="23"/>
  <c r="S11" i="33"/>
  <c r="S12" i="23"/>
  <c r="K11" i="33"/>
  <c r="K12" i="23"/>
  <c r="L11" i="23"/>
  <c r="L10" i="33"/>
  <c r="V12" i="23"/>
  <c r="V11" i="33"/>
  <c r="E12" i="23"/>
  <c r="E11" i="33"/>
  <c r="Z13" i="33"/>
  <c r="Z14" i="23"/>
  <c r="AH11" i="23"/>
  <c r="AH10" i="33"/>
  <c r="R14" i="23"/>
  <c r="R13" i="33"/>
  <c r="P12" i="23"/>
  <c r="P11" i="33"/>
  <c r="AG12" i="23"/>
  <c r="AG11" i="33"/>
  <c r="D10" i="33" l="1"/>
  <c r="J13" i="33"/>
  <c r="J14" i="23"/>
  <c r="K13" i="23"/>
  <c r="K12" i="33"/>
  <c r="M12" i="33"/>
  <c r="M13" i="23"/>
  <c r="T11" i="33"/>
  <c r="T12" i="23"/>
  <c r="L11" i="33"/>
  <c r="L12" i="23"/>
  <c r="Q12" i="23"/>
  <c r="Q11" i="33"/>
  <c r="S13" i="23"/>
  <c r="S12" i="33"/>
  <c r="P12" i="33"/>
  <c r="P13" i="23"/>
  <c r="X13" i="23"/>
  <c r="X12" i="33"/>
  <c r="I12" i="23"/>
  <c r="I11" i="33"/>
  <c r="R14" i="33"/>
  <c r="R15" i="23"/>
  <c r="AA13" i="23"/>
  <c r="AA12" i="33"/>
  <c r="F12" i="33"/>
  <c r="F13" i="23"/>
  <c r="AH12" i="23"/>
  <c r="AH11" i="33"/>
  <c r="Y12" i="23"/>
  <c r="Y11" i="33"/>
  <c r="D11" i="23"/>
  <c r="G15" i="23"/>
  <c r="G14" i="33"/>
  <c r="AG12" i="33"/>
  <c r="AG13" i="23"/>
  <c r="AD13" i="23"/>
  <c r="AD12" i="33"/>
  <c r="O14" i="23"/>
  <c r="O13" i="33"/>
  <c r="AE13" i="33"/>
  <c r="AE14" i="23"/>
  <c r="AB11" i="33"/>
  <c r="AB12" i="23"/>
  <c r="N12" i="33"/>
  <c r="N13" i="23"/>
  <c r="E12" i="33"/>
  <c r="E13" i="23"/>
  <c r="W13" i="33"/>
  <c r="W14" i="23"/>
  <c r="Z15" i="23"/>
  <c r="Z14" i="33"/>
  <c r="V12" i="33"/>
  <c r="V13" i="23"/>
  <c r="H13" i="23"/>
  <c r="H12" i="33"/>
  <c r="AC12" i="23"/>
  <c r="AC11" i="33"/>
  <c r="U12" i="33"/>
  <c r="U13" i="23"/>
  <c r="D11" i="33" l="1"/>
  <c r="D11" i="1" s="1"/>
  <c r="AC12" i="33"/>
  <c r="AC13" i="23"/>
  <c r="Z16" i="23"/>
  <c r="Z15" i="33"/>
  <c r="AG14" i="23"/>
  <c r="AG13" i="33"/>
  <c r="AD14" i="23"/>
  <c r="AD13" i="33"/>
  <c r="Y13" i="23"/>
  <c r="Y12" i="33"/>
  <c r="M13" i="33"/>
  <c r="M14" i="23"/>
  <c r="AB12" i="33"/>
  <c r="AB13" i="23"/>
  <c r="S13" i="33"/>
  <c r="S14" i="23"/>
  <c r="D10" i="1"/>
  <c r="W15" i="23"/>
  <c r="W14" i="33"/>
  <c r="AH12" i="33"/>
  <c r="AH13" i="23"/>
  <c r="H14" i="23"/>
  <c r="H13" i="33"/>
  <c r="E14" i="23"/>
  <c r="E13" i="33"/>
  <c r="G16" i="23"/>
  <c r="G15" i="33"/>
  <c r="X14" i="23"/>
  <c r="X13" i="33"/>
  <c r="K14" i="23"/>
  <c r="K13" i="33"/>
  <c r="AE15" i="23"/>
  <c r="AE14" i="33"/>
  <c r="F13" i="33"/>
  <c r="F14" i="23"/>
  <c r="I13" i="23"/>
  <c r="I12" i="33"/>
  <c r="Q12" i="33"/>
  <c r="Q13" i="23"/>
  <c r="D12" i="23"/>
  <c r="L12" i="33"/>
  <c r="L13" i="23"/>
  <c r="U13" i="33"/>
  <c r="U14" i="23"/>
  <c r="V13" i="33"/>
  <c r="V14" i="23"/>
  <c r="O15" i="23"/>
  <c r="O14" i="33"/>
  <c r="AA13" i="33"/>
  <c r="AA14" i="23"/>
  <c r="P14" i="23"/>
  <c r="P13" i="33"/>
  <c r="T12" i="33"/>
  <c r="T13" i="23"/>
  <c r="N13" i="33"/>
  <c r="N14" i="23"/>
  <c r="R16" i="23"/>
  <c r="R15" i="33"/>
  <c r="J14" i="33"/>
  <c r="J15" i="23"/>
  <c r="D13" i="23" l="1"/>
  <c r="P14" i="33"/>
  <c r="P15" i="23"/>
  <c r="K14" i="33"/>
  <c r="K15" i="23"/>
  <c r="W15" i="33"/>
  <c r="W16" i="23"/>
  <c r="AC13" i="33"/>
  <c r="AC14" i="23"/>
  <c r="AD15" i="23"/>
  <c r="AD14" i="33"/>
  <c r="AG14" i="33"/>
  <c r="AG15" i="23"/>
  <c r="AA15" i="23"/>
  <c r="AA14" i="33"/>
  <c r="AH14" i="23"/>
  <c r="AH13" i="33"/>
  <c r="AB13" i="33"/>
  <c r="AB14" i="23"/>
  <c r="U15" i="23"/>
  <c r="U14" i="33"/>
  <c r="E15" i="23"/>
  <c r="E14" i="33"/>
  <c r="I14" i="23"/>
  <c r="I13" i="33"/>
  <c r="Z16" i="33"/>
  <c r="Z17" i="23"/>
  <c r="N15" i="23"/>
  <c r="N14" i="33"/>
  <c r="F15" i="23"/>
  <c r="F14" i="33"/>
  <c r="X14" i="33"/>
  <c r="X15" i="23"/>
  <c r="T13" i="33"/>
  <c r="T14" i="23"/>
  <c r="J15" i="33"/>
  <c r="J16" i="23"/>
  <c r="V14" i="33"/>
  <c r="V15" i="23"/>
  <c r="AE15" i="33"/>
  <c r="AE16" i="23"/>
  <c r="G17" i="23"/>
  <c r="G16" i="33"/>
  <c r="R16" i="33"/>
  <c r="R17" i="23"/>
  <c r="L13" i="33"/>
  <c r="L14" i="23"/>
  <c r="Y14" i="23"/>
  <c r="Y13" i="33"/>
  <c r="S14" i="33"/>
  <c r="S15" i="23"/>
  <c r="O15" i="33"/>
  <c r="O16" i="23"/>
  <c r="H14" i="33"/>
  <c r="H15" i="23"/>
  <c r="D12" i="33"/>
  <c r="Q14" i="23"/>
  <c r="Q13" i="33"/>
  <c r="M14" i="33"/>
  <c r="M15" i="23"/>
  <c r="D13" i="33" l="1"/>
  <c r="D13" i="1" s="1"/>
  <c r="AA16" i="23"/>
  <c r="AA15" i="33"/>
  <c r="AG15" i="33"/>
  <c r="AG16" i="23"/>
  <c r="G18" i="23"/>
  <c r="G17" i="33"/>
  <c r="N15" i="33"/>
  <c r="N16" i="23"/>
  <c r="AE17" i="23"/>
  <c r="AE16" i="33"/>
  <c r="W17" i="23"/>
  <c r="W16" i="33"/>
  <c r="P16" i="23"/>
  <c r="P15" i="33"/>
  <c r="Z17" i="33"/>
  <c r="Z18" i="23"/>
  <c r="X15" i="33"/>
  <c r="X16" i="23"/>
  <c r="U15" i="33"/>
  <c r="U16" i="23"/>
  <c r="D12" i="1"/>
  <c r="V15" i="33"/>
  <c r="V16" i="23"/>
  <c r="AH14" i="33"/>
  <c r="AH15" i="23"/>
  <c r="AD15" i="33"/>
  <c r="AD16" i="23"/>
  <c r="AC15" i="23"/>
  <c r="AC14" i="33"/>
  <c r="Q14" i="33"/>
  <c r="Q15" i="23"/>
  <c r="T14" i="33"/>
  <c r="T15" i="23"/>
  <c r="Y14" i="33"/>
  <c r="Y15" i="23"/>
  <c r="H15" i="33"/>
  <c r="H16" i="23"/>
  <c r="L14" i="33"/>
  <c r="L15" i="23"/>
  <c r="I14" i="33"/>
  <c r="I15" i="23"/>
  <c r="F15" i="33"/>
  <c r="F16" i="23"/>
  <c r="D14" i="23"/>
  <c r="K15" i="33"/>
  <c r="K16" i="23"/>
  <c r="S15" i="33"/>
  <c r="S16" i="23"/>
  <c r="AB14" i="33"/>
  <c r="AB15" i="23"/>
  <c r="M16" i="23"/>
  <c r="M15" i="33"/>
  <c r="O17" i="23"/>
  <c r="O16" i="33"/>
  <c r="R17" i="33"/>
  <c r="R18" i="23"/>
  <c r="J16" i="33"/>
  <c r="J17" i="23"/>
  <c r="E16" i="23"/>
  <c r="E15" i="33"/>
  <c r="D14" i="33" l="1"/>
  <c r="D14" i="1" s="1"/>
  <c r="AC15" i="33"/>
  <c r="AC16" i="23"/>
  <c r="F17" i="23"/>
  <c r="F16" i="33"/>
  <c r="AG17" i="23"/>
  <c r="AG16" i="33"/>
  <c r="J17" i="33"/>
  <c r="J18" i="23"/>
  <c r="G18" i="33"/>
  <c r="G19" i="23"/>
  <c r="W18" i="23"/>
  <c r="W17" i="33"/>
  <c r="M17" i="23"/>
  <c r="M16" i="33"/>
  <c r="Q16" i="23"/>
  <c r="Q15" i="33"/>
  <c r="X17" i="23"/>
  <c r="X16" i="33"/>
  <c r="Y16" i="23"/>
  <c r="Y15" i="33"/>
  <c r="P17" i="23"/>
  <c r="P16" i="33"/>
  <c r="S16" i="33"/>
  <c r="S17" i="23"/>
  <c r="AH16" i="23"/>
  <c r="AH15" i="33"/>
  <c r="K16" i="33"/>
  <c r="K17" i="23"/>
  <c r="O18" i="23"/>
  <c r="O17" i="33"/>
  <c r="V17" i="23"/>
  <c r="V16" i="33"/>
  <c r="AE18" i="23"/>
  <c r="AE17" i="33"/>
  <c r="AA16" i="33"/>
  <c r="AA17" i="23"/>
  <c r="E16" i="33"/>
  <c r="E17" i="23"/>
  <c r="AB15" i="33"/>
  <c r="AB16" i="23"/>
  <c r="AD17" i="23"/>
  <c r="AD16" i="33"/>
  <c r="U16" i="33"/>
  <c r="U17" i="23"/>
  <c r="R19" i="23"/>
  <c r="R18" i="33"/>
  <c r="I16" i="23"/>
  <c r="I15" i="33"/>
  <c r="T15" i="33"/>
  <c r="T16" i="23"/>
  <c r="L15" i="33"/>
  <c r="L16" i="23"/>
  <c r="D16" i="23" s="1"/>
  <c r="D15" i="23"/>
  <c r="H17" i="23"/>
  <c r="H16" i="33"/>
  <c r="Z19" i="23"/>
  <c r="Z18" i="33"/>
  <c r="N17" i="23"/>
  <c r="N16" i="33"/>
  <c r="D15" i="33" l="1"/>
  <c r="D15" i="1" s="1"/>
  <c r="U18" i="23"/>
  <c r="U17" i="33"/>
  <c r="P18" i="23"/>
  <c r="P17" i="33"/>
  <c r="AA17" i="33"/>
  <c r="AA18" i="23"/>
  <c r="M18" i="23"/>
  <c r="M17" i="33"/>
  <c r="AG18" i="23"/>
  <c r="AG17" i="33"/>
  <c r="W18" i="33"/>
  <c r="W19" i="23"/>
  <c r="F17" i="33"/>
  <c r="F18" i="23"/>
  <c r="O19" i="23"/>
  <c r="O18" i="33"/>
  <c r="Y16" i="33"/>
  <c r="Y17" i="23"/>
  <c r="Z19" i="33"/>
  <c r="Z20" i="23"/>
  <c r="AB16" i="33"/>
  <c r="AB17" i="23"/>
  <c r="AE19" i="23"/>
  <c r="AE18" i="33"/>
  <c r="AH16" i="33"/>
  <c r="AH17" i="23"/>
  <c r="X18" i="23"/>
  <c r="X17" i="33"/>
  <c r="G20" i="23"/>
  <c r="G19" i="33"/>
  <c r="AC16" i="33"/>
  <c r="AC17" i="23"/>
  <c r="K17" i="33"/>
  <c r="K18" i="23"/>
  <c r="T16" i="33"/>
  <c r="T17" i="23"/>
  <c r="I17" i="23"/>
  <c r="I16" i="33"/>
  <c r="S17" i="33"/>
  <c r="S18" i="23"/>
  <c r="L17" i="23"/>
  <c r="L16" i="33"/>
  <c r="AD17" i="33"/>
  <c r="AD18" i="23"/>
  <c r="H18" i="23"/>
  <c r="H17" i="33"/>
  <c r="E18" i="23"/>
  <c r="E17" i="33"/>
  <c r="V18" i="23"/>
  <c r="V17" i="33"/>
  <c r="Q16" i="33"/>
  <c r="Q17" i="23"/>
  <c r="J19" i="23"/>
  <c r="J18" i="33"/>
  <c r="N18" i="23"/>
  <c r="N17" i="33"/>
  <c r="R19" i="33"/>
  <c r="R20" i="23"/>
  <c r="D16" i="33" l="1"/>
  <c r="D16" i="1" s="1"/>
  <c r="AA18" i="33"/>
  <c r="AA19" i="23"/>
  <c r="Q18" i="23"/>
  <c r="Q17" i="33"/>
  <c r="H19" i="23"/>
  <c r="H18" i="33"/>
  <c r="I18" i="23"/>
  <c r="I17" i="33"/>
  <c r="G20" i="33"/>
  <c r="G21" i="23"/>
  <c r="J19" i="33"/>
  <c r="J20" i="23"/>
  <c r="AD18" i="33"/>
  <c r="AD19" i="23"/>
  <c r="T17" i="33"/>
  <c r="T18" i="23"/>
  <c r="Z20" i="33"/>
  <c r="Z21" i="23"/>
  <c r="W20" i="23"/>
  <c r="W19" i="33"/>
  <c r="F19" i="23"/>
  <c r="F18" i="33"/>
  <c r="R20" i="33"/>
  <c r="R21" i="23"/>
  <c r="X18" i="33"/>
  <c r="X19" i="23"/>
  <c r="P19" i="23"/>
  <c r="P18" i="33"/>
  <c r="V19" i="23"/>
  <c r="V18" i="33"/>
  <c r="K19" i="23"/>
  <c r="K18" i="33"/>
  <c r="AH18" i="23"/>
  <c r="AH17" i="33"/>
  <c r="Y18" i="23"/>
  <c r="Y17" i="33"/>
  <c r="AB17" i="33"/>
  <c r="AB18" i="23"/>
  <c r="L17" i="33"/>
  <c r="L18" i="23"/>
  <c r="AG19" i="23"/>
  <c r="AG18" i="33"/>
  <c r="U18" i="33"/>
  <c r="U19" i="23"/>
  <c r="N19" i="23"/>
  <c r="N18" i="33"/>
  <c r="D17" i="23"/>
  <c r="S18" i="33"/>
  <c r="S19" i="23"/>
  <c r="AC17" i="33"/>
  <c r="AC18" i="23"/>
  <c r="E18" i="33"/>
  <c r="E19" i="23"/>
  <c r="AE20" i="23"/>
  <c r="AE19" i="33"/>
  <c r="O20" i="23"/>
  <c r="O19" i="33"/>
  <c r="M19" i="23"/>
  <c r="M18" i="33"/>
  <c r="D17" i="33" l="1"/>
  <c r="D17" i="1" s="1"/>
  <c r="H19" i="33"/>
  <c r="H20" i="23"/>
  <c r="AD20" i="23"/>
  <c r="AD19" i="33"/>
  <c r="M19" i="33"/>
  <c r="M20" i="23"/>
  <c r="AB18" i="33"/>
  <c r="AB19" i="23"/>
  <c r="P19" i="33"/>
  <c r="P20" i="23"/>
  <c r="N20" i="23"/>
  <c r="N19" i="33"/>
  <c r="U19" i="33"/>
  <c r="U20" i="23"/>
  <c r="V20" i="23"/>
  <c r="V19" i="33"/>
  <c r="AC18" i="33"/>
  <c r="AC19" i="23"/>
  <c r="X19" i="33"/>
  <c r="X20" i="23"/>
  <c r="Z22" i="23"/>
  <c r="Z22" i="33" s="1"/>
  <c r="Z21" i="33"/>
  <c r="G21" i="33"/>
  <c r="G22" i="23"/>
  <c r="G22" i="33" s="1"/>
  <c r="AA19" i="33"/>
  <c r="AA20" i="23"/>
  <c r="Y19" i="23"/>
  <c r="Y18" i="33"/>
  <c r="AG20" i="23"/>
  <c r="AG19" i="33"/>
  <c r="E20" i="23"/>
  <c r="E19" i="33"/>
  <c r="F20" i="23"/>
  <c r="F19" i="33"/>
  <c r="Q19" i="23"/>
  <c r="Q18" i="33"/>
  <c r="S19" i="33"/>
  <c r="S20" i="23"/>
  <c r="AH19" i="23"/>
  <c r="AH18" i="33"/>
  <c r="AE21" i="23"/>
  <c r="AE20" i="33"/>
  <c r="R22" i="23"/>
  <c r="R22" i="33" s="1"/>
  <c r="R21" i="33"/>
  <c r="T18" i="33"/>
  <c r="T19" i="23"/>
  <c r="J21" i="23"/>
  <c r="J20" i="33"/>
  <c r="W20" i="33"/>
  <c r="W21" i="23"/>
  <c r="O20" i="33"/>
  <c r="O21" i="23"/>
  <c r="L18" i="33"/>
  <c r="L19" i="23"/>
  <c r="D18" i="23"/>
  <c r="K20" i="23"/>
  <c r="K19" i="33"/>
  <c r="I18" i="33"/>
  <c r="I19" i="23"/>
  <c r="D18" i="33" l="1"/>
  <c r="D18" i="1" s="1"/>
  <c r="G7" i="33"/>
  <c r="U21" i="23"/>
  <c r="U20" i="33"/>
  <c r="L19" i="33"/>
  <c r="L20" i="23"/>
  <c r="AG20" i="33"/>
  <c r="AG21" i="23"/>
  <c r="AB19" i="33"/>
  <c r="AB20" i="23"/>
  <c r="V21" i="23"/>
  <c r="V20" i="33"/>
  <c r="M21" i="23"/>
  <c r="M20" i="33"/>
  <c r="I19" i="33"/>
  <c r="I20" i="23"/>
  <c r="X20" i="33"/>
  <c r="X21" i="23"/>
  <c r="S20" i="33"/>
  <c r="S21" i="23"/>
  <c r="R7" i="33"/>
  <c r="Q19" i="33"/>
  <c r="Q20" i="23"/>
  <c r="W21" i="33"/>
  <c r="W22" i="23"/>
  <c r="W22" i="33" s="1"/>
  <c r="F21" i="23"/>
  <c r="F20" i="33"/>
  <c r="Y19" i="33"/>
  <c r="Y20" i="23"/>
  <c r="N21" i="23"/>
  <c r="N20" i="33"/>
  <c r="AD21" i="23"/>
  <c r="AD20" i="33"/>
  <c r="T19" i="33"/>
  <c r="T20" i="23"/>
  <c r="E21" i="23"/>
  <c r="E20" i="33"/>
  <c r="Z7" i="33"/>
  <c r="AA21" i="23"/>
  <c r="AA20" i="33"/>
  <c r="AC19" i="33"/>
  <c r="AC20" i="23"/>
  <c r="P20" i="33"/>
  <c r="P21" i="23"/>
  <c r="H20" i="33"/>
  <c r="H21" i="23"/>
  <c r="D19" i="23"/>
  <c r="O21" i="33"/>
  <c r="O22" i="23"/>
  <c r="O22" i="33" s="1"/>
  <c r="AE21" i="33"/>
  <c r="AE22" i="23"/>
  <c r="AE22" i="33" s="1"/>
  <c r="AE7" i="33" s="1"/>
  <c r="K21" i="23"/>
  <c r="K20" i="33"/>
  <c r="J22" i="23"/>
  <c r="J22" i="33" s="1"/>
  <c r="J21" i="33"/>
  <c r="AH19" i="33"/>
  <c r="AH20" i="23"/>
  <c r="D20" i="23" l="1"/>
  <c r="D19" i="33"/>
  <c r="D19" i="1" s="1"/>
  <c r="O7" i="33"/>
  <c r="W7" i="33"/>
  <c r="AH20" i="33"/>
  <c r="AH21" i="23"/>
  <c r="X22" i="23"/>
  <c r="X22" i="33" s="1"/>
  <c r="X21" i="33"/>
  <c r="J7" i="33"/>
  <c r="H22" i="23"/>
  <c r="H22" i="33" s="1"/>
  <c r="H21" i="33"/>
  <c r="Q20" i="33"/>
  <c r="Q21" i="23"/>
  <c r="L20" i="33"/>
  <c r="L21" i="23"/>
  <c r="N21" i="33"/>
  <c r="N22" i="23"/>
  <c r="N22" i="33" s="1"/>
  <c r="K22" i="23"/>
  <c r="K22" i="33" s="1"/>
  <c r="K21" i="33"/>
  <c r="P21" i="33"/>
  <c r="P22" i="23"/>
  <c r="P22" i="33" s="1"/>
  <c r="Y20" i="33"/>
  <c r="Y21" i="23"/>
  <c r="M21" i="33"/>
  <c r="M22" i="23"/>
  <c r="M22" i="33" s="1"/>
  <c r="M7" i="33" s="1"/>
  <c r="AB20" i="33"/>
  <c r="AB21" i="23"/>
  <c r="AD21" i="33"/>
  <c r="AD22" i="23"/>
  <c r="AD22" i="33" s="1"/>
  <c r="AG21" i="33"/>
  <c r="AG22" i="23"/>
  <c r="AG22" i="33" s="1"/>
  <c r="AG7" i="33" s="1"/>
  <c r="E21" i="33"/>
  <c r="E22" i="23"/>
  <c r="S22" i="23"/>
  <c r="S22" i="33" s="1"/>
  <c r="S7" i="33" s="1"/>
  <c r="S21" i="33"/>
  <c r="F21" i="33"/>
  <c r="F22" i="23"/>
  <c r="F22" i="33" s="1"/>
  <c r="F7" i="33" s="1"/>
  <c r="AA22" i="23"/>
  <c r="AA22" i="33" s="1"/>
  <c r="AA21" i="33"/>
  <c r="I21" i="23"/>
  <c r="I20" i="33"/>
  <c r="AC20" i="33"/>
  <c r="AC21" i="23"/>
  <c r="T20" i="33"/>
  <c r="T21" i="23"/>
  <c r="V22" i="23"/>
  <c r="V22" i="33" s="1"/>
  <c r="V21" i="33"/>
  <c r="U21" i="33"/>
  <c r="U22" i="23"/>
  <c r="U22" i="33" s="1"/>
  <c r="U7" i="33" s="1"/>
  <c r="D20" i="33" l="1"/>
  <c r="D20" i="1" s="1"/>
  <c r="N7" i="33"/>
  <c r="K7" i="33"/>
  <c r="H7" i="33"/>
  <c r="AB21" i="33"/>
  <c r="AB22" i="23"/>
  <c r="AB22" i="33" s="1"/>
  <c r="I22" i="23"/>
  <c r="I22" i="33" s="1"/>
  <c r="I21" i="33"/>
  <c r="AA7" i="33"/>
  <c r="T21" i="33"/>
  <c r="T22" i="23"/>
  <c r="T22" i="33" s="1"/>
  <c r="T7" i="33" s="1"/>
  <c r="Y22" i="23"/>
  <c r="Y22" i="33" s="1"/>
  <c r="Y21" i="33"/>
  <c r="X7" i="33"/>
  <c r="E22" i="33"/>
  <c r="V7" i="33"/>
  <c r="D21" i="23"/>
  <c r="AC21" i="33"/>
  <c r="AC22" i="23"/>
  <c r="AC22" i="33" s="1"/>
  <c r="AH21" i="33"/>
  <c r="AH22" i="23"/>
  <c r="AH22" i="33" s="1"/>
  <c r="AH7" i="33" s="1"/>
  <c r="L22" i="23"/>
  <c r="L22" i="33" s="1"/>
  <c r="L21" i="33"/>
  <c r="AD7" i="33"/>
  <c r="P7" i="33"/>
  <c r="Q22" i="23"/>
  <c r="Q22" i="33" s="1"/>
  <c r="Q21" i="33"/>
  <c r="D21" i="33" l="1"/>
  <c r="D21" i="1" s="1"/>
  <c r="AB7" i="33"/>
  <c r="I7" i="33"/>
  <c r="Q7" i="33"/>
  <c r="D22" i="23"/>
  <c r="D7" i="23" s="1"/>
  <c r="L7" i="33"/>
  <c r="D22" i="33"/>
  <c r="E7" i="33"/>
  <c r="AC7" i="33"/>
  <c r="Y7" i="33"/>
  <c r="D22" i="1" l="1"/>
  <c r="D7" i="1" s="1"/>
  <c r="D7" i="33"/>
</calcChain>
</file>

<file path=xl/sharedStrings.xml><?xml version="1.0" encoding="utf-8"?>
<sst xmlns="http://schemas.openxmlformats.org/spreadsheetml/2006/main" count="2982" uniqueCount="153">
  <si>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</si>
  <si>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</si>
  <si>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</si>
  <si>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</si>
  <si>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</si>
  <si>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</si>
  <si>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</si>
  <si>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</si>
  <si>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</si>
  <si>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</si>
  <si>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</si>
  <si>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</si>
  <si>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</si>
  <si>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</si>
  <si>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</si>
  <si>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</si>
  <si>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</si>
  <si>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</si>
  <si>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</si>
  <si>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</si>
  <si>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</si>
  <si>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</si>
  <si>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</si>
  <si>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</si>
  <si>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</si>
  <si>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</si>
  <si>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</si>
  <si>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</si>
  <si>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</si>
  <si>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</si>
  <si>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</si>
  <si>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</si>
  <si>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</si>
  <si>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</si>
  <si>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</si>
  <si>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</si>
  <si>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</si>
  <si>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</si>
  <si>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</si>
  <si>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</si>
  <si>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</si>
  <si>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</si>
  <si>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</si>
  <si>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</si>
  <si>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</si>
  <si>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</si>
  <si>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</si>
  <si>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</si>
  <si>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</si>
  <si>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</si>
  <si>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</si>
  <si>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</si>
  <si>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</si>
  <si>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</si>
  <si>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</si>
  <si>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</si>
  <si>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</si>
  <si>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</si>
  <si>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</si>
  <si>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</si>
  <si>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</si>
  <si>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</si>
  <si>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</si>
  <si>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</si>
  <si>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</si>
  <si>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</si>
  <si>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</si>
  <si>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</si>
  <si>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</si>
  <si>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</si>
  <si>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</si>
  <si>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</si>
  <si>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</si>
  <si>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</si>
  <si>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</si>
  <si>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</si>
  <si>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</si>
  <si>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</si>
  <si>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</si>
  <si>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</si>
  <si>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</si>
  <si>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</si>
  <si>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</si>
  <si>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</si>
  <si>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</si>
  <si>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</si>
  <si>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</si>
  <si>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</si>
  <si>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</si>
  <si>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</si>
  <si>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</si>
  <si>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</si>
  <si>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</si>
  <si>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</si>
  <si>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</si>
  <si>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</si>
  <si>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</si>
  <si>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</si>
  <si>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</si>
  <si>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</si>
  <si>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</si>
  <si>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</si>
  <si>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</si>
  <si>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</si>
  <si>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</si>
  <si>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</si>
  <si>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</si>
  <si>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</si>
  <si>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</si>
  <si>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</si>
  <si>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</si>
  <si>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</si>
  <si>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</si>
  <si>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</si>
  <si>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</si>
  <si>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</si>
  <si>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</si>
  <si>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</si>
  <si>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</si>
  <si>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</si>
  <si>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</si>
  <si>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富山県</t>
    <phoneticPr fontId="2"/>
  </si>
  <si>
    <t>16201</t>
    <phoneticPr fontId="2"/>
  </si>
  <si>
    <t>富山市</t>
    <phoneticPr fontId="2"/>
  </si>
  <si>
    <t>16202</t>
    <phoneticPr fontId="2"/>
  </si>
  <si>
    <t>高岡市</t>
    <phoneticPr fontId="2"/>
  </si>
  <si>
    <t>16204</t>
    <phoneticPr fontId="2"/>
  </si>
  <si>
    <t>魚津市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</si>
  <si>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</si>
  <si>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</si>
  <si>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</si>
  <si>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</si>
  <si>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16207</t>
    <phoneticPr fontId="2"/>
  </si>
  <si>
    <t>黒部市</t>
    <phoneticPr fontId="2"/>
  </si>
  <si>
    <t>16208</t>
    <phoneticPr fontId="2"/>
  </si>
  <si>
    <t>砺波市</t>
    <phoneticPr fontId="2"/>
  </si>
  <si>
    <t>16209</t>
    <phoneticPr fontId="2"/>
  </si>
  <si>
    <t>小矢部市</t>
    <phoneticPr fontId="2"/>
  </si>
  <si>
    <t>16210</t>
    <phoneticPr fontId="2"/>
  </si>
  <si>
    <t>南砺市</t>
    <phoneticPr fontId="2"/>
  </si>
  <si>
    <t>16211</t>
    <phoneticPr fontId="2"/>
  </si>
  <si>
    <t>射水市</t>
    <phoneticPr fontId="2"/>
  </si>
  <si>
    <t>16321</t>
    <phoneticPr fontId="2"/>
  </si>
  <si>
    <t>舟橋村</t>
    <phoneticPr fontId="2"/>
  </si>
  <si>
    <t>16322</t>
    <phoneticPr fontId="2"/>
  </si>
  <si>
    <t>上市町</t>
    <phoneticPr fontId="2"/>
  </si>
  <si>
    <t>16323</t>
    <phoneticPr fontId="2"/>
  </si>
  <si>
    <t>立山町</t>
    <phoneticPr fontId="2"/>
  </si>
  <si>
    <t>16342</t>
    <phoneticPr fontId="2"/>
  </si>
  <si>
    <t>入善町</t>
    <phoneticPr fontId="2"/>
  </si>
  <si>
    <t>16343</t>
    <phoneticPr fontId="2"/>
  </si>
  <si>
    <t>朝日町</t>
    <phoneticPr fontId="2"/>
  </si>
  <si>
    <t>16000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</si>
</sst>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9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152</v>
      </c>
      <c r="C7" s="37" t="s">
        <v>79</v>
      </c>
      <c r="D7" s="93">
        <f>SUM($D$8:$D$22)</f>
        <v>27750</v>
      </c>
      <c r="E7" s="38">
        <f>SUM($E$8:$E$22)</f>
        <v>739</v>
      </c>
      <c r="F7" s="38">
        <f>SUM($F$8:$F$22)</f>
        <v>540</v>
      </c>
      <c r="G7" s="38">
        <f>SUM($G$8:$G$22)</f>
        <v>24562</v>
      </c>
      <c r="H7" s="38">
        <f>SUM($H$8:$H$22)</f>
        <v>0</v>
      </c>
      <c r="I7" s="38">
        <f>SUM($I$8:$I$22)</f>
        <v>5074</v>
      </c>
      <c r="J7" s="38">
        <f>SUM($J$8:$J$22)</f>
        <v>678</v>
      </c>
      <c r="K7" s="38">
        <f>SUM($K$8:$K$22)</f>
        <v>0</v>
      </c>
      <c r="L7" s="38">
        <f>SUM($L$8:$L$22)</f>
        <v>0</v>
      </c>
      <c r="M7" s="38">
        <f>SUM($M$8:$M$22)</f>
        <v>5082</v>
      </c>
      <c r="N7" s="38">
        <f>SUM($N$8:$N$22)</f>
        <v>13728</v>
      </c>
      <c r="O7" s="38">
        <f>SUM($O$8:$O$22)</f>
        <v>113</v>
      </c>
      <c r="P7" s="38">
        <f>SUM($P$8:$P$22)</f>
        <v>25954</v>
      </c>
      <c r="Q7" s="39">
        <f>IF(P7&lt;&gt;0,(O7+E7+G7)/P7*100,"-")</f>
        <v>97.9193958542036</v>
      </c>
      <c r="R7" s="38">
        <f>SUM($R$8:$R$22)</f>
        <v>539</v>
      </c>
      <c r="S7" s="38">
        <f>SUM($S$8:$S$22)</f>
        <v>0</v>
      </c>
      <c r="T7" s="38">
        <f>SUM($T$8:$T$22)</f>
        <v>678</v>
      </c>
      <c r="U7" s="38">
        <f>SUM($U$8:$U$22)</f>
        <v>0</v>
      </c>
      <c r="V7" s="38">
        <f>SUM($V$8:$V$22)</f>
        <v>0</v>
      </c>
      <c r="W7" s="38">
        <f>SUM($W$8:$W$22)</f>
        <v>5082</v>
      </c>
      <c r="X7" s="38">
        <f>SUM($X$8:$X$22)</f>
        <v>4396</v>
      </c>
      <c r="Y7" s="38">
        <f>SUM($Y$8:$Y$22)</f>
        <v>10695</v>
      </c>
      <c r="Z7" s="40" t="s">
        <v>81</v>
      </c>
      <c r="AA7" s="40" t="s">
        <v>81</v>
      </c>
      <c r="AB7" s="38">
        <f>SUM($AB$8:$AB$22)</f>
        <v>540</v>
      </c>
      <c r="AC7" s="38">
        <f>SUM($AC$8:$AC$22)</f>
        <v>200</v>
      </c>
      <c r="AD7" s="38">
        <f>SUM($AD$8:$AD$22)</f>
        <v>0</v>
      </c>
      <c r="AE7" s="38">
        <f>SUM($AE$8:$AE$22)</f>
        <v>740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2300</v>
      </c>
      <c r="E8" s="42">
        <f>ごみ処理量内訳!E8</f>
        <v>237</v>
      </c>
      <c r="F8" s="42">
        <f>ごみ処理量内訳!O8</f>
        <v>211</v>
      </c>
      <c r="G8" s="42">
        <f>SUM(H8:N8)</f>
        <v>1852</v>
      </c>
      <c r="H8" s="42">
        <f>ごみ処理量内訳!G8</f>
        <v>0</v>
      </c>
      <c r="I8" s="42">
        <f>ごみ処理量内訳!L8+ごみ処理量内訳!M8</f>
        <v>1852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2300</v>
      </c>
      <c r="Q8" s="44">
        <f>IF(P8&lt;&gt;0,(O8+E8+G8)/P8*100,"-")</f>
        <v>90.826086956521735</v>
      </c>
      <c r="R8" s="42">
        <f>'施設資源化量内訳(焼却)'!D8</f>
        <v>237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1852</v>
      </c>
      <c r="Y8" s="43">
        <f>SUM(R8:X8)</f>
        <v>2089</v>
      </c>
      <c r="Z8" s="44"/>
      <c r="AA8" s="44"/>
      <c r="AB8" s="43">
        <f>ごみ処理量内訳!O8</f>
        <v>211</v>
      </c>
      <c r="AC8" s="43">
        <f>ごみ処理量内訳!AO8</f>
        <v>0</v>
      </c>
      <c r="AD8" s="43">
        <f>ごみ処理量内訳!AP8</f>
        <v>0</v>
      </c>
      <c r="AE8" s="43">
        <f>SUM(AB8:AD8)</f>
        <v>211</v>
      </c>
    </row>
    <row r="9" spans="1:31" s="10" customFormat="1" ht="12" customHeight="1">
      <c r="A9" s="10" t="s">
        <v>121</v>
      </c>
      <c r="B9" s="41" t="s">
        <v>124</v>
      </c>
      <c r="C9" s="10" t="s">
        <v>125</v>
      </c>
      <c r="D9" s="34">
        <f>'ごみ搬入量内訳(総括)'!D9</f>
        <v>5440</v>
      </c>
      <c r="E9" s="42">
        <f>ごみ処理量内訳!E9</f>
        <v>229</v>
      </c>
      <c r="F9" s="42">
        <f>ごみ処理量内訳!O9</f>
        <v>53</v>
      </c>
      <c r="G9" s="42">
        <f>SUM(H9:N9)</f>
        <v>5158</v>
      </c>
      <c r="H9" s="42">
        <f>ごみ処理量内訳!G9</f>
        <v>0</v>
      </c>
      <c r="I9" s="42">
        <f>ごみ処理量内訳!L9+ごみ処理量内訳!M9</f>
        <v>76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5082</v>
      </c>
      <c r="N9" s="42">
        <f>ごみ処理量内訳!N9</f>
        <v>0</v>
      </c>
      <c r="O9" s="42">
        <f>資源化量内訳!AH9</f>
        <v>0</v>
      </c>
      <c r="P9" s="43">
        <f>SUM(E9,F9,G9,O9)</f>
        <v>5440</v>
      </c>
      <c r="Q9" s="44">
        <f>IF(P9&lt;&gt;0,(O9+E9+G9)/P9*100,"-")</f>
        <v>99.025735294117652</v>
      </c>
      <c r="R9" s="42">
        <f>'施設資源化量内訳(焼却)'!D9</f>
        <v>229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5082</v>
      </c>
      <c r="X9" s="42">
        <f>'施設資源化量内訳(資源化等)'!D9+'施設資源化量内訳(セメント)'!D9</f>
        <v>76</v>
      </c>
      <c r="Y9" s="43">
        <f>SUM(R9:X9)</f>
        <v>5387</v>
      </c>
      <c r="Z9" s="44"/>
      <c r="AA9" s="44"/>
      <c r="AB9" s="43">
        <f>ごみ処理量内訳!O9</f>
        <v>53</v>
      </c>
      <c r="AC9" s="43">
        <f>ごみ処理量内訳!AO9</f>
        <v>0</v>
      </c>
      <c r="AD9" s="43">
        <f>ごみ処理量内訳!AP9</f>
        <v>0</v>
      </c>
      <c r="AE9" s="43">
        <f>SUM(AB9:AD9)</f>
        <v>53</v>
      </c>
    </row>
    <row r="10" spans="1:31" s="10" customFormat="1" ht="12" customHeight="1">
      <c r="A10" s="10" t="s">
        <v>121</v>
      </c>
      <c r="B10" s="41" t="s">
        <v>126</v>
      </c>
      <c r="C10" s="10" t="s">
        <v>127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128</v>
      </c>
      <c r="C11" s="10" t="s">
        <v>129</v>
      </c>
      <c r="D11" s="34">
        <f>'ごみ搬入量内訳(総括)'!D11</f>
        <v>13605</v>
      </c>
      <c r="E11" s="42">
        <f>ごみ処理量内訳!E11</f>
        <v>0</v>
      </c>
      <c r="F11" s="42">
        <f>ごみ処理量内訳!O11</f>
        <v>0</v>
      </c>
      <c r="G11" s="42">
        <f>SUM(H11:N11)</f>
        <v>13605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13605</v>
      </c>
      <c r="O11" s="42">
        <f>資源化量内訳!AH11</f>
        <v>0</v>
      </c>
      <c r="P11" s="43">
        <f>SUM(E11,F11,G11,O11)</f>
        <v>13605</v>
      </c>
      <c r="Q11" s="44">
        <f>IF(P11&lt;&gt;0,(O11+E11+G11)/P11*100,"-")</f>
        <v>100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130</v>
      </c>
      <c r="C12" s="10" t="s">
        <v>131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132</v>
      </c>
      <c r="C13" s="10" t="s">
        <v>133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134</v>
      </c>
      <c r="C14" s="10" t="s">
        <v>135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136</v>
      </c>
      <c r="C15" s="10" t="s">
        <v>137</v>
      </c>
      <c r="D15" s="34">
        <f>'ごみ搬入量内訳(総括)'!D15</f>
        <v>3382</v>
      </c>
      <c r="E15" s="42">
        <f>ごみ処理量内訳!E15</f>
        <v>73</v>
      </c>
      <c r="F15" s="42">
        <f>ごみ処理量内訳!O15</f>
        <v>0</v>
      </c>
      <c r="G15" s="42">
        <f>SUM(H15:N15)</f>
        <v>3824</v>
      </c>
      <c r="H15" s="42">
        <f>ごみ処理量内訳!G15</f>
        <v>0</v>
      </c>
      <c r="I15" s="42">
        <f>ごみ処理量内訳!L15+ごみ処理量内訳!M15</f>
        <v>3146</v>
      </c>
      <c r="J15" s="42">
        <f>ごみ処理量内訳!H15</f>
        <v>678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113</v>
      </c>
      <c r="P15" s="43">
        <f>SUM(E15,F15,G15,O15)</f>
        <v>4010</v>
      </c>
      <c r="Q15" s="44">
        <f>IF(P15&lt;&gt;0,(O15+E15+G15)/P15*100,"-")</f>
        <v>100</v>
      </c>
      <c r="R15" s="42">
        <f>'施設資源化量内訳(焼却)'!D15</f>
        <v>73</v>
      </c>
      <c r="S15" s="42">
        <f>'施設資源化量内訳(粗大)'!D15</f>
        <v>0</v>
      </c>
      <c r="T15" s="42">
        <f>'施設資源化量内訳(堆肥化)'!D15</f>
        <v>678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2468</v>
      </c>
      <c r="Y15" s="43">
        <f>SUM(R15:X15)</f>
        <v>3219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138</v>
      </c>
      <c r="C16" s="10" t="s">
        <v>139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140</v>
      </c>
      <c r="C17" s="10" t="s">
        <v>141</v>
      </c>
      <c r="D17" s="34">
        <f>'ごみ搬入量内訳(総括)'!D17</f>
        <v>3023</v>
      </c>
      <c r="E17" s="42">
        <f>ごみ処理量内訳!E17</f>
        <v>200</v>
      </c>
      <c r="F17" s="42">
        <f>ごみ処理量内訳!O17</f>
        <v>276</v>
      </c>
      <c r="G17" s="42">
        <f>SUM(H17:N17)</f>
        <v>123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123</v>
      </c>
      <c r="O17" s="42">
        <f>資源化量内訳!AH17</f>
        <v>0</v>
      </c>
      <c r="P17" s="43">
        <f>SUM(E17,F17,G17,O17)</f>
        <v>599</v>
      </c>
      <c r="Q17" s="44">
        <f>IF(P17&lt;&gt;0,(O17+E17+G17)/P17*100,"-")</f>
        <v>53.923205342237054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276</v>
      </c>
      <c r="AC17" s="43">
        <f>ごみ処理量内訳!AO17</f>
        <v>200</v>
      </c>
      <c r="AD17" s="43">
        <f>ごみ処理量内訳!AP17</f>
        <v>0</v>
      </c>
      <c r="AE17" s="43">
        <f>SUM(AB17:AD17)</f>
        <v>476</v>
      </c>
    </row>
    <row r="18" spans="1:31" s="10" customFormat="1" ht="12" customHeight="1">
      <c r="A18" s="10" t="s">
        <v>121</v>
      </c>
      <c r="B18" s="41" t="s">
        <v>142</v>
      </c>
      <c r="C18" s="10" t="s">
        <v>143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144</v>
      </c>
      <c r="C19" s="10" t="s">
        <v>145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146</v>
      </c>
      <c r="C20" s="10" t="s">
        <v>147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148</v>
      </c>
      <c r="C21" s="10" t="s">
        <v>149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150</v>
      </c>
      <c r="C22" s="10" t="s">
        <v>151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94" priority="18" stopIfTrue="1">
      <formula>$A7&lt;&gt;""</formula>
    </cfRule>
  </conditionalFormatting>
  <conditionalFormatting sqref="D8">
    <cfRule type="expression" dxfId="93" priority="16" stopIfTrue="1">
      <formula>$A8&lt;&gt;""</formula>
    </cfRule>
  </conditionalFormatting>
  <conditionalFormatting sqref="D9">
    <cfRule type="expression" dxfId="92" priority="15" stopIfTrue="1">
      <formula>$A9&lt;&gt;""</formula>
    </cfRule>
  </conditionalFormatting>
  <conditionalFormatting sqref="D10">
    <cfRule type="expression" dxfId="91" priority="14" stopIfTrue="1">
      <formula>$A10&lt;&gt;""</formula>
    </cfRule>
  </conditionalFormatting>
  <conditionalFormatting sqref="D11">
    <cfRule type="expression" dxfId="90" priority="13" stopIfTrue="1">
      <formula>$A11&lt;&gt;""</formula>
    </cfRule>
  </conditionalFormatting>
  <conditionalFormatting sqref="D12">
    <cfRule type="expression" dxfId="89" priority="12" stopIfTrue="1">
      <formula>$A12&lt;&gt;""</formula>
    </cfRule>
  </conditionalFormatting>
  <conditionalFormatting sqref="D13">
    <cfRule type="expression" dxfId="88" priority="11" stopIfTrue="1">
      <formula>$A13&lt;&gt;""</formula>
    </cfRule>
  </conditionalFormatting>
  <conditionalFormatting sqref="D14">
    <cfRule type="expression" dxfId="87" priority="10" stopIfTrue="1">
      <formula>$A14&lt;&gt;""</formula>
    </cfRule>
  </conditionalFormatting>
  <conditionalFormatting sqref="D15">
    <cfRule type="expression" dxfId="86" priority="9" stopIfTrue="1">
      <formula>$A15&lt;&gt;""</formula>
    </cfRule>
  </conditionalFormatting>
  <conditionalFormatting sqref="D16">
    <cfRule type="expression" dxfId="85" priority="8" stopIfTrue="1">
      <formula>$A16&lt;&gt;""</formula>
    </cfRule>
  </conditionalFormatting>
  <conditionalFormatting sqref="D17">
    <cfRule type="expression" dxfId="84" priority="7" stopIfTrue="1">
      <formula>$A17&lt;&gt;""</formula>
    </cfRule>
  </conditionalFormatting>
  <conditionalFormatting sqref="D18">
    <cfRule type="expression" dxfId="83" priority="6" stopIfTrue="1">
      <formula>$A18&lt;&gt;""</formula>
    </cfRule>
  </conditionalFormatting>
  <conditionalFormatting sqref="D19">
    <cfRule type="expression" dxfId="82" priority="5" stopIfTrue="1">
      <formula>$A19&lt;&gt;""</formula>
    </cfRule>
  </conditionalFormatting>
  <conditionalFormatting sqref="D20">
    <cfRule type="expression" dxfId="81" priority="4" stopIfTrue="1">
      <formula>$A20&lt;&gt;""</formula>
    </cfRule>
  </conditionalFormatting>
  <conditionalFormatting sqref="D21">
    <cfRule type="expression" dxfId="80" priority="3" stopIfTrue="1">
      <formula>$A21&lt;&gt;""</formula>
    </cfRule>
  </conditionalFormatting>
  <conditionalFormatting sqref="D22">
    <cfRule type="expression" dxfId="79" priority="2" stopIfTrue="1">
      <formula>$A22&lt;&gt;""</formula>
    </cfRule>
  </conditionalFormatting>
  <conditionalFormatting sqref="D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41" priority="1" stopIfTrue="1">
      <formula>$A7&lt;&gt;""</formula>
    </cfRule>
  </conditionalFormatting>
  <conditionalFormatting sqref="AH23:AH997">
    <cfRule type="expression" dxfId="40" priority="5" stopIfTrue="1">
      <formula>$A23&lt;&gt;""</formula>
    </cfRule>
  </conditionalFormatting>
  <conditionalFormatting sqref="AH7:AI22">
    <cfRule type="expression" dxfId="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4392</v>
      </c>
      <c r="E7" s="47">
        <f>SUM($E$8:$E$22)</f>
        <v>0</v>
      </c>
      <c r="F7" s="47">
        <f>SUM($F$8:$F$22)</f>
        <v>60</v>
      </c>
      <c r="G7" s="47">
        <f>SUM($G$8:$G$22)</f>
        <v>3224</v>
      </c>
      <c r="H7" s="47">
        <f>SUM($H$8:$H$22)</f>
        <v>417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1</v>
      </c>
      <c r="O7" s="47">
        <f>SUM($O$8:$O$22)</f>
        <v>0</v>
      </c>
      <c r="P7" s="47">
        <f>SUM($P$8:$P$22)</f>
        <v>0</v>
      </c>
      <c r="Q7" s="47">
        <f>SUM($Q$8:$Q$22)</f>
        <v>21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495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174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1848</v>
      </c>
      <c r="E8" s="33">
        <v>0</v>
      </c>
      <c r="F8" s="33">
        <v>1</v>
      </c>
      <c r="G8" s="33">
        <v>1813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34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76</v>
      </c>
      <c r="E9" s="33">
        <v>0</v>
      </c>
      <c r="F9" s="33">
        <v>59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17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2468</v>
      </c>
      <c r="E15" s="33">
        <v>0</v>
      </c>
      <c r="F15" s="33">
        <v>0</v>
      </c>
      <c r="G15" s="33">
        <v>1411</v>
      </c>
      <c r="H15" s="33">
        <v>417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1</v>
      </c>
      <c r="O15" s="33">
        <v>0</v>
      </c>
      <c r="P15" s="33">
        <v>0</v>
      </c>
      <c r="Q15" s="33">
        <v>4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461</v>
      </c>
      <c r="AD15" s="33">
        <v>0</v>
      </c>
      <c r="AE15" s="33">
        <v>0</v>
      </c>
      <c r="AF15" s="33">
        <v>0</v>
      </c>
      <c r="AG15" s="33">
        <v>174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38" priority="1" stopIfTrue="1">
      <formula>$A7&lt;&gt;""</formula>
    </cfRule>
  </conditionalFormatting>
  <conditionalFormatting sqref="AH23:AH997">
    <cfRule type="expression" dxfId="37" priority="5" stopIfTrue="1">
      <formula>$A23&lt;&gt;""</formula>
    </cfRule>
  </conditionalFormatting>
  <conditionalFormatting sqref="AH7:AI22">
    <cfRule type="expression" dxfId="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16152</v>
      </c>
      <c r="E7" s="47">
        <f>SUM($E$8:$E$22)</f>
        <v>3360</v>
      </c>
      <c r="F7" s="47">
        <f>SUM($F$8:$F$22)</f>
        <v>241</v>
      </c>
      <c r="G7" s="47">
        <f>SUM($G$8:$G$22)</f>
        <v>7565</v>
      </c>
      <c r="H7" s="47">
        <f>SUM($H$8:$H$22)</f>
        <v>1712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955</v>
      </c>
      <c r="M7" s="47">
        <f>SUM($M$8:$M$22)</f>
        <v>130</v>
      </c>
      <c r="N7" s="47">
        <f>SUM($N$8:$N$22)</f>
        <v>28</v>
      </c>
      <c r="O7" s="47">
        <f>SUM($O$8:$O$22)</f>
        <v>19</v>
      </c>
      <c r="P7" s="47">
        <f>SUM($P$8:$P$22)</f>
        <v>22</v>
      </c>
      <c r="Q7" s="47">
        <f>SUM($Q$8:$Q$22)</f>
        <v>61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156</v>
      </c>
      <c r="X7" s="47">
        <f>SUM($X$8:$X$22)</f>
        <v>0</v>
      </c>
      <c r="Y7" s="47">
        <f>SUM($Y$8:$Y$22)</f>
        <v>0</v>
      </c>
      <c r="Z7" s="47">
        <f>SUM($Z$8:$Z$22)</f>
        <v>39</v>
      </c>
      <c r="AA7" s="47">
        <f>SUM($AA$8:$AA$22)</f>
        <v>0</v>
      </c>
      <c r="AB7" s="47">
        <f>SUM($AB$8:$AB$22)</f>
        <v>0</v>
      </c>
      <c r="AC7" s="47">
        <f>SUM($AC$8:$AC$22)</f>
        <v>1385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479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13605</v>
      </c>
      <c r="E11" s="33">
        <v>2827</v>
      </c>
      <c r="F11" s="33">
        <v>181</v>
      </c>
      <c r="G11" s="33">
        <v>5952</v>
      </c>
      <c r="H11" s="33">
        <v>1405</v>
      </c>
      <c r="I11" s="33">
        <v>0</v>
      </c>
      <c r="J11" s="33">
        <v>0</v>
      </c>
      <c r="K11" s="33">
        <v>0</v>
      </c>
      <c r="L11" s="33">
        <v>955</v>
      </c>
      <c r="M11" s="33">
        <v>130</v>
      </c>
      <c r="N11" s="33">
        <v>28</v>
      </c>
      <c r="O11" s="33">
        <v>0</v>
      </c>
      <c r="P11" s="33">
        <v>22</v>
      </c>
      <c r="Q11" s="33">
        <v>61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156</v>
      </c>
      <c r="X11" s="33">
        <v>0</v>
      </c>
      <c r="Y11" s="33">
        <v>0</v>
      </c>
      <c r="Z11" s="33">
        <v>24</v>
      </c>
      <c r="AA11" s="33">
        <v>0</v>
      </c>
      <c r="AB11" s="33">
        <v>0</v>
      </c>
      <c r="AC11" s="33">
        <v>1385</v>
      </c>
      <c r="AD11" s="33">
        <v>0</v>
      </c>
      <c r="AE11" s="33">
        <v>0</v>
      </c>
      <c r="AF11" s="33">
        <v>0</v>
      </c>
      <c r="AG11" s="33">
        <v>479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2547</v>
      </c>
      <c r="E17" s="33">
        <v>533</v>
      </c>
      <c r="F17" s="33">
        <v>60</v>
      </c>
      <c r="G17" s="33">
        <v>1613</v>
      </c>
      <c r="H17" s="33">
        <v>307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19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15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35" priority="1" stopIfTrue="1">
      <formula>$A7&lt;&gt;""</formula>
    </cfRule>
  </conditionalFormatting>
  <conditionalFormatting sqref="AH23:AH997">
    <cfRule type="expression" dxfId="34" priority="5" stopIfTrue="1">
      <formula>$A23&lt;&gt;""</formula>
    </cfRule>
  </conditionalFormatting>
  <conditionalFormatting sqref="AH7:AI22">
    <cfRule type="expression" dxfId="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590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84</v>
      </c>
      <c r="I7" s="47">
        <f>SUM($I$8:$I$22)</f>
        <v>72</v>
      </c>
      <c r="J7" s="47">
        <f>SUM($J$8:$J$22)</f>
        <v>0</v>
      </c>
      <c r="K7" s="47">
        <f>SUM($K$8:$K$22)</f>
        <v>0</v>
      </c>
      <c r="L7" s="47">
        <f>SUM($L$8:$L$22)</f>
        <v>341</v>
      </c>
      <c r="M7" s="47">
        <f>SUM($M$8:$M$22)</f>
        <v>0</v>
      </c>
      <c r="N7" s="47">
        <f>SUM($N$8:$N$22)</f>
        <v>59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1</v>
      </c>
      <c r="AF7" s="47">
        <f>SUM($AF$8:$AF$22)</f>
        <v>0</v>
      </c>
      <c r="AG7" s="47">
        <f>SUM($AG$8:$AG$22)</f>
        <v>33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211</v>
      </c>
      <c r="E8" s="33">
        <v>0</v>
      </c>
      <c r="F8" s="33">
        <v>0</v>
      </c>
      <c r="G8" s="33">
        <v>0</v>
      </c>
      <c r="H8" s="33">
        <v>84</v>
      </c>
      <c r="I8" s="33">
        <v>26</v>
      </c>
      <c r="J8" s="33">
        <v>0</v>
      </c>
      <c r="K8" s="33">
        <v>0</v>
      </c>
      <c r="L8" s="33">
        <v>67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1</v>
      </c>
      <c r="AF8" s="33">
        <v>0</v>
      </c>
      <c r="AG8" s="33">
        <v>33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53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53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50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50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276</v>
      </c>
      <c r="E17" s="33">
        <v>0</v>
      </c>
      <c r="F17" s="33">
        <v>0</v>
      </c>
      <c r="G17" s="33">
        <v>0</v>
      </c>
      <c r="H17" s="33">
        <v>0</v>
      </c>
      <c r="I17" s="33">
        <v>46</v>
      </c>
      <c r="J17" s="33">
        <v>0</v>
      </c>
      <c r="K17" s="33">
        <v>0</v>
      </c>
      <c r="L17" s="33">
        <v>224</v>
      </c>
      <c r="M17" s="33">
        <v>0</v>
      </c>
      <c r="N17" s="33">
        <v>6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32" priority="1" stopIfTrue="1">
      <formula>$A7&lt;&gt;""</formula>
    </cfRule>
  </conditionalFormatting>
  <conditionalFormatting sqref="AH23:AH997">
    <cfRule type="expression" dxfId="31" priority="5" stopIfTrue="1">
      <formula>$A23&lt;&gt;""</formula>
    </cfRule>
  </conditionalFormatting>
  <conditionalFormatting sqref="AH7:AI22">
    <cfRule type="expression" dxfId="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29" priority="1" stopIfTrue="1">
      <formula>$A7&lt;&gt;""</formula>
    </cfRule>
  </conditionalFormatting>
  <conditionalFormatting sqref="AH23:AH997">
    <cfRule type="expression" dxfId="28" priority="6" stopIfTrue="1">
      <formula>$A23&lt;&gt;""</formula>
    </cfRule>
  </conditionalFormatting>
  <conditionalFormatting sqref="AH7:AI22">
    <cfRule type="expression" dxfId="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10808</v>
      </c>
      <c r="E7" s="47">
        <f>SUM($E$8:$E$22)</f>
        <v>1984</v>
      </c>
      <c r="F7" s="47">
        <f>SUM($F$8:$F$22)</f>
        <v>173</v>
      </c>
      <c r="G7" s="47">
        <f>SUM($G$8:$G$22)</f>
        <v>3224</v>
      </c>
      <c r="H7" s="47">
        <f>SUM($H$8:$H$22)</f>
        <v>4202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41</v>
      </c>
      <c r="M7" s="47">
        <f>SUM($M$8:$M$22)</f>
        <v>240</v>
      </c>
      <c r="N7" s="47">
        <f>SUM($N$8:$N$22)</f>
        <v>5</v>
      </c>
      <c r="O7" s="47">
        <f>SUM($O$8:$O$22)</f>
        <v>0</v>
      </c>
      <c r="P7" s="47">
        <f>SUM($P$8:$P$22)</f>
        <v>73</v>
      </c>
      <c r="Q7" s="47">
        <f>SUM($Q$8:$Q$22)</f>
        <v>21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11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495</v>
      </c>
      <c r="AD7" s="47">
        <f>SUM($AD$8:$AD$22)</f>
        <v>0</v>
      </c>
      <c r="AE7" s="47">
        <f>SUM($AE$8:$AE$22)</f>
        <v>0</v>
      </c>
      <c r="AF7" s="47">
        <f>SUM($AF$8:$AF$22)</f>
        <v>338</v>
      </c>
      <c r="AG7" s="47">
        <f>SUM($AG$8:$AG$22)</f>
        <v>0</v>
      </c>
      <c r="AH7" s="47">
        <f>SUM($AH$8:$AH$22)</f>
        <v>113</v>
      </c>
      <c r="AI7" s="47">
        <f>SUM($AI$8:$AI$22)</f>
        <v>0</v>
      </c>
      <c r="AJ7" s="47">
        <f>SUM($AJ$8:$AJ$22)</f>
        <v>113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0</v>
      </c>
      <c r="BJ7" s="47">
        <f>SUM($BJ$8:$BJ$22)</f>
        <v>0</v>
      </c>
      <c r="BK7" s="47">
        <f>SUM($BK$8:$BK$22)</f>
        <v>0</v>
      </c>
      <c r="BL7" s="47">
        <f>SUM($BL$8:$BL$22)</f>
        <v>10695</v>
      </c>
      <c r="BM7" s="47">
        <f>SUM($BM$8:$BM$22)</f>
        <v>1984</v>
      </c>
      <c r="BN7" s="47">
        <f>SUM($BN$8:$BN$22)</f>
        <v>60</v>
      </c>
      <c r="BO7" s="47">
        <f>SUM($BO$8:$BO$22)</f>
        <v>3224</v>
      </c>
      <c r="BP7" s="47">
        <f>SUM($BP$8:$BP$22)</f>
        <v>4202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41</v>
      </c>
      <c r="BU7" s="47">
        <f>SUM($BU$8:$BU$22)</f>
        <v>240</v>
      </c>
      <c r="BV7" s="47">
        <f>SUM($BV$8:$BV$22)</f>
        <v>5</v>
      </c>
      <c r="BW7" s="47">
        <f>SUM($BW$8:$BW$22)</f>
        <v>0</v>
      </c>
      <c r="BX7" s="47">
        <f>SUM($BX$8:$BX$22)</f>
        <v>73</v>
      </c>
      <c r="BY7" s="47">
        <f>SUM($BY$8:$BY$22)</f>
        <v>21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11</v>
      </c>
      <c r="CF7" s="47">
        <f>SUM($CF$8:$CF$22)</f>
        <v>0</v>
      </c>
      <c r="CG7" s="47">
        <f>SUM($CG$8:$CG$22)</f>
        <v>1</v>
      </c>
      <c r="CH7" s="47">
        <f>SUM($CH$8:$CH$22)</f>
        <v>0</v>
      </c>
      <c r="CI7" s="47">
        <f>SUM($CI$8:$CI$22)</f>
        <v>0</v>
      </c>
      <c r="CJ7" s="47">
        <f>SUM($CJ$8:$CJ$22)</f>
        <v>0</v>
      </c>
      <c r="CK7" s="47">
        <f>SUM($CK$8:$CK$22)</f>
        <v>495</v>
      </c>
      <c r="CL7" s="47">
        <f>SUM($CL$8:$CL$22)</f>
        <v>0</v>
      </c>
      <c r="CM7" s="47">
        <f>SUM($CM$8:$CM$22)</f>
        <v>0</v>
      </c>
      <c r="CN7" s="47">
        <f>SUM($CN$8:$CN$22)</f>
        <v>338</v>
      </c>
      <c r="CO7" s="47">
        <f>SUM($CO$8:$CO$22)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2089</v>
      </c>
      <c r="E8" s="33">
        <f t="shared" ref="E8:E22" si="0">AI8+BM8</f>
        <v>226</v>
      </c>
      <c r="F8" s="33">
        <f t="shared" ref="F8:F22" si="1">AJ8+BN8</f>
        <v>1</v>
      </c>
      <c r="G8" s="33">
        <f t="shared" ref="G8:G22" si="2">AK8+BO8</f>
        <v>1813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11</v>
      </c>
      <c r="N8" s="33">
        <f t="shared" ref="N8:N22" si="9">AR8+BV8</f>
        <v>4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0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34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2089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226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1813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11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4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34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5387</v>
      </c>
      <c r="E9" s="33">
        <f t="shared" si="0"/>
        <v>1080</v>
      </c>
      <c r="F9" s="33">
        <f t="shared" si="1"/>
        <v>59</v>
      </c>
      <c r="G9" s="33">
        <f t="shared" si="2"/>
        <v>0</v>
      </c>
      <c r="H9" s="33">
        <f t="shared" si="3"/>
        <v>3785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41</v>
      </c>
      <c r="M9" s="33">
        <f t="shared" si="8"/>
        <v>229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17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11</v>
      </c>
      <c r="X9" s="33">
        <f t="shared" si="19"/>
        <v>0</v>
      </c>
      <c r="Y9" s="33">
        <f t="shared" si="20"/>
        <v>1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164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5387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1080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59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3785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41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229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17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11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1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164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3332</v>
      </c>
      <c r="E15" s="33">
        <f t="shared" si="0"/>
        <v>678</v>
      </c>
      <c r="F15" s="33">
        <f t="shared" si="1"/>
        <v>113</v>
      </c>
      <c r="G15" s="33">
        <f t="shared" si="2"/>
        <v>1411</v>
      </c>
      <c r="H15" s="33">
        <f t="shared" si="3"/>
        <v>417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1</v>
      </c>
      <c r="O15" s="33">
        <f t="shared" si="10"/>
        <v>0</v>
      </c>
      <c r="P15" s="33">
        <f t="shared" si="11"/>
        <v>73</v>
      </c>
      <c r="Q15" s="33">
        <f t="shared" si="12"/>
        <v>4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461</v>
      </c>
      <c r="AD15" s="33">
        <f t="shared" si="25"/>
        <v>0</v>
      </c>
      <c r="AE15" s="33">
        <f t="shared" si="26"/>
        <v>0</v>
      </c>
      <c r="AF15" s="33">
        <f t="shared" si="27"/>
        <v>174</v>
      </c>
      <c r="AG15" s="33">
        <f t="shared" si="28"/>
        <v>0</v>
      </c>
      <c r="AH15" s="33">
        <f>SUM(AI15:BK15)</f>
        <v>113</v>
      </c>
      <c r="AI15" s="33">
        <v>0</v>
      </c>
      <c r="AJ15" s="33">
        <v>113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3219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678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1411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417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1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73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4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461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174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AE997 AF7:AF995 AG7:CO997">
    <cfRule type="expression" dxfId="26" priority="10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539</v>
      </c>
      <c r="E7" s="47">
        <f>SUM($E$8:$E$22)</f>
        <v>226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240</v>
      </c>
      <c r="N7" s="47">
        <f>SUM($N$8:$N$22)</f>
        <v>0</v>
      </c>
      <c r="O7" s="47">
        <f>SUM($O$8:$O$22)</f>
        <v>0</v>
      </c>
      <c r="P7" s="47">
        <f>SUM($P$8:$P$22)</f>
        <v>73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237</v>
      </c>
      <c r="E8" s="33">
        <v>226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11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229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229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73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73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678</v>
      </c>
      <c r="E7" s="47">
        <f>SUM($E$8:$E$22)</f>
        <v>678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678</v>
      </c>
      <c r="E15" s="33">
        <v>678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27750</v>
      </c>
      <c r="E7" s="47">
        <f>SUM($E$8:$E$22)</f>
        <v>5344</v>
      </c>
      <c r="F7" s="47">
        <f>SUM($F$8:$F$22)</f>
        <v>414</v>
      </c>
      <c r="G7" s="47">
        <f>SUM($G$8:$G$22)</f>
        <v>10789</v>
      </c>
      <c r="H7" s="47">
        <f>SUM($H$8:$H$22)</f>
        <v>5998</v>
      </c>
      <c r="I7" s="47">
        <f>SUM($I$8:$I$22)</f>
        <v>72</v>
      </c>
      <c r="J7" s="47">
        <f>SUM($J$8:$J$22)</f>
        <v>0</v>
      </c>
      <c r="K7" s="47">
        <f>SUM($K$8:$K$22)</f>
        <v>0</v>
      </c>
      <c r="L7" s="47">
        <f>SUM($L$8:$L$22)</f>
        <v>1337</v>
      </c>
      <c r="M7" s="47">
        <f>SUM($M$8:$M$22)</f>
        <v>525</v>
      </c>
      <c r="N7" s="47">
        <f>SUM($N$8:$N$22)</f>
        <v>92</v>
      </c>
      <c r="O7" s="47">
        <f>SUM($O$8:$O$22)</f>
        <v>19</v>
      </c>
      <c r="P7" s="47">
        <f>SUM($P$8:$P$22)</f>
        <v>95</v>
      </c>
      <c r="Q7" s="47">
        <f>SUM($Q$8:$Q$22)</f>
        <v>82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212</v>
      </c>
      <c r="X7" s="47">
        <f>SUM($X$8:$X$22)</f>
        <v>0</v>
      </c>
      <c r="Y7" s="47">
        <f>SUM($Y$8:$Y$22)</f>
        <v>1</v>
      </c>
      <c r="Z7" s="47">
        <f>SUM($Z$8:$Z$22)</f>
        <v>39</v>
      </c>
      <c r="AA7" s="47">
        <f>SUM($AA$8:$AA$22)</f>
        <v>0</v>
      </c>
      <c r="AB7" s="47">
        <f>SUM($AB$8:$AB$22)</f>
        <v>0</v>
      </c>
      <c r="AC7" s="47">
        <f>SUM($AC$8:$AC$22)</f>
        <v>1880</v>
      </c>
      <c r="AD7" s="47">
        <f>SUM($AD$8:$AD$22)</f>
        <v>0</v>
      </c>
      <c r="AE7" s="47">
        <f>SUM($AE$8:$AE$22)</f>
        <v>1</v>
      </c>
      <c r="AF7" s="47">
        <f>SUM($AF$8:$AF$22)</f>
        <v>0</v>
      </c>
      <c r="AG7" s="47">
        <f>SUM($AG$8:$AG$22)</f>
        <v>850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2300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226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1813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84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26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67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11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34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33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5440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1080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59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3785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41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229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53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17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11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164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13605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2827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181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5952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1405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955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130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28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22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61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156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24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1385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479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3382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678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113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1411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417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50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73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4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461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174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3023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533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60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1613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307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46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224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155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6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19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45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15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H995 A7:AI22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1" priority="3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5082</v>
      </c>
      <c r="E7" s="47">
        <f>SUM($E$8:$E$22)</f>
        <v>1080</v>
      </c>
      <c r="F7" s="47">
        <f>SUM($F$8:$F$22)</f>
        <v>0</v>
      </c>
      <c r="G7" s="47">
        <f>SUM($G$8:$G$22)</f>
        <v>0</v>
      </c>
      <c r="H7" s="47">
        <f>SUM($H$8:$H$22)</f>
        <v>3785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41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11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164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5082</v>
      </c>
      <c r="E9" s="33">
        <v>1080</v>
      </c>
      <c r="F9" s="33">
        <v>0</v>
      </c>
      <c r="G9" s="33">
        <v>0</v>
      </c>
      <c r="H9" s="33">
        <v>3785</v>
      </c>
      <c r="I9" s="33">
        <v>0</v>
      </c>
      <c r="J9" s="33">
        <v>0</v>
      </c>
      <c r="K9" s="33">
        <v>0</v>
      </c>
      <c r="L9" s="33">
        <v>41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11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164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4396</v>
      </c>
      <c r="E7" s="47">
        <f>SUM($E$8:$E$22)</f>
        <v>0</v>
      </c>
      <c r="F7" s="47">
        <f>SUM($F$8:$F$22)</f>
        <v>60</v>
      </c>
      <c r="G7" s="47">
        <f>SUM($G$8:$G$22)</f>
        <v>3224</v>
      </c>
      <c r="H7" s="47">
        <f>SUM($H$8:$H$22)</f>
        <v>417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5</v>
      </c>
      <c r="O7" s="47">
        <f>SUM($O$8:$O$22)</f>
        <v>0</v>
      </c>
      <c r="P7" s="47">
        <f>SUM($P$8:$P$22)</f>
        <v>0</v>
      </c>
      <c r="Q7" s="47">
        <f>SUM($Q$8:$Q$22)</f>
        <v>21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495</v>
      </c>
      <c r="AD7" s="47">
        <f>SUM($AD$8:$AD$22)</f>
        <v>0</v>
      </c>
      <c r="AE7" s="47">
        <f>SUM($AE$8:$AE$22)</f>
        <v>0</v>
      </c>
      <c r="AF7" s="47">
        <f>SUM($AF$8:$AF$22)</f>
        <v>174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1852</v>
      </c>
      <c r="E8" s="33">
        <v>0</v>
      </c>
      <c r="F8" s="33">
        <v>1</v>
      </c>
      <c r="G8" s="33">
        <v>1813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4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34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124</v>
      </c>
      <c r="C9" s="10" t="s">
        <v>125</v>
      </c>
      <c r="D9" s="33">
        <f>SUM(E9:AG9)</f>
        <v>76</v>
      </c>
      <c r="E9" s="33">
        <v>0</v>
      </c>
      <c r="F9" s="33">
        <v>59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17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SUM(E15:AG15)</f>
        <v>2468</v>
      </c>
      <c r="E15" s="33">
        <v>0</v>
      </c>
      <c r="F15" s="33">
        <v>0</v>
      </c>
      <c r="G15" s="33">
        <v>1411</v>
      </c>
      <c r="H15" s="33">
        <v>417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1</v>
      </c>
      <c r="O15" s="33">
        <v>0</v>
      </c>
      <c r="P15" s="33">
        <v>0</v>
      </c>
      <c r="Q15" s="33">
        <v>4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461</v>
      </c>
      <c r="AD15" s="33">
        <v>0</v>
      </c>
      <c r="AE15" s="33">
        <v>0</v>
      </c>
      <c r="AF15" s="33">
        <v>174</v>
      </c>
      <c r="AG15" s="33">
        <v>0</v>
      </c>
    </row>
    <row r="16" spans="1:33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7:AE997 AG7:AG997 AF7:AF995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152</v>
      </c>
      <c r="C7" s="37" t="s">
        <v>79</v>
      </c>
      <c r="D7" s="47">
        <f>SUM($D$8:$D$22)</f>
        <v>25954</v>
      </c>
      <c r="E7" s="47">
        <f>SUM($E$8:$E$22)</f>
        <v>739</v>
      </c>
      <c r="F7" s="47">
        <f>SUM($F$8:$F$22)</f>
        <v>24562</v>
      </c>
      <c r="G7" s="47">
        <f>SUM($G$8:$G$22)</f>
        <v>0</v>
      </c>
      <c r="H7" s="47">
        <f>SUM($H$8:$H$22)</f>
        <v>678</v>
      </c>
      <c r="I7" s="47">
        <f>SUM($I$8:$I$22)</f>
        <v>0</v>
      </c>
      <c r="J7" s="47">
        <f>SUM($J$8:$J$22)</f>
        <v>0</v>
      </c>
      <c r="K7" s="47">
        <f>SUM($K$8:$K$22)</f>
        <v>5082</v>
      </c>
      <c r="L7" s="47">
        <f>SUM($L$8:$L$22)</f>
        <v>5074</v>
      </c>
      <c r="M7" s="47">
        <f>SUM($M$8:$M$22)</f>
        <v>0</v>
      </c>
      <c r="N7" s="47">
        <f>SUM($N$8:$N$22)</f>
        <v>13728</v>
      </c>
      <c r="O7" s="47">
        <f>SUM($O$8:$O$22)</f>
        <v>540</v>
      </c>
      <c r="P7" s="47">
        <f>SUM($P$8:$P$22)</f>
        <v>113</v>
      </c>
      <c r="Q7" s="47">
        <f>SUM($Q$8:$Q$22)</f>
        <v>739</v>
      </c>
      <c r="R7" s="47">
        <f>SUM($R$8:$R$22)</f>
        <v>739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10695</v>
      </c>
      <c r="AC7" s="47">
        <f>SUM($AC$8:$AC$22)</f>
        <v>539</v>
      </c>
      <c r="AD7" s="47">
        <f>SUM($AD$8:$AD$22)</f>
        <v>10156</v>
      </c>
      <c r="AE7" s="47">
        <f>SUM($AE$8:$AE$22)</f>
        <v>0</v>
      </c>
      <c r="AF7" s="47">
        <f>SUM($AF$8:$AF$22)</f>
        <v>678</v>
      </c>
      <c r="AG7" s="47">
        <f>SUM($AG$8:$AG$22)</f>
        <v>0</v>
      </c>
      <c r="AH7" s="47">
        <f>SUM($AH$8:$AH$22)</f>
        <v>0</v>
      </c>
      <c r="AI7" s="47">
        <f>SUM($AI$8:$AI$22)</f>
        <v>5082</v>
      </c>
      <c r="AJ7" s="47">
        <f>SUM($AJ$8:$AJ$22)</f>
        <v>4396</v>
      </c>
      <c r="AK7" s="47">
        <f>SUM($AK$8:$AK$22)</f>
        <v>0</v>
      </c>
      <c r="AL7" s="47">
        <f>SUM($AL$8:$AL$22)</f>
        <v>0</v>
      </c>
      <c r="AM7" s="47">
        <f>SUM($AM$8:$AM$22)</f>
        <v>740</v>
      </c>
      <c r="AN7" s="47">
        <f>SUM($AN$8:$AN$22)</f>
        <v>540</v>
      </c>
      <c r="AO7" s="47">
        <f>SUM($AO$8:$AO$22)</f>
        <v>200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2300</v>
      </c>
      <c r="E8" s="33">
        <f>R8</f>
        <v>237</v>
      </c>
      <c r="F8" s="33">
        <f>SUM(G8:N8)</f>
        <v>1852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1852</v>
      </c>
      <c r="M8" s="33">
        <v>0</v>
      </c>
      <c r="N8" s="33">
        <v>0</v>
      </c>
      <c r="O8" s="33">
        <f>AN8</f>
        <v>211</v>
      </c>
      <c r="P8" s="33">
        <f>資源化量内訳!AH8</f>
        <v>0</v>
      </c>
      <c r="Q8" s="33">
        <f>SUM(R8:S8)</f>
        <v>237</v>
      </c>
      <c r="R8" s="33">
        <v>237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2089</v>
      </c>
      <c r="AC8" s="33">
        <v>237</v>
      </c>
      <c r="AD8" s="33">
        <f>SUM(AE8:AK8)</f>
        <v>1852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1852</v>
      </c>
      <c r="AK8" s="33">
        <v>0</v>
      </c>
      <c r="AL8" s="60" t="s">
        <v>81</v>
      </c>
      <c r="AM8" s="34">
        <f>SUM(AN8:AP8)</f>
        <v>211</v>
      </c>
      <c r="AN8" s="34">
        <v>211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124</v>
      </c>
      <c r="C9" s="10" t="s">
        <v>125</v>
      </c>
      <c r="D9" s="33">
        <f>SUM(E9,F9,O9,P9)</f>
        <v>5440</v>
      </c>
      <c r="E9" s="33">
        <f>R9</f>
        <v>229</v>
      </c>
      <c r="F9" s="33">
        <f>SUM(G9:N9)</f>
        <v>5158</v>
      </c>
      <c r="G9" s="33">
        <v>0</v>
      </c>
      <c r="H9" s="33">
        <v>0</v>
      </c>
      <c r="I9" s="33">
        <v>0</v>
      </c>
      <c r="J9" s="33">
        <v>0</v>
      </c>
      <c r="K9" s="33">
        <v>5082</v>
      </c>
      <c r="L9" s="33">
        <v>76</v>
      </c>
      <c r="M9" s="33">
        <v>0</v>
      </c>
      <c r="N9" s="33">
        <v>0</v>
      </c>
      <c r="O9" s="33">
        <f>AN9</f>
        <v>53</v>
      </c>
      <c r="P9" s="33">
        <f>資源化量内訳!AH9</f>
        <v>0</v>
      </c>
      <c r="Q9" s="33">
        <f>SUM(R9:S9)</f>
        <v>229</v>
      </c>
      <c r="R9" s="33">
        <v>229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5387</v>
      </c>
      <c r="AC9" s="33">
        <v>229</v>
      </c>
      <c r="AD9" s="33">
        <f>SUM(AE9:AK9)</f>
        <v>5158</v>
      </c>
      <c r="AE9" s="33">
        <v>0</v>
      </c>
      <c r="AF9" s="33">
        <v>0</v>
      </c>
      <c r="AG9" s="33">
        <v>0</v>
      </c>
      <c r="AH9" s="33">
        <v>0</v>
      </c>
      <c r="AI9" s="33">
        <v>5082</v>
      </c>
      <c r="AJ9" s="33">
        <v>76</v>
      </c>
      <c r="AK9" s="33">
        <v>0</v>
      </c>
      <c r="AL9" s="60" t="s">
        <v>81</v>
      </c>
      <c r="AM9" s="34">
        <f>SUM(AN9:AP9)</f>
        <v>53</v>
      </c>
      <c r="AN9" s="34">
        <v>53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126</v>
      </c>
      <c r="C10" s="10" t="s">
        <v>127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128</v>
      </c>
      <c r="C11" s="10" t="s">
        <v>129</v>
      </c>
      <c r="D11" s="33">
        <f>SUM(E11,F11,O11,P11)</f>
        <v>13605</v>
      </c>
      <c r="E11" s="33">
        <f>R11</f>
        <v>0</v>
      </c>
      <c r="F11" s="33">
        <f>SUM(G11:N11)</f>
        <v>13605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13605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130</v>
      </c>
      <c r="C12" s="10" t="s">
        <v>131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132</v>
      </c>
      <c r="C13" s="10" t="s">
        <v>133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134</v>
      </c>
      <c r="C14" s="10" t="s">
        <v>135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136</v>
      </c>
      <c r="C15" s="10" t="s">
        <v>137</v>
      </c>
      <c r="D15" s="33">
        <f>SUM(E15,F15,O15,P15)</f>
        <v>4010</v>
      </c>
      <c r="E15" s="33">
        <f>R15</f>
        <v>73</v>
      </c>
      <c r="F15" s="33">
        <f>SUM(G15:N15)</f>
        <v>3824</v>
      </c>
      <c r="G15" s="33">
        <v>0</v>
      </c>
      <c r="H15" s="33">
        <v>678</v>
      </c>
      <c r="I15" s="33">
        <v>0</v>
      </c>
      <c r="J15" s="33">
        <v>0</v>
      </c>
      <c r="K15" s="33">
        <v>0</v>
      </c>
      <c r="L15" s="33">
        <v>3146</v>
      </c>
      <c r="M15" s="33">
        <v>0</v>
      </c>
      <c r="N15" s="33">
        <v>0</v>
      </c>
      <c r="O15" s="33">
        <f>AN15</f>
        <v>0</v>
      </c>
      <c r="P15" s="33">
        <f>資源化量内訳!AH15</f>
        <v>113</v>
      </c>
      <c r="Q15" s="33">
        <f>SUM(R15:S15)</f>
        <v>73</v>
      </c>
      <c r="R15" s="33">
        <v>73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3219</v>
      </c>
      <c r="AC15" s="33">
        <v>73</v>
      </c>
      <c r="AD15" s="33">
        <f>SUM(AE15:AK15)</f>
        <v>3146</v>
      </c>
      <c r="AE15" s="33">
        <v>0</v>
      </c>
      <c r="AF15" s="33">
        <v>678</v>
      </c>
      <c r="AG15" s="33">
        <v>0</v>
      </c>
      <c r="AH15" s="33">
        <v>0</v>
      </c>
      <c r="AI15" s="33">
        <v>0</v>
      </c>
      <c r="AJ15" s="33">
        <v>2468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138</v>
      </c>
      <c r="C16" s="10" t="s">
        <v>139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140</v>
      </c>
      <c r="C17" s="10" t="s">
        <v>141</v>
      </c>
      <c r="D17" s="33">
        <f>SUM(E17,F17,O17,P17)</f>
        <v>599</v>
      </c>
      <c r="E17" s="33">
        <f>R17</f>
        <v>200</v>
      </c>
      <c r="F17" s="33">
        <f>SUM(G17:N17)</f>
        <v>123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123</v>
      </c>
      <c r="O17" s="33">
        <f>AN17</f>
        <v>276</v>
      </c>
      <c r="P17" s="33">
        <f>資源化量内訳!AH17</f>
        <v>0</v>
      </c>
      <c r="Q17" s="33">
        <f>SUM(R17:S17)</f>
        <v>200</v>
      </c>
      <c r="R17" s="33">
        <v>200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476</v>
      </c>
      <c r="AN17" s="34">
        <v>276</v>
      </c>
      <c r="AO17" s="34">
        <v>200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142</v>
      </c>
      <c r="C18" s="10" t="s">
        <v>143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144</v>
      </c>
      <c r="C19" s="10" t="s">
        <v>145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146</v>
      </c>
      <c r="C20" s="10" t="s">
        <v>147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148</v>
      </c>
      <c r="C21" s="10" t="s">
        <v>149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150</v>
      </c>
      <c r="C22" s="10" t="s">
        <v>151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7" priority="19" stopIfTrue="1">
      <formula>$A23&lt;&gt;""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22:BI22">
    <cfRule type="expression" dxfId="1" priority="2" stopIfTrue="1">
      <formula>$A22&lt;&gt;""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113</v>
      </c>
      <c r="E7" s="47">
        <f>SUM($E$8:$E$22)</f>
        <v>0</v>
      </c>
      <c r="F7" s="47">
        <f>SUM($F$8:$F$22)</f>
        <v>113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113</v>
      </c>
      <c r="E15" s="33">
        <v>0</v>
      </c>
      <c r="F15" s="33">
        <v>113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H995">
    <cfRule type="expression" dxfId="76" priority="19" stopIfTrue="1">
      <formula>$A23&lt;&gt;""</formula>
    </cfRule>
  </conditionalFormatting>
  <conditionalFormatting sqref="A8:AI8">
    <cfRule type="expression" dxfId="75" priority="16" stopIfTrue="1">
      <formula>$A8&lt;&gt;""</formula>
    </cfRule>
  </conditionalFormatting>
  <conditionalFormatting sqref="A9:AI9">
    <cfRule type="expression" dxfId="74" priority="15" stopIfTrue="1">
      <formula>$A9&lt;&gt;""</formula>
    </cfRule>
  </conditionalFormatting>
  <conditionalFormatting sqref="A10:AI10">
    <cfRule type="expression" dxfId="73" priority="14" stopIfTrue="1">
      <formula>$A10&lt;&gt;""</formula>
    </cfRule>
  </conditionalFormatting>
  <conditionalFormatting sqref="A11:AI11">
    <cfRule type="expression" dxfId="72" priority="13" stopIfTrue="1">
      <formula>$A11&lt;&gt;""</formula>
    </cfRule>
  </conditionalFormatting>
  <conditionalFormatting sqref="A12:AI12">
    <cfRule type="expression" dxfId="71" priority="12" stopIfTrue="1">
      <formula>$A12&lt;&gt;""</formula>
    </cfRule>
  </conditionalFormatting>
  <conditionalFormatting sqref="A13:AI13">
    <cfRule type="expression" dxfId="70" priority="11" stopIfTrue="1">
      <formula>$A13&lt;&gt;""</formula>
    </cfRule>
  </conditionalFormatting>
  <conditionalFormatting sqref="A14:AI14">
    <cfRule type="expression" dxfId="69" priority="10" stopIfTrue="1">
      <formula>$A14&lt;&gt;""</formula>
    </cfRule>
  </conditionalFormatting>
  <conditionalFormatting sqref="A15:AI15">
    <cfRule type="expression" dxfId="68" priority="9" stopIfTrue="1">
      <formula>$A15&lt;&gt;""</formula>
    </cfRule>
  </conditionalFormatting>
  <conditionalFormatting sqref="A16:AI16">
    <cfRule type="expression" dxfId="67" priority="8" stopIfTrue="1">
      <formula>$A16&lt;&gt;""</formula>
    </cfRule>
  </conditionalFormatting>
  <conditionalFormatting sqref="A17:AI17">
    <cfRule type="expression" dxfId="66" priority="7" stopIfTrue="1">
      <formula>$A17&lt;&gt;""</formula>
    </cfRule>
  </conditionalFormatting>
  <conditionalFormatting sqref="A18:AI18">
    <cfRule type="expression" dxfId="65" priority="6" stopIfTrue="1">
      <formula>$A18&lt;&gt;""</formula>
    </cfRule>
  </conditionalFormatting>
  <conditionalFormatting sqref="A19:AI19">
    <cfRule type="expression" dxfId="64" priority="5" stopIfTrue="1">
      <formula>$A19&lt;&gt;""</formula>
    </cfRule>
  </conditionalFormatting>
  <conditionalFormatting sqref="A20:AI20">
    <cfRule type="expression" dxfId="63" priority="4" stopIfTrue="1">
      <formula>$A20&lt;&gt;""</formula>
    </cfRule>
  </conditionalFormatting>
  <conditionalFormatting sqref="A21:AI21">
    <cfRule type="expression" dxfId="62" priority="3" stopIfTrue="1">
      <formula>$A21&lt;&gt;""</formula>
    </cfRule>
  </conditionalFormatting>
  <conditionalFormatting sqref="A22:AI22">
    <cfRule type="expression" dxfId="61" priority="2" stopIfTrue="1">
      <formula>$A22&lt;&gt;""</formula>
    </cfRule>
  </conditionalFormatting>
  <conditionalFormatting sqref="A7:AI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739</v>
      </c>
      <c r="E7" s="47">
        <f>SUM($E$8:$E$22)</f>
        <v>226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395</v>
      </c>
      <c r="N7" s="47">
        <f>SUM($N$8:$N$22)</f>
        <v>0</v>
      </c>
      <c r="O7" s="47">
        <f>SUM($O$8:$O$22)</f>
        <v>0</v>
      </c>
      <c r="P7" s="47">
        <f>SUM($P$8:$P$22)</f>
        <v>73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45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237</v>
      </c>
      <c r="E8" s="33">
        <v>226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11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229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229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73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73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200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155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45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59" priority="1" stopIfTrue="1">
      <formula>$A7&lt;&gt;""</formula>
    </cfRule>
  </conditionalFormatting>
  <conditionalFormatting sqref="AH23:AH997">
    <cfRule type="expression" dxfId="58" priority="5" stopIfTrue="1">
      <formula>$A23&lt;&gt;""</formula>
    </cfRule>
  </conditionalFormatting>
  <conditionalFormatting sqref="AH7:AI22">
    <cfRule type="expression" dxfId="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4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4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4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56" priority="1" stopIfTrue="1">
      <formula>$A7&lt;&gt;""</formula>
    </cfRule>
  </conditionalFormatting>
  <conditionalFormatting sqref="AH23:AH997">
    <cfRule type="expression" dxfId="55" priority="5" stopIfTrue="1">
      <formula>$A23&lt;&gt;""</formula>
    </cfRule>
  </conditionalFormatting>
  <conditionalFormatting sqref="AH7:AI22">
    <cfRule type="expression" dxfId="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678</v>
      </c>
      <c r="E7" s="47">
        <f>SUM($E$8:$E$22)</f>
        <v>678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678</v>
      </c>
      <c r="E15" s="33">
        <v>678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53" priority="1" stopIfTrue="1">
      <formula>$A7&lt;&gt;""</formula>
    </cfRule>
  </conditionalFormatting>
  <conditionalFormatting sqref="AH23:AH997">
    <cfRule type="expression" dxfId="52" priority="5" stopIfTrue="1">
      <formula>$A23&lt;&gt;""</formula>
    </cfRule>
  </conditionalFormatting>
  <conditionalFormatting sqref="AH7:AI22">
    <cfRule type="expression" dxfId="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50" priority="1" stopIfTrue="1">
      <formula>$A7&lt;&gt;""</formula>
    </cfRule>
  </conditionalFormatting>
  <conditionalFormatting sqref="AH23:AH997">
    <cfRule type="expression" dxfId="49" priority="5" stopIfTrue="1">
      <formula>$A23&lt;&gt;""</formula>
    </cfRule>
  </conditionalFormatting>
  <conditionalFormatting sqref="AH7:AI22">
    <cfRule type="expression" dxfId="4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47" priority="1" stopIfTrue="1">
      <formula>$A7&lt;&gt;""</formula>
    </cfRule>
  </conditionalFormatting>
  <conditionalFormatting sqref="AH23:AH997">
    <cfRule type="expression" dxfId="46" priority="5" stopIfTrue="1">
      <formula>$A23&lt;&gt;""</formula>
    </cfRule>
  </conditionalFormatting>
  <conditionalFormatting sqref="AH7:AI22">
    <cfRule type="expression" dxfId="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152</v>
      </c>
      <c r="C7" s="35" t="s">
        <v>79</v>
      </c>
      <c r="D7" s="47">
        <f>SUM($D$8:$D$22)</f>
        <v>5082</v>
      </c>
      <c r="E7" s="47">
        <f>SUM($E$8:$E$22)</f>
        <v>1080</v>
      </c>
      <c r="F7" s="47">
        <f>SUM($F$8:$F$22)</f>
        <v>0</v>
      </c>
      <c r="G7" s="47">
        <f>SUM($G$8:$G$22)</f>
        <v>0</v>
      </c>
      <c r="H7" s="47">
        <f>SUM($H$8:$H$22)</f>
        <v>3785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41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11</v>
      </c>
      <c r="X7" s="47">
        <f>SUM($X$8:$X$22)</f>
        <v>0</v>
      </c>
      <c r="Y7" s="47">
        <f>SUM($Y$8:$Y$22)</f>
        <v>1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164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124</v>
      </c>
      <c r="C9" s="10" t="s">
        <v>125</v>
      </c>
      <c r="D9" s="33">
        <f>SUM(E9:AI9)</f>
        <v>5082</v>
      </c>
      <c r="E9" s="33">
        <v>1080</v>
      </c>
      <c r="F9" s="33">
        <v>0</v>
      </c>
      <c r="G9" s="33">
        <v>0</v>
      </c>
      <c r="H9" s="33">
        <v>3785</v>
      </c>
      <c r="I9" s="33">
        <v>0</v>
      </c>
      <c r="J9" s="33">
        <v>0</v>
      </c>
      <c r="K9" s="33">
        <v>0</v>
      </c>
      <c r="L9" s="33">
        <v>41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11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164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126</v>
      </c>
      <c r="C10" s="10" t="s">
        <v>127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128</v>
      </c>
      <c r="C11" s="10" t="s">
        <v>129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130</v>
      </c>
      <c r="C12" s="10" t="s">
        <v>131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132</v>
      </c>
      <c r="C13" s="10" t="s">
        <v>133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134</v>
      </c>
      <c r="C14" s="10" t="s">
        <v>135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136</v>
      </c>
      <c r="C15" s="10" t="s">
        <v>137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138</v>
      </c>
      <c r="C16" s="10" t="s">
        <v>139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140</v>
      </c>
      <c r="C17" s="10" t="s">
        <v>141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142</v>
      </c>
      <c r="C18" s="10" t="s">
        <v>143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144</v>
      </c>
      <c r="C19" s="10" t="s">
        <v>145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146</v>
      </c>
      <c r="C20" s="10" t="s">
        <v>147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148</v>
      </c>
      <c r="C21" s="10" t="s">
        <v>149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150</v>
      </c>
      <c r="C22" s="10" t="s">
        <v>151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7:AG995 A7:AF997">
    <cfRule type="expression" dxfId="44" priority="1" stopIfTrue="1">
      <formula>$A7&lt;&gt;""</formula>
    </cfRule>
  </conditionalFormatting>
  <conditionalFormatting sqref="AH23:AH997">
    <cfRule type="expression" dxfId="43" priority="5" stopIfTrue="1">
      <formula>$A23&lt;&gt;""</formula>
    </cfRule>
  </conditionalFormatting>
  <conditionalFormatting sqref="AH7:AI22">
    <cfRule type="expression" dxfId="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1806723-B650-4A57-B9AB-2AEAB3223F9B}"/>
</file>

<file path=customXml/itemProps2.xml><?xml version="1.0" encoding="utf-8"?>
<ds:datastoreItem xmlns:ds="http://schemas.openxmlformats.org/officeDocument/2006/customXml" ds:itemID="{7EE7DB9E-2348-4C24-A0F5-297745E6E156}"/>
</file>

<file path=customXml/itemProps3.xml><?xml version="1.0" encoding="utf-8"?>
<ds:datastoreItem xmlns:ds="http://schemas.openxmlformats.org/officeDocument/2006/customXml" ds:itemID="{DE95DB8C-5120-47EA-ABF9-4D87380D20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2025-12-02T07:42:10Z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