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16富山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'収集運搬（生活系）'!$A$6:$FX$22</definedName>
    <definedName name="_xlnm._FilterDatabase" localSheetId="10" hidden="1">適正処理困難物!$A$6:$KW$22</definedName>
    <definedName name="_xlnm.Print_Area" localSheetId="11">リチウム蓄電池!$2:$23</definedName>
    <definedName name="_xlnm.Print_Area" localSheetId="7">指定収集袋の導入状況!$2:$22</definedName>
    <definedName name="_xlnm.Print_Area" localSheetId="8">'施設の残存状況（市町村）'!$2:$22</definedName>
    <definedName name="_xlnm.Print_Area" localSheetId="9">'施設の残存状況（組合）'!$2:$12</definedName>
    <definedName name="_xlnm.Print_Area" localSheetId="5">'手数料（事業系）'!$2:$22</definedName>
    <definedName name="_xlnm.Print_Area" localSheetId="6">'手数料（事業系直接搬入）'!$2:$22</definedName>
    <definedName name="_xlnm.Print_Area" localSheetId="3">'手数料（生活系）'!$2:$22</definedName>
    <definedName name="_xlnm.Print_Area" localSheetId="4">'手数料（生活系直接搬入）'!$2:$22</definedName>
    <definedName name="_xlnm.Print_Area" localSheetId="1">'収集運搬（事業系）'!$2:$22</definedName>
    <definedName name="_xlnm.Print_Area" localSheetId="0">'収集運搬（生活系）'!$2:$22</definedName>
    <definedName name="_xlnm.Print_Area" localSheetId="10">適正処理困難物!$2:$22</definedName>
    <definedName name="_xlnm.Print_Area" localSheetId="2">分別数等!$2:$22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<sst xmlns="http://schemas.openxmlformats.org/spreadsheetml/2006/main" count="9698" uniqueCount="625">
  <si>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</si>
  <si>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</si>
  <si>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</si>
  <si>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</si>
  <si>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</si>
  <si>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</si>
  <si>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</si>
  <si>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</si>
  <si>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</si>
  <si>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</si>
  <si>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</si>
  <si>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</si>
  <si>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</si>
  <si>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</si>
  <si>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</si>
  <si>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</si>
  <si>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</si>
  <si>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</si>
  <si>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</si>
  <si>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</si>
  <si>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</si>
  <si>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</si>
  <si>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</si>
  <si>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</si>
  <si>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</si>
  <si>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</si>
  <si>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</si>
  <si>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</si>
  <si>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</si>
  <si>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</si>
  <si>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</si>
  <si>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</si>
  <si>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</si>
  <si>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</si>
  <si>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</si>
  <si>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</si>
  <si>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</si>
  <si>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</si>
  <si>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</si>
  <si>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</si>
  <si>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</si>
  <si>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</si>
  <si>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</si>
  <si>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</si>
  <si>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</si>
  <si>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</si>
  <si>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</si>
  <si>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</si>
  <si>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</si>
  <si>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</si>
  <si>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</si>
  <si>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</si>
  <si>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</si>
  <si>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</si>
  <si>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</si>
  <si>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</si>
  <si>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</si>
  <si>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</si>
  <si>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</si>
  <si>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</si>
  <si>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</si>
  <si>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</si>
  <si>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</si>
  <si>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</si>
  <si>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</si>
  <si>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</si>
  <si>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</si>
  <si>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</si>
  <si>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</si>
  <si>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</si>
  <si>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</si>
  <si>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</si>
  <si>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</si>
  <si>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</si>
  <si>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</si>
  <si>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</si>
  <si>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</si>
  <si>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</si>
  <si>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</si>
  <si>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</si>
  <si>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</si>
  <si>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</si>
  <si>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</si>
  <si>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</si>
  <si>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</si>
  <si>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</si>
  <si>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</si>
  <si>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</si>
  <si>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</si>
  <si>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</si>
  <si>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</si>
  <si>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</si>
  <si>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</si>
  <si>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</si>
  <si>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</si>
  <si>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</si>
  <si>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</si>
  <si>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</si>
  <si>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</si>
  <si>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</si>
  <si>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</si>
  <si>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</si>
  <si>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</si>
  <si>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</si>
  <si>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</si>
  <si>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</si>
  <si>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</si>
  <si>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</si>
  <si>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</si>
  <si>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</si>
  <si>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</si>
  <si>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</si>
  <si>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</si>
  <si>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</si>
  <si>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</si>
  <si>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</si>
  <si>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</si>
  <si>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</si>
  <si>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</si>
  <si>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</si>
  <si>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</si>
  <si>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</si>
  <si>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</si>
  <si>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</si>
  <si>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</si>
  <si>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</si>
  <si>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</si>
  <si>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</si>
  <si>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</si>
  <si>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</si>
  <si>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</si>
  <si>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</si>
  <si>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</si>
  <si>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</si>
  <si>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</si>
  <si>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</si>
  <si>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</si>
  <si>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</si>
  <si>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</si>
  <si>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</si>
  <si>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</si>
  <si>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</si>
  <si>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</si>
  <si>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</si>
  <si>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</si>
  <si>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</si>
  <si>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</si>
  <si>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</si>
  <si>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</si>
  <si>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</si>
  <si>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</si>
  <si>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</si>
  <si>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</si>
  <si>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</si>
  <si>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</si>
  <si>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</si>
  <si>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</si>
  <si>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</si>
  <si>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</si>
  <si>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</si>
  <si>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</si>
  <si>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</si>
  <si>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</si>
  <si>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</si>
  <si>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</si>
  <si>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</si>
  <si>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</si>
  <si>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</si>
  <si>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</si>
  <si>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</si>
  <si>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</si>
  <si>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</si>
  <si>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</si>
  <si>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</si>
  <si>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</si>
  <si>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</si>
  <si>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</si>
  <si>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</si>
  <si>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</si>
  <si>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</si>
  <si>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</si>
  <si>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</si>
  <si>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</si>
  <si>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</si>
  <si>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</si>
  <si>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</si>
  <si>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</si>
  <si>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</si>
  <si>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</si>
  <si>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</si>
  <si>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</si>
  <si>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</si>
  <si>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</si>
  <si>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</si>
  <si>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</si>
  <si>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</si>
  <si>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</si>
  <si>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</si>
  <si>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</si>
  <si>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</si>
  <si>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</si>
  <si>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</si>
  <si>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</si>
  <si>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</si>
  <si>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</si>
  <si>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</si>
  <si>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</si>
  <si>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</si>
  <si>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</si>
  <si>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</si>
  <si>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</si>
  <si>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</si>
  <si>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</si>
  <si>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</si>
  <si>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</si>
  <si>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</si>
  <si>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</si>
  <si>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</si>
  <si>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</si>
  <si>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</si>
  <si>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</si>
  <si>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</si>
  <si>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</si>
  <si>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</si>
  <si>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</si>
  <si>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</si>
  <si>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</si>
  <si>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</si>
  <si>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</si>
  <si>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</si>
  <si>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</si>
  <si>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</si>
  <si>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</si>
  <si>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</si>
  <si>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</si>
  <si>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</si>
  <si>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</si>
  <si>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</si>
  <si>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</si>
  <si>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</si>
  <si>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</si>
  <si>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</si>
  <si>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</si>
  <si>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</si>
  <si>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</si>
  <si>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</si>
  <si>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</si>
  <si>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</si>
  <si>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</si>
  <si>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</si>
  <si>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</si>
  <si>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</si>
  <si>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</si>
  <si>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</si>
  <si>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</si>
  <si>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</si>
  <si>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</si>
  <si>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</si>
  <si>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</si>
  <si>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</si>
  <si>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</si>
  <si>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</si>
  <si>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</si>
  <si>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</si>
  <si>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</si>
  <si>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</si>
  <si>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</si>
  <si>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</si>
  <si>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</si>
  <si>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</si>
  <si>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</si>
  <si>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</si>
  <si>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</si>
  <si>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</si>
  <si>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</si>
  <si>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</si>
  <si>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</si>
  <si>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</si>
  <si>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</si>
  <si>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</si>
  <si>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</si>
  <si>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</si>
  <si>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</si>
  <si>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</si>
  <si>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</si>
  <si>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</si>
  <si>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</si>
  <si>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</si>
  <si>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</si>
  <si>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</si>
  <si>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</si>
  <si>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</si>
  <si>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</si>
  <si>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</si>
  <si>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</si>
  <si>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</si>
  <si>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</si>
  <si>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</si>
  <si>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</si>
  <si>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</si>
  <si>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</si>
  <si>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</si>
  <si>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</si>
  <si>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</si>
  <si>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</si>
  <si>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</si>
  <si>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</si>
  <si>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</si>
  <si>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</si>
  <si>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</si>
  <si>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</si>
  <si>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</si>
  <si>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</si>
  <si>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</si>
  <si>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</si>
  <si>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</si>
  <si>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</si>
  <si>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</si>
  <si>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</si>
  <si>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</si>
  <si>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</si>
  <si>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</si>
  <si>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</si>
  <si>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</si>
  <si>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</si>
  <si>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</si>
  <si>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</si>
  <si>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</si>
  <si>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</si>
  <si>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</si>
  <si>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</si>
  <si>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</si>
  <si>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</si>
  <si>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</si>
  <si>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</si>
  <si>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</si>
  <si>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</si>
  <si>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</si>
  <si>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</si>
  <si>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</si>
  <si>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</si>
  <si>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</si>
  <si>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</si>
  <si>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</si>
  <si>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</si>
  <si>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</si>
  <si>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</si>
  <si>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</si>
  <si>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</si>
  <si>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</si>
  <si>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</si>
  <si>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</si>
  <si>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</si>
  <si>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</si>
  <si>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</si>
  <si>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</si>
  <si>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</si>
  <si>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</si>
  <si>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</si>
  <si>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</si>
  <si>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</si>
  <si>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</si>
  <si>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</si>
  <si>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</si>
  <si>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</si>
  <si>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</si>
  <si>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</si>
  <si>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</si>
  <si>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</si>
  <si>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</si>
  <si>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</si>
  <si>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</si>
  <si>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</si>
  <si>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</si>
  <si>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</si>
  <si>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</si>
  <si>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</si>
  <si>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</si>
  <si>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</si>
  <si>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</si>
  <si>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</si>
  <si>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</si>
  <si>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</si>
  <si>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</si>
  <si>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</si>
  <si>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</si>
  <si>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</si>
  <si>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</si>
  <si>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</si>
  <si>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</si>
  <si>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</si>
  <si>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</si>
  <si>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</si>
  <si>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</si>
  <si>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</si>
  <si>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</si>
  <si>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</si>
  <si>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</si>
  <si>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</si>
  <si>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</si>
  <si>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</si>
  <si>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</si>
  <si>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</si>
  <si>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</si>
  <si>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</si>
  <si>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</si>
  <si>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</si>
  <si>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</si>
  <si>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</si>
  <si>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</si>
  <si>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</si>
  <si>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</si>
  <si>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</si>
  <si>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</si>
  <si>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</si>
  <si>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</si>
  <si>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</si>
  <si>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</si>
  <si>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</si>
  <si>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</si>
  <si>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</si>
  <si>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</si>
  <si>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</si>
  <si>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</si>
  <si>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</si>
  <si>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</si>
  <si>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</si>
  <si>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</si>
  <si>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</si>
  <si>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</si>
  <si>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</si>
  <si>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</si>
  <si>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</si>
  <si>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</si>
  <si>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</si>
  <si>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</si>
  <si>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</si>
  <si>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</si>
  <si>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</si>
  <si>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</si>
  <si>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</si>
  <si>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</si>
  <si>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</si>
  <si>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</si>
  <si>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</si>
  <si>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</si>
  <si>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</si>
  <si>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</si>
  <si>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</si>
  <si>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</si>
  <si>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</si>
  <si>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</si>
  <si>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</si>
  <si>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</si>
  <si>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</si>
  <si>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</si>
  <si>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</si>
  <si>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</si>
  <si>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</si>
  <si>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</si>
  <si>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</si>
  <si>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</si>
  <si>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</si>
  <si>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</si>
  <si>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</si>
  <si>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</si>
  <si>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</si>
  <si>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</si>
  <si>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</si>
  <si>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</si>
  <si>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</si>
  <si>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</si>
  <si>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</si>
  <si>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</si>
  <si>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</si>
  <si>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富山県</t>
  </si>
  <si>
    <t>16000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</si>
  <si>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</si>
  <si>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</si>
  <si>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</si>
  <si>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</si>
  <si>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</si>
  <si>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</si>
  <si>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</si>
  <si>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</si>
  <si>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</si>
  <si>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</si>
  <si>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</si>
  <si>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</si>
  <si>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16201</t>
  </si>
  <si>
    <t>富山市</t>
  </si>
  <si>
    <t/>
  </si>
  <si>
    <t>○</t>
  </si>
  <si>
    <t>２回</t>
  </si>
  <si>
    <t>ステーション方式</t>
  </si>
  <si>
    <t>１回</t>
  </si>
  <si>
    <t>不定期</t>
  </si>
  <si>
    <t>併用</t>
  </si>
  <si>
    <t>４回</t>
  </si>
  <si>
    <t>その他</t>
  </si>
  <si>
    <t>各戸収集方式</t>
  </si>
  <si>
    <t>-</t>
  </si>
  <si>
    <t>岩瀬環境事務所</t>
  </si>
  <si>
    <t>その他の施設</t>
  </si>
  <si>
    <t>収集員、塵芥車の拠点</t>
  </si>
  <si>
    <t>北代最終処分場汚水処理施設</t>
  </si>
  <si>
    <t>汚水処理施設</t>
  </si>
  <si>
    <t>婦中衛生センターつつじ苑</t>
  </si>
  <si>
    <t>し尿処理施設(汚泥再生処理センター)</t>
  </si>
  <si>
    <t>16202</t>
  </si>
  <si>
    <t>高岡市</t>
  </si>
  <si>
    <t>16204</t>
  </si>
  <si>
    <t>魚津市</t>
  </si>
  <si>
    <t>３回</t>
  </si>
  <si>
    <t>７回以上</t>
  </si>
  <si>
    <t>16205</t>
  </si>
  <si>
    <t>氷見市</t>
  </si>
  <si>
    <t>１回未満</t>
  </si>
  <si>
    <t>西部清掃センター</t>
  </si>
  <si>
    <t>焼却施設</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</si>
  <si>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</si>
  <si>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</si>
  <si>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</si>
  <si>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</si>
  <si>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</si>
  <si>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</si>
  <si>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</si>
  <si>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</si>
  <si>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</si>
  <si>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</si>
  <si>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</si>
  <si>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</si>
  <si>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</si>
  <si>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</si>
  <si>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</si>
  <si>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</si>
  <si>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</si>
  <si>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</si>
  <si>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</si>
  <si>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</si>
  <si>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</si>
  <si>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朝日町</t>
  </si>
  <si>
    <t>16842</t>
  </si>
  <si>
    <t>砺波地方衛生施設組合</t>
  </si>
  <si>
    <t>16891</t>
  </si>
  <si>
    <t>砺波広域圏事務組合</t>
  </si>
  <si>
    <t>16892</t>
  </si>
  <si>
    <t>新川広域圏事務組合</t>
  </si>
  <si>
    <t>16897</t>
  </si>
  <si>
    <t>富山地区広域圏事務組合</t>
  </si>
  <si>
    <t>16900</t>
  </si>
  <si>
    <t>高岡地区広域圏事務組合</t>
  </si>
  <si>
    <t>×</t>
  </si>
  <si>
    <t>処理が困難なため</t>
  </si>
  <si>
    <t>平成</t>
  </si>
  <si>
    <t>一部委託</t>
  </si>
  <si>
    <t>不燃物</t>
  </si>
  <si>
    <t>https://www.city.toyama.lg.jp/kurashi/gomi/1010227/1012665.html</t>
  </si>
  <si>
    <t>一般家庭から出ることがほぼないため。</t>
  </si>
  <si>
    <t>㈱ＨＡＲＩＴＡ</t>
  </si>
  <si>
    <t>https://www.city.takaoka.toyama.jp/soshiki/shobohombu_yoboka/2/4/2/2299.html</t>
  </si>
  <si>
    <t>令和６年度において、ごみ収集委託事業者で火災は発生していない。　処分場ははっせいしているが、新川広域圏事務組合の処分場。火災防止対策により、</t>
  </si>
  <si>
    <t>一般廃棄物処理業者では処理資格もないため、受け入れ出来ない。農薬は地元JAが春と秋の年二回、収集している。また、時が経って、どんな劇薬か判らないものについて、一般家庭から相談がある場合は、処理先を案内出来ないと不法投棄される恐れもあるため、やむをえず、産業廃棄物・特別管理産業廃棄物処理の資格を持つ事業者を案内せざるをえない。</t>
  </si>
  <si>
    <t>不明0</t>
  </si>
  <si>
    <t>広域圏0</t>
  </si>
  <si>
    <t>20円/kg(消費税含まず)0</t>
  </si>
  <si>
    <t>令和</t>
  </si>
  <si>
    <t>常設ST</t>
  </si>
  <si>
    <t>小型家電</t>
  </si>
  <si>
    <t>庁内窓口預かり。バケツに水無害化処理</t>
  </si>
  <si>
    <t>家電量販店　新川広域圏事務組合</t>
  </si>
  <si>
    <t>JBRCにだせるものと出せないもの</t>
  </si>
  <si>
    <t>水につけておく</t>
  </si>
  <si>
    <t>水につける</t>
  </si>
  <si>
    <t>https://www.city.uozu.toyama.jp/attach/EDIT/076/076029.pdf</t>
  </si>
  <si>
    <t>班回覧</t>
  </si>
  <si>
    <t>収集時の安全確保が困難な点と、処分施設を持たないため</t>
  </si>
  <si>
    <t>把握していない</t>
  </si>
  <si>
    <t>テープで絶縁</t>
  </si>
  <si>
    <t>https://www.city.himi.toyama.jp/gyosei/soshiki/kankyo/1/1/14512.html</t>
  </si>
  <si>
    <t>収集等を行わず、処理困難物として民間事業者へ持ち込むよう市民へお願いしているため。</t>
  </si>
  <si>
    <t>処理困難物なので、販売店に回収してもらうよう依頼している。</t>
  </si>
  <si>
    <t>滑川市ストックヤードもしくは市の委託業者への持込み</t>
  </si>
  <si>
    <t>https://www.city.namerikawa.toyama.jp/kurashi/2/1/1948.html</t>
  </si>
  <si>
    <t>JBRCで処分不可能なリチウム蓄電池等は、３％濃度の塩水に１～２週間ほど浸し、無害化した後に破砕処理している。</t>
  </si>
  <si>
    <t>農薬や劇薬は、専門業者でのみ処分可能なため。</t>
  </si>
  <si>
    <t>開設時</t>
  </si>
  <si>
    <t>新川リサイクルセンター前常設資源回収所の小型家電</t>
  </si>
  <si>
    <t>フックロール車</t>
  </si>
  <si>
    <t>https://www.city.kurobe.toyama.jp/news/detail.aspx?servno=27845</t>
  </si>
  <si>
    <t>小型家電類として排出</t>
  </si>
  <si>
    <t>危険性が高いため。</t>
  </si>
  <si>
    <t>有害ごみ</t>
  </si>
  <si>
    <t>小型家電類</t>
  </si>
  <si>
    <t>広域圏事務組合</t>
  </si>
  <si>
    <t>野村興産株式会社</t>
  </si>
  <si>
    <t>https://www.city.tonami.lg.jp/info/4282p/</t>
  </si>
  <si>
    <t>産廃と見分けることが困難。
処理委託先がない。</t>
  </si>
  <si>
    <t>？</t>
  </si>
  <si>
    <t>施設長直営、運営委託</t>
  </si>
  <si>
    <t>販売店等へ持ち込むよう周知しているため</t>
  </si>
  <si>
    <t>野村興産(株)</t>
  </si>
  <si>
    <t>https://www.city.nanto.toyama.jp/soshiki/seikatsukankyo/1/5/5256.html</t>
  </si>
  <si>
    <t>販売者に引取り方法を問い合わせるか、市担当課に直接持ち込むことを依頼。</t>
  </si>
  <si>
    <t>施設に安全な処理をする能力がなく、また近辺に処理業者がないため、製造業者に引取りを依頼するよう指示している。</t>
  </si>
  <si>
    <t>地域のJAで回収しているため。</t>
  </si>
  <si>
    <t>一般社団法人JBRC</t>
  </si>
  <si>
    <t>管内には、農薬等を処理する施設がないため</t>
  </si>
  <si>
    <t>（一社）JBRC回収のため無料</t>
  </si>
  <si>
    <t>（一社）JBRC</t>
  </si>
  <si>
    <t>端子にテープを貼る</t>
  </si>
  <si>
    <t>役場施設で保管</t>
  </si>
  <si>
    <t>https://www.town.kamiichi.toyama.jp/page/9223.html</t>
  </si>
  <si>
    <t>液体の回収はしていない。</t>
  </si>
  <si>
    <t>処理効率化のため、専門業者への持ち込みを依頼している。</t>
  </si>
  <si>
    <t>電池ごみ</t>
  </si>
  <si>
    <t>テープで養生</t>
  </si>
  <si>
    <t>https://www.town.nyuzen.toyama.jp/gyosei/chosei/koho_kocho</t>
  </si>
  <si>
    <t>ごみ焼却場の仕様により処分できないため。</t>
  </si>
  <si>
    <t>資源物回収広場で使用済小型家電として拠点回収</t>
  </si>
  <si>
    <t>JBRC</t>
  </si>
  <si>
    <t>無料回収が可能なため</t>
  </si>
  <si>
    <t>電極を絶縁テープで覆う</t>
  </si>
  <si>
    <t>https://www.town.asahi.toyama.jp/soshiki/jumin_kodomo?kankyo/2964.html</t>
  </si>
  <si>
    <t>ごみ分別ガイドブック</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</si>
</sst>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1</v>
      </c>
      <c r="G7" s="44">
        <f t="shared" si="0"/>
        <v>14</v>
      </c>
      <c r="H7" s="44">
        <f t="shared" si="0"/>
        <v>1</v>
      </c>
      <c r="I7" s="44">
        <f t="shared" si="0"/>
        <v>0</v>
      </c>
      <c r="J7" s="44">
        <f>COUNTIF(J$8:J$207,"&lt;&gt;")</f>
        <v>1</v>
      </c>
      <c r="K7" s="44">
        <f>COUNTIF(K$8:K$207,"&lt;&gt;")</f>
        <v>1</v>
      </c>
      <c r="L7" s="44">
        <f t="shared" ref="L7:Q7" si="1">COUNTIF(L$8:L$207,"○")</f>
        <v>2</v>
      </c>
      <c r="M7" s="44">
        <f t="shared" si="1"/>
        <v>15</v>
      </c>
      <c r="N7" s="44">
        <f t="shared" si="1"/>
        <v>0</v>
      </c>
      <c r="O7" s="44">
        <f t="shared" si="1"/>
        <v>0</v>
      </c>
      <c r="P7" s="44">
        <f t="shared" si="1"/>
        <v>15</v>
      </c>
      <c r="Q7" s="44">
        <f t="shared" si="1"/>
        <v>0</v>
      </c>
      <c r="R7" s="44">
        <f>COUNTIF(R$8:R$207,"&lt;&gt;")</f>
        <v>15</v>
      </c>
      <c r="S7" s="44">
        <f>COUNTIF(S$8:S$207,"&lt;&gt;")</f>
        <v>15</v>
      </c>
      <c r="T7" s="44">
        <f t="shared" ref="T7:Y7" si="2">COUNTIF(T$8:T$207,"○")</f>
        <v>2</v>
      </c>
      <c r="U7" s="44">
        <f t="shared" si="2"/>
        <v>15</v>
      </c>
      <c r="V7" s="44">
        <f t="shared" si="2"/>
        <v>0</v>
      </c>
      <c r="W7" s="44">
        <f t="shared" si="2"/>
        <v>0</v>
      </c>
      <c r="X7" s="44">
        <f>COUNTIF(X$8:X$207,"○")</f>
        <v>15</v>
      </c>
      <c r="Y7" s="44">
        <f t="shared" si="2"/>
        <v>0</v>
      </c>
      <c r="Z7" s="44">
        <f>COUNTIF(Z$8:Z$207,"&lt;&gt;")</f>
        <v>15</v>
      </c>
      <c r="AA7" s="44">
        <f>COUNTIF(AA$8:AA$207,"&lt;&gt;")</f>
        <v>15</v>
      </c>
      <c r="AB7" s="44">
        <f t="shared" ref="AB7:AG7" si="3">COUNTIF(AB$8:AB$207,"○")</f>
        <v>1</v>
      </c>
      <c r="AC7" s="44">
        <f t="shared" si="3"/>
        <v>10</v>
      </c>
      <c r="AD7" s="44">
        <f t="shared" si="3"/>
        <v>1</v>
      </c>
      <c r="AE7" s="44">
        <f t="shared" si="3"/>
        <v>4</v>
      </c>
      <c r="AF7" s="44">
        <f t="shared" si="3"/>
        <v>10</v>
      </c>
      <c r="AG7" s="44">
        <f t="shared" si="3"/>
        <v>1</v>
      </c>
      <c r="AH7" s="44">
        <f>COUNTIF(AH$8:AH$207,"&lt;&gt;")</f>
        <v>11</v>
      </c>
      <c r="AI7" s="44">
        <f>COUNTIF(AI$8:AI$207,"&lt;&gt;")</f>
        <v>11</v>
      </c>
      <c r="AJ7" s="44">
        <f t="shared" ref="AJ7:AO7" si="4">COUNTIF(AJ$8:AJ$207,"○")</f>
        <v>1</v>
      </c>
      <c r="AK7" s="44">
        <f t="shared" si="4"/>
        <v>10</v>
      </c>
      <c r="AL7" s="44">
        <f t="shared" si="4"/>
        <v>0</v>
      </c>
      <c r="AM7" s="44">
        <f t="shared" si="4"/>
        <v>5</v>
      </c>
      <c r="AN7" s="44">
        <f t="shared" si="4"/>
        <v>10</v>
      </c>
      <c r="AO7" s="44">
        <f t="shared" si="4"/>
        <v>0</v>
      </c>
      <c r="AP7" s="44">
        <f>COUNTIF(AP$8:AP$207,"&lt;&gt;")</f>
        <v>10</v>
      </c>
      <c r="AQ7" s="44">
        <f>COUNTIF(AQ$8:AQ$207,"&lt;&gt;")</f>
        <v>10</v>
      </c>
      <c r="AR7" s="44">
        <f>COUNTIF(AR$8:AR$207,"○")</f>
        <v>1</v>
      </c>
      <c r="AS7" s="44">
        <f t="shared" ref="AS7:AW7" si="5">COUNTIF(AS$8:AS$207,"○")</f>
        <v>15</v>
      </c>
      <c r="AT7" s="44">
        <f t="shared" si="5"/>
        <v>0</v>
      </c>
      <c r="AU7" s="44">
        <f t="shared" si="5"/>
        <v>0</v>
      </c>
      <c r="AV7" s="44">
        <f t="shared" si="5"/>
        <v>15</v>
      </c>
      <c r="AW7" s="44">
        <f t="shared" si="5"/>
        <v>0</v>
      </c>
      <c r="AX7" s="44">
        <f>COUNTIF(AX$8:AX$207,"&lt;&gt;")</f>
        <v>15</v>
      </c>
      <c r="AY7" s="44">
        <f>COUNTIF(AY$8:AY$207,"&lt;&gt;")</f>
        <v>15</v>
      </c>
      <c r="AZ7" s="44">
        <f t="shared" ref="AZ7:BE7" si="6">COUNTIF(AZ$8:AZ$207,"○")</f>
        <v>1</v>
      </c>
      <c r="BA7" s="44">
        <f t="shared" si="6"/>
        <v>8</v>
      </c>
      <c r="BB7" s="44">
        <f t="shared" si="6"/>
        <v>1</v>
      </c>
      <c r="BC7" s="44">
        <f t="shared" si="6"/>
        <v>6</v>
      </c>
      <c r="BD7" s="44">
        <f t="shared" si="6"/>
        <v>8</v>
      </c>
      <c r="BE7" s="44">
        <f t="shared" si="6"/>
        <v>1</v>
      </c>
      <c r="BF7" s="44">
        <f>COUNTIF(BF$8:BF$207,"&lt;&gt;")</f>
        <v>9</v>
      </c>
      <c r="BG7" s="44">
        <f>COUNTIF(BG$8:BG$207,"&lt;&gt;")</f>
        <v>9</v>
      </c>
      <c r="BH7" s="44">
        <f>COUNTIF(BH$8:BH$207,"○")</f>
        <v>2</v>
      </c>
      <c r="BI7" s="44">
        <f t="shared" ref="BI7:BM7" si="7">COUNTIF(BI$8:BI$207,"○")</f>
        <v>14</v>
      </c>
      <c r="BJ7" s="44">
        <f t="shared" si="7"/>
        <v>0</v>
      </c>
      <c r="BK7" s="44">
        <f t="shared" si="7"/>
        <v>1</v>
      </c>
      <c r="BL7" s="44">
        <f t="shared" si="7"/>
        <v>14</v>
      </c>
      <c r="BM7" s="44">
        <f t="shared" si="7"/>
        <v>0</v>
      </c>
      <c r="BN7" s="44">
        <f>COUNTIF(BN$8:BN$207,"&lt;&gt;")</f>
        <v>14</v>
      </c>
      <c r="BO7" s="44">
        <f>COUNTIF(BO$8:BO$207,"&lt;&gt;")</f>
        <v>14</v>
      </c>
      <c r="BP7" s="44">
        <f t="shared" ref="BP7:BU7" si="8">COUNTIF(BP$8:BP$207,"○")</f>
        <v>1</v>
      </c>
      <c r="BQ7" s="44">
        <f t="shared" si="8"/>
        <v>14</v>
      </c>
      <c r="BR7" s="44">
        <f t="shared" si="8"/>
        <v>0</v>
      </c>
      <c r="BS7" s="44">
        <f t="shared" si="8"/>
        <v>1</v>
      </c>
      <c r="BT7" s="44">
        <f t="shared" si="8"/>
        <v>14</v>
      </c>
      <c r="BU7" s="44">
        <f t="shared" si="8"/>
        <v>0</v>
      </c>
      <c r="BV7" s="44">
        <f>COUNTIF(BV$8:BV$207,"&lt;&gt;")</f>
        <v>14</v>
      </c>
      <c r="BW7" s="44">
        <f>COUNTIF(BW$8:BW$207,"&lt;&gt;")</f>
        <v>14</v>
      </c>
      <c r="BX7" s="44">
        <f t="shared" ref="BX7:CC7" si="9">COUNTIF(BX$8:BX$207,"○")</f>
        <v>1</v>
      </c>
      <c r="BY7" s="44">
        <f t="shared" si="9"/>
        <v>15</v>
      </c>
      <c r="BZ7" s="44">
        <f t="shared" si="9"/>
        <v>0</v>
      </c>
      <c r="CA7" s="44">
        <f t="shared" si="9"/>
        <v>0</v>
      </c>
      <c r="CB7" s="44">
        <f t="shared" si="9"/>
        <v>15</v>
      </c>
      <c r="CC7" s="44">
        <f t="shared" si="9"/>
        <v>0</v>
      </c>
      <c r="CD7" s="44">
        <f>COUNTIF(CD$8:CD$207,"&lt;&gt;")</f>
        <v>15</v>
      </c>
      <c r="CE7" s="44">
        <f>COUNTIF(CE$8:CE$207,"&lt;&gt;")</f>
        <v>15</v>
      </c>
      <c r="CF7" s="44">
        <f t="shared" ref="CF7:CK7" si="10">COUNTIF(CF$8:CF$207,"○")</f>
        <v>1</v>
      </c>
      <c r="CG7" s="44">
        <f t="shared" si="10"/>
        <v>12</v>
      </c>
      <c r="CH7" s="44">
        <f t="shared" si="10"/>
        <v>0</v>
      </c>
      <c r="CI7" s="44">
        <f t="shared" si="10"/>
        <v>3</v>
      </c>
      <c r="CJ7" s="44">
        <f t="shared" si="10"/>
        <v>12</v>
      </c>
      <c r="CK7" s="44">
        <f t="shared" si="10"/>
        <v>0</v>
      </c>
      <c r="CL7" s="44">
        <f>COUNTIF(CL$8:CL$207,"&lt;&gt;")</f>
        <v>12</v>
      </c>
      <c r="CM7" s="44">
        <f>COUNTIF(CM$8:CM$207,"&lt;&gt;")</f>
        <v>12</v>
      </c>
      <c r="CN7" s="44">
        <f t="shared" ref="CN7:CS7" si="11">COUNTIF(CN$8:CN$207,"○")</f>
        <v>1</v>
      </c>
      <c r="CO7" s="44">
        <f t="shared" si="11"/>
        <v>14</v>
      </c>
      <c r="CP7" s="44">
        <f t="shared" si="11"/>
        <v>0</v>
      </c>
      <c r="CQ7" s="44">
        <f t="shared" si="11"/>
        <v>1</v>
      </c>
      <c r="CR7" s="44">
        <f t="shared" si="11"/>
        <v>14</v>
      </c>
      <c r="CS7" s="44">
        <f t="shared" si="11"/>
        <v>0</v>
      </c>
      <c r="CT7" s="44">
        <f>COUNTIF(CT$8:CT$207,"&lt;&gt;")</f>
        <v>14</v>
      </c>
      <c r="CU7" s="44">
        <f>COUNTIF(CU$8:CU$207,"&lt;&gt;")</f>
        <v>14</v>
      </c>
      <c r="CV7" s="44">
        <f t="shared" ref="CV7:DA7" si="12">COUNTIF(CV$8:CV$207,"○")</f>
        <v>1</v>
      </c>
      <c r="CW7" s="44">
        <f t="shared" si="12"/>
        <v>6</v>
      </c>
      <c r="CX7" s="44">
        <f t="shared" si="12"/>
        <v>0</v>
      </c>
      <c r="CY7" s="44">
        <f t="shared" si="12"/>
        <v>9</v>
      </c>
      <c r="CZ7" s="44">
        <f t="shared" si="12"/>
        <v>5</v>
      </c>
      <c r="DA7" s="44">
        <f t="shared" si="12"/>
        <v>1</v>
      </c>
      <c r="DB7" s="44">
        <f>COUNTIF(DB$8:DB$207,"&lt;&gt;")</f>
        <v>6</v>
      </c>
      <c r="DC7" s="44">
        <f>COUNTIF(DC$8:DC$207,"&lt;&gt;")</f>
        <v>6</v>
      </c>
      <c r="DD7" s="44">
        <f>COUNTIF(DD$8:DD$207,"○")</f>
        <v>1</v>
      </c>
      <c r="DE7" s="44">
        <f t="shared" ref="DE7:DI7" si="13">COUNTIF(DE$8:DE$207,"○")</f>
        <v>5</v>
      </c>
      <c r="DF7" s="44">
        <f t="shared" si="13"/>
        <v>0</v>
      </c>
      <c r="DG7" s="44">
        <f>COUNTIF(DG$8:DG$207,"○")</f>
        <v>10</v>
      </c>
      <c r="DH7" s="44">
        <f t="shared" si="13"/>
        <v>5</v>
      </c>
      <c r="DI7" s="44">
        <f t="shared" si="13"/>
        <v>0</v>
      </c>
      <c r="DJ7" s="44">
        <f>COUNTIF(DJ$8:DJ$207,"&lt;&gt;")</f>
        <v>5</v>
      </c>
      <c r="DK7" s="44">
        <f>COUNTIF(DK$8:DK$207,"&lt;&gt;")</f>
        <v>5</v>
      </c>
      <c r="DL7" s="44">
        <f t="shared" ref="DL7:DQ7" si="14">COUNTIF(DL$8:DL$207,"○")</f>
        <v>1</v>
      </c>
      <c r="DM7" s="44">
        <f t="shared" si="14"/>
        <v>1</v>
      </c>
      <c r="DN7" s="44">
        <f t="shared" si="14"/>
        <v>0</v>
      </c>
      <c r="DO7" s="44">
        <f t="shared" si="14"/>
        <v>13</v>
      </c>
      <c r="DP7" s="44">
        <f t="shared" si="14"/>
        <v>2</v>
      </c>
      <c r="DQ7" s="44">
        <f t="shared" si="14"/>
        <v>0</v>
      </c>
      <c r="DR7" s="44">
        <f>COUNTIF(DR$8:DR$207,"&lt;&gt;")</f>
        <v>2</v>
      </c>
      <c r="DS7" s="44">
        <f>COUNTIF(DS$8:DS$207,"&lt;&gt;")</f>
        <v>2</v>
      </c>
      <c r="DT7" s="44">
        <f t="shared" ref="DT7:DY7" si="15">COUNTIF(DT$8:DT$207,"○")</f>
        <v>0</v>
      </c>
      <c r="DU7" s="44">
        <f t="shared" si="15"/>
        <v>0</v>
      </c>
      <c r="DV7" s="44">
        <f t="shared" si="15"/>
        <v>0</v>
      </c>
      <c r="DW7" s="44">
        <f t="shared" si="15"/>
        <v>15</v>
      </c>
      <c r="DX7" s="44">
        <f t="shared" si="15"/>
        <v>0</v>
      </c>
      <c r="DY7" s="44">
        <f t="shared" si="15"/>
        <v>0</v>
      </c>
      <c r="DZ7" s="44">
        <f>COUNTIF(DZ$8:DZ$207,"&lt;&gt;")</f>
        <v>0</v>
      </c>
      <c r="EA7" s="44">
        <f>COUNTIF(EA$8:EA$207,"&lt;&gt;")</f>
        <v>0</v>
      </c>
      <c r="EB7" s="44">
        <f t="shared" ref="EB7:EG7" si="16">COUNTIF(EB$8:EB$207,"○")</f>
        <v>2</v>
      </c>
      <c r="EC7" s="44">
        <f t="shared" si="16"/>
        <v>4</v>
      </c>
      <c r="ED7" s="44">
        <f t="shared" si="16"/>
        <v>1</v>
      </c>
      <c r="EE7" s="44">
        <f t="shared" si="16"/>
        <v>8</v>
      </c>
      <c r="EF7" s="44">
        <f t="shared" si="16"/>
        <v>5</v>
      </c>
      <c r="EG7" s="44">
        <f t="shared" si="16"/>
        <v>2</v>
      </c>
      <c r="EH7" s="44">
        <f>COUNTIF(EH$8:EH$207,"&lt;&gt;")</f>
        <v>7</v>
      </c>
      <c r="EI7" s="44">
        <f>COUNTIF(EI$8:EI$207,"&lt;&gt;")</f>
        <v>7</v>
      </c>
      <c r="EJ7" s="44">
        <f t="shared" ref="EJ7:EO7" si="17">COUNTIF(EJ$8:EJ$207,"○")</f>
        <v>0</v>
      </c>
      <c r="EK7" s="44">
        <f t="shared" si="17"/>
        <v>1</v>
      </c>
      <c r="EL7" s="44">
        <f t="shared" si="17"/>
        <v>1</v>
      </c>
      <c r="EM7" s="44">
        <f t="shared" si="17"/>
        <v>13</v>
      </c>
      <c r="EN7" s="44">
        <f t="shared" si="17"/>
        <v>2</v>
      </c>
      <c r="EO7" s="44">
        <f t="shared" si="17"/>
        <v>0</v>
      </c>
      <c r="EP7" s="44">
        <f>COUNTIF(EP$8:EP$207,"&lt;&gt;")</f>
        <v>2</v>
      </c>
      <c r="EQ7" s="44">
        <f>COUNTIF(EQ$8:EQ$207,"&lt;&gt;")</f>
        <v>2</v>
      </c>
      <c r="ER7" s="44">
        <f t="shared" ref="ER7:EW7" si="18">COUNTIF(ER$8:ER$207,"○")</f>
        <v>1</v>
      </c>
      <c r="ES7" s="44">
        <f t="shared" si="18"/>
        <v>8</v>
      </c>
      <c r="ET7" s="44">
        <f t="shared" si="18"/>
        <v>0</v>
      </c>
      <c r="EU7" s="44">
        <f t="shared" si="18"/>
        <v>6</v>
      </c>
      <c r="EV7" s="44">
        <f t="shared" si="18"/>
        <v>9</v>
      </c>
      <c r="EW7" s="44">
        <f t="shared" si="18"/>
        <v>0</v>
      </c>
      <c r="EX7" s="44">
        <f>COUNTIF(EX$8:EX$207,"&lt;&gt;")</f>
        <v>9</v>
      </c>
      <c r="EY7" s="44">
        <f>COUNTIF(EY$8:EY$207,"&lt;&gt;")</f>
        <v>9</v>
      </c>
      <c r="EZ7" s="44">
        <f t="shared" ref="EZ7:FE7" si="19">COUNTIF(EZ$8:EZ$207,"○")</f>
        <v>2</v>
      </c>
      <c r="FA7" s="44">
        <f t="shared" si="19"/>
        <v>2</v>
      </c>
      <c r="FB7" s="44">
        <f t="shared" si="19"/>
        <v>0</v>
      </c>
      <c r="FC7" s="44">
        <f t="shared" si="19"/>
        <v>12</v>
      </c>
      <c r="FD7" s="44">
        <f t="shared" si="19"/>
        <v>3</v>
      </c>
      <c r="FE7" s="44">
        <f t="shared" si="19"/>
        <v>0</v>
      </c>
      <c r="FF7" s="44">
        <f>COUNTIF(FF$8:FF$207,"&lt;&gt;")</f>
        <v>3</v>
      </c>
      <c r="FG7" s="44">
        <f>COUNTIF(FG$8:FG$207,"&lt;&gt;")</f>
        <v>3</v>
      </c>
      <c r="FH7" s="44">
        <f t="shared" ref="FH7:FM7" si="20">COUNTIF(FH$8:FH$207,"○")</f>
        <v>2</v>
      </c>
      <c r="FI7" s="44">
        <f t="shared" si="20"/>
        <v>5</v>
      </c>
      <c r="FJ7" s="44">
        <f t="shared" si="20"/>
        <v>1</v>
      </c>
      <c r="FK7" s="44">
        <f t="shared" si="20"/>
        <v>9</v>
      </c>
      <c r="FL7" s="44">
        <f t="shared" si="20"/>
        <v>6</v>
      </c>
      <c r="FM7" s="44">
        <f t="shared" si="20"/>
        <v>0</v>
      </c>
      <c r="FN7" s="44">
        <f>COUNTIF(FN$8:FN$207,"&lt;&gt;")</f>
        <v>6</v>
      </c>
      <c r="FO7" s="44">
        <f>COUNTIF(FO$8:FO$207,"&lt;&gt;")</f>
        <v>6</v>
      </c>
      <c r="FP7" s="44">
        <f t="shared" ref="FP7:FU7" si="21">COUNTIF(FP$8:FP$207,"○")</f>
        <v>0</v>
      </c>
      <c r="FQ7" s="44">
        <f t="shared" si="21"/>
        <v>6</v>
      </c>
      <c r="FR7" s="44">
        <f t="shared" si="21"/>
        <v>1</v>
      </c>
      <c r="FS7" s="44">
        <f t="shared" si="21"/>
        <v>8</v>
      </c>
      <c r="FT7" s="44">
        <f t="shared" si="21"/>
        <v>7</v>
      </c>
      <c r="FU7" s="44">
        <f t="shared" si="21"/>
        <v>0</v>
      </c>
      <c r="FV7" s="44">
        <f>COUNTIF(FV$8:FV$207,"&lt;&gt;")</f>
        <v>7</v>
      </c>
      <c r="FW7" s="44">
        <f>COUNTIF(FW$8:FW$207,"&lt;&gt;")</f>
        <v>7</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493</v>
      </c>
      <c r="AA8" s="38" t="s">
        <v>494</v>
      </c>
      <c r="AB8" s="38"/>
      <c r="AC8" s="38" t="s">
        <v>492</v>
      </c>
      <c r="AD8" s="38"/>
      <c r="AE8" s="38"/>
      <c r="AF8" s="38" t="s">
        <v>492</v>
      </c>
      <c r="AG8" s="38"/>
      <c r="AH8" s="38" t="s">
        <v>495</v>
      </c>
      <c r="AI8" s="38" t="s">
        <v>494</v>
      </c>
      <c r="AJ8" s="38"/>
      <c r="AK8" s="38"/>
      <c r="AL8" s="38"/>
      <c r="AM8" s="38" t="s">
        <v>492</v>
      </c>
      <c r="AN8" s="38"/>
      <c r="AO8" s="38"/>
      <c r="AP8" s="38"/>
      <c r="AQ8" s="38"/>
      <c r="AR8" s="38"/>
      <c r="AS8" s="38" t="s">
        <v>492</v>
      </c>
      <c r="AT8" s="38"/>
      <c r="AU8" s="38"/>
      <c r="AV8" s="38" t="s">
        <v>492</v>
      </c>
      <c r="AW8" s="38"/>
      <c r="AX8" s="38" t="s">
        <v>495</v>
      </c>
      <c r="AY8" s="38" t="s">
        <v>494</v>
      </c>
      <c r="AZ8" s="38"/>
      <c r="BA8" s="38" t="s">
        <v>492</v>
      </c>
      <c r="BB8" s="38"/>
      <c r="BC8" s="38"/>
      <c r="BD8" s="38" t="s">
        <v>492</v>
      </c>
      <c r="BE8" s="38"/>
      <c r="BF8" s="38" t="s">
        <v>495</v>
      </c>
      <c r="BG8" s="38" t="s">
        <v>494</v>
      </c>
      <c r="BH8" s="38" t="s">
        <v>492</v>
      </c>
      <c r="BI8" s="38" t="s">
        <v>492</v>
      </c>
      <c r="BJ8" s="38"/>
      <c r="BK8" s="38"/>
      <c r="BL8" s="38" t="s">
        <v>492</v>
      </c>
      <c r="BM8" s="38"/>
      <c r="BN8" s="38" t="s">
        <v>493</v>
      </c>
      <c r="BO8" s="38" t="s">
        <v>494</v>
      </c>
      <c r="BP8" s="38"/>
      <c r="BQ8" s="38" t="s">
        <v>492</v>
      </c>
      <c r="BR8" s="38"/>
      <c r="BS8" s="38"/>
      <c r="BT8" s="38" t="s">
        <v>492</v>
      </c>
      <c r="BU8" s="38"/>
      <c r="BV8" s="38" t="s">
        <v>493</v>
      </c>
      <c r="BW8" s="38" t="s">
        <v>494</v>
      </c>
      <c r="BX8" s="38"/>
      <c r="BY8" s="38" t="s">
        <v>492</v>
      </c>
      <c r="BZ8" s="38"/>
      <c r="CA8" s="38"/>
      <c r="CB8" s="38" t="s">
        <v>492</v>
      </c>
      <c r="CC8" s="38"/>
      <c r="CD8" s="38" t="s">
        <v>496</v>
      </c>
      <c r="CE8" s="38" t="s">
        <v>497</v>
      </c>
      <c r="CF8" s="38"/>
      <c r="CG8" s="38" t="s">
        <v>492</v>
      </c>
      <c r="CH8" s="38"/>
      <c r="CI8" s="38"/>
      <c r="CJ8" s="38" t="s">
        <v>492</v>
      </c>
      <c r="CK8" s="38"/>
      <c r="CL8" s="38" t="s">
        <v>498</v>
      </c>
      <c r="CM8" s="38" t="s">
        <v>494</v>
      </c>
      <c r="CN8" s="38"/>
      <c r="CO8" s="38" t="s">
        <v>492</v>
      </c>
      <c r="CP8" s="38"/>
      <c r="CQ8" s="38"/>
      <c r="CR8" s="38" t="s">
        <v>492</v>
      </c>
      <c r="CS8" s="38"/>
      <c r="CT8" s="38" t="s">
        <v>498</v>
      </c>
      <c r="CU8" s="38" t="s">
        <v>494</v>
      </c>
      <c r="CV8" s="38"/>
      <c r="CW8" s="38" t="s">
        <v>492</v>
      </c>
      <c r="CX8" s="38"/>
      <c r="CY8" s="38"/>
      <c r="CZ8" s="38" t="s">
        <v>492</v>
      </c>
      <c r="DA8" s="38"/>
      <c r="DB8" s="38" t="s">
        <v>498</v>
      </c>
      <c r="DC8" s="38" t="s">
        <v>494</v>
      </c>
      <c r="DD8" s="38"/>
      <c r="DE8" s="38" t="s">
        <v>492</v>
      </c>
      <c r="DF8" s="38"/>
      <c r="DG8" s="38"/>
      <c r="DH8" s="38" t="s">
        <v>492</v>
      </c>
      <c r="DI8" s="38"/>
      <c r="DJ8" s="38" t="s">
        <v>498</v>
      </c>
      <c r="DK8" s="38" t="s">
        <v>494</v>
      </c>
      <c r="DL8" s="38" t="s">
        <v>492</v>
      </c>
      <c r="DM8" s="38"/>
      <c r="DN8" s="38"/>
      <c r="DO8" s="38"/>
      <c r="DP8" s="38" t="s">
        <v>492</v>
      </c>
      <c r="DQ8" s="38"/>
      <c r="DR8" s="38" t="s">
        <v>496</v>
      </c>
      <c r="DS8" s="38" t="s">
        <v>499</v>
      </c>
      <c r="DT8" s="38"/>
      <c r="DU8" s="38"/>
      <c r="DV8" s="38"/>
      <c r="DW8" s="38" t="s">
        <v>492</v>
      </c>
      <c r="DX8" s="38"/>
      <c r="DY8" s="38"/>
      <c r="DZ8" s="38"/>
      <c r="EA8" s="38"/>
      <c r="EB8" s="38" t="s">
        <v>492</v>
      </c>
      <c r="EC8" s="38"/>
      <c r="ED8" s="38"/>
      <c r="EE8" s="38"/>
      <c r="EF8" s="38" t="s">
        <v>492</v>
      </c>
      <c r="EG8" s="38"/>
      <c r="EH8" s="38" t="s">
        <v>496</v>
      </c>
      <c r="EI8" s="38" t="s">
        <v>499</v>
      </c>
      <c r="EJ8" s="38"/>
      <c r="EK8" s="38"/>
      <c r="EL8" s="38"/>
      <c r="EM8" s="38" t="s">
        <v>492</v>
      </c>
      <c r="EN8" s="38"/>
      <c r="EO8" s="38"/>
      <c r="EP8" s="38"/>
      <c r="EQ8" s="38"/>
      <c r="ER8" s="38" t="s">
        <v>492</v>
      </c>
      <c r="ES8" s="38"/>
      <c r="ET8" s="38"/>
      <c r="EU8" s="38"/>
      <c r="EV8" s="38" t="s">
        <v>492</v>
      </c>
      <c r="EW8" s="38"/>
      <c r="EX8" s="38" t="s">
        <v>496</v>
      </c>
      <c r="EY8" s="38" t="s">
        <v>499</v>
      </c>
      <c r="EZ8" s="38" t="s">
        <v>492</v>
      </c>
      <c r="FA8" s="38"/>
      <c r="FB8" s="38"/>
      <c r="FC8" s="38"/>
      <c r="FD8" s="38" t="s">
        <v>492</v>
      </c>
      <c r="FE8" s="38"/>
      <c r="FF8" s="38" t="s">
        <v>496</v>
      </c>
      <c r="FG8" s="38" t="s">
        <v>499</v>
      </c>
      <c r="FH8" s="38" t="s">
        <v>492</v>
      </c>
      <c r="FI8" s="38" t="s">
        <v>492</v>
      </c>
      <c r="FJ8" s="38"/>
      <c r="FK8" s="38"/>
      <c r="FL8" s="38" t="s">
        <v>492</v>
      </c>
      <c r="FM8" s="38"/>
      <c r="FN8" s="38" t="s">
        <v>496</v>
      </c>
      <c r="FO8" s="38" t="s">
        <v>499</v>
      </c>
      <c r="FP8" s="38"/>
      <c r="FQ8" s="38"/>
      <c r="FR8" s="38"/>
      <c r="FS8" s="38" t="s">
        <v>492</v>
      </c>
      <c r="FT8" s="38"/>
      <c r="FU8" s="38"/>
      <c r="FV8" s="38"/>
      <c r="FW8" s="38"/>
      <c r="FX8" s="101" t="s">
        <v>491</v>
      </c>
    </row>
    <row r="9" spans="1:181" ht="13.5" customHeight="1" x14ac:dyDescent="0.15">
      <c r="A9" s="38" t="s">
        <v>475</v>
      </c>
      <c r="B9" s="39" t="s">
        <v>509</v>
      </c>
      <c r="C9" s="38" t="s">
        <v>510</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493</v>
      </c>
      <c r="AA9" s="38" t="s">
        <v>494</v>
      </c>
      <c r="AB9" s="38" t="s">
        <v>492</v>
      </c>
      <c r="AC9" s="38" t="s">
        <v>492</v>
      </c>
      <c r="AD9" s="38"/>
      <c r="AE9" s="38"/>
      <c r="AF9" s="38" t="s">
        <v>492</v>
      </c>
      <c r="AG9" s="38"/>
      <c r="AH9" s="38" t="s">
        <v>493</v>
      </c>
      <c r="AI9" s="38" t="s">
        <v>494</v>
      </c>
      <c r="AJ9" s="38" t="s">
        <v>492</v>
      </c>
      <c r="AK9" s="38" t="s">
        <v>492</v>
      </c>
      <c r="AL9" s="38"/>
      <c r="AM9" s="38"/>
      <c r="AN9" s="38" t="s">
        <v>492</v>
      </c>
      <c r="AO9" s="38"/>
      <c r="AP9" s="38" t="s">
        <v>493</v>
      </c>
      <c r="AQ9" s="38" t="s">
        <v>494</v>
      </c>
      <c r="AR9" s="38" t="s">
        <v>492</v>
      </c>
      <c r="AS9" s="38" t="s">
        <v>492</v>
      </c>
      <c r="AT9" s="38"/>
      <c r="AU9" s="38"/>
      <c r="AV9" s="38" t="s">
        <v>492</v>
      </c>
      <c r="AW9" s="38"/>
      <c r="AX9" s="38" t="s">
        <v>493</v>
      </c>
      <c r="AY9" s="38" t="s">
        <v>494</v>
      </c>
      <c r="AZ9" s="38" t="s">
        <v>492</v>
      </c>
      <c r="BA9" s="38" t="s">
        <v>492</v>
      </c>
      <c r="BB9" s="38"/>
      <c r="BC9" s="38"/>
      <c r="BD9" s="38" t="s">
        <v>492</v>
      </c>
      <c r="BE9" s="38"/>
      <c r="BF9" s="38" t="s">
        <v>493</v>
      </c>
      <c r="BG9" s="38" t="s">
        <v>494</v>
      </c>
      <c r="BH9" s="38" t="s">
        <v>492</v>
      </c>
      <c r="BI9" s="38" t="s">
        <v>492</v>
      </c>
      <c r="BJ9" s="38"/>
      <c r="BK9" s="38"/>
      <c r="BL9" s="38" t="s">
        <v>492</v>
      </c>
      <c r="BM9" s="38"/>
      <c r="BN9" s="38" t="s">
        <v>493</v>
      </c>
      <c r="BO9" s="38" t="s">
        <v>494</v>
      </c>
      <c r="BP9" s="38" t="s">
        <v>492</v>
      </c>
      <c r="BQ9" s="38" t="s">
        <v>492</v>
      </c>
      <c r="BR9" s="38"/>
      <c r="BS9" s="38"/>
      <c r="BT9" s="38" t="s">
        <v>492</v>
      </c>
      <c r="BU9" s="38"/>
      <c r="BV9" s="38" t="s">
        <v>493</v>
      </c>
      <c r="BW9" s="38" t="s">
        <v>494</v>
      </c>
      <c r="BX9" s="38" t="s">
        <v>492</v>
      </c>
      <c r="BY9" s="38" t="s">
        <v>492</v>
      </c>
      <c r="BZ9" s="38"/>
      <c r="CA9" s="38"/>
      <c r="CB9" s="38" t="s">
        <v>492</v>
      </c>
      <c r="CC9" s="38"/>
      <c r="CD9" s="38" t="s">
        <v>493</v>
      </c>
      <c r="CE9" s="38" t="s">
        <v>494</v>
      </c>
      <c r="CF9" s="38" t="s">
        <v>492</v>
      </c>
      <c r="CG9" s="38" t="s">
        <v>492</v>
      </c>
      <c r="CH9" s="38"/>
      <c r="CI9" s="38"/>
      <c r="CJ9" s="38" t="s">
        <v>492</v>
      </c>
      <c r="CK9" s="38"/>
      <c r="CL9" s="38" t="s">
        <v>493</v>
      </c>
      <c r="CM9" s="38" t="s">
        <v>494</v>
      </c>
      <c r="CN9" s="38" t="s">
        <v>492</v>
      </c>
      <c r="CO9" s="38" t="s">
        <v>492</v>
      </c>
      <c r="CP9" s="38"/>
      <c r="CQ9" s="38"/>
      <c r="CR9" s="38" t="s">
        <v>492</v>
      </c>
      <c r="CS9" s="38"/>
      <c r="CT9" s="38" t="s">
        <v>493</v>
      </c>
      <c r="CU9" s="38" t="s">
        <v>494</v>
      </c>
      <c r="CV9" s="38" t="s">
        <v>492</v>
      </c>
      <c r="CW9" s="38" t="s">
        <v>492</v>
      </c>
      <c r="CX9" s="38"/>
      <c r="CY9" s="38"/>
      <c r="CZ9" s="38" t="s">
        <v>492</v>
      </c>
      <c r="DA9" s="38"/>
      <c r="DB9" s="38" t="s">
        <v>493</v>
      </c>
      <c r="DC9" s="38" t="s">
        <v>494</v>
      </c>
      <c r="DD9" s="38" t="s">
        <v>492</v>
      </c>
      <c r="DE9" s="38" t="s">
        <v>492</v>
      </c>
      <c r="DF9" s="38"/>
      <c r="DG9" s="38"/>
      <c r="DH9" s="38" t="s">
        <v>492</v>
      </c>
      <c r="DI9" s="38"/>
      <c r="DJ9" s="38" t="s">
        <v>493</v>
      </c>
      <c r="DK9" s="38" t="s">
        <v>494</v>
      </c>
      <c r="DL9" s="38"/>
      <c r="DM9" s="38"/>
      <c r="DN9" s="38"/>
      <c r="DO9" s="38" t="s">
        <v>492</v>
      </c>
      <c r="DP9" s="38"/>
      <c r="DQ9" s="38"/>
      <c r="DR9" s="38"/>
      <c r="DS9" s="38"/>
      <c r="DT9" s="38"/>
      <c r="DU9" s="38"/>
      <c r="DV9" s="38"/>
      <c r="DW9" s="38" t="s">
        <v>492</v>
      </c>
      <c r="DX9" s="38"/>
      <c r="DY9" s="38"/>
      <c r="DZ9" s="38"/>
      <c r="EA9" s="38"/>
      <c r="EB9" s="38" t="s">
        <v>492</v>
      </c>
      <c r="EC9" s="38"/>
      <c r="ED9" s="38"/>
      <c r="EE9" s="38"/>
      <c r="EF9" s="38" t="s">
        <v>492</v>
      </c>
      <c r="EG9" s="38"/>
      <c r="EH9" s="38" t="s">
        <v>496</v>
      </c>
      <c r="EI9" s="38" t="s">
        <v>499</v>
      </c>
      <c r="EJ9" s="38"/>
      <c r="EK9" s="38"/>
      <c r="EL9" s="38"/>
      <c r="EM9" s="38" t="s">
        <v>492</v>
      </c>
      <c r="EN9" s="38"/>
      <c r="EO9" s="38"/>
      <c r="EP9" s="38"/>
      <c r="EQ9" s="38"/>
      <c r="ER9" s="38"/>
      <c r="ES9" s="38"/>
      <c r="ET9" s="38"/>
      <c r="EU9" s="38" t="s">
        <v>492</v>
      </c>
      <c r="EV9" s="38"/>
      <c r="EW9" s="38"/>
      <c r="EX9" s="38"/>
      <c r="EY9" s="38"/>
      <c r="EZ9" s="38" t="s">
        <v>492</v>
      </c>
      <c r="FA9" s="38" t="s">
        <v>492</v>
      </c>
      <c r="FB9" s="38"/>
      <c r="FC9" s="38"/>
      <c r="FD9" s="38" t="s">
        <v>492</v>
      </c>
      <c r="FE9" s="38"/>
      <c r="FF9" s="38" t="s">
        <v>493</v>
      </c>
      <c r="FG9" s="38" t="s">
        <v>494</v>
      </c>
      <c r="FH9" s="38" t="s">
        <v>492</v>
      </c>
      <c r="FI9" s="38" t="s">
        <v>492</v>
      </c>
      <c r="FJ9" s="38"/>
      <c r="FK9" s="38"/>
      <c r="FL9" s="38" t="s">
        <v>492</v>
      </c>
      <c r="FM9" s="38"/>
      <c r="FN9" s="38" t="s">
        <v>493</v>
      </c>
      <c r="FO9" s="38" t="s">
        <v>494</v>
      </c>
      <c r="FP9" s="38"/>
      <c r="FQ9" s="38"/>
      <c r="FR9" s="38"/>
      <c r="FS9" s="38" t="s">
        <v>492</v>
      </c>
      <c r="FT9" s="38"/>
      <c r="FU9" s="38"/>
      <c r="FV9" s="38"/>
      <c r="FW9" s="38"/>
      <c r="FX9" s="101" t="s">
        <v>491</v>
      </c>
    </row>
    <row r="10" spans="1:181" ht="13.5" customHeight="1" x14ac:dyDescent="0.15">
      <c r="A10" s="38" t="s">
        <v>475</v>
      </c>
      <c r="B10" s="39" t="s">
        <v>511</v>
      </c>
      <c r="C10" s="38" t="s">
        <v>512</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498</v>
      </c>
      <c r="AA10" s="38" t="s">
        <v>494</v>
      </c>
      <c r="AB10" s="38"/>
      <c r="AC10" s="38" t="s">
        <v>492</v>
      </c>
      <c r="AD10" s="38"/>
      <c r="AE10" s="38"/>
      <c r="AF10" s="38" t="s">
        <v>492</v>
      </c>
      <c r="AG10" s="38"/>
      <c r="AH10" s="38" t="s">
        <v>496</v>
      </c>
      <c r="AI10" s="38" t="s">
        <v>494</v>
      </c>
      <c r="AJ10" s="38"/>
      <c r="AK10" s="38" t="s">
        <v>492</v>
      </c>
      <c r="AL10" s="38"/>
      <c r="AM10" s="38"/>
      <c r="AN10" s="38" t="s">
        <v>492</v>
      </c>
      <c r="AO10" s="38"/>
      <c r="AP10" s="38" t="s">
        <v>493</v>
      </c>
      <c r="AQ10" s="38" t="s">
        <v>494</v>
      </c>
      <c r="AR10" s="38"/>
      <c r="AS10" s="38" t="s">
        <v>492</v>
      </c>
      <c r="AT10" s="38"/>
      <c r="AU10" s="38"/>
      <c r="AV10" s="38" t="s">
        <v>492</v>
      </c>
      <c r="AW10" s="38"/>
      <c r="AX10" s="38" t="s">
        <v>493</v>
      </c>
      <c r="AY10" s="38" t="s">
        <v>494</v>
      </c>
      <c r="AZ10" s="38"/>
      <c r="BA10" s="38" t="s">
        <v>492</v>
      </c>
      <c r="BB10" s="38"/>
      <c r="BC10" s="38"/>
      <c r="BD10" s="38" t="s">
        <v>492</v>
      </c>
      <c r="BE10" s="38"/>
      <c r="BF10" s="38" t="s">
        <v>496</v>
      </c>
      <c r="BG10" s="38" t="s">
        <v>494</v>
      </c>
      <c r="BH10" s="38"/>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c r="BY10" s="38" t="s">
        <v>492</v>
      </c>
      <c r="BZ10" s="38"/>
      <c r="CA10" s="38"/>
      <c r="CB10" s="38" t="s">
        <v>492</v>
      </c>
      <c r="CC10" s="38"/>
      <c r="CD10" s="38" t="s">
        <v>493</v>
      </c>
      <c r="CE10" s="38" t="s">
        <v>494</v>
      </c>
      <c r="CF10" s="38"/>
      <c r="CG10" s="38" t="s">
        <v>492</v>
      </c>
      <c r="CH10" s="38"/>
      <c r="CI10" s="38"/>
      <c r="CJ10" s="38" t="s">
        <v>492</v>
      </c>
      <c r="CK10" s="38"/>
      <c r="CL10" s="38" t="s">
        <v>493</v>
      </c>
      <c r="CM10" s="38" t="s">
        <v>494</v>
      </c>
      <c r="CN10" s="38"/>
      <c r="CO10" s="38" t="s">
        <v>492</v>
      </c>
      <c r="CP10" s="38"/>
      <c r="CQ10" s="38"/>
      <c r="CR10" s="38" t="s">
        <v>492</v>
      </c>
      <c r="CS10" s="38"/>
      <c r="CT10" s="38" t="s">
        <v>493</v>
      </c>
      <c r="CU10" s="38" t="s">
        <v>494</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t="s">
        <v>492</v>
      </c>
      <c r="ET10" s="38"/>
      <c r="EU10" s="38"/>
      <c r="EV10" s="38" t="s">
        <v>492</v>
      </c>
      <c r="EW10" s="38"/>
      <c r="EX10" s="38" t="s">
        <v>496</v>
      </c>
      <c r="EY10" s="38" t="s">
        <v>494</v>
      </c>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c r="FX10" s="101" t="s">
        <v>491</v>
      </c>
    </row>
    <row r="11" spans="1:181" ht="13.5" customHeight="1" x14ac:dyDescent="0.15">
      <c r="A11" s="38" t="s">
        <v>475</v>
      </c>
      <c r="B11" s="39" t="s">
        <v>515</v>
      </c>
      <c r="C11" s="38" t="s">
        <v>516</v>
      </c>
      <c r="D11" s="38"/>
      <c r="E11" s="38"/>
      <c r="F11" s="38" t="s">
        <v>492</v>
      </c>
      <c r="G11" s="38"/>
      <c r="H11" s="38" t="s">
        <v>492</v>
      </c>
      <c r="I11" s="38"/>
      <c r="J11" s="38" t="s">
        <v>496</v>
      </c>
      <c r="K11" s="38" t="s">
        <v>500</v>
      </c>
      <c r="L11" s="38"/>
      <c r="M11" s="38" t="s">
        <v>492</v>
      </c>
      <c r="N11" s="38"/>
      <c r="O11" s="38"/>
      <c r="P11" s="38" t="s">
        <v>492</v>
      </c>
      <c r="Q11" s="38"/>
      <c r="R11" s="38" t="s">
        <v>493</v>
      </c>
      <c r="S11" s="38" t="s">
        <v>494</v>
      </c>
      <c r="T11" s="38"/>
      <c r="U11" s="38" t="s">
        <v>492</v>
      </c>
      <c r="V11" s="38"/>
      <c r="W11" s="38"/>
      <c r="X11" s="38" t="s">
        <v>492</v>
      </c>
      <c r="Y11" s="38"/>
      <c r="Z11" s="38" t="s">
        <v>493</v>
      </c>
      <c r="AA11" s="38" t="s">
        <v>494</v>
      </c>
      <c r="AB11" s="38"/>
      <c r="AC11" s="38" t="s">
        <v>492</v>
      </c>
      <c r="AD11" s="38"/>
      <c r="AE11" s="38"/>
      <c r="AF11" s="38" t="s">
        <v>492</v>
      </c>
      <c r="AG11" s="38"/>
      <c r="AH11" s="38" t="s">
        <v>495</v>
      </c>
      <c r="AI11" s="38" t="s">
        <v>494</v>
      </c>
      <c r="AJ11" s="38"/>
      <c r="AK11" s="38" t="s">
        <v>492</v>
      </c>
      <c r="AL11" s="38"/>
      <c r="AM11" s="38"/>
      <c r="AN11" s="38" t="s">
        <v>492</v>
      </c>
      <c r="AO11" s="38"/>
      <c r="AP11" s="38" t="s">
        <v>496</v>
      </c>
      <c r="AQ11" s="38" t="s">
        <v>499</v>
      </c>
      <c r="AR11" s="38"/>
      <c r="AS11" s="38" t="s">
        <v>492</v>
      </c>
      <c r="AT11" s="38"/>
      <c r="AU11" s="38"/>
      <c r="AV11" s="38" t="s">
        <v>492</v>
      </c>
      <c r="AW11" s="38"/>
      <c r="AX11" s="38" t="s">
        <v>495</v>
      </c>
      <c r="AY11" s="38" t="s">
        <v>494</v>
      </c>
      <c r="AZ11" s="38"/>
      <c r="BA11" s="38" t="s">
        <v>492</v>
      </c>
      <c r="BB11" s="38"/>
      <c r="BC11" s="38"/>
      <c r="BD11" s="38" t="s">
        <v>492</v>
      </c>
      <c r="BE11" s="38"/>
      <c r="BF11" s="38" t="s">
        <v>495</v>
      </c>
      <c r="BG11" s="38" t="s">
        <v>494</v>
      </c>
      <c r="BH11" s="38"/>
      <c r="BI11" s="38" t="s">
        <v>492</v>
      </c>
      <c r="BJ11" s="38"/>
      <c r="BK11" s="38"/>
      <c r="BL11" s="38" t="s">
        <v>492</v>
      </c>
      <c r="BM11" s="38"/>
      <c r="BN11" s="38" t="s">
        <v>495</v>
      </c>
      <c r="BO11" s="38" t="s">
        <v>494</v>
      </c>
      <c r="BP11" s="38"/>
      <c r="BQ11" s="38" t="s">
        <v>492</v>
      </c>
      <c r="BR11" s="38"/>
      <c r="BS11" s="38"/>
      <c r="BT11" s="38" t="s">
        <v>492</v>
      </c>
      <c r="BU11" s="38"/>
      <c r="BV11" s="38" t="s">
        <v>495</v>
      </c>
      <c r="BW11" s="38" t="s">
        <v>494</v>
      </c>
      <c r="BX11" s="38"/>
      <c r="BY11" s="38" t="s">
        <v>492</v>
      </c>
      <c r="BZ11" s="38"/>
      <c r="CA11" s="38"/>
      <c r="CB11" s="38" t="s">
        <v>492</v>
      </c>
      <c r="CC11" s="38"/>
      <c r="CD11" s="38" t="s">
        <v>496</v>
      </c>
      <c r="CE11" s="38" t="s">
        <v>499</v>
      </c>
      <c r="CF11" s="38"/>
      <c r="CG11" s="38" t="s">
        <v>492</v>
      </c>
      <c r="CH11" s="38"/>
      <c r="CI11" s="38"/>
      <c r="CJ11" s="38" t="s">
        <v>492</v>
      </c>
      <c r="CK11" s="38"/>
      <c r="CL11" s="38" t="s">
        <v>496</v>
      </c>
      <c r="CM11" s="38" t="s">
        <v>499</v>
      </c>
      <c r="CN11" s="38"/>
      <c r="CO11" s="38" t="s">
        <v>492</v>
      </c>
      <c r="CP11" s="38"/>
      <c r="CQ11" s="38"/>
      <c r="CR11" s="38" t="s">
        <v>492</v>
      </c>
      <c r="CS11" s="38"/>
      <c r="CT11" s="38" t="s">
        <v>493</v>
      </c>
      <c r="CU11" s="38" t="s">
        <v>494</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t="s">
        <v>492</v>
      </c>
      <c r="EE11" s="38"/>
      <c r="EF11" s="38"/>
      <c r="EG11" s="38" t="s">
        <v>492</v>
      </c>
      <c r="EH11" s="38" t="s">
        <v>496</v>
      </c>
      <c r="EI11" s="38" t="s">
        <v>499</v>
      </c>
      <c r="EJ11" s="38"/>
      <c r="EK11" s="38"/>
      <c r="EL11" s="38" t="s">
        <v>492</v>
      </c>
      <c r="EM11" s="38"/>
      <c r="EN11" s="38" t="s">
        <v>492</v>
      </c>
      <c r="EO11" s="38"/>
      <c r="EP11" s="38" t="s">
        <v>496</v>
      </c>
      <c r="EQ11" s="38" t="s">
        <v>499</v>
      </c>
      <c r="ER11" s="38"/>
      <c r="ES11" s="38" t="s">
        <v>492</v>
      </c>
      <c r="ET11" s="38"/>
      <c r="EU11" s="38"/>
      <c r="EV11" s="38" t="s">
        <v>492</v>
      </c>
      <c r="EW11" s="38"/>
      <c r="EX11" s="38" t="s">
        <v>517</v>
      </c>
      <c r="EY11" s="38" t="s">
        <v>494</v>
      </c>
      <c r="EZ11" s="38"/>
      <c r="FA11" s="38"/>
      <c r="FB11" s="38"/>
      <c r="FC11" s="38" t="s">
        <v>492</v>
      </c>
      <c r="FD11" s="38"/>
      <c r="FE11" s="38"/>
      <c r="FF11" s="38"/>
      <c r="FG11" s="38"/>
      <c r="FH11" s="38"/>
      <c r="FI11" s="38"/>
      <c r="FJ11" s="38" t="s">
        <v>492</v>
      </c>
      <c r="FK11" s="38"/>
      <c r="FL11" s="38" t="s">
        <v>492</v>
      </c>
      <c r="FM11" s="38"/>
      <c r="FN11" s="38" t="s">
        <v>517</v>
      </c>
      <c r="FO11" s="38" t="s">
        <v>494</v>
      </c>
      <c r="FP11" s="38"/>
      <c r="FQ11" s="38" t="s">
        <v>492</v>
      </c>
      <c r="FR11" s="38"/>
      <c r="FS11" s="38"/>
      <c r="FT11" s="38" t="s">
        <v>492</v>
      </c>
      <c r="FU11" s="38"/>
      <c r="FV11" s="38" t="s">
        <v>517</v>
      </c>
      <c r="FW11" s="38" t="s">
        <v>494</v>
      </c>
      <c r="FX11" s="101" t="s">
        <v>491</v>
      </c>
    </row>
    <row r="12" spans="1:181" ht="13.5" customHeight="1" x14ac:dyDescent="0.15">
      <c r="A12" s="38" t="s">
        <v>475</v>
      </c>
      <c r="B12" s="39" t="s">
        <v>520</v>
      </c>
      <c r="C12" s="38" t="s">
        <v>521</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495</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495</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495</v>
      </c>
      <c r="DS12" s="38" t="s">
        <v>494</v>
      </c>
      <c r="DT12" s="38"/>
      <c r="DU12" s="38"/>
      <c r="DV12" s="38"/>
      <c r="DW12" s="38" t="s">
        <v>492</v>
      </c>
      <c r="DX12" s="38"/>
      <c r="DY12" s="38"/>
      <c r="DZ12" s="38"/>
      <c r="EA12" s="38"/>
      <c r="EB12" s="38"/>
      <c r="EC12" s="38" t="s">
        <v>492</v>
      </c>
      <c r="ED12" s="38"/>
      <c r="EE12" s="38"/>
      <c r="EF12" s="38" t="s">
        <v>492</v>
      </c>
      <c r="EG12" s="38"/>
      <c r="EH12" s="38" t="s">
        <v>498</v>
      </c>
      <c r="EI12" s="38" t="s">
        <v>499</v>
      </c>
      <c r="EJ12" s="38"/>
      <c r="EK12" s="38"/>
      <c r="EL12" s="38"/>
      <c r="EM12" s="38" t="s">
        <v>492</v>
      </c>
      <c r="EN12" s="38"/>
      <c r="EO12" s="38"/>
      <c r="EP12" s="38"/>
      <c r="EQ12" s="38"/>
      <c r="ER12" s="38"/>
      <c r="ES12" s="38" t="s">
        <v>492</v>
      </c>
      <c r="ET12" s="38"/>
      <c r="EU12" s="38"/>
      <c r="EV12" s="38" t="s">
        <v>492</v>
      </c>
      <c r="EW12" s="38"/>
      <c r="EX12" s="38" t="s">
        <v>495</v>
      </c>
      <c r="EY12" s="38" t="s">
        <v>499</v>
      </c>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496</v>
      </c>
      <c r="FW12" s="38" t="s">
        <v>499</v>
      </c>
      <c r="FX12" s="101" t="s">
        <v>491</v>
      </c>
    </row>
    <row r="13" spans="1:181" ht="13.5" customHeight="1" x14ac:dyDescent="0.15">
      <c r="A13" s="38" t="s">
        <v>475</v>
      </c>
      <c r="B13" s="39" t="s">
        <v>522</v>
      </c>
      <c r="C13" s="38" t="s">
        <v>523</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513</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t="s">
        <v>492</v>
      </c>
      <c r="CH13" s="38"/>
      <c r="CI13" s="38"/>
      <c r="CJ13" s="38" t="s">
        <v>492</v>
      </c>
      <c r="CK13" s="38"/>
      <c r="CL13" s="38" t="s">
        <v>493</v>
      </c>
      <c r="CM13" s="38" t="s">
        <v>494</v>
      </c>
      <c r="CN13" s="38"/>
      <c r="CO13" s="38" t="s">
        <v>492</v>
      </c>
      <c r="CP13" s="38"/>
      <c r="CQ13" s="38"/>
      <c r="CR13" s="38" t="s">
        <v>492</v>
      </c>
      <c r="CS13" s="38"/>
      <c r="CT13" s="38" t="s">
        <v>493</v>
      </c>
      <c r="CU13" s="38" t="s">
        <v>494</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t="s">
        <v>492</v>
      </c>
      <c r="ED13" s="38"/>
      <c r="EE13" s="38"/>
      <c r="EF13" s="38" t="s">
        <v>492</v>
      </c>
      <c r="EG13" s="38"/>
      <c r="EH13" s="38" t="s">
        <v>496</v>
      </c>
      <c r="EI13" s="38" t="s">
        <v>499</v>
      </c>
      <c r="EJ13" s="38"/>
      <c r="EK13" s="38"/>
      <c r="EL13" s="38"/>
      <c r="EM13" s="38" t="s">
        <v>492</v>
      </c>
      <c r="EN13" s="38"/>
      <c r="EO13" s="38"/>
      <c r="EP13" s="38"/>
      <c r="EQ13" s="38"/>
      <c r="ER13" s="38"/>
      <c r="ES13" s="38" t="s">
        <v>492</v>
      </c>
      <c r="ET13" s="38"/>
      <c r="EU13" s="38"/>
      <c r="EV13" s="38" t="s">
        <v>492</v>
      </c>
      <c r="EW13" s="38"/>
      <c r="EX13" s="38" t="s">
        <v>496</v>
      </c>
      <c r="EY13" s="38" t="s">
        <v>499</v>
      </c>
      <c r="EZ13" s="38"/>
      <c r="FA13" s="38"/>
      <c r="FB13" s="38"/>
      <c r="FC13" s="38" t="s">
        <v>492</v>
      </c>
      <c r="FD13" s="38"/>
      <c r="FE13" s="38"/>
      <c r="FF13" s="38"/>
      <c r="FG13" s="38"/>
      <c r="FH13" s="38"/>
      <c r="FI13" s="38"/>
      <c r="FJ13" s="38"/>
      <c r="FK13" s="38" t="s">
        <v>492</v>
      </c>
      <c r="FL13" s="38"/>
      <c r="FM13" s="38"/>
      <c r="FN13" s="38"/>
      <c r="FO13" s="38"/>
      <c r="FP13" s="38"/>
      <c r="FQ13" s="38" t="s">
        <v>492</v>
      </c>
      <c r="FR13" s="38"/>
      <c r="FS13" s="38"/>
      <c r="FT13" s="38" t="s">
        <v>492</v>
      </c>
      <c r="FU13" s="38"/>
      <c r="FV13" s="38" t="s">
        <v>495</v>
      </c>
      <c r="FW13" s="38" t="s">
        <v>494</v>
      </c>
      <c r="FX13" s="101" t="s">
        <v>491</v>
      </c>
    </row>
    <row r="14" spans="1:181" ht="13.5" customHeight="1" x14ac:dyDescent="0.15">
      <c r="A14" s="38" t="s">
        <v>475</v>
      </c>
      <c r="B14" s="39" t="s">
        <v>524</v>
      </c>
      <c r="C14" s="38" t="s">
        <v>525</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c r="AD14" s="38"/>
      <c r="AE14" s="38" t="s">
        <v>492</v>
      </c>
      <c r="AF14" s="38"/>
      <c r="AG14" s="38"/>
      <c r="AH14" s="38"/>
      <c r="AI14" s="38"/>
      <c r="AJ14" s="38"/>
      <c r="AK14" s="38"/>
      <c r="AL14" s="38"/>
      <c r="AM14" s="38" t="s">
        <v>492</v>
      </c>
      <c r="AN14" s="38"/>
      <c r="AO14" s="38"/>
      <c r="AP14" s="38"/>
      <c r="AQ14" s="38"/>
      <c r="AR14" s="38"/>
      <c r="AS14" s="38" t="s">
        <v>492</v>
      </c>
      <c r="AT14" s="38"/>
      <c r="AU14" s="38"/>
      <c r="AV14" s="38" t="s">
        <v>492</v>
      </c>
      <c r="AW14" s="38"/>
      <c r="AX14" s="38" t="s">
        <v>495</v>
      </c>
      <c r="AY14" s="38" t="s">
        <v>494</v>
      </c>
      <c r="AZ14" s="38"/>
      <c r="BA14" s="38"/>
      <c r="BB14" s="38"/>
      <c r="BC14" s="38" t="s">
        <v>492</v>
      </c>
      <c r="BD14" s="38"/>
      <c r="BE14" s="38"/>
      <c r="BF14" s="38"/>
      <c r="BG14" s="38"/>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495</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t="s">
        <v>492</v>
      </c>
      <c r="CX14" s="38"/>
      <c r="CY14" s="38"/>
      <c r="CZ14" s="38" t="s">
        <v>492</v>
      </c>
      <c r="DA14" s="38"/>
      <c r="DB14" s="38" t="s">
        <v>493</v>
      </c>
      <c r="DC14" s="38" t="s">
        <v>494</v>
      </c>
      <c r="DD14" s="38"/>
      <c r="DE14" s="38" t="s">
        <v>492</v>
      </c>
      <c r="DF14" s="38"/>
      <c r="DG14" s="38"/>
      <c r="DH14" s="38" t="s">
        <v>492</v>
      </c>
      <c r="DI14" s="38"/>
      <c r="DJ14" s="38" t="s">
        <v>493</v>
      </c>
      <c r="DK14" s="38" t="s">
        <v>494</v>
      </c>
      <c r="DL14" s="38"/>
      <c r="DM14" s="38"/>
      <c r="DN14" s="38"/>
      <c r="DO14" s="38" t="s">
        <v>492</v>
      </c>
      <c r="DP14" s="38"/>
      <c r="DQ14" s="38"/>
      <c r="DR14" s="38"/>
      <c r="DS14" s="38"/>
      <c r="DT14" s="38"/>
      <c r="DU14" s="38"/>
      <c r="DV14" s="38"/>
      <c r="DW14" s="38" t="s">
        <v>492</v>
      </c>
      <c r="DX14" s="38"/>
      <c r="DY14" s="38"/>
      <c r="DZ14" s="38"/>
      <c r="EA14" s="38"/>
      <c r="EB14" s="38"/>
      <c r="EC14" s="38" t="s">
        <v>492</v>
      </c>
      <c r="ED14" s="38"/>
      <c r="EE14" s="38"/>
      <c r="EF14" s="38" t="s">
        <v>492</v>
      </c>
      <c r="EG14" s="38"/>
      <c r="EH14" s="38" t="s">
        <v>495</v>
      </c>
      <c r="EI14" s="38" t="s">
        <v>494</v>
      </c>
      <c r="EJ14" s="38"/>
      <c r="EK14" s="38"/>
      <c r="EL14" s="38"/>
      <c r="EM14" s="38" t="s">
        <v>492</v>
      </c>
      <c r="EN14" s="38"/>
      <c r="EO14" s="38"/>
      <c r="EP14" s="38"/>
      <c r="EQ14" s="38"/>
      <c r="ER14" s="38"/>
      <c r="ES14" s="38" t="s">
        <v>492</v>
      </c>
      <c r="ET14" s="38"/>
      <c r="EU14" s="38"/>
      <c r="EV14" s="38" t="s">
        <v>492</v>
      </c>
      <c r="EW14" s="38"/>
      <c r="EX14" s="38" t="s">
        <v>495</v>
      </c>
      <c r="EY14" s="38" t="s">
        <v>494</v>
      </c>
      <c r="EZ14" s="38"/>
      <c r="FA14" s="38"/>
      <c r="FB14" s="38"/>
      <c r="FC14" s="38" t="s">
        <v>492</v>
      </c>
      <c r="FD14" s="38"/>
      <c r="FE14" s="38"/>
      <c r="FF14" s="38"/>
      <c r="FG14" s="38"/>
      <c r="FH14" s="38"/>
      <c r="FI14" s="38" t="s">
        <v>492</v>
      </c>
      <c r="FJ14" s="38"/>
      <c r="FK14" s="38"/>
      <c r="FL14" s="38" t="s">
        <v>492</v>
      </c>
      <c r="FM14" s="38"/>
      <c r="FN14" s="38" t="s">
        <v>495</v>
      </c>
      <c r="FO14" s="38" t="s">
        <v>494</v>
      </c>
      <c r="FP14" s="38"/>
      <c r="FQ14" s="38"/>
      <c r="FR14" s="38"/>
      <c r="FS14" s="38" t="s">
        <v>492</v>
      </c>
      <c r="FT14" s="38"/>
      <c r="FU14" s="38"/>
      <c r="FV14" s="38"/>
      <c r="FW14" s="38"/>
      <c r="FX14" s="101" t="s">
        <v>491</v>
      </c>
    </row>
    <row r="15" spans="1:181" ht="13.5" customHeight="1" x14ac:dyDescent="0.15">
      <c r="A15" s="38" t="s">
        <v>475</v>
      </c>
      <c r="B15" s="39" t="s">
        <v>526</v>
      </c>
      <c r="C15" s="38" t="s">
        <v>527</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495</v>
      </c>
      <c r="AA15" s="38" t="s">
        <v>494</v>
      </c>
      <c r="AB15" s="38"/>
      <c r="AC15" s="38"/>
      <c r="AD15" s="38"/>
      <c r="AE15" s="38" t="s">
        <v>492</v>
      </c>
      <c r="AF15" s="38"/>
      <c r="AG15" s="38"/>
      <c r="AH15" s="38"/>
      <c r="AI15" s="38"/>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t="s">
        <v>492</v>
      </c>
      <c r="BZ15" s="38"/>
      <c r="CA15" s="38"/>
      <c r="CB15" s="38" t="s">
        <v>492</v>
      </c>
      <c r="CC15" s="38"/>
      <c r="CD15" s="38" t="s">
        <v>495</v>
      </c>
      <c r="CE15" s="38" t="s">
        <v>494</v>
      </c>
      <c r="CF15" s="38"/>
      <c r="CG15" s="38" t="s">
        <v>492</v>
      </c>
      <c r="CH15" s="38"/>
      <c r="CI15" s="38"/>
      <c r="CJ15" s="38" t="s">
        <v>492</v>
      </c>
      <c r="CK15" s="38"/>
      <c r="CL15" s="38" t="s">
        <v>495</v>
      </c>
      <c r="CM15" s="38" t="s">
        <v>494</v>
      </c>
      <c r="CN15" s="38"/>
      <c r="CO15" s="38" t="s">
        <v>492</v>
      </c>
      <c r="CP15" s="38"/>
      <c r="CQ15" s="38"/>
      <c r="CR15" s="38" t="s">
        <v>492</v>
      </c>
      <c r="CS15" s="38"/>
      <c r="CT15" s="38" t="s">
        <v>495</v>
      </c>
      <c r="CU15" s="38" t="s">
        <v>494</v>
      </c>
      <c r="CV15" s="38"/>
      <c r="CW15" s="38" t="s">
        <v>492</v>
      </c>
      <c r="CX15" s="38"/>
      <c r="CY15" s="38"/>
      <c r="CZ15" s="38" t="s">
        <v>492</v>
      </c>
      <c r="DA15" s="38"/>
      <c r="DB15" s="38" t="s">
        <v>495</v>
      </c>
      <c r="DC15" s="38" t="s">
        <v>494</v>
      </c>
      <c r="DD15" s="38"/>
      <c r="DE15" s="38" t="s">
        <v>492</v>
      </c>
      <c r="DF15" s="38"/>
      <c r="DG15" s="38"/>
      <c r="DH15" s="38" t="s">
        <v>492</v>
      </c>
      <c r="DI15" s="38"/>
      <c r="DJ15" s="38" t="s">
        <v>495</v>
      </c>
      <c r="DK15" s="38" t="s">
        <v>494</v>
      </c>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495</v>
      </c>
      <c r="FO15" s="38" t="s">
        <v>494</v>
      </c>
      <c r="FP15" s="38"/>
      <c r="FQ15" s="38"/>
      <c r="FR15" s="38"/>
      <c r="FS15" s="38" t="s">
        <v>492</v>
      </c>
      <c r="FT15" s="38"/>
      <c r="FU15" s="38"/>
      <c r="FV15" s="38"/>
      <c r="FW15" s="38"/>
      <c r="FX15" s="101" t="s">
        <v>491</v>
      </c>
    </row>
    <row r="16" spans="1:181" ht="13.5" customHeight="1" x14ac:dyDescent="0.15">
      <c r="A16" s="38" t="s">
        <v>475</v>
      </c>
      <c r="B16" s="39" t="s">
        <v>528</v>
      </c>
      <c r="C16" s="38" t="s">
        <v>529</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c r="AC16" s="38"/>
      <c r="AD16" s="38"/>
      <c r="AE16" s="38" t="s">
        <v>492</v>
      </c>
      <c r="AF16" s="38"/>
      <c r="AG16" s="38"/>
      <c r="AH16" s="38"/>
      <c r="AI16" s="38"/>
      <c r="AJ16" s="38"/>
      <c r="AK16" s="38"/>
      <c r="AL16" s="38"/>
      <c r="AM16" s="38" t="s">
        <v>492</v>
      </c>
      <c r="AN16" s="38"/>
      <c r="AO16" s="38"/>
      <c r="AP16" s="38"/>
      <c r="AQ16" s="38"/>
      <c r="AR16" s="38"/>
      <c r="AS16" s="38" t="s">
        <v>492</v>
      </c>
      <c r="AT16" s="38"/>
      <c r="AU16" s="38"/>
      <c r="AV16" s="38" t="s">
        <v>492</v>
      </c>
      <c r="AW16" s="38"/>
      <c r="AX16" s="38" t="s">
        <v>495</v>
      </c>
      <c r="AY16" s="38" t="s">
        <v>494</v>
      </c>
      <c r="AZ16" s="38"/>
      <c r="BA16" s="38"/>
      <c r="BB16" s="38"/>
      <c r="BC16" s="38" t="s">
        <v>492</v>
      </c>
      <c r="BD16" s="38"/>
      <c r="BE16" s="38"/>
      <c r="BF16" s="38"/>
      <c r="BG16" s="38"/>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t="s">
        <v>492</v>
      </c>
      <c r="CH16" s="38"/>
      <c r="CI16" s="38"/>
      <c r="CJ16" s="38" t="s">
        <v>492</v>
      </c>
      <c r="CK16" s="38"/>
      <c r="CL16" s="38" t="s">
        <v>495</v>
      </c>
      <c r="CM16" s="38" t="s">
        <v>494</v>
      </c>
      <c r="CN16" s="38"/>
      <c r="CO16" s="38" t="s">
        <v>492</v>
      </c>
      <c r="CP16" s="38"/>
      <c r="CQ16" s="38"/>
      <c r="CR16" s="38" t="s">
        <v>492</v>
      </c>
      <c r="CS16" s="38"/>
      <c r="CT16" s="38" t="s">
        <v>493</v>
      </c>
      <c r="CU16" s="38" t="s">
        <v>494</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t="s">
        <v>492</v>
      </c>
      <c r="FJ16" s="38"/>
      <c r="FK16" s="38"/>
      <c r="FL16" s="38" t="s">
        <v>492</v>
      </c>
      <c r="FM16" s="38"/>
      <c r="FN16" s="38" t="s">
        <v>495</v>
      </c>
      <c r="FO16" s="38" t="s">
        <v>494</v>
      </c>
      <c r="FP16" s="38"/>
      <c r="FQ16" s="38"/>
      <c r="FR16" s="38"/>
      <c r="FS16" s="38" t="s">
        <v>492</v>
      </c>
      <c r="FT16" s="38"/>
      <c r="FU16" s="38"/>
      <c r="FV16" s="38"/>
      <c r="FW16" s="38"/>
      <c r="FX16" s="101" t="s">
        <v>491</v>
      </c>
    </row>
    <row r="17" spans="1:180" ht="13.5" customHeight="1" x14ac:dyDescent="0.15">
      <c r="A17" s="38" t="s">
        <v>475</v>
      </c>
      <c r="B17" s="39" t="s">
        <v>530</v>
      </c>
      <c r="C17" s="38" t="s">
        <v>531</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493</v>
      </c>
      <c r="AA17" s="38" t="s">
        <v>494</v>
      </c>
      <c r="AB17" s="38"/>
      <c r="AC17" s="38"/>
      <c r="AD17" s="38"/>
      <c r="AE17" s="38" t="s">
        <v>492</v>
      </c>
      <c r="AF17" s="38"/>
      <c r="AG17" s="38"/>
      <c r="AH17" s="38"/>
      <c r="AI17" s="38"/>
      <c r="AJ17" s="38"/>
      <c r="AK17" s="38"/>
      <c r="AL17" s="38"/>
      <c r="AM17" s="38" t="s">
        <v>492</v>
      </c>
      <c r="AN17" s="38"/>
      <c r="AO17" s="38"/>
      <c r="AP17" s="38"/>
      <c r="AQ17" s="38"/>
      <c r="AR17" s="38"/>
      <c r="AS17" s="38" t="s">
        <v>492</v>
      </c>
      <c r="AT17" s="38"/>
      <c r="AU17" s="38"/>
      <c r="AV17" s="38" t="s">
        <v>492</v>
      </c>
      <c r="AW17" s="38"/>
      <c r="AX17" s="38" t="s">
        <v>493</v>
      </c>
      <c r="AY17" s="38" t="s">
        <v>494</v>
      </c>
      <c r="AZ17" s="38"/>
      <c r="BA17" s="38"/>
      <c r="BB17" s="38"/>
      <c r="BC17" s="38" t="s">
        <v>492</v>
      </c>
      <c r="BD17" s="38"/>
      <c r="BE17" s="38"/>
      <c r="BF17" s="38"/>
      <c r="BG17" s="38"/>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493</v>
      </c>
      <c r="CE17" s="38" t="s">
        <v>494</v>
      </c>
      <c r="CF17" s="38"/>
      <c r="CG17" s="38"/>
      <c r="CH17" s="38"/>
      <c r="CI17" s="38" t="s">
        <v>492</v>
      </c>
      <c r="CJ17" s="38"/>
      <c r="CK17" s="38"/>
      <c r="CL17" s="38"/>
      <c r="CM17" s="38"/>
      <c r="CN17" s="38"/>
      <c r="CO17" s="38" t="s">
        <v>492</v>
      </c>
      <c r="CP17" s="38"/>
      <c r="CQ17" s="38"/>
      <c r="CR17" s="38" t="s">
        <v>492</v>
      </c>
      <c r="CS17" s="38"/>
      <c r="CT17" s="38" t="s">
        <v>498</v>
      </c>
      <c r="CU17" s="38" t="s">
        <v>494</v>
      </c>
      <c r="CV17" s="38"/>
      <c r="CW17" s="38" t="s">
        <v>492</v>
      </c>
      <c r="CX17" s="38"/>
      <c r="CY17" s="38"/>
      <c r="CZ17" s="38"/>
      <c r="DA17" s="38" t="s">
        <v>492</v>
      </c>
      <c r="DB17" s="38" t="s">
        <v>498</v>
      </c>
      <c r="DC17" s="38" t="s">
        <v>494</v>
      </c>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493</v>
      </c>
      <c r="FW17" s="38" t="s">
        <v>494</v>
      </c>
      <c r="FX17" s="101" t="s">
        <v>491</v>
      </c>
    </row>
    <row r="18" spans="1:180" ht="13.5" customHeight="1" x14ac:dyDescent="0.15">
      <c r="A18" s="38" t="s">
        <v>475</v>
      </c>
      <c r="B18" s="39" t="s">
        <v>532</v>
      </c>
      <c r="C18" s="38" t="s">
        <v>533</v>
      </c>
      <c r="D18" s="38"/>
      <c r="E18" s="38"/>
      <c r="F18" s="38"/>
      <c r="G18" s="38" t="s">
        <v>492</v>
      </c>
      <c r="H18" s="38"/>
      <c r="I18" s="38"/>
      <c r="J18" s="38"/>
      <c r="K18" s="38"/>
      <c r="L18" s="38"/>
      <c r="M18" s="38" t="s">
        <v>492</v>
      </c>
      <c r="N18" s="38"/>
      <c r="O18" s="38"/>
      <c r="P18" s="38" t="s">
        <v>492</v>
      </c>
      <c r="Q18" s="38"/>
      <c r="R18" s="38" t="s">
        <v>513</v>
      </c>
      <c r="S18" s="38" t="s">
        <v>494</v>
      </c>
      <c r="T18" s="38"/>
      <c r="U18" s="38" t="s">
        <v>492</v>
      </c>
      <c r="V18" s="38"/>
      <c r="W18" s="38"/>
      <c r="X18" s="38" t="s">
        <v>492</v>
      </c>
      <c r="Y18" s="38"/>
      <c r="Z18" s="38" t="s">
        <v>493</v>
      </c>
      <c r="AA18" s="38" t="s">
        <v>494</v>
      </c>
      <c r="AB18" s="38"/>
      <c r="AC18" s="38" t="s">
        <v>492</v>
      </c>
      <c r="AD18" s="38"/>
      <c r="AE18" s="38"/>
      <c r="AF18" s="38" t="s">
        <v>492</v>
      </c>
      <c r="AG18" s="38"/>
      <c r="AH18" s="38" t="s">
        <v>495</v>
      </c>
      <c r="AI18" s="38" t="s">
        <v>494</v>
      </c>
      <c r="AJ18" s="38"/>
      <c r="AK18" s="38"/>
      <c r="AL18" s="38"/>
      <c r="AM18" s="38" t="s">
        <v>492</v>
      </c>
      <c r="AN18" s="38"/>
      <c r="AO18" s="38"/>
      <c r="AP18" s="38"/>
      <c r="AQ18" s="38"/>
      <c r="AR18" s="38"/>
      <c r="AS18" s="38" t="s">
        <v>492</v>
      </c>
      <c r="AT18" s="38"/>
      <c r="AU18" s="38"/>
      <c r="AV18" s="38" t="s">
        <v>492</v>
      </c>
      <c r="AW18" s="38"/>
      <c r="AX18" s="38" t="s">
        <v>495</v>
      </c>
      <c r="AY18" s="38" t="s">
        <v>494</v>
      </c>
      <c r="AZ18" s="38"/>
      <c r="BA18" s="38" t="s">
        <v>492</v>
      </c>
      <c r="BB18" s="38"/>
      <c r="BC18" s="38"/>
      <c r="BD18" s="38" t="s">
        <v>492</v>
      </c>
      <c r="BE18" s="38"/>
      <c r="BF18" s="38" t="s">
        <v>495</v>
      </c>
      <c r="BG18" s="38" t="s">
        <v>494</v>
      </c>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495</v>
      </c>
      <c r="CE18" s="38" t="s">
        <v>494</v>
      </c>
      <c r="CF18" s="38"/>
      <c r="CG18" s="38"/>
      <c r="CH18" s="38"/>
      <c r="CI18" s="38" t="s">
        <v>492</v>
      </c>
      <c r="CJ18" s="38"/>
      <c r="CK18" s="38"/>
      <c r="CL18" s="38"/>
      <c r="CM18" s="38"/>
      <c r="CN18" s="38"/>
      <c r="CO18" s="38" t="s">
        <v>492</v>
      </c>
      <c r="CP18" s="38"/>
      <c r="CQ18" s="38"/>
      <c r="CR18" s="38" t="s">
        <v>492</v>
      </c>
      <c r="CS18" s="38"/>
      <c r="CT18" s="38" t="s">
        <v>498</v>
      </c>
      <c r="CU18" s="38" t="s">
        <v>494</v>
      </c>
      <c r="CV18" s="38"/>
      <c r="CW18" s="38" t="s">
        <v>492</v>
      </c>
      <c r="CX18" s="38"/>
      <c r="CY18" s="38"/>
      <c r="CZ18" s="38" t="s">
        <v>492</v>
      </c>
      <c r="DA18" s="38"/>
      <c r="DB18" s="38" t="s">
        <v>498</v>
      </c>
      <c r="DC18" s="38" t="s">
        <v>494</v>
      </c>
      <c r="DD18" s="38"/>
      <c r="DE18" s="38" t="s">
        <v>492</v>
      </c>
      <c r="DF18" s="38"/>
      <c r="DG18" s="38"/>
      <c r="DH18" s="38" t="s">
        <v>492</v>
      </c>
      <c r="DI18" s="38"/>
      <c r="DJ18" s="38" t="s">
        <v>498</v>
      </c>
      <c r="DK18" s="38" t="s">
        <v>494</v>
      </c>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t="s">
        <v>492</v>
      </c>
      <c r="EL18" s="38"/>
      <c r="EM18" s="38"/>
      <c r="EN18" s="38" t="s">
        <v>492</v>
      </c>
      <c r="EO18" s="38"/>
      <c r="EP18" s="38" t="s">
        <v>493</v>
      </c>
      <c r="EQ18" s="38" t="s">
        <v>494</v>
      </c>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c r="FX18" s="101" t="s">
        <v>491</v>
      </c>
    </row>
    <row r="19" spans="1:180" ht="13.5" customHeight="1" x14ac:dyDescent="0.15">
      <c r="A19" s="38" t="s">
        <v>475</v>
      </c>
      <c r="B19" s="39" t="s">
        <v>534</v>
      </c>
      <c r="C19" s="38" t="s">
        <v>535</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493</v>
      </c>
      <c r="AI19" s="38" t="s">
        <v>494</v>
      </c>
      <c r="AJ19" s="38"/>
      <c r="AK19" s="38" t="s">
        <v>492</v>
      </c>
      <c r="AL19" s="38"/>
      <c r="AM19" s="38"/>
      <c r="AN19" s="38" t="s">
        <v>492</v>
      </c>
      <c r="AO19" s="38"/>
      <c r="AP19" s="38" t="s">
        <v>493</v>
      </c>
      <c r="AQ19" s="38" t="s">
        <v>494</v>
      </c>
      <c r="AR19" s="38"/>
      <c r="AS19" s="38" t="s">
        <v>492</v>
      </c>
      <c r="AT19" s="38"/>
      <c r="AU19" s="38"/>
      <c r="AV19" s="38" t="s">
        <v>492</v>
      </c>
      <c r="AW19" s="38"/>
      <c r="AX19" s="38" t="s">
        <v>493</v>
      </c>
      <c r="AY19" s="38" t="s">
        <v>494</v>
      </c>
      <c r="AZ19" s="38"/>
      <c r="BA19" s="38" t="s">
        <v>492</v>
      </c>
      <c r="BB19" s="38"/>
      <c r="BC19" s="38"/>
      <c r="BD19" s="38" t="s">
        <v>492</v>
      </c>
      <c r="BE19" s="38"/>
      <c r="BF19" s="38" t="s">
        <v>493</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496</v>
      </c>
      <c r="CE19" s="38" t="s">
        <v>499</v>
      </c>
      <c r="CF19" s="38"/>
      <c r="CG19" s="38" t="s">
        <v>492</v>
      </c>
      <c r="CH19" s="38"/>
      <c r="CI19" s="38"/>
      <c r="CJ19" s="38" t="s">
        <v>492</v>
      </c>
      <c r="CK19" s="38"/>
      <c r="CL19" s="38" t="s">
        <v>498</v>
      </c>
      <c r="CM19" s="38" t="s">
        <v>494</v>
      </c>
      <c r="CN19" s="38"/>
      <c r="CO19" s="38" t="s">
        <v>492</v>
      </c>
      <c r="CP19" s="38"/>
      <c r="CQ19" s="38"/>
      <c r="CR19" s="38" t="s">
        <v>492</v>
      </c>
      <c r="CS19" s="38"/>
      <c r="CT19" s="38" t="s">
        <v>498</v>
      </c>
      <c r="CU19" s="38" t="s">
        <v>494</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t="s">
        <v>492</v>
      </c>
      <c r="ED19" s="38"/>
      <c r="EE19" s="38"/>
      <c r="EF19" s="38"/>
      <c r="EG19" s="38" t="s">
        <v>492</v>
      </c>
      <c r="EH19" s="38" t="s">
        <v>496</v>
      </c>
      <c r="EI19" s="38" t="s">
        <v>499</v>
      </c>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c r="FX19" s="101" t="s">
        <v>491</v>
      </c>
    </row>
    <row r="20" spans="1:180" ht="13.5" customHeight="1" x14ac:dyDescent="0.15">
      <c r="A20" s="38" t="s">
        <v>475</v>
      </c>
      <c r="B20" s="39" t="s">
        <v>536</v>
      </c>
      <c r="C20" s="38" t="s">
        <v>537</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517</v>
      </c>
      <c r="AA20" s="38" t="s">
        <v>494</v>
      </c>
      <c r="AB20" s="38"/>
      <c r="AC20" s="38"/>
      <c r="AD20" s="38" t="s">
        <v>492</v>
      </c>
      <c r="AE20" s="38"/>
      <c r="AF20" s="38"/>
      <c r="AG20" s="38" t="s">
        <v>492</v>
      </c>
      <c r="AH20" s="38" t="s">
        <v>496</v>
      </c>
      <c r="AI20" s="38" t="s">
        <v>497</v>
      </c>
      <c r="AJ20" s="38"/>
      <c r="AK20" s="38" t="s">
        <v>492</v>
      </c>
      <c r="AL20" s="38"/>
      <c r="AM20" s="38"/>
      <c r="AN20" s="38" t="s">
        <v>492</v>
      </c>
      <c r="AO20" s="38"/>
      <c r="AP20" s="38" t="s">
        <v>495</v>
      </c>
      <c r="AQ20" s="38" t="s">
        <v>494</v>
      </c>
      <c r="AR20" s="38"/>
      <c r="AS20" s="38" t="s">
        <v>492</v>
      </c>
      <c r="AT20" s="38"/>
      <c r="AU20" s="38"/>
      <c r="AV20" s="38" t="s">
        <v>492</v>
      </c>
      <c r="AW20" s="38"/>
      <c r="AX20" s="38" t="s">
        <v>498</v>
      </c>
      <c r="AY20" s="38" t="s">
        <v>494</v>
      </c>
      <c r="AZ20" s="38"/>
      <c r="BA20" s="38"/>
      <c r="BB20" s="38" t="s">
        <v>492</v>
      </c>
      <c r="BC20" s="38"/>
      <c r="BD20" s="38"/>
      <c r="BE20" s="38" t="s">
        <v>492</v>
      </c>
      <c r="BF20" s="38" t="s">
        <v>496</v>
      </c>
      <c r="BG20" s="38" t="s">
        <v>497</v>
      </c>
      <c r="BH20" s="38"/>
      <c r="BI20" s="38" t="s">
        <v>492</v>
      </c>
      <c r="BJ20" s="38"/>
      <c r="BK20" s="38"/>
      <c r="BL20" s="38" t="s">
        <v>492</v>
      </c>
      <c r="BM20" s="38"/>
      <c r="BN20" s="38" t="s">
        <v>495</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495</v>
      </c>
      <c r="CM20" s="38" t="s">
        <v>494</v>
      </c>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517</v>
      </c>
      <c r="EY20" s="38" t="s">
        <v>494</v>
      </c>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496</v>
      </c>
      <c r="FW20" s="38" t="s">
        <v>500</v>
      </c>
      <c r="FX20" s="101" t="s">
        <v>491</v>
      </c>
    </row>
    <row r="21" spans="1:180" ht="13.5" customHeight="1" x14ac:dyDescent="0.15">
      <c r="A21" s="38" t="s">
        <v>475</v>
      </c>
      <c r="B21" s="39" t="s">
        <v>538</v>
      </c>
      <c r="C21" s="38" t="s">
        <v>539</v>
      </c>
      <c r="D21" s="38"/>
      <c r="E21" s="38"/>
      <c r="F21" s="38"/>
      <c r="G21" s="38" t="s">
        <v>492</v>
      </c>
      <c r="H21" s="38"/>
      <c r="I21" s="38"/>
      <c r="J21" s="38"/>
      <c r="K21" s="38"/>
      <c r="L21" s="38"/>
      <c r="M21" s="38" t="s">
        <v>492</v>
      </c>
      <c r="N21" s="38"/>
      <c r="O21" s="38"/>
      <c r="P21" s="38" t="s">
        <v>492</v>
      </c>
      <c r="Q21" s="38"/>
      <c r="R21" s="38" t="s">
        <v>513</v>
      </c>
      <c r="S21" s="38" t="s">
        <v>494</v>
      </c>
      <c r="T21" s="38"/>
      <c r="U21" s="38" t="s">
        <v>492</v>
      </c>
      <c r="V21" s="38"/>
      <c r="W21" s="38"/>
      <c r="X21" s="38" t="s">
        <v>492</v>
      </c>
      <c r="Y21" s="38"/>
      <c r="Z21" s="38" t="s">
        <v>513</v>
      </c>
      <c r="AA21" s="38" t="s">
        <v>494</v>
      </c>
      <c r="AB21" s="38"/>
      <c r="AC21" s="38" t="s">
        <v>492</v>
      </c>
      <c r="AD21" s="38"/>
      <c r="AE21" s="38"/>
      <c r="AF21" s="38" t="s">
        <v>492</v>
      </c>
      <c r="AG21" s="38"/>
      <c r="AH21" s="38" t="s">
        <v>514</v>
      </c>
      <c r="AI21" s="38" t="s">
        <v>494</v>
      </c>
      <c r="AJ21" s="38"/>
      <c r="AK21" s="38" t="s">
        <v>492</v>
      </c>
      <c r="AL21" s="38"/>
      <c r="AM21" s="38"/>
      <c r="AN21" s="38" t="s">
        <v>492</v>
      </c>
      <c r="AO21" s="38"/>
      <c r="AP21" s="38" t="s">
        <v>514</v>
      </c>
      <c r="AQ21" s="38" t="s">
        <v>494</v>
      </c>
      <c r="AR21" s="38"/>
      <c r="AS21" s="38" t="s">
        <v>492</v>
      </c>
      <c r="AT21" s="38"/>
      <c r="AU21" s="38"/>
      <c r="AV21" s="38" t="s">
        <v>492</v>
      </c>
      <c r="AW21" s="38"/>
      <c r="AX21" s="38" t="s">
        <v>514</v>
      </c>
      <c r="AY21" s="38" t="s">
        <v>494</v>
      </c>
      <c r="AZ21" s="38"/>
      <c r="BA21" s="38"/>
      <c r="BB21" s="38"/>
      <c r="BC21" s="38" t="s">
        <v>492</v>
      </c>
      <c r="BD21" s="38"/>
      <c r="BE21" s="38"/>
      <c r="BF21" s="38"/>
      <c r="BG21" s="38"/>
      <c r="BH21" s="38"/>
      <c r="BI21" s="38" t="s">
        <v>492</v>
      </c>
      <c r="BJ21" s="38"/>
      <c r="BK21" s="38"/>
      <c r="BL21" s="38" t="s">
        <v>492</v>
      </c>
      <c r="BM21" s="38"/>
      <c r="BN21" s="38" t="s">
        <v>514</v>
      </c>
      <c r="BO21" s="38" t="s">
        <v>494</v>
      </c>
      <c r="BP21" s="38"/>
      <c r="BQ21" s="38" t="s">
        <v>492</v>
      </c>
      <c r="BR21" s="38"/>
      <c r="BS21" s="38"/>
      <c r="BT21" s="38" t="s">
        <v>492</v>
      </c>
      <c r="BU21" s="38"/>
      <c r="BV21" s="38" t="s">
        <v>514</v>
      </c>
      <c r="BW21" s="38" t="s">
        <v>494</v>
      </c>
      <c r="BX21" s="38"/>
      <c r="BY21" s="38" t="s">
        <v>492</v>
      </c>
      <c r="BZ21" s="38"/>
      <c r="CA21" s="38"/>
      <c r="CB21" s="38" t="s">
        <v>492</v>
      </c>
      <c r="CC21" s="38"/>
      <c r="CD21" s="38" t="s">
        <v>514</v>
      </c>
      <c r="CE21" s="38" t="s">
        <v>494</v>
      </c>
      <c r="CF21" s="38"/>
      <c r="CG21" s="38" t="s">
        <v>492</v>
      </c>
      <c r="CH21" s="38"/>
      <c r="CI21" s="38"/>
      <c r="CJ21" s="38" t="s">
        <v>492</v>
      </c>
      <c r="CK21" s="38"/>
      <c r="CL21" s="38" t="s">
        <v>514</v>
      </c>
      <c r="CM21" s="38" t="s">
        <v>494</v>
      </c>
      <c r="CN21" s="38"/>
      <c r="CO21" s="38" t="s">
        <v>492</v>
      </c>
      <c r="CP21" s="38"/>
      <c r="CQ21" s="38"/>
      <c r="CR21" s="38" t="s">
        <v>492</v>
      </c>
      <c r="CS21" s="38"/>
      <c r="CT21" s="38" t="s">
        <v>514</v>
      </c>
      <c r="CU21" s="38" t="s">
        <v>494</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498</v>
      </c>
      <c r="EY21" s="38" t="s">
        <v>494</v>
      </c>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495</v>
      </c>
      <c r="FW21" s="38" t="s">
        <v>494</v>
      </c>
      <c r="FX21" s="101" t="s">
        <v>491</v>
      </c>
    </row>
    <row r="22" spans="1:180" ht="13.5" customHeight="1" x14ac:dyDescent="0.15">
      <c r="A22" s="38" t="s">
        <v>475</v>
      </c>
      <c r="B22" s="39" t="s">
        <v>540</v>
      </c>
      <c r="C22" s="38" t="s">
        <v>541</v>
      </c>
      <c r="D22" s="38"/>
      <c r="E22" s="38"/>
      <c r="F22" s="38"/>
      <c r="G22" s="38" t="s">
        <v>492</v>
      </c>
      <c r="H22" s="38"/>
      <c r="I22" s="38"/>
      <c r="J22" s="38"/>
      <c r="K22" s="38"/>
      <c r="L22" s="38"/>
      <c r="M22" s="38" t="s">
        <v>492</v>
      </c>
      <c r="N22" s="38"/>
      <c r="O22" s="38"/>
      <c r="P22" s="38" t="s">
        <v>492</v>
      </c>
      <c r="Q22" s="38"/>
      <c r="R22" s="38" t="s">
        <v>513</v>
      </c>
      <c r="S22" s="38" t="s">
        <v>494</v>
      </c>
      <c r="T22" s="38"/>
      <c r="U22" s="38" t="s">
        <v>492</v>
      </c>
      <c r="V22" s="38"/>
      <c r="W22" s="38"/>
      <c r="X22" s="38" t="s">
        <v>492</v>
      </c>
      <c r="Y22" s="38"/>
      <c r="Z22" s="38" t="s">
        <v>513</v>
      </c>
      <c r="AA22" s="38" t="s">
        <v>494</v>
      </c>
      <c r="AB22" s="38"/>
      <c r="AC22" s="38" t="s">
        <v>492</v>
      </c>
      <c r="AD22" s="38"/>
      <c r="AE22" s="38"/>
      <c r="AF22" s="38" t="s">
        <v>492</v>
      </c>
      <c r="AG22" s="38"/>
      <c r="AH22" s="38" t="s">
        <v>514</v>
      </c>
      <c r="AI22" s="38" t="s">
        <v>499</v>
      </c>
      <c r="AJ22" s="38"/>
      <c r="AK22" s="38" t="s">
        <v>492</v>
      </c>
      <c r="AL22" s="38"/>
      <c r="AM22" s="38"/>
      <c r="AN22" s="38" t="s">
        <v>492</v>
      </c>
      <c r="AO22" s="38"/>
      <c r="AP22" s="38" t="s">
        <v>514</v>
      </c>
      <c r="AQ22" s="38" t="s">
        <v>499</v>
      </c>
      <c r="AR22" s="38"/>
      <c r="AS22" s="38" t="s">
        <v>492</v>
      </c>
      <c r="AT22" s="38"/>
      <c r="AU22" s="38"/>
      <c r="AV22" s="38" t="s">
        <v>492</v>
      </c>
      <c r="AW22" s="38"/>
      <c r="AX22" s="38" t="s">
        <v>514</v>
      </c>
      <c r="AY22" s="38" t="s">
        <v>499</v>
      </c>
      <c r="AZ22" s="38"/>
      <c r="BA22" s="38"/>
      <c r="BB22" s="38"/>
      <c r="BC22" s="38" t="s">
        <v>492</v>
      </c>
      <c r="BD22" s="38"/>
      <c r="BE22" s="38"/>
      <c r="BF22" s="38"/>
      <c r="BG22" s="38"/>
      <c r="BH22" s="38"/>
      <c r="BI22" s="38" t="s">
        <v>492</v>
      </c>
      <c r="BJ22" s="38"/>
      <c r="BK22" s="38"/>
      <c r="BL22" s="38" t="s">
        <v>492</v>
      </c>
      <c r="BM22" s="38"/>
      <c r="BN22" s="38" t="s">
        <v>514</v>
      </c>
      <c r="BO22" s="38" t="s">
        <v>499</v>
      </c>
      <c r="BP22" s="38"/>
      <c r="BQ22" s="38" t="s">
        <v>492</v>
      </c>
      <c r="BR22" s="38"/>
      <c r="BS22" s="38"/>
      <c r="BT22" s="38" t="s">
        <v>492</v>
      </c>
      <c r="BU22" s="38"/>
      <c r="BV22" s="38" t="s">
        <v>514</v>
      </c>
      <c r="BW22" s="38" t="s">
        <v>499</v>
      </c>
      <c r="BX22" s="38"/>
      <c r="BY22" s="38" t="s">
        <v>492</v>
      </c>
      <c r="BZ22" s="38"/>
      <c r="CA22" s="38"/>
      <c r="CB22" s="38" t="s">
        <v>492</v>
      </c>
      <c r="CC22" s="38"/>
      <c r="CD22" s="38" t="s">
        <v>514</v>
      </c>
      <c r="CE22" s="38" t="s">
        <v>499</v>
      </c>
      <c r="CF22" s="38"/>
      <c r="CG22" s="38"/>
      <c r="CH22" s="38"/>
      <c r="CI22" s="38" t="s">
        <v>492</v>
      </c>
      <c r="CJ22" s="38"/>
      <c r="CK22" s="38"/>
      <c r="CL22" s="38"/>
      <c r="CM22" s="38"/>
      <c r="CN22" s="38"/>
      <c r="CO22" s="38" t="s">
        <v>492</v>
      </c>
      <c r="CP22" s="38"/>
      <c r="CQ22" s="38"/>
      <c r="CR22" s="38" t="s">
        <v>492</v>
      </c>
      <c r="CS22" s="38"/>
      <c r="CT22" s="38" t="s">
        <v>514</v>
      </c>
      <c r="CU22" s="38" t="s">
        <v>499</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514</v>
      </c>
      <c r="EY22" s="38" t="s">
        <v>499</v>
      </c>
      <c r="EZ22" s="38"/>
      <c r="FA22" s="38" t="s">
        <v>492</v>
      </c>
      <c r="FB22" s="38"/>
      <c r="FC22" s="38"/>
      <c r="FD22" s="38" t="s">
        <v>492</v>
      </c>
      <c r="FE22" s="38"/>
      <c r="FF22" s="38" t="s">
        <v>514</v>
      </c>
      <c r="FG22" s="38" t="s">
        <v>499</v>
      </c>
      <c r="FH22" s="38"/>
      <c r="FI22" s="38"/>
      <c r="FJ22" s="38"/>
      <c r="FK22" s="38" t="s">
        <v>492</v>
      </c>
      <c r="FL22" s="38"/>
      <c r="FM22" s="38"/>
      <c r="FN22" s="38"/>
      <c r="FO22" s="38"/>
      <c r="FP22" s="38"/>
      <c r="FQ22" s="38" t="s">
        <v>492</v>
      </c>
      <c r="FR22" s="38"/>
      <c r="FS22" s="38"/>
      <c r="FT22" s="38" t="s">
        <v>492</v>
      </c>
      <c r="FU22" s="38"/>
      <c r="FV22" s="38" t="s">
        <v>495</v>
      </c>
      <c r="FW22" s="38" t="s">
        <v>494</v>
      </c>
      <c r="FX22" s="101" t="s">
        <v>491</v>
      </c>
    </row>
    <row r="23" spans="1:180" ht="13.5" customHeight="1" x14ac:dyDescent="0.15">
      <c r="A23" s="38"/>
      <c r="B23" s="39"/>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row>
    <row r="24" spans="1:180" ht="13.5" customHeight="1" x14ac:dyDescent="0.15">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row>
    <row r="25" spans="1:180"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row>
    <row r="26" spans="1:1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2">
    <sortCondition ref="A8:A22"/>
    <sortCondition ref="B8:B22"/>
    <sortCondition ref="C8:C22"/>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1" man="1"/>
    <brk id="35" min="1" max="21" man="1"/>
    <brk id="59" min="1" max="21" man="1"/>
    <brk id="75" min="1" max="21" man="1"/>
    <brk id="91" min="1" max="21" man="1"/>
    <brk id="115" min="1" max="21" man="1"/>
    <brk id="131" min="1" max="21" man="1"/>
    <brk id="147" min="1" max="21" man="1"/>
    <brk id="163" min="1" max="2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富山県</v>
      </c>
      <c r="B7" s="43" t="str">
        <f>'収集運搬（生活系）'!B7</f>
        <v>16000</v>
      </c>
      <c r="C7" s="42" t="s">
        <v>31</v>
      </c>
      <c r="D7" s="49" t="s">
        <v>125</v>
      </c>
      <c r="E7" s="44" t="s">
        <v>125</v>
      </c>
      <c r="F7" s="49" t="s">
        <v>125</v>
      </c>
      <c r="G7" s="44">
        <f>COUNTIF(G$8:G$207,"&gt;0")</f>
        <v>1</v>
      </c>
      <c r="H7" s="60">
        <f t="shared" ref="H7:I7" si="0">SUM(H$8:H$207)</f>
        <v>40</v>
      </c>
      <c r="I7" s="60">
        <f t="shared" si="0"/>
        <v>1282</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542</v>
      </c>
      <c r="C8" s="38" t="s">
        <v>543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544</v>
      </c>
      <c r="C9" s="38" t="s">
        <v>545</v>
      </c>
      <c r="D9" s="38" t="s">
        <v>518</v>
      </c>
      <c r="E9" s="38" t="s">
        <v>519</v>
      </c>
      <c r="F9" s="38"/>
      <c r="G9" s="38">
        <v>1995</v>
      </c>
      <c r="H9" s="61">
        <v>40</v>
      </c>
      <c r="I9" s="61">
        <v>1282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546</v>
      </c>
      <c r="C10" s="38" t="s">
        <v>547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548</v>
      </c>
      <c r="C11" s="38" t="s">
        <v>549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550</v>
      </c>
      <c r="C12" s="38" t="s">
        <v>551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2">
    <sortCondition ref="A8:A12"/>
    <sortCondition ref="B8:B12"/>
    <sortCondition ref="C8:C1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富山県</v>
      </c>
      <c r="B7" s="43" t="str">
        <f>'収集運搬（生活系）'!B7</f>
        <v>16000</v>
      </c>
      <c r="C7" s="42" t="s">
        <v>31</v>
      </c>
      <c r="D7" s="49">
        <f t="shared" ref="D7:CF7" si="0">COUNTIF(D$8:D$207,"○")</f>
        <v>0</v>
      </c>
      <c r="E7" s="49">
        <f t="shared" si="0"/>
        <v>10</v>
      </c>
      <c r="F7" s="49">
        <f t="shared" si="0"/>
        <v>1</v>
      </c>
      <c r="G7" s="49">
        <f t="shared" si="0"/>
        <v>4</v>
      </c>
      <c r="H7" s="49">
        <f t="shared" si="0"/>
        <v>0</v>
      </c>
      <c r="I7" s="49">
        <f t="shared" si="0"/>
        <v>0</v>
      </c>
      <c r="J7" s="49">
        <f t="shared" si="0"/>
        <v>9</v>
      </c>
      <c r="K7" s="49">
        <f t="shared" si="0"/>
        <v>2</v>
      </c>
      <c r="L7" s="49">
        <f t="shared" si="0"/>
        <v>4</v>
      </c>
      <c r="M7" s="49">
        <f t="shared" si="0"/>
        <v>0</v>
      </c>
      <c r="N7" s="49">
        <f t="shared" si="0"/>
        <v>2</v>
      </c>
      <c r="O7" s="49">
        <f t="shared" si="0"/>
        <v>0</v>
      </c>
      <c r="P7" s="49">
        <f t="shared" si="0"/>
        <v>13</v>
      </c>
      <c r="Q7" s="49">
        <f t="shared" si="0"/>
        <v>0</v>
      </c>
      <c r="R7" s="49">
        <f t="shared" si="0"/>
        <v>7</v>
      </c>
      <c r="S7" s="49">
        <f t="shared" si="0"/>
        <v>8</v>
      </c>
      <c r="T7" s="49">
        <f t="shared" si="0"/>
        <v>2</v>
      </c>
      <c r="U7" s="49">
        <f t="shared" si="0"/>
        <v>13</v>
      </c>
      <c r="V7" s="49">
        <f t="shared" si="0"/>
        <v>10</v>
      </c>
      <c r="W7" s="49">
        <f t="shared" si="0"/>
        <v>4</v>
      </c>
      <c r="X7" s="49">
        <f t="shared" si="0"/>
        <v>1</v>
      </c>
      <c r="Y7" s="49">
        <f>COUNTIF(Y$8:Y$207,"○")</f>
        <v>13</v>
      </c>
      <c r="Z7" s="49">
        <f>COUNTIF(Z$8:Z$207,"○")</f>
        <v>0</v>
      </c>
      <c r="AA7" s="49">
        <f t="shared" si="0"/>
        <v>0</v>
      </c>
      <c r="AB7" s="49">
        <f>COUNTIF(AB$8:AB$207,"○")</f>
        <v>2</v>
      </c>
      <c r="AC7" s="49">
        <f t="shared" si="0"/>
        <v>3</v>
      </c>
      <c r="AD7" s="49">
        <f t="shared" si="0"/>
        <v>14</v>
      </c>
      <c r="AE7" s="49">
        <f t="shared" si="0"/>
        <v>3</v>
      </c>
      <c r="AF7" s="49">
        <f>COUNTIF(AF$8:AF$207,"○")</f>
        <v>3</v>
      </c>
      <c r="AG7" s="49">
        <f>COUNTIF(AG$8:AG$207,"○")</f>
        <v>0</v>
      </c>
      <c r="AH7" s="49">
        <f>COUNTIF(AH$8:AH$207,"○")</f>
        <v>1</v>
      </c>
      <c r="AI7" s="49">
        <f t="shared" si="0"/>
        <v>0</v>
      </c>
      <c r="AJ7" s="49">
        <f t="shared" si="0"/>
        <v>0</v>
      </c>
      <c r="AK7" s="49">
        <f t="shared" si="0"/>
        <v>11</v>
      </c>
      <c r="AL7" s="49">
        <f t="shared" si="0"/>
        <v>0</v>
      </c>
      <c r="AM7" s="49">
        <f t="shared" si="0"/>
        <v>3</v>
      </c>
      <c r="AN7" s="49">
        <f t="shared" si="0"/>
        <v>1</v>
      </c>
      <c r="AO7" s="49">
        <f t="shared" si="0"/>
        <v>0</v>
      </c>
      <c r="AP7" s="49">
        <f t="shared" si="0"/>
        <v>0</v>
      </c>
      <c r="AQ7" s="49" t="s">
        <v>125</v>
      </c>
      <c r="AR7" s="49">
        <f>COUNTIF(AR$8:AR$207,"○")</f>
        <v>7</v>
      </c>
      <c r="AS7" s="49">
        <f t="shared" si="0"/>
        <v>1</v>
      </c>
      <c r="AT7" s="49">
        <f>COUNTIF(AT$8:AT$207,"○")</f>
        <v>1</v>
      </c>
      <c r="AU7" s="49">
        <f>COUNTIF(AU$8:AU$207,"○")</f>
        <v>0</v>
      </c>
      <c r="AV7" s="49">
        <f>COUNTIF(AV$8:AV$207,"○")</f>
        <v>1</v>
      </c>
      <c r="AW7" s="49">
        <f>COUNTIF(AW$8:AW$207,"○")</f>
        <v>0</v>
      </c>
      <c r="AX7" s="49">
        <f t="shared" si="0"/>
        <v>14</v>
      </c>
      <c r="AY7" s="49">
        <f t="shared" si="0"/>
        <v>5</v>
      </c>
      <c r="AZ7" s="49">
        <f>COUNTIF(AZ$8:AZ$207,"○")</f>
        <v>1</v>
      </c>
      <c r="BA7" s="49">
        <f>COUNTIF(BA$8:BA$207,"○")</f>
        <v>0</v>
      </c>
      <c r="BB7" s="49">
        <f>COUNTIF(BB$8:BB$207,"○")</f>
        <v>0</v>
      </c>
      <c r="BC7" s="49">
        <f>COUNTIF(BC$8:BC$207,"○")</f>
        <v>4</v>
      </c>
      <c r="BD7" s="49">
        <f t="shared" si="0"/>
        <v>1</v>
      </c>
      <c r="BE7" s="49">
        <f t="shared" si="0"/>
        <v>8</v>
      </c>
      <c r="BF7" s="49">
        <f t="shared" si="0"/>
        <v>2</v>
      </c>
      <c r="BG7" s="49">
        <f t="shared" si="0"/>
        <v>5</v>
      </c>
      <c r="BH7" s="49" t="s">
        <v>125</v>
      </c>
      <c r="BI7" s="49">
        <f>COUNTIF(BI$8:BI$207,"○")</f>
        <v>8</v>
      </c>
      <c r="BJ7" s="49">
        <f>COUNTIF(BJ$8:BJ$207,"○")</f>
        <v>4</v>
      </c>
      <c r="BK7" s="49">
        <f t="shared" si="0"/>
        <v>7</v>
      </c>
      <c r="BL7" s="49">
        <f t="shared" si="0"/>
        <v>1</v>
      </c>
      <c r="BM7" s="49">
        <f t="shared" si="0"/>
        <v>0</v>
      </c>
      <c r="BN7" s="49">
        <f t="shared" si="0"/>
        <v>1</v>
      </c>
      <c r="BO7" s="73" t="s">
        <v>125</v>
      </c>
      <c r="BP7" s="49" t="s">
        <v>125</v>
      </c>
      <c r="BQ7" s="49" t="s">
        <v>125</v>
      </c>
      <c r="BR7" s="49">
        <f t="shared" si="0"/>
        <v>5</v>
      </c>
      <c r="BS7" s="49">
        <f t="shared" si="0"/>
        <v>11</v>
      </c>
      <c r="BT7" s="49">
        <f t="shared" si="0"/>
        <v>2</v>
      </c>
      <c r="BU7" s="49">
        <f t="shared" si="0"/>
        <v>5</v>
      </c>
      <c r="BV7" s="49">
        <f t="shared" si="0"/>
        <v>7</v>
      </c>
      <c r="BW7" s="49">
        <f t="shared" si="0"/>
        <v>3</v>
      </c>
      <c r="BX7" s="49">
        <f t="shared" si="0"/>
        <v>0</v>
      </c>
      <c r="BY7" s="49">
        <f t="shared" si="0"/>
        <v>3</v>
      </c>
      <c r="BZ7" s="49">
        <f t="shared" si="0"/>
        <v>5</v>
      </c>
      <c r="CA7" s="49">
        <f t="shared" si="0"/>
        <v>0</v>
      </c>
      <c r="CB7" s="49">
        <f t="shared" si="0"/>
        <v>2</v>
      </c>
      <c r="CC7" s="49">
        <f>COUNTIF(CC$8:CC$207,"○")</f>
        <v>4</v>
      </c>
      <c r="CD7" s="49">
        <f t="shared" si="0"/>
        <v>0</v>
      </c>
      <c r="CE7" s="49">
        <f t="shared" si="0"/>
        <v>3</v>
      </c>
      <c r="CF7" s="49">
        <f t="shared" si="0"/>
        <v>0</v>
      </c>
      <c r="CG7" s="49" t="s">
        <v>125</v>
      </c>
      <c r="CH7" s="49">
        <f>COUNTIF(CH$8:CH$207,"○")</f>
        <v>1</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0</v>
      </c>
      <c r="CR7" s="74">
        <f t="shared" si="1"/>
        <v>0</v>
      </c>
      <c r="CS7" s="74">
        <f t="shared" si="1"/>
        <v>0</v>
      </c>
      <c r="CT7" s="74">
        <f t="shared" si="1"/>
        <v>0</v>
      </c>
      <c r="CU7" s="74">
        <f t="shared" si="1"/>
        <v>0</v>
      </c>
      <c r="CV7" s="74">
        <f t="shared" si="1"/>
        <v>0</v>
      </c>
      <c r="CW7" s="74">
        <f t="shared" si="1"/>
        <v>0</v>
      </c>
      <c r="CX7" s="74">
        <f t="shared" si="1"/>
        <v>0</v>
      </c>
      <c r="CY7" s="74">
        <f t="shared" si="1"/>
        <v>28</v>
      </c>
      <c r="CZ7" s="74">
        <f t="shared" si="1"/>
        <v>0</v>
      </c>
      <c r="DA7" s="74">
        <f t="shared" si="1"/>
        <v>0</v>
      </c>
      <c r="DB7" s="74">
        <f t="shared" si="1"/>
        <v>17</v>
      </c>
      <c r="DC7" s="74">
        <f t="shared" si="1"/>
        <v>0</v>
      </c>
      <c r="DD7" s="74">
        <f t="shared" si="1"/>
        <v>0</v>
      </c>
      <c r="DE7" s="74">
        <f t="shared" si="1"/>
        <v>0</v>
      </c>
      <c r="DF7" s="74">
        <f t="shared" si="1"/>
        <v>1294</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127</v>
      </c>
      <c r="DT7" s="74">
        <f t="shared" si="1"/>
        <v>0</v>
      </c>
      <c r="DU7" s="74">
        <f t="shared" si="1"/>
        <v>0</v>
      </c>
      <c r="DV7" s="74">
        <f t="shared" si="1"/>
        <v>85</v>
      </c>
      <c r="DW7" s="74">
        <f t="shared" si="1"/>
        <v>0</v>
      </c>
      <c r="DX7" s="74">
        <f t="shared" si="1"/>
        <v>0</v>
      </c>
      <c r="DY7" s="74">
        <f t="shared" si="1"/>
        <v>0</v>
      </c>
      <c r="DZ7" s="74">
        <f t="shared" si="1"/>
        <v>0</v>
      </c>
      <c r="EA7" s="74">
        <f t="shared" si="1"/>
        <v>1</v>
      </c>
      <c r="EB7" s="74">
        <f t="shared" si="1"/>
        <v>0</v>
      </c>
      <c r="EC7" s="74">
        <f t="shared" si="1"/>
        <v>0</v>
      </c>
      <c r="ED7" s="74">
        <f t="shared" si="1"/>
        <v>1</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2</v>
      </c>
      <c r="JS7" s="49">
        <f t="shared" si="6"/>
        <v>2</v>
      </c>
      <c r="JT7" s="49">
        <f t="shared" si="6"/>
        <v>9</v>
      </c>
      <c r="JU7" s="49">
        <f t="shared" si="6"/>
        <v>2</v>
      </c>
      <c r="JV7" s="49">
        <f t="shared" si="6"/>
        <v>0</v>
      </c>
      <c r="JW7" s="49">
        <f t="shared" si="6"/>
        <v>1</v>
      </c>
      <c r="JX7" s="49">
        <f t="shared" si="6"/>
        <v>0</v>
      </c>
      <c r="JY7" s="49">
        <f t="shared" si="6"/>
        <v>0</v>
      </c>
      <c r="JZ7" s="49">
        <f t="shared" si="6"/>
        <v>0</v>
      </c>
      <c r="KA7" s="49">
        <f t="shared" si="6"/>
        <v>0</v>
      </c>
      <c r="KB7" s="49">
        <f t="shared" si="6"/>
        <v>1</v>
      </c>
      <c r="KC7" s="49">
        <f t="shared" si="6"/>
        <v>1</v>
      </c>
      <c r="KD7" s="49">
        <f t="shared" si="6"/>
        <v>0</v>
      </c>
      <c r="KE7" s="49">
        <f t="shared" si="6"/>
        <v>0</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2</v>
      </c>
      <c r="KQ7" s="49">
        <f>COUNTIF(KQ$8:KQ$207,"○")</f>
        <v>0</v>
      </c>
      <c r="KR7" s="49" t="s">
        <v>125</v>
      </c>
    </row>
    <row r="8" spans="1:310" ht="13.5" customHeight="1" x14ac:dyDescent="0.15">
      <c r="A8" s="38" t="s">
        <v>475</v>
      </c>
      <c r="B8" s="39" t="s">
        <v>489</v>
      </c>
      <c r="C8" s="38" t="s">
        <v>490</v>
      </c>
      <c r="D8" s="38"/>
      <c r="E8" s="38" t="s">
        <v>492</v>
      </c>
      <c r="F8" s="38"/>
      <c r="G8" s="38"/>
      <c r="H8" s="38"/>
      <c r="I8" s="38"/>
      <c r="J8" s="38" t="s">
        <v>492</v>
      </c>
      <c r="K8" s="38"/>
      <c r="L8" s="38"/>
      <c r="M8" s="38"/>
      <c r="N8" s="38" t="s">
        <v>492</v>
      </c>
      <c r="O8" s="38"/>
      <c r="P8" s="38"/>
      <c r="Q8" s="38"/>
      <c r="R8" s="38"/>
      <c r="S8" s="38" t="s">
        <v>492</v>
      </c>
      <c r="T8" s="38"/>
      <c r="U8" s="38" t="s">
        <v>492</v>
      </c>
      <c r="V8" s="38" t="s">
        <v>492</v>
      </c>
      <c r="W8" s="38"/>
      <c r="X8" s="38"/>
      <c r="Y8" s="38" t="s">
        <v>492</v>
      </c>
      <c r="Z8" s="38"/>
      <c r="AA8" s="38"/>
      <c r="AB8" s="38"/>
      <c r="AC8" s="38"/>
      <c r="AD8" s="38" t="s">
        <v>492</v>
      </c>
      <c r="AE8" s="38" t="s">
        <v>552</v>
      </c>
      <c r="AF8" s="38"/>
      <c r="AG8" s="38"/>
      <c r="AH8" s="38"/>
      <c r="AI8" s="38"/>
      <c r="AJ8" s="38"/>
      <c r="AK8" s="38" t="s">
        <v>492</v>
      </c>
      <c r="AL8" s="38"/>
      <c r="AM8" s="38"/>
      <c r="AN8" s="38"/>
      <c r="AO8" s="38"/>
      <c r="AP8" s="38"/>
      <c r="AQ8" s="38"/>
      <c r="AR8" s="38" t="s">
        <v>492</v>
      </c>
      <c r="AS8" s="38" t="s">
        <v>552</v>
      </c>
      <c r="AT8" s="38"/>
      <c r="AU8" s="38"/>
      <c r="AV8" s="38"/>
      <c r="AW8" s="38"/>
      <c r="AX8" s="38" t="s">
        <v>492</v>
      </c>
      <c r="AY8" s="38" t="s">
        <v>552</v>
      </c>
      <c r="AZ8" s="38"/>
      <c r="BA8" s="38"/>
      <c r="BB8" s="38"/>
      <c r="BC8" s="38"/>
      <c r="BD8" s="38"/>
      <c r="BE8" s="38" t="s">
        <v>492</v>
      </c>
      <c r="BF8" s="38"/>
      <c r="BG8" s="38"/>
      <c r="BH8" s="38"/>
      <c r="BI8" s="38"/>
      <c r="BJ8" s="38"/>
      <c r="BK8" s="38" t="s">
        <v>492</v>
      </c>
      <c r="BL8" s="38"/>
      <c r="BM8" s="38"/>
      <c r="BN8" s="38"/>
      <c r="BO8" s="38"/>
      <c r="BP8" s="38"/>
      <c r="BQ8" s="38"/>
      <c r="BR8" s="38"/>
      <c r="BS8" s="38"/>
      <c r="BT8" s="38"/>
      <c r="BU8" s="38"/>
      <c r="BV8" s="38"/>
      <c r="BW8" s="38"/>
      <c r="BX8" s="38"/>
      <c r="BY8" s="38"/>
      <c r="BZ8" s="38"/>
      <c r="CA8" s="38"/>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1294</v>
      </c>
      <c r="DG8" s="75">
        <v>0</v>
      </c>
      <c r="DH8" s="75">
        <v>0</v>
      </c>
      <c r="DI8" s="75">
        <v>0</v>
      </c>
      <c r="DJ8" s="75">
        <v>0</v>
      </c>
      <c r="DK8" s="75">
        <v>0</v>
      </c>
      <c r="DL8" s="75">
        <v>0</v>
      </c>
      <c r="DM8" s="75">
        <v>0</v>
      </c>
      <c r="DN8" s="75">
        <v>0</v>
      </c>
      <c r="DO8" s="75">
        <v>0</v>
      </c>
      <c r="DP8" s="75">
        <v>0</v>
      </c>
      <c r="DQ8" s="75">
        <v>0</v>
      </c>
      <c r="DR8" s="75">
        <v>0</v>
      </c>
      <c r="DS8" s="75">
        <v>0</v>
      </c>
      <c r="DT8" s="75">
        <v>0</v>
      </c>
      <c r="DU8" s="75">
        <v>0</v>
      </c>
      <c r="DV8" s="75">
        <v>37</v>
      </c>
      <c r="DW8" s="75">
        <v>0</v>
      </c>
      <c r="DX8" s="75">
        <v>0</v>
      </c>
      <c r="DY8" s="75">
        <v>0</v>
      </c>
      <c r="DZ8" s="75">
        <v>0</v>
      </c>
      <c r="EA8" s="75">
        <v>1</v>
      </c>
      <c r="EB8" s="75">
        <v>0</v>
      </c>
      <c r="EC8" s="75">
        <v>0</v>
      </c>
      <c r="ED8" s="75">
        <v>1</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c r="KF8" s="38"/>
      <c r="KG8" s="38"/>
      <c r="KH8" s="38"/>
      <c r="KI8" s="38"/>
      <c r="KJ8" s="38"/>
      <c r="KK8" s="38"/>
      <c r="KL8" s="38"/>
      <c r="KM8" s="38"/>
      <c r="KN8" s="38"/>
      <c r="KO8" s="38"/>
      <c r="KP8" s="38" t="s">
        <v>492</v>
      </c>
      <c r="KQ8" s="38" t="s">
        <v>552</v>
      </c>
      <c r="KR8" s="38" t="s">
        <v>553</v>
      </c>
      <c r="KW8" s="101" t="s">
        <v>491</v>
      </c>
    </row>
    <row r="9" spans="1:310" ht="13.5" customHeight="1" x14ac:dyDescent="0.15">
      <c r="A9" s="38" t="s">
        <v>475</v>
      </c>
      <c r="B9" s="39" t="s">
        <v>509</v>
      </c>
      <c r="C9" s="38" t="s">
        <v>510</v>
      </c>
      <c r="D9" s="38"/>
      <c r="E9" s="38" t="s">
        <v>492</v>
      </c>
      <c r="F9" s="38"/>
      <c r="G9" s="38"/>
      <c r="H9" s="38"/>
      <c r="I9" s="38"/>
      <c r="J9" s="38" t="s">
        <v>492</v>
      </c>
      <c r="K9" s="38"/>
      <c r="L9" s="38"/>
      <c r="M9" s="38"/>
      <c r="N9" s="38"/>
      <c r="O9" s="38"/>
      <c r="P9" s="38" t="s">
        <v>492</v>
      </c>
      <c r="Q9" s="38"/>
      <c r="R9" s="38" t="s">
        <v>492</v>
      </c>
      <c r="S9" s="38"/>
      <c r="T9" s="38"/>
      <c r="U9" s="38" t="s">
        <v>492</v>
      </c>
      <c r="V9" s="38" t="s">
        <v>492</v>
      </c>
      <c r="W9" s="38"/>
      <c r="X9" s="38"/>
      <c r="Y9" s="38"/>
      <c r="Z9" s="38"/>
      <c r="AA9" s="38"/>
      <c r="AB9" s="38"/>
      <c r="AC9" s="38" t="s">
        <v>492</v>
      </c>
      <c r="AD9" s="38" t="s">
        <v>492</v>
      </c>
      <c r="AE9" s="38" t="s">
        <v>552</v>
      </c>
      <c r="AF9" s="38"/>
      <c r="AG9" s="38"/>
      <c r="AH9" s="38"/>
      <c r="AI9" s="38"/>
      <c r="AJ9" s="38"/>
      <c r="AK9" s="38"/>
      <c r="AL9" s="38"/>
      <c r="AM9" s="38" t="s">
        <v>492</v>
      </c>
      <c r="AN9" s="38"/>
      <c r="AO9" s="38"/>
      <c r="AP9" s="38"/>
      <c r="AQ9" s="38"/>
      <c r="AR9" s="38" t="s">
        <v>552</v>
      </c>
      <c r="AS9" s="38"/>
      <c r="AT9" s="38"/>
      <c r="AU9" s="38"/>
      <c r="AV9" s="38"/>
      <c r="AW9" s="38"/>
      <c r="AX9" s="38" t="s">
        <v>492</v>
      </c>
      <c r="AY9" s="38" t="s">
        <v>492</v>
      </c>
      <c r="AZ9" s="38"/>
      <c r="BA9" s="38"/>
      <c r="BB9" s="38"/>
      <c r="BC9" s="38" t="s">
        <v>492</v>
      </c>
      <c r="BD9" s="38" t="s">
        <v>552</v>
      </c>
      <c r="BE9" s="38" t="s">
        <v>492</v>
      </c>
      <c r="BF9" s="38"/>
      <c r="BG9" s="38"/>
      <c r="BH9" s="38"/>
      <c r="BI9" s="38"/>
      <c r="BJ9" s="38" t="s">
        <v>492</v>
      </c>
      <c r="BK9" s="38" t="s">
        <v>492</v>
      </c>
      <c r="BL9" s="38"/>
      <c r="BM9" s="38"/>
      <c r="BN9" s="38"/>
      <c r="BO9" s="38"/>
      <c r="BP9" s="38"/>
      <c r="BQ9" s="38"/>
      <c r="BR9" s="38"/>
      <c r="BS9" s="38" t="s">
        <v>492</v>
      </c>
      <c r="BT9" s="38"/>
      <c r="BU9" s="38"/>
      <c r="BV9" s="38" t="s">
        <v>492</v>
      </c>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552</v>
      </c>
      <c r="KR9" s="38" t="s">
        <v>558</v>
      </c>
      <c r="KW9" s="101" t="s">
        <v>491</v>
      </c>
    </row>
    <row r="10" spans="1:310" ht="13.5" customHeight="1" x14ac:dyDescent="0.15">
      <c r="A10" s="38" t="s">
        <v>475</v>
      </c>
      <c r="B10" s="39" t="s">
        <v>511</v>
      </c>
      <c r="C10" s="38" t="s">
        <v>512</v>
      </c>
      <c r="D10" s="38"/>
      <c r="E10" s="38"/>
      <c r="F10" s="38"/>
      <c r="G10" s="38" t="s">
        <v>492</v>
      </c>
      <c r="H10" s="38"/>
      <c r="I10" s="38"/>
      <c r="J10" s="38" t="s">
        <v>492</v>
      </c>
      <c r="K10" s="38"/>
      <c r="L10" s="38"/>
      <c r="M10" s="38"/>
      <c r="N10" s="38"/>
      <c r="O10" s="38"/>
      <c r="P10" s="38" t="s">
        <v>492</v>
      </c>
      <c r="Q10" s="38"/>
      <c r="R10" s="38" t="s">
        <v>492</v>
      </c>
      <c r="S10" s="38"/>
      <c r="T10" s="38" t="s">
        <v>492</v>
      </c>
      <c r="U10" s="38"/>
      <c r="V10" s="38" t="s">
        <v>492</v>
      </c>
      <c r="W10" s="38"/>
      <c r="X10" s="38"/>
      <c r="Y10" s="38" t="s">
        <v>492</v>
      </c>
      <c r="Z10" s="38"/>
      <c r="AA10" s="38"/>
      <c r="AB10" s="38"/>
      <c r="AC10" s="38"/>
      <c r="AD10" s="38" t="s">
        <v>492</v>
      </c>
      <c r="AE10" s="38" t="s">
        <v>492</v>
      </c>
      <c r="AF10" s="38" t="s">
        <v>492</v>
      </c>
      <c r="AG10" s="38"/>
      <c r="AH10" s="38"/>
      <c r="AI10" s="38"/>
      <c r="AJ10" s="38"/>
      <c r="AK10" s="38" t="s">
        <v>492</v>
      </c>
      <c r="AL10" s="38"/>
      <c r="AM10" s="38"/>
      <c r="AN10" s="38"/>
      <c r="AO10" s="38"/>
      <c r="AP10" s="38"/>
      <c r="AQ10" s="38"/>
      <c r="AR10" s="38" t="s">
        <v>552</v>
      </c>
      <c r="AS10" s="38"/>
      <c r="AT10" s="38"/>
      <c r="AU10" s="38"/>
      <c r="AV10" s="38"/>
      <c r="AW10" s="38"/>
      <c r="AX10" s="38" t="s">
        <v>492</v>
      </c>
      <c r="AY10" s="38" t="s">
        <v>552</v>
      </c>
      <c r="AZ10" s="38"/>
      <c r="BA10" s="38"/>
      <c r="BB10" s="38"/>
      <c r="BC10" s="38"/>
      <c r="BD10" s="38"/>
      <c r="BE10" s="38"/>
      <c r="BF10" s="38"/>
      <c r="BG10" s="38" t="s">
        <v>492</v>
      </c>
      <c r="BH10" s="38"/>
      <c r="BI10" s="38" t="s">
        <v>492</v>
      </c>
      <c r="BJ10" s="38"/>
      <c r="BK10" s="38" t="s">
        <v>492</v>
      </c>
      <c r="BL10" s="38"/>
      <c r="BM10" s="38"/>
      <c r="BN10" s="38"/>
      <c r="BO10" s="38"/>
      <c r="BP10" s="38"/>
      <c r="BQ10" s="38"/>
      <c r="BR10" s="38" t="s">
        <v>492</v>
      </c>
      <c r="BS10" s="38" t="s">
        <v>492</v>
      </c>
      <c r="BT10" s="38"/>
      <c r="BU10" s="38"/>
      <c r="BV10" s="38" t="s">
        <v>492</v>
      </c>
      <c r="BW10" s="38" t="s">
        <v>492</v>
      </c>
      <c r="BX10" s="38"/>
      <c r="BY10" s="38"/>
      <c r="BZ10" s="38" t="s">
        <v>492</v>
      </c>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28</v>
      </c>
      <c r="CZ10" s="75">
        <v>0</v>
      </c>
      <c r="DA10" s="75">
        <v>0</v>
      </c>
      <c r="DB10" s="75">
        <v>17</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v>0</v>
      </c>
      <c r="FM10" s="75">
        <v>0</v>
      </c>
      <c r="FN10" s="75">
        <v>0</v>
      </c>
      <c r="FO10" s="75">
        <v>0</v>
      </c>
      <c r="FP10" s="75"/>
      <c r="FQ10" s="75"/>
      <c r="FR10" s="75"/>
      <c r="FS10" s="75"/>
      <c r="FT10" s="75"/>
      <c r="FU10" s="75"/>
      <c r="FV10" s="75"/>
      <c r="FW10" s="75"/>
      <c r="FX10" s="75"/>
      <c r="FY10" s="75"/>
      <c r="FZ10" s="75"/>
      <c r="GA10" s="75"/>
      <c r="GB10" s="75">
        <v>0</v>
      </c>
      <c r="GC10" s="75">
        <v>0</v>
      </c>
      <c r="GD10" s="75">
        <v>0</v>
      </c>
      <c r="GE10" s="75">
        <v>0</v>
      </c>
      <c r="GF10" s="75"/>
      <c r="GG10" s="75"/>
      <c r="GH10" s="75"/>
      <c r="GI10" s="75"/>
      <c r="GJ10" s="75"/>
      <c r="GK10" s="75"/>
      <c r="GL10" s="75"/>
      <c r="GM10" s="75"/>
      <c r="GN10" s="75"/>
      <c r="GO10" s="75"/>
      <c r="GP10" s="75"/>
      <c r="GQ10" s="75"/>
      <c r="GR10" s="75">
        <v>0</v>
      </c>
      <c r="GS10" s="75">
        <v>0</v>
      </c>
      <c r="GT10" s="75">
        <v>0</v>
      </c>
      <c r="GU10" s="75">
        <v>0</v>
      </c>
      <c r="GV10" s="75"/>
      <c r="GW10" s="75"/>
      <c r="GX10" s="75"/>
      <c r="GY10" s="75"/>
      <c r="GZ10" s="75"/>
      <c r="HA10" s="75"/>
      <c r="HB10" s="75"/>
      <c r="HC10" s="75"/>
      <c r="HD10" s="75"/>
      <c r="HE10" s="75"/>
      <c r="HF10" s="75"/>
      <c r="HG10" s="75"/>
      <c r="HH10" s="75">
        <v>0</v>
      </c>
      <c r="HI10" s="75">
        <v>0</v>
      </c>
      <c r="HJ10" s="75">
        <v>0</v>
      </c>
      <c r="HK10" s="75">
        <v>0</v>
      </c>
      <c r="HL10" s="75"/>
      <c r="HM10" s="75"/>
      <c r="HN10" s="75"/>
      <c r="HO10" s="75"/>
      <c r="HP10" s="75"/>
      <c r="HQ10" s="75"/>
      <c r="HR10" s="75"/>
      <c r="HS10" s="75"/>
      <c r="HT10" s="75"/>
      <c r="HU10" s="75"/>
      <c r="HV10" s="75"/>
      <c r="HW10" s="75"/>
      <c r="HX10" s="75">
        <v>0</v>
      </c>
      <c r="HY10" s="75">
        <v>0</v>
      </c>
      <c r="HZ10" s="75">
        <v>0</v>
      </c>
      <c r="IA10" s="75">
        <v>0</v>
      </c>
      <c r="IB10" s="75"/>
      <c r="IC10" s="75"/>
      <c r="ID10" s="75"/>
      <c r="IE10" s="75"/>
      <c r="IF10" s="75"/>
      <c r="IG10" s="75"/>
      <c r="IH10" s="75"/>
      <c r="II10" s="75"/>
      <c r="IJ10" s="75"/>
      <c r="IK10" s="75"/>
      <c r="IL10" s="75"/>
      <c r="IM10" s="75"/>
      <c r="IN10" s="75">
        <v>0</v>
      </c>
      <c r="IO10" s="75">
        <v>0</v>
      </c>
      <c r="IP10" s="75">
        <v>0</v>
      </c>
      <c r="IQ10" s="75">
        <v>0</v>
      </c>
      <c r="IR10" s="75"/>
      <c r="IS10" s="75"/>
      <c r="IT10" s="75"/>
      <c r="IU10" s="75"/>
      <c r="IV10" s="75"/>
      <c r="IW10" s="75"/>
      <c r="IX10" s="75"/>
      <c r="IY10" s="75"/>
      <c r="IZ10" s="75"/>
      <c r="JA10" s="75"/>
      <c r="JB10" s="75"/>
      <c r="JC10" s="75"/>
      <c r="JD10" s="75">
        <v>0</v>
      </c>
      <c r="JE10" s="75">
        <v>0</v>
      </c>
      <c r="JF10" s="75">
        <v>0</v>
      </c>
      <c r="JG10" s="75">
        <v>0</v>
      </c>
      <c r="JH10" s="75"/>
      <c r="JI10" s="75"/>
      <c r="JJ10" s="75"/>
      <c r="JK10" s="75"/>
      <c r="JL10" s="75"/>
      <c r="JM10" s="75"/>
      <c r="JN10" s="75"/>
      <c r="JO10" s="75"/>
      <c r="JP10" s="38" t="s">
        <v>561</v>
      </c>
      <c r="JQ10" s="38"/>
      <c r="JR10" s="38"/>
      <c r="JS10" s="38"/>
      <c r="JT10" s="38"/>
      <c r="JU10" s="38" t="s">
        <v>492</v>
      </c>
      <c r="JV10" s="38"/>
      <c r="JW10" s="38"/>
      <c r="JX10" s="38"/>
      <c r="JY10" s="38"/>
      <c r="JZ10" s="38"/>
      <c r="KA10" s="38"/>
      <c r="KB10" s="38"/>
      <c r="KC10" s="38"/>
      <c r="KD10" s="38"/>
      <c r="KE10" s="38"/>
      <c r="KF10" s="38"/>
      <c r="KG10" s="38"/>
      <c r="KH10" s="38"/>
      <c r="KI10" s="38"/>
      <c r="KJ10" s="38"/>
      <c r="KK10" s="38"/>
      <c r="KL10" s="38"/>
      <c r="KM10" s="38"/>
      <c r="KN10" s="38"/>
      <c r="KO10" s="38"/>
      <c r="KP10" s="38"/>
      <c r="KQ10" s="38" t="s">
        <v>552</v>
      </c>
      <c r="KR10" s="38" t="s">
        <v>562</v>
      </c>
      <c r="KW10" s="101" t="s">
        <v>491</v>
      </c>
    </row>
    <row r="11" spans="1:310" ht="13.5" customHeight="1" x14ac:dyDescent="0.15">
      <c r="A11" s="38" t="s">
        <v>475</v>
      </c>
      <c r="B11" s="39" t="s">
        <v>515</v>
      </c>
      <c r="C11" s="38" t="s">
        <v>516</v>
      </c>
      <c r="D11" s="38"/>
      <c r="E11" s="38" t="s">
        <v>492</v>
      </c>
      <c r="F11" s="38"/>
      <c r="G11" s="38"/>
      <c r="H11" s="38"/>
      <c r="I11" s="38"/>
      <c r="J11" s="38"/>
      <c r="K11" s="38" t="s">
        <v>492</v>
      </c>
      <c r="L11" s="38"/>
      <c r="M11" s="38"/>
      <c r="N11" s="38"/>
      <c r="O11" s="38"/>
      <c r="P11" s="38" t="s">
        <v>492</v>
      </c>
      <c r="Q11" s="38"/>
      <c r="R11" s="38" t="s">
        <v>492</v>
      </c>
      <c r="S11" s="38"/>
      <c r="T11" s="38"/>
      <c r="U11" s="38" t="s">
        <v>492</v>
      </c>
      <c r="V11" s="38"/>
      <c r="W11" s="38" t="s">
        <v>492</v>
      </c>
      <c r="X11" s="38"/>
      <c r="Y11" s="38" t="s">
        <v>492</v>
      </c>
      <c r="Z11" s="38"/>
      <c r="AA11" s="38"/>
      <c r="AB11" s="38"/>
      <c r="AC11" s="38"/>
      <c r="AD11" s="38" t="s">
        <v>492</v>
      </c>
      <c r="AE11" s="38" t="s">
        <v>552</v>
      </c>
      <c r="AF11" s="38"/>
      <c r="AG11" s="38"/>
      <c r="AH11" s="38"/>
      <c r="AI11" s="38"/>
      <c r="AJ11" s="38"/>
      <c r="AK11" s="38" t="s">
        <v>492</v>
      </c>
      <c r="AL11" s="38"/>
      <c r="AM11" s="38"/>
      <c r="AN11" s="38"/>
      <c r="AO11" s="38"/>
      <c r="AP11" s="38"/>
      <c r="AQ11" s="38"/>
      <c r="AR11" s="38" t="s">
        <v>492</v>
      </c>
      <c r="AS11" s="38" t="s">
        <v>552</v>
      </c>
      <c r="AT11" s="38"/>
      <c r="AU11" s="38"/>
      <c r="AV11" s="38"/>
      <c r="AW11" s="38"/>
      <c r="AX11" s="38" t="s">
        <v>492</v>
      </c>
      <c r="AY11" s="38" t="s">
        <v>552</v>
      </c>
      <c r="AZ11" s="38"/>
      <c r="BA11" s="38"/>
      <c r="BB11" s="38"/>
      <c r="BC11" s="38"/>
      <c r="BD11" s="38"/>
      <c r="BE11" s="38"/>
      <c r="BF11" s="38"/>
      <c r="BG11" s="38" t="s">
        <v>492</v>
      </c>
      <c r="BH11" s="38"/>
      <c r="BI11" s="38" t="s">
        <v>492</v>
      </c>
      <c r="BJ11" s="38"/>
      <c r="BK11" s="38" t="s">
        <v>492</v>
      </c>
      <c r="BL11" s="38"/>
      <c r="BM11" s="38"/>
      <c r="BN11" s="38"/>
      <c r="BO11" s="38"/>
      <c r="BP11" s="38"/>
      <c r="BQ11" s="38"/>
      <c r="BR11" s="38"/>
      <c r="BS11" s="38" t="s">
        <v>492</v>
      </c>
      <c r="BT11" s="38" t="s">
        <v>492</v>
      </c>
      <c r="BU11" s="38"/>
      <c r="BV11" s="38" t="s">
        <v>492</v>
      </c>
      <c r="BW11" s="38" t="s">
        <v>492</v>
      </c>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552</v>
      </c>
      <c r="KR11" s="38" t="s">
        <v>576</v>
      </c>
      <c r="KW11" s="101" t="s">
        <v>491</v>
      </c>
    </row>
    <row r="12" spans="1:310" ht="13.5" customHeight="1" x14ac:dyDescent="0.15">
      <c r="A12" s="38" t="s">
        <v>475</v>
      </c>
      <c r="B12" s="39" t="s">
        <v>520</v>
      </c>
      <c r="C12" s="38" t="s">
        <v>521</v>
      </c>
      <c r="D12" s="38"/>
      <c r="E12" s="38" t="s">
        <v>492</v>
      </c>
      <c r="F12" s="38"/>
      <c r="G12" s="38"/>
      <c r="H12" s="38"/>
      <c r="I12" s="38"/>
      <c r="J12" s="38" t="s">
        <v>492</v>
      </c>
      <c r="K12" s="38"/>
      <c r="L12" s="38"/>
      <c r="M12" s="38"/>
      <c r="N12" s="38"/>
      <c r="O12" s="38"/>
      <c r="P12" s="38" t="s">
        <v>492</v>
      </c>
      <c r="Q12" s="38"/>
      <c r="R12" s="38"/>
      <c r="S12" s="38" t="s">
        <v>492</v>
      </c>
      <c r="T12" s="38"/>
      <c r="U12" s="38" t="s">
        <v>492</v>
      </c>
      <c r="V12" s="38" t="s">
        <v>492</v>
      </c>
      <c r="W12" s="38"/>
      <c r="X12" s="38"/>
      <c r="Y12" s="38" t="s">
        <v>492</v>
      </c>
      <c r="Z12" s="38"/>
      <c r="AA12" s="38"/>
      <c r="AB12" s="38"/>
      <c r="AC12" s="38"/>
      <c r="AD12" s="38" t="s">
        <v>492</v>
      </c>
      <c r="AE12" s="38" t="s">
        <v>552</v>
      </c>
      <c r="AF12" s="38"/>
      <c r="AG12" s="38"/>
      <c r="AH12" s="38"/>
      <c r="AI12" s="38"/>
      <c r="AJ12" s="38"/>
      <c r="AK12" s="38" t="s">
        <v>492</v>
      </c>
      <c r="AL12" s="38"/>
      <c r="AM12" s="38"/>
      <c r="AN12" s="38"/>
      <c r="AO12" s="38"/>
      <c r="AP12" s="38"/>
      <c r="AQ12" s="38"/>
      <c r="AR12" s="38" t="s">
        <v>552</v>
      </c>
      <c r="AS12" s="38"/>
      <c r="AT12" s="38"/>
      <c r="AU12" s="38"/>
      <c r="AV12" s="38"/>
      <c r="AW12" s="38"/>
      <c r="AX12" s="38" t="s">
        <v>492</v>
      </c>
      <c r="AY12" s="38" t="s">
        <v>552</v>
      </c>
      <c r="AZ12" s="38"/>
      <c r="BA12" s="38"/>
      <c r="BB12" s="38"/>
      <c r="BC12" s="38"/>
      <c r="BD12" s="38"/>
      <c r="BE12" s="38" t="s">
        <v>492</v>
      </c>
      <c r="BF12" s="38"/>
      <c r="BG12" s="38"/>
      <c r="BH12" s="38"/>
      <c r="BI12" s="38"/>
      <c r="BJ12" s="38"/>
      <c r="BK12" s="38"/>
      <c r="BL12" s="38"/>
      <c r="BM12" s="38"/>
      <c r="BN12" s="38" t="s">
        <v>492</v>
      </c>
      <c r="BO12" s="38"/>
      <c r="BP12" s="38"/>
      <c r="BQ12" s="38" t="s">
        <v>580</v>
      </c>
      <c r="BR12" s="38"/>
      <c r="BS12" s="38"/>
      <c r="BT12" s="38"/>
      <c r="BU12" s="38"/>
      <c r="BV12" s="38" t="s">
        <v>492</v>
      </c>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552</v>
      </c>
      <c r="KR12" s="38" t="s">
        <v>581</v>
      </c>
      <c r="KW12" s="101" t="s">
        <v>491</v>
      </c>
    </row>
    <row r="13" spans="1:310" ht="13.5" customHeight="1" x14ac:dyDescent="0.15">
      <c r="A13" s="38" t="s">
        <v>475</v>
      </c>
      <c r="B13" s="39" t="s">
        <v>522</v>
      </c>
      <c r="C13" s="38" t="s">
        <v>523</v>
      </c>
      <c r="D13" s="38"/>
      <c r="E13" s="38" t="s">
        <v>492</v>
      </c>
      <c r="F13" s="38"/>
      <c r="G13" s="38"/>
      <c r="H13" s="38"/>
      <c r="I13" s="38"/>
      <c r="J13" s="38" t="s">
        <v>492</v>
      </c>
      <c r="K13" s="38"/>
      <c r="L13" s="38"/>
      <c r="M13" s="38"/>
      <c r="N13" s="38"/>
      <c r="O13" s="38"/>
      <c r="P13" s="38" t="s">
        <v>492</v>
      </c>
      <c r="Q13" s="38"/>
      <c r="R13" s="38" t="s">
        <v>492</v>
      </c>
      <c r="S13" s="38"/>
      <c r="T13" s="38" t="s">
        <v>492</v>
      </c>
      <c r="U13" s="38"/>
      <c r="V13" s="38" t="s">
        <v>492</v>
      </c>
      <c r="W13" s="38"/>
      <c r="X13" s="38"/>
      <c r="Y13" s="38" t="s">
        <v>492</v>
      </c>
      <c r="Z13" s="38"/>
      <c r="AA13" s="38"/>
      <c r="AB13" s="38"/>
      <c r="AC13" s="38"/>
      <c r="AD13" s="38" t="s">
        <v>492</v>
      </c>
      <c r="AE13" s="38" t="s">
        <v>492</v>
      </c>
      <c r="AF13" s="38" t="s">
        <v>492</v>
      </c>
      <c r="AG13" s="38"/>
      <c r="AH13" s="38" t="s">
        <v>492</v>
      </c>
      <c r="AI13" s="38"/>
      <c r="AJ13" s="38"/>
      <c r="AK13" s="38" t="s">
        <v>492</v>
      </c>
      <c r="AL13" s="38"/>
      <c r="AM13" s="38"/>
      <c r="AN13" s="38"/>
      <c r="AO13" s="38"/>
      <c r="AP13" s="38"/>
      <c r="AQ13" s="38"/>
      <c r="AR13" s="38" t="s">
        <v>492</v>
      </c>
      <c r="AS13" s="38" t="s">
        <v>492</v>
      </c>
      <c r="AT13" s="38" t="s">
        <v>492</v>
      </c>
      <c r="AU13" s="38"/>
      <c r="AV13" s="38" t="s">
        <v>492</v>
      </c>
      <c r="AW13" s="38"/>
      <c r="AX13" s="38" t="s">
        <v>492</v>
      </c>
      <c r="AY13" s="38" t="s">
        <v>552</v>
      </c>
      <c r="AZ13" s="38"/>
      <c r="BA13" s="38"/>
      <c r="BB13" s="38"/>
      <c r="BC13" s="38"/>
      <c r="BD13" s="38"/>
      <c r="BE13" s="38" t="s">
        <v>492</v>
      </c>
      <c r="BF13" s="38"/>
      <c r="BG13" s="38"/>
      <c r="BH13" s="38"/>
      <c r="BI13" s="38" t="s">
        <v>492</v>
      </c>
      <c r="BJ13" s="38"/>
      <c r="BK13" s="38"/>
      <c r="BL13" s="38" t="s">
        <v>492</v>
      </c>
      <c r="BM13" s="38"/>
      <c r="BN13" s="38"/>
      <c r="BO13" s="38" t="s">
        <v>584</v>
      </c>
      <c r="BP13" s="38"/>
      <c r="BQ13" s="38"/>
      <c r="BR13" s="38" t="s">
        <v>492</v>
      </c>
      <c r="BS13" s="38" t="s">
        <v>492</v>
      </c>
      <c r="BT13" s="38"/>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127</v>
      </c>
      <c r="DT13" s="75">
        <v>0</v>
      </c>
      <c r="DU13" s="75">
        <v>0</v>
      </c>
      <c r="DV13" s="75">
        <v>48</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c r="JW13" s="38"/>
      <c r="JX13" s="38"/>
      <c r="JY13" s="38"/>
      <c r="JZ13" s="38"/>
      <c r="KA13" s="38"/>
      <c r="KB13" s="38" t="s">
        <v>492</v>
      </c>
      <c r="KC13" s="38" t="s">
        <v>492</v>
      </c>
      <c r="KD13" s="38"/>
      <c r="KE13" s="38"/>
      <c r="KF13" s="38"/>
      <c r="KG13" s="38"/>
      <c r="KH13" s="38"/>
      <c r="KI13" s="38"/>
      <c r="KJ13" s="38"/>
      <c r="KK13" s="38"/>
      <c r="KL13" s="38"/>
      <c r="KM13" s="38"/>
      <c r="KN13" s="38"/>
      <c r="KO13" s="38"/>
      <c r="KP13" s="38" t="s">
        <v>492</v>
      </c>
      <c r="KQ13" s="38" t="s">
        <v>552</v>
      </c>
      <c r="KR13" s="38" t="s">
        <v>585</v>
      </c>
      <c r="KW13" s="101" t="s">
        <v>491</v>
      </c>
    </row>
    <row r="14" spans="1:310" ht="13.5" customHeight="1" x14ac:dyDescent="0.15">
      <c r="A14" s="38" t="s">
        <v>475</v>
      </c>
      <c r="B14" s="39" t="s">
        <v>524</v>
      </c>
      <c r="C14" s="38" t="s">
        <v>525</v>
      </c>
      <c r="D14" s="38"/>
      <c r="E14" s="38"/>
      <c r="F14" s="38"/>
      <c r="G14" s="38" t="s">
        <v>492</v>
      </c>
      <c r="H14" s="38"/>
      <c r="I14" s="38"/>
      <c r="J14" s="38"/>
      <c r="K14" s="38"/>
      <c r="L14" s="38" t="s">
        <v>492</v>
      </c>
      <c r="M14" s="38"/>
      <c r="N14" s="38"/>
      <c r="O14" s="38"/>
      <c r="P14" s="38" t="s">
        <v>492</v>
      </c>
      <c r="Q14" s="38"/>
      <c r="R14" s="38" t="s">
        <v>492</v>
      </c>
      <c r="S14" s="38"/>
      <c r="T14" s="38"/>
      <c r="U14" s="38" t="s">
        <v>492</v>
      </c>
      <c r="V14" s="38" t="s">
        <v>492</v>
      </c>
      <c r="W14" s="38"/>
      <c r="X14" s="38"/>
      <c r="Y14" s="38" t="s">
        <v>492</v>
      </c>
      <c r="Z14" s="38"/>
      <c r="AA14" s="38"/>
      <c r="AB14" s="38"/>
      <c r="AC14" s="38"/>
      <c r="AD14" s="38" t="s">
        <v>492</v>
      </c>
      <c r="AE14" s="38" t="s">
        <v>552</v>
      </c>
      <c r="AF14" s="38"/>
      <c r="AG14" s="38"/>
      <c r="AH14" s="38"/>
      <c r="AI14" s="38"/>
      <c r="AJ14" s="38"/>
      <c r="AK14" s="38"/>
      <c r="AL14" s="38"/>
      <c r="AM14" s="38"/>
      <c r="AN14" s="38" t="s">
        <v>492</v>
      </c>
      <c r="AO14" s="38"/>
      <c r="AP14" s="38"/>
      <c r="AQ14" s="38"/>
      <c r="AR14" s="38" t="s">
        <v>492</v>
      </c>
      <c r="AS14" s="38" t="s">
        <v>552</v>
      </c>
      <c r="AT14" s="38"/>
      <c r="AU14" s="38"/>
      <c r="AV14" s="38"/>
      <c r="AW14" s="38"/>
      <c r="AX14" s="38" t="s">
        <v>492</v>
      </c>
      <c r="AY14" s="38" t="s">
        <v>492</v>
      </c>
      <c r="AZ14" s="38" t="s">
        <v>492</v>
      </c>
      <c r="BA14" s="38"/>
      <c r="BB14" s="38"/>
      <c r="BC14" s="38"/>
      <c r="BD14" s="38" t="s">
        <v>552</v>
      </c>
      <c r="BE14" s="38"/>
      <c r="BF14" s="38" t="s">
        <v>492</v>
      </c>
      <c r="BG14" s="38"/>
      <c r="BH14" s="38" t="s">
        <v>590</v>
      </c>
      <c r="BI14" s="38"/>
      <c r="BJ14" s="38" t="s">
        <v>492</v>
      </c>
      <c r="BK14" s="38"/>
      <c r="BL14" s="38"/>
      <c r="BM14" s="38"/>
      <c r="BN14" s="38"/>
      <c r="BO14" s="38"/>
      <c r="BP14" s="38"/>
      <c r="BQ14" s="38"/>
      <c r="BR14" s="38" t="s">
        <v>492</v>
      </c>
      <c r="BS14" s="38" t="s">
        <v>492</v>
      </c>
      <c r="BT14" s="38"/>
      <c r="BU14" s="38" t="s">
        <v>492</v>
      </c>
      <c r="BV14" s="38"/>
      <c r="BW14" s="38"/>
      <c r="BX14" s="38"/>
      <c r="BY14" s="38" t="s">
        <v>492</v>
      </c>
      <c r="BZ14" s="38" t="s">
        <v>492</v>
      </c>
      <c r="CA14" s="38"/>
      <c r="CB14" s="38" t="s">
        <v>492</v>
      </c>
      <c r="CC14" s="38" t="s">
        <v>492</v>
      </c>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552</v>
      </c>
      <c r="KR14" s="38" t="s">
        <v>591</v>
      </c>
      <c r="KW14" s="101" t="s">
        <v>491</v>
      </c>
    </row>
    <row r="15" spans="1:310" ht="13.5" customHeight="1" x14ac:dyDescent="0.15">
      <c r="A15" s="38" t="s">
        <v>475</v>
      </c>
      <c r="B15" s="39" t="s">
        <v>526</v>
      </c>
      <c r="C15" s="38" t="s">
        <v>527</v>
      </c>
      <c r="D15" s="38"/>
      <c r="E15" s="38"/>
      <c r="F15" s="38"/>
      <c r="G15" s="38" t="s">
        <v>492</v>
      </c>
      <c r="H15" s="38"/>
      <c r="I15" s="38"/>
      <c r="J15" s="38"/>
      <c r="K15" s="38"/>
      <c r="L15" s="38" t="s">
        <v>492</v>
      </c>
      <c r="M15" s="38"/>
      <c r="N15" s="38"/>
      <c r="O15" s="38"/>
      <c r="P15" s="38" t="s">
        <v>492</v>
      </c>
      <c r="Q15" s="38"/>
      <c r="R15" s="38"/>
      <c r="S15" s="38" t="s">
        <v>492</v>
      </c>
      <c r="T15" s="38"/>
      <c r="U15" s="38" t="s">
        <v>492</v>
      </c>
      <c r="V15" s="38" t="s">
        <v>492</v>
      </c>
      <c r="W15" s="38"/>
      <c r="X15" s="38"/>
      <c r="Y15" s="38" t="s">
        <v>492</v>
      </c>
      <c r="Z15" s="38"/>
      <c r="AA15" s="38"/>
      <c r="AB15" s="38"/>
      <c r="AC15" s="38"/>
      <c r="AD15" s="38" t="s">
        <v>492</v>
      </c>
      <c r="AE15" s="38" t="s">
        <v>552</v>
      </c>
      <c r="AF15" s="38"/>
      <c r="AG15" s="38"/>
      <c r="AH15" s="38"/>
      <c r="AI15" s="38"/>
      <c r="AJ15" s="38"/>
      <c r="AK15" s="38"/>
      <c r="AL15" s="38"/>
      <c r="AM15" s="38" t="s">
        <v>492</v>
      </c>
      <c r="AN15" s="38"/>
      <c r="AO15" s="38"/>
      <c r="AP15" s="38"/>
      <c r="AQ15" s="38"/>
      <c r="AR15" s="38" t="s">
        <v>492</v>
      </c>
      <c r="AS15" s="38" t="s">
        <v>552</v>
      </c>
      <c r="AT15" s="38"/>
      <c r="AU15" s="38"/>
      <c r="AV15" s="38"/>
      <c r="AW15" s="38"/>
      <c r="AX15" s="38" t="s">
        <v>492</v>
      </c>
      <c r="AY15" s="38" t="s">
        <v>492</v>
      </c>
      <c r="AZ15" s="38"/>
      <c r="BA15" s="38"/>
      <c r="BB15" s="38"/>
      <c r="BC15" s="38" t="s">
        <v>492</v>
      </c>
      <c r="BD15" s="38" t="s">
        <v>552</v>
      </c>
      <c r="BE15" s="38" t="s">
        <v>492</v>
      </c>
      <c r="BF15" s="38"/>
      <c r="BG15" s="38"/>
      <c r="BH15" s="38"/>
      <c r="BI15" s="38"/>
      <c r="BJ15" s="38" t="s">
        <v>492</v>
      </c>
      <c r="BK15" s="38"/>
      <c r="BL15" s="38"/>
      <c r="BM15" s="38"/>
      <c r="BN15" s="38"/>
      <c r="BO15" s="38"/>
      <c r="BP15" s="38"/>
      <c r="BQ15" s="38"/>
      <c r="BR15" s="38"/>
      <c r="BS15" s="38" t="s">
        <v>492</v>
      </c>
      <c r="BT15" s="38"/>
      <c r="BU15" s="38" t="s">
        <v>492</v>
      </c>
      <c r="BV15" s="38" t="s">
        <v>492</v>
      </c>
      <c r="BW15" s="38"/>
      <c r="BX15" s="38"/>
      <c r="BY15" s="38" t="s">
        <v>492</v>
      </c>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552</v>
      </c>
      <c r="KR15" s="222" t="s">
        <v>597</v>
      </c>
      <c r="KW15" s="101" t="s">
        <v>491</v>
      </c>
    </row>
    <row r="16" spans="1:310" ht="13.5" customHeight="1" x14ac:dyDescent="0.15">
      <c r="A16" s="38" t="s">
        <v>475</v>
      </c>
      <c r="B16" s="39" t="s">
        <v>528</v>
      </c>
      <c r="C16" s="38" t="s">
        <v>529</v>
      </c>
      <c r="D16" s="38"/>
      <c r="E16" s="38"/>
      <c r="F16" s="38"/>
      <c r="G16" s="38" t="s">
        <v>492</v>
      </c>
      <c r="H16" s="38"/>
      <c r="I16" s="38"/>
      <c r="J16" s="38"/>
      <c r="K16" s="38"/>
      <c r="L16" s="38" t="s">
        <v>492</v>
      </c>
      <c r="M16" s="38"/>
      <c r="N16" s="38"/>
      <c r="O16" s="38"/>
      <c r="P16" s="38" t="s">
        <v>492</v>
      </c>
      <c r="Q16" s="38"/>
      <c r="R16" s="38"/>
      <c r="S16" s="38" t="s">
        <v>492</v>
      </c>
      <c r="T16" s="38"/>
      <c r="U16" s="38" t="s">
        <v>492</v>
      </c>
      <c r="V16" s="38"/>
      <c r="W16" s="38" t="s">
        <v>492</v>
      </c>
      <c r="X16" s="38"/>
      <c r="Y16" s="38" t="s">
        <v>492</v>
      </c>
      <c r="Z16" s="38"/>
      <c r="AA16" s="38"/>
      <c r="AB16" s="38"/>
      <c r="AC16" s="38"/>
      <c r="AD16" s="38" t="s">
        <v>492</v>
      </c>
      <c r="AE16" s="38" t="s">
        <v>552</v>
      </c>
      <c r="AF16" s="38"/>
      <c r="AG16" s="38"/>
      <c r="AH16" s="38"/>
      <c r="AI16" s="38"/>
      <c r="AJ16" s="38"/>
      <c r="AK16" s="38"/>
      <c r="AL16" s="38"/>
      <c r="AM16" s="38" t="s">
        <v>492</v>
      </c>
      <c r="AN16" s="38"/>
      <c r="AO16" s="38"/>
      <c r="AP16" s="38"/>
      <c r="AQ16" s="38"/>
      <c r="AR16" s="38" t="s">
        <v>492</v>
      </c>
      <c r="AS16" s="38" t="s">
        <v>552</v>
      </c>
      <c r="AT16" s="38"/>
      <c r="AU16" s="38"/>
      <c r="AV16" s="38"/>
      <c r="AW16" s="38"/>
      <c r="AX16" s="38" t="s">
        <v>492</v>
      </c>
      <c r="AY16" s="38" t="s">
        <v>492</v>
      </c>
      <c r="AZ16" s="38"/>
      <c r="BA16" s="38"/>
      <c r="BB16" s="38"/>
      <c r="BC16" s="38" t="s">
        <v>492</v>
      </c>
      <c r="BD16" s="38" t="s">
        <v>552</v>
      </c>
      <c r="BE16" s="38" t="s">
        <v>492</v>
      </c>
      <c r="BF16" s="38"/>
      <c r="BG16" s="38"/>
      <c r="BH16" s="38"/>
      <c r="BI16" s="38"/>
      <c r="BJ16" s="38" t="s">
        <v>492</v>
      </c>
      <c r="BK16" s="38" t="s">
        <v>492</v>
      </c>
      <c r="BL16" s="38"/>
      <c r="BM16" s="38"/>
      <c r="BN16" s="38"/>
      <c r="BO16" s="38"/>
      <c r="BP16" s="38"/>
      <c r="BQ16" s="38"/>
      <c r="BR16" s="38" t="s">
        <v>492</v>
      </c>
      <c r="BS16" s="38" t="s">
        <v>492</v>
      </c>
      <c r="BT16" s="38"/>
      <c r="BU16" s="38" t="s">
        <v>492</v>
      </c>
      <c r="BV16" s="38"/>
      <c r="BW16" s="38"/>
      <c r="BX16" s="38"/>
      <c r="BY16" s="38" t="s">
        <v>492</v>
      </c>
      <c r="BZ16" s="38" t="s">
        <v>492</v>
      </c>
      <c r="CA16" s="38"/>
      <c r="CB16" s="38" t="s">
        <v>492</v>
      </c>
      <c r="CC16" s="38" t="s">
        <v>492</v>
      </c>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t="s">
        <v>492</v>
      </c>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552</v>
      </c>
      <c r="KR16" s="38" t="s">
        <v>600</v>
      </c>
      <c r="KW16" s="101" t="s">
        <v>491</v>
      </c>
    </row>
    <row r="17" spans="1:309" ht="13.5" customHeight="1" x14ac:dyDescent="0.15">
      <c r="A17" s="38" t="s">
        <v>475</v>
      </c>
      <c r="B17" s="39" t="s">
        <v>530</v>
      </c>
      <c r="C17" s="38" t="s">
        <v>531</v>
      </c>
      <c r="D17" s="38"/>
      <c r="E17" s="38" t="s">
        <v>492</v>
      </c>
      <c r="F17" s="38"/>
      <c r="G17" s="38"/>
      <c r="H17" s="38"/>
      <c r="I17" s="38"/>
      <c r="J17" s="38" t="s">
        <v>492</v>
      </c>
      <c r="K17" s="38"/>
      <c r="L17" s="38"/>
      <c r="M17" s="38"/>
      <c r="N17" s="38"/>
      <c r="O17" s="38"/>
      <c r="P17" s="38" t="s">
        <v>492</v>
      </c>
      <c r="Q17" s="38"/>
      <c r="R17" s="38"/>
      <c r="S17" s="38" t="s">
        <v>492</v>
      </c>
      <c r="T17" s="38"/>
      <c r="U17" s="38" t="s">
        <v>492</v>
      </c>
      <c r="V17" s="38"/>
      <c r="W17" s="38" t="s">
        <v>492</v>
      </c>
      <c r="X17" s="38"/>
      <c r="Y17" s="38" t="s">
        <v>492</v>
      </c>
      <c r="Z17" s="38"/>
      <c r="AA17" s="38"/>
      <c r="AB17" s="38" t="s">
        <v>492</v>
      </c>
      <c r="AC17" s="38"/>
      <c r="AD17" s="38" t="s">
        <v>492</v>
      </c>
      <c r="AE17" s="38" t="s">
        <v>552</v>
      </c>
      <c r="AF17" s="38"/>
      <c r="AG17" s="38"/>
      <c r="AH17" s="38"/>
      <c r="AI17" s="38"/>
      <c r="AJ17" s="38"/>
      <c r="AK17" s="38" t="s">
        <v>492</v>
      </c>
      <c r="AL17" s="38"/>
      <c r="AM17" s="38"/>
      <c r="AN17" s="38"/>
      <c r="AO17" s="38"/>
      <c r="AP17" s="38"/>
      <c r="AQ17" s="38"/>
      <c r="AR17" s="38" t="s">
        <v>552</v>
      </c>
      <c r="AS17" s="38"/>
      <c r="AT17" s="38"/>
      <c r="AU17" s="38"/>
      <c r="AV17" s="38"/>
      <c r="AW17" s="38"/>
      <c r="AX17" s="38" t="s">
        <v>492</v>
      </c>
      <c r="AY17" s="38" t="s">
        <v>492</v>
      </c>
      <c r="AZ17" s="38"/>
      <c r="BA17" s="38"/>
      <c r="BB17" s="38"/>
      <c r="BC17" s="38" t="s">
        <v>492</v>
      </c>
      <c r="BD17" s="38" t="s">
        <v>492</v>
      </c>
      <c r="BE17" s="38"/>
      <c r="BF17" s="38" t="s">
        <v>492</v>
      </c>
      <c r="BG17" s="38"/>
      <c r="BH17" s="38" t="s">
        <v>603</v>
      </c>
      <c r="BI17" s="38" t="s">
        <v>492</v>
      </c>
      <c r="BJ17" s="38"/>
      <c r="BK17" s="38"/>
      <c r="BL17" s="38"/>
      <c r="BM17" s="38"/>
      <c r="BN17" s="38"/>
      <c r="BO17" s="38"/>
      <c r="BP17" s="38"/>
      <c r="BQ17" s="38"/>
      <c r="BR17" s="38"/>
      <c r="BS17" s="38"/>
      <c r="BT17" s="38"/>
      <c r="BU17" s="38"/>
      <c r="BV17" s="38" t="s">
        <v>492</v>
      </c>
      <c r="BW17" s="38"/>
      <c r="BX17" s="38"/>
      <c r="BY17" s="38"/>
      <c r="BZ17" s="38" t="s">
        <v>492</v>
      </c>
      <c r="CA17" s="38"/>
      <c r="CB17" s="38"/>
      <c r="CC17" s="38"/>
      <c r="CD17" s="38"/>
      <c r="CE17" s="38" t="s">
        <v>492</v>
      </c>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t="s">
        <v>492</v>
      </c>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552</v>
      </c>
      <c r="KR17" s="38" t="s">
        <v>604</v>
      </c>
      <c r="KW17" s="101" t="s">
        <v>491</v>
      </c>
    </row>
    <row r="18" spans="1:309" ht="13.5" customHeight="1" x14ac:dyDescent="0.15">
      <c r="A18" s="38" t="s">
        <v>475</v>
      </c>
      <c r="B18" s="39" t="s">
        <v>532</v>
      </c>
      <c r="C18" s="38" t="s">
        <v>533</v>
      </c>
      <c r="D18" s="38"/>
      <c r="E18" s="38" t="s">
        <v>492</v>
      </c>
      <c r="F18" s="38"/>
      <c r="G18" s="38"/>
      <c r="H18" s="38"/>
      <c r="I18" s="38"/>
      <c r="J18" s="38" t="s">
        <v>492</v>
      </c>
      <c r="K18" s="38"/>
      <c r="L18" s="38"/>
      <c r="M18" s="38"/>
      <c r="N18" s="38"/>
      <c r="O18" s="38"/>
      <c r="P18" s="38" t="s">
        <v>492</v>
      </c>
      <c r="Q18" s="38"/>
      <c r="R18" s="38" t="s">
        <v>492</v>
      </c>
      <c r="S18" s="38"/>
      <c r="T18" s="38"/>
      <c r="U18" s="38" t="s">
        <v>492</v>
      </c>
      <c r="V18" s="38"/>
      <c r="W18" s="38" t="s">
        <v>492</v>
      </c>
      <c r="X18" s="38"/>
      <c r="Y18" s="38"/>
      <c r="Z18" s="38"/>
      <c r="AA18" s="38"/>
      <c r="AB18" s="38"/>
      <c r="AC18" s="38" t="s">
        <v>492</v>
      </c>
      <c r="AD18" s="38" t="s">
        <v>552</v>
      </c>
      <c r="AE18" s="38"/>
      <c r="AF18" s="38"/>
      <c r="AG18" s="38"/>
      <c r="AH18" s="38"/>
      <c r="AI18" s="38"/>
      <c r="AJ18" s="38"/>
      <c r="AK18" s="38" t="s">
        <v>492</v>
      </c>
      <c r="AL18" s="38"/>
      <c r="AM18" s="38"/>
      <c r="AN18" s="38"/>
      <c r="AO18" s="38"/>
      <c r="AP18" s="38"/>
      <c r="AQ18" s="38"/>
      <c r="AR18" s="38" t="s">
        <v>552</v>
      </c>
      <c r="AS18" s="38"/>
      <c r="AT18" s="38"/>
      <c r="AU18" s="38"/>
      <c r="AV18" s="38"/>
      <c r="AW18" s="38"/>
      <c r="AX18" s="38" t="s">
        <v>552</v>
      </c>
      <c r="AY18" s="38"/>
      <c r="AZ18" s="38"/>
      <c r="BA18" s="38"/>
      <c r="BB18" s="38"/>
      <c r="BC18" s="38"/>
      <c r="BD18" s="38"/>
      <c r="BE18" s="38"/>
      <c r="BF18" s="38"/>
      <c r="BG18" s="38" t="s">
        <v>492</v>
      </c>
      <c r="BH18" s="38"/>
      <c r="BI18" s="38" t="s">
        <v>492</v>
      </c>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t="s">
        <v>492</v>
      </c>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552</v>
      </c>
      <c r="KR18" s="38" t="s">
        <v>605</v>
      </c>
      <c r="KW18" s="101" t="s">
        <v>491</v>
      </c>
    </row>
    <row r="19" spans="1:309" ht="13.5" customHeight="1" x14ac:dyDescent="0.15">
      <c r="A19" s="38" t="s">
        <v>475</v>
      </c>
      <c r="B19" s="39" t="s">
        <v>534</v>
      </c>
      <c r="C19" s="38" t="s">
        <v>535</v>
      </c>
      <c r="D19" s="38"/>
      <c r="E19" s="38"/>
      <c r="F19" s="38" t="s">
        <v>492</v>
      </c>
      <c r="G19" s="38"/>
      <c r="H19" s="38"/>
      <c r="I19" s="38"/>
      <c r="J19" s="38"/>
      <c r="K19" s="38"/>
      <c r="L19" s="38" t="s">
        <v>492</v>
      </c>
      <c r="M19" s="38"/>
      <c r="N19" s="38" t="s">
        <v>492</v>
      </c>
      <c r="O19" s="38"/>
      <c r="P19" s="38"/>
      <c r="Q19" s="38"/>
      <c r="R19" s="38"/>
      <c r="S19" s="38" t="s">
        <v>492</v>
      </c>
      <c r="T19" s="38"/>
      <c r="U19" s="38" t="s">
        <v>492</v>
      </c>
      <c r="V19" s="38"/>
      <c r="W19" s="38"/>
      <c r="X19" s="38" t="s">
        <v>492</v>
      </c>
      <c r="Y19" s="38" t="s">
        <v>492</v>
      </c>
      <c r="Z19" s="38"/>
      <c r="AA19" s="38"/>
      <c r="AB19" s="38"/>
      <c r="AC19" s="38" t="s">
        <v>492</v>
      </c>
      <c r="AD19" s="38" t="s">
        <v>492</v>
      </c>
      <c r="AE19" s="38" t="s">
        <v>552</v>
      </c>
      <c r="AF19" s="38"/>
      <c r="AG19" s="38"/>
      <c r="AH19" s="38"/>
      <c r="AI19" s="38"/>
      <c r="AJ19" s="38"/>
      <c r="AK19" s="38" t="s">
        <v>492</v>
      </c>
      <c r="AL19" s="38"/>
      <c r="AM19" s="38"/>
      <c r="AN19" s="38"/>
      <c r="AO19" s="38"/>
      <c r="AP19" s="38"/>
      <c r="AQ19" s="38"/>
      <c r="AR19" s="38" t="s">
        <v>552</v>
      </c>
      <c r="AS19" s="38"/>
      <c r="AT19" s="38"/>
      <c r="AU19" s="38"/>
      <c r="AV19" s="38"/>
      <c r="AW19" s="38"/>
      <c r="AX19" s="38" t="s">
        <v>492</v>
      </c>
      <c r="AY19" s="38" t="s">
        <v>552</v>
      </c>
      <c r="AZ19" s="38"/>
      <c r="BA19" s="38"/>
      <c r="BB19" s="38"/>
      <c r="BC19" s="38"/>
      <c r="BD19" s="38"/>
      <c r="BE19" s="38" t="s">
        <v>492</v>
      </c>
      <c r="BF19" s="38"/>
      <c r="BG19" s="38"/>
      <c r="BH19" s="38"/>
      <c r="BI19" s="38" t="s">
        <v>492</v>
      </c>
      <c r="BJ19" s="38"/>
      <c r="BK19" s="38"/>
      <c r="BL19" s="38"/>
      <c r="BM19" s="38"/>
      <c r="BN19" s="38"/>
      <c r="BO19" s="38"/>
      <c r="BP19" s="38"/>
      <c r="BQ19" s="38"/>
      <c r="BR19" s="38"/>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c r="JU19" s="38" t="s">
        <v>492</v>
      </c>
      <c r="JV19" s="38"/>
      <c r="JW19" s="38"/>
      <c r="JX19" s="38"/>
      <c r="JY19" s="38"/>
      <c r="JZ19" s="38"/>
      <c r="KA19" s="38"/>
      <c r="KB19" s="38"/>
      <c r="KC19" s="38"/>
      <c r="KD19" s="38"/>
      <c r="KE19" s="38"/>
      <c r="KF19" s="38"/>
      <c r="KG19" s="38"/>
      <c r="KH19" s="38"/>
      <c r="KI19" s="38"/>
      <c r="KJ19" s="38"/>
      <c r="KK19" s="38"/>
      <c r="KL19" s="38"/>
      <c r="KM19" s="38"/>
      <c r="KN19" s="38"/>
      <c r="KO19" s="38"/>
      <c r="KP19" s="38"/>
      <c r="KQ19" s="38" t="s">
        <v>552</v>
      </c>
      <c r="KR19" s="38" t="s">
        <v>607</v>
      </c>
      <c r="KW19" s="101" t="s">
        <v>491</v>
      </c>
    </row>
    <row r="20" spans="1:309" ht="13.5" customHeight="1" x14ac:dyDescent="0.15">
      <c r="A20" s="38" t="s">
        <v>475</v>
      </c>
      <c r="B20" s="39" t="s">
        <v>536</v>
      </c>
      <c r="C20" s="38" t="s">
        <v>537</v>
      </c>
      <c r="D20" s="38"/>
      <c r="E20" s="38" t="s">
        <v>492</v>
      </c>
      <c r="F20" s="38"/>
      <c r="G20" s="38"/>
      <c r="H20" s="38"/>
      <c r="I20" s="38"/>
      <c r="J20" s="38" t="s">
        <v>492</v>
      </c>
      <c r="K20" s="38"/>
      <c r="L20" s="38"/>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552</v>
      </c>
      <c r="AF20" s="38"/>
      <c r="AG20" s="38"/>
      <c r="AH20" s="38"/>
      <c r="AI20" s="38"/>
      <c r="AJ20" s="38"/>
      <c r="AK20" s="38" t="s">
        <v>492</v>
      </c>
      <c r="AL20" s="38"/>
      <c r="AM20" s="38"/>
      <c r="AN20" s="38"/>
      <c r="AO20" s="38"/>
      <c r="AP20" s="38"/>
      <c r="AQ20" s="38"/>
      <c r="AR20" s="38" t="s">
        <v>492</v>
      </c>
      <c r="AS20" s="38" t="s">
        <v>552</v>
      </c>
      <c r="AT20" s="38"/>
      <c r="AU20" s="38"/>
      <c r="AV20" s="38"/>
      <c r="AW20" s="38"/>
      <c r="AX20" s="38" t="s">
        <v>492</v>
      </c>
      <c r="AY20" s="38" t="s">
        <v>552</v>
      </c>
      <c r="AZ20" s="38"/>
      <c r="BA20" s="38"/>
      <c r="BB20" s="38"/>
      <c r="BC20" s="38"/>
      <c r="BD20" s="38"/>
      <c r="BE20" s="38"/>
      <c r="BF20" s="38"/>
      <c r="BG20" s="38" t="s">
        <v>492</v>
      </c>
      <c r="BH20" s="38"/>
      <c r="BI20" s="38" t="s">
        <v>492</v>
      </c>
      <c r="BJ20" s="38"/>
      <c r="BK20" s="38" t="s">
        <v>492</v>
      </c>
      <c r="BL20" s="38"/>
      <c r="BM20" s="38"/>
      <c r="BN20" s="38"/>
      <c r="BO20" s="38"/>
      <c r="BP20" s="38"/>
      <c r="BQ20" s="38"/>
      <c r="BR20" s="38"/>
      <c r="BS20" s="38" t="s">
        <v>492</v>
      </c>
      <c r="BT20" s="38"/>
      <c r="BU20" s="38" t="s">
        <v>492</v>
      </c>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552</v>
      </c>
      <c r="KR20" s="38" t="s">
        <v>613</v>
      </c>
      <c r="KW20" s="101" t="s">
        <v>491</v>
      </c>
    </row>
    <row r="21" spans="1:309" ht="13.5" customHeight="1" x14ac:dyDescent="0.15">
      <c r="A21" s="38" t="s">
        <v>475</v>
      </c>
      <c r="B21" s="39" t="s">
        <v>538</v>
      </c>
      <c r="C21" s="38" t="s">
        <v>539</v>
      </c>
      <c r="D21" s="38"/>
      <c r="E21" s="38" t="s">
        <v>492</v>
      </c>
      <c r="F21" s="38"/>
      <c r="G21" s="38"/>
      <c r="H21" s="38"/>
      <c r="I21" s="38"/>
      <c r="J21" s="38" t="s">
        <v>492</v>
      </c>
      <c r="K21" s="38"/>
      <c r="L21" s="38"/>
      <c r="M21" s="38"/>
      <c r="N21" s="38"/>
      <c r="O21" s="38"/>
      <c r="P21" s="38" t="s">
        <v>492</v>
      </c>
      <c r="Q21" s="38"/>
      <c r="R21" s="38"/>
      <c r="S21" s="38" t="s">
        <v>492</v>
      </c>
      <c r="T21" s="38"/>
      <c r="U21" s="38" t="s">
        <v>492</v>
      </c>
      <c r="V21" s="38" t="s">
        <v>492</v>
      </c>
      <c r="W21" s="38"/>
      <c r="X21" s="38"/>
      <c r="Y21" s="38" t="s">
        <v>492</v>
      </c>
      <c r="Z21" s="38"/>
      <c r="AA21" s="38"/>
      <c r="AB21" s="38" t="s">
        <v>492</v>
      </c>
      <c r="AC21" s="38"/>
      <c r="AD21" s="38" t="s">
        <v>492</v>
      </c>
      <c r="AE21" s="38" t="s">
        <v>492</v>
      </c>
      <c r="AF21" s="38" t="s">
        <v>492</v>
      </c>
      <c r="AG21" s="38"/>
      <c r="AH21" s="38"/>
      <c r="AI21" s="38"/>
      <c r="AJ21" s="38"/>
      <c r="AK21" s="38" t="s">
        <v>492</v>
      </c>
      <c r="AL21" s="38"/>
      <c r="AM21" s="38"/>
      <c r="AN21" s="38"/>
      <c r="AO21" s="38"/>
      <c r="AP21" s="38"/>
      <c r="AQ21" s="38"/>
      <c r="AR21" s="38" t="s">
        <v>552</v>
      </c>
      <c r="AS21" s="38"/>
      <c r="AT21" s="38"/>
      <c r="AU21" s="38"/>
      <c r="AV21" s="38"/>
      <c r="AW21" s="38"/>
      <c r="AX21" s="38" t="s">
        <v>492</v>
      </c>
      <c r="AY21" s="38" t="s">
        <v>552</v>
      </c>
      <c r="AZ21" s="38"/>
      <c r="BA21" s="38"/>
      <c r="BB21" s="38"/>
      <c r="BC21" s="38"/>
      <c r="BD21" s="38"/>
      <c r="BE21" s="38"/>
      <c r="BF21" s="38"/>
      <c r="BG21" s="38" t="s">
        <v>492</v>
      </c>
      <c r="BH21" s="38"/>
      <c r="BI21" s="38"/>
      <c r="BJ21" s="38"/>
      <c r="BK21" s="38" t="s">
        <v>492</v>
      </c>
      <c r="BL21" s="38"/>
      <c r="BM21" s="38"/>
      <c r="BN21" s="38"/>
      <c r="BO21" s="38"/>
      <c r="BP21" s="38"/>
      <c r="BQ21" s="38"/>
      <c r="BR21" s="38"/>
      <c r="BS21" s="38" t="s">
        <v>492</v>
      </c>
      <c r="BT21" s="38"/>
      <c r="BU21" s="38"/>
      <c r="BV21" s="38" t="s">
        <v>492</v>
      </c>
      <c r="BW21" s="38" t="s">
        <v>492</v>
      </c>
      <c r="BX21" s="38"/>
      <c r="BY21" s="38"/>
      <c r="BZ21" s="38" t="s">
        <v>492</v>
      </c>
      <c r="CA21" s="38"/>
      <c r="CB21" s="38"/>
      <c r="CC21" s="38" t="s">
        <v>492</v>
      </c>
      <c r="CD21" s="38"/>
      <c r="CE21" s="38" t="s">
        <v>492</v>
      </c>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552</v>
      </c>
      <c r="KR21" s="38" t="s">
        <v>614</v>
      </c>
      <c r="KW21" s="101" t="s">
        <v>491</v>
      </c>
    </row>
    <row r="22" spans="1:309" ht="13.5" customHeight="1" x14ac:dyDescent="0.15">
      <c r="A22" s="38" t="s">
        <v>475</v>
      </c>
      <c r="B22" s="39" t="s">
        <v>540</v>
      </c>
      <c r="C22" s="38" t="s">
        <v>541</v>
      </c>
      <c r="D22" s="38"/>
      <c r="E22" s="38" t="s">
        <v>492</v>
      </c>
      <c r="F22" s="38"/>
      <c r="G22" s="38"/>
      <c r="H22" s="38"/>
      <c r="I22" s="38"/>
      <c r="J22" s="38"/>
      <c r="K22" s="38" t="s">
        <v>492</v>
      </c>
      <c r="L22" s="38"/>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552</v>
      </c>
      <c r="AF22" s="38"/>
      <c r="AG22" s="38"/>
      <c r="AH22" s="38"/>
      <c r="AI22" s="38"/>
      <c r="AJ22" s="38"/>
      <c r="AK22" s="38" t="s">
        <v>492</v>
      </c>
      <c r="AL22" s="38"/>
      <c r="AM22" s="38"/>
      <c r="AN22" s="38"/>
      <c r="AO22" s="38"/>
      <c r="AP22" s="38"/>
      <c r="AQ22" s="38"/>
      <c r="AR22" s="38" t="s">
        <v>552</v>
      </c>
      <c r="AS22" s="38"/>
      <c r="AT22" s="38"/>
      <c r="AU22" s="38"/>
      <c r="AV22" s="38"/>
      <c r="AW22" s="38"/>
      <c r="AX22" s="38" t="s">
        <v>492</v>
      </c>
      <c r="AY22" s="38" t="s">
        <v>552</v>
      </c>
      <c r="AZ22" s="38"/>
      <c r="BA22" s="38"/>
      <c r="BB22" s="38"/>
      <c r="BC22" s="38"/>
      <c r="BD22" s="38"/>
      <c r="BE22" s="38" t="s">
        <v>492</v>
      </c>
      <c r="BF22" s="38"/>
      <c r="BG22" s="38"/>
      <c r="BH22" s="38"/>
      <c r="BI22" s="38" t="s">
        <v>492</v>
      </c>
      <c r="BJ22" s="38"/>
      <c r="BK22" s="38"/>
      <c r="BL22" s="38"/>
      <c r="BM22" s="38"/>
      <c r="BN22" s="38"/>
      <c r="BO22" s="38"/>
      <c r="BP22" s="38"/>
      <c r="BQ22" s="38"/>
      <c r="BR22" s="38" t="s">
        <v>492</v>
      </c>
      <c r="BS22" s="38" t="s">
        <v>492</v>
      </c>
      <c r="BT22" s="38" t="s">
        <v>492</v>
      </c>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552</v>
      </c>
      <c r="KR22" s="38" t="s">
        <v>618</v>
      </c>
      <c r="KW22" s="101" t="s">
        <v>491</v>
      </c>
    </row>
    <row r="23" spans="1:309" ht="13.5" customHeight="1" x14ac:dyDescent="0.15">
      <c r="A23" s="38"/>
      <c r="B23" s="39"/>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row>
    <row r="24" spans="1:309" ht="13.5" customHeight="1" x14ac:dyDescent="0.15">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row>
    <row r="25" spans="1:309"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2">
    <sortCondition ref="A8:A22"/>
    <sortCondition ref="B8:B22"/>
    <sortCondition ref="C8:C22"/>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富山県</v>
      </c>
      <c r="B7" s="43" t="str">
        <f>'収集運搬（生活系）'!B7</f>
        <v>16000</v>
      </c>
      <c r="C7" s="42" t="s">
        <v>31</v>
      </c>
      <c r="D7" s="49">
        <f t="shared" ref="D7:S7" si="0">COUNTIF(D$8:D$207,"○")</f>
        <v>8</v>
      </c>
      <c r="E7" s="49">
        <f t="shared" si="0"/>
        <v>4</v>
      </c>
      <c r="F7" s="49">
        <f t="shared" si="0"/>
        <v>0</v>
      </c>
      <c r="G7" s="49">
        <f t="shared" si="0"/>
        <v>3</v>
      </c>
      <c r="H7" s="49">
        <f t="shared" si="0"/>
        <v>10</v>
      </c>
      <c r="I7" s="49">
        <f t="shared" si="0"/>
        <v>4</v>
      </c>
      <c r="J7" s="49">
        <f t="shared" si="0"/>
        <v>0</v>
      </c>
      <c r="K7" s="49">
        <f>COUNTIF(K$8:K$207,"○")</f>
        <v>1</v>
      </c>
      <c r="L7" s="49">
        <f t="shared" si="0"/>
        <v>1</v>
      </c>
      <c r="M7" s="49">
        <f t="shared" si="0"/>
        <v>0</v>
      </c>
      <c r="N7" s="49">
        <f>COUNTIF(N$8:N$207,"○")</f>
        <v>1</v>
      </c>
      <c r="O7" s="49">
        <f t="shared" si="0"/>
        <v>0</v>
      </c>
      <c r="P7" s="49">
        <f t="shared" si="0"/>
        <v>0</v>
      </c>
      <c r="Q7" s="49">
        <f t="shared" si="0"/>
        <v>1</v>
      </c>
      <c r="R7" s="49">
        <f t="shared" si="0"/>
        <v>0</v>
      </c>
      <c r="S7" s="49">
        <f t="shared" si="0"/>
        <v>0</v>
      </c>
      <c r="T7" s="49" t="s">
        <v>125</v>
      </c>
      <c r="U7" s="49">
        <f t="shared" ref="U7:AB7" si="1">COUNTIF(U$8:U$207,"○")</f>
        <v>1</v>
      </c>
      <c r="V7" s="49">
        <f t="shared" si="1"/>
        <v>0</v>
      </c>
      <c r="W7" s="49">
        <f t="shared" si="1"/>
        <v>0</v>
      </c>
      <c r="X7" s="49">
        <f t="shared" si="1"/>
        <v>0</v>
      </c>
      <c r="Y7" s="49">
        <f t="shared" si="1"/>
        <v>0</v>
      </c>
      <c r="Z7" s="49">
        <f t="shared" si="1"/>
        <v>0</v>
      </c>
      <c r="AA7" s="49">
        <f t="shared" si="1"/>
        <v>0</v>
      </c>
      <c r="AB7" s="49">
        <f t="shared" si="1"/>
        <v>0</v>
      </c>
      <c r="AC7" s="49" t="s">
        <v>125</v>
      </c>
      <c r="AD7" s="85">
        <f t="shared" ref="AD7:AG7" si="2">SUM(AD$8:AD$207)</f>
        <v>796.5</v>
      </c>
      <c r="AE7" s="85">
        <f t="shared" si="2"/>
        <v>82.5</v>
      </c>
      <c r="AF7" s="85">
        <f t="shared" si="2"/>
        <v>265452.5</v>
      </c>
      <c r="AG7" s="85">
        <f t="shared" si="2"/>
        <v>5685.1</v>
      </c>
      <c r="AH7" s="49">
        <f>COUNTIF(AH$8:AH$208,"○")</f>
        <v>2</v>
      </c>
      <c r="AI7" s="88" t="s">
        <v>125</v>
      </c>
      <c r="AJ7" s="52" t="s">
        <v>125</v>
      </c>
      <c r="AK7" s="52" t="s">
        <v>125</v>
      </c>
      <c r="AL7" s="49">
        <f>COUNTIF(AL$8:AL$208,"○")</f>
        <v>0</v>
      </c>
      <c r="AM7" s="88" t="s">
        <v>125</v>
      </c>
      <c r="AN7" s="52" t="s">
        <v>125</v>
      </c>
      <c r="AO7" s="52" t="s">
        <v>125</v>
      </c>
      <c r="AP7" s="49">
        <f>COUNTIF(AP$8:AP$208,"○")</f>
        <v>10</v>
      </c>
      <c r="AQ7" s="49">
        <f>COUNTIF(AQ$8:AQ$208,"○")</f>
        <v>0</v>
      </c>
      <c r="AR7" s="88" t="s">
        <v>125</v>
      </c>
      <c r="AS7" s="52" t="s">
        <v>125</v>
      </c>
      <c r="AT7" s="89" t="s">
        <v>125</v>
      </c>
      <c r="AU7" s="49">
        <f>COUNTIF(AU$8:AU$208,"○")</f>
        <v>0</v>
      </c>
      <c r="AV7" s="49">
        <f>COUNTIF(AV$8:AV$208,"○")</f>
        <v>4</v>
      </c>
      <c r="AW7" s="88" t="s">
        <v>125</v>
      </c>
      <c r="AX7" s="52" t="s">
        <v>125</v>
      </c>
      <c r="AY7" s="52" t="s">
        <v>125</v>
      </c>
      <c r="AZ7" s="49">
        <f>COUNTIF(AZ$8:AZ$208,"○")</f>
        <v>1</v>
      </c>
      <c r="BA7" s="88" t="s">
        <v>125</v>
      </c>
      <c r="BB7" s="52" t="s">
        <v>125</v>
      </c>
      <c r="BC7" s="52" t="s">
        <v>125</v>
      </c>
      <c r="BD7" s="49">
        <f>COUNTIF(BD$8:BD$208,"○")</f>
        <v>7</v>
      </c>
      <c r="BE7" s="49">
        <f>COUNTIF(BE$9:BE$208,"○")</f>
        <v>0</v>
      </c>
      <c r="BF7" s="88" t="s">
        <v>125</v>
      </c>
      <c r="BG7" s="52" t="s">
        <v>125</v>
      </c>
      <c r="BH7" s="52" t="s">
        <v>125</v>
      </c>
      <c r="BI7" s="49">
        <f>COUNTIF(BI$8:BI$208,"○")</f>
        <v>0</v>
      </c>
      <c r="BJ7" s="49">
        <f>COUNTIF(BJ$8:BJ$208,"○")</f>
        <v>7</v>
      </c>
      <c r="BK7" s="88" t="s">
        <v>125</v>
      </c>
      <c r="BL7" s="52" t="s">
        <v>125</v>
      </c>
      <c r="BM7" s="52" t="s">
        <v>125</v>
      </c>
      <c r="BN7" s="49">
        <f>COUNTIF(BN$8:BN$208,"○")</f>
        <v>0</v>
      </c>
      <c r="BO7" s="88" t="s">
        <v>125</v>
      </c>
      <c r="BP7" s="52" t="s">
        <v>125</v>
      </c>
      <c r="BQ7" s="52" t="s">
        <v>125</v>
      </c>
      <c r="BR7" s="49">
        <f>COUNTIF(BR$8:BR$208,"○")</f>
        <v>4</v>
      </c>
      <c r="BS7" s="49">
        <f>COUNTIF(BS$8:BS$208,"○")</f>
        <v>0</v>
      </c>
      <c r="BT7" s="88" t="s">
        <v>125</v>
      </c>
      <c r="BU7" s="52" t="s">
        <v>125</v>
      </c>
      <c r="BV7" s="52" t="s">
        <v>125</v>
      </c>
      <c r="BW7" s="49">
        <f>COUNTIF(BW$8:BW$208,"○")</f>
        <v>0</v>
      </c>
      <c r="BX7" s="49">
        <f>COUNTIF(BX$8:BX$208,"○")</f>
        <v>4</v>
      </c>
      <c r="BY7" s="88" t="s">
        <v>125</v>
      </c>
      <c r="BZ7" s="52" t="s">
        <v>125</v>
      </c>
      <c r="CA7" s="52" t="s">
        <v>125</v>
      </c>
      <c r="CB7" s="49">
        <f>COUNTIF(CB$8:CB$208,"○")</f>
        <v>2</v>
      </c>
      <c r="CC7" s="88" t="s">
        <v>125</v>
      </c>
      <c r="CD7" s="52" t="s">
        <v>125</v>
      </c>
      <c r="CE7" s="52" t="s">
        <v>125</v>
      </c>
      <c r="CF7" s="49">
        <f>COUNTIF(CF$8:CF$208,"○")</f>
        <v>6</v>
      </c>
      <c r="CG7" s="49">
        <f>COUNTIF(CG$8:CG$208,"○")</f>
        <v>0</v>
      </c>
      <c r="CH7" s="88" t="s">
        <v>125</v>
      </c>
      <c r="CI7" s="52" t="s">
        <v>125</v>
      </c>
      <c r="CJ7" s="52" t="s">
        <v>125</v>
      </c>
      <c r="CK7" s="49">
        <f>COUNTIF(CK$8:CK$208,"○")</f>
        <v>0</v>
      </c>
      <c r="CL7" s="49">
        <f>COUNTIF(CL$8:CL$208,"○")</f>
        <v>0</v>
      </c>
      <c r="CM7" s="88" t="s">
        <v>125</v>
      </c>
      <c r="CN7" s="52" t="s">
        <v>125</v>
      </c>
      <c r="CO7" s="52" t="s">
        <v>125</v>
      </c>
      <c r="CP7" s="49">
        <f>COUNTIF(CP$8:CP$208,"○")</f>
        <v>1</v>
      </c>
      <c r="CQ7" s="88" t="s">
        <v>125</v>
      </c>
      <c r="CR7" s="52" t="s">
        <v>125</v>
      </c>
      <c r="CS7" s="52" t="s">
        <v>125</v>
      </c>
      <c r="CT7" s="49">
        <f>COUNTIF(CT$8:CT$208,"○")</f>
        <v>11</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7</v>
      </c>
      <c r="DF7" s="49">
        <f>COUNTIF(DF$8:DF$207,"○")</f>
        <v>0</v>
      </c>
      <c r="DG7" s="88" t="s">
        <v>125</v>
      </c>
      <c r="DH7" s="52" t="s">
        <v>125</v>
      </c>
      <c r="DI7" s="52" t="s">
        <v>125</v>
      </c>
      <c r="DJ7" s="49">
        <f>COUNTIF(DJ$8:DJ$207,"○")</f>
        <v>0</v>
      </c>
      <c r="DK7" s="88" t="s">
        <v>125</v>
      </c>
      <c r="DL7" s="52" t="s">
        <v>125</v>
      </c>
      <c r="DM7" s="52" t="s">
        <v>125</v>
      </c>
      <c r="DN7" s="49">
        <f>COUNTIF(DN$8:DN$207,"○")</f>
        <v>5</v>
      </c>
      <c r="DO7" s="49">
        <f>COUNTIF(DO$8:DO$207,"○")</f>
        <v>0</v>
      </c>
      <c r="DP7" s="88" t="s">
        <v>125</v>
      </c>
      <c r="DQ7" s="52" t="s">
        <v>125</v>
      </c>
      <c r="DR7" s="52" t="s">
        <v>125</v>
      </c>
      <c r="DS7" s="49">
        <f>COUNTIF(DS$8:DS$207,"○")</f>
        <v>0</v>
      </c>
      <c r="DT7" s="49">
        <f>COUNTIF(DT$8:DT$207,"○")</f>
        <v>3</v>
      </c>
      <c r="DU7" s="88" t="s">
        <v>125</v>
      </c>
      <c r="DV7" s="52" t="s">
        <v>125</v>
      </c>
      <c r="DW7" s="52" t="s">
        <v>125</v>
      </c>
      <c r="DX7" s="49">
        <f>COUNTIF(DX$8:DX$207,"○")</f>
        <v>1</v>
      </c>
      <c r="DY7" s="88" t="s">
        <v>125</v>
      </c>
      <c r="DZ7" s="52" t="s">
        <v>125</v>
      </c>
      <c r="EA7" s="52" t="s">
        <v>125</v>
      </c>
      <c r="EB7" s="49">
        <f>COUNTIF(EB$8:EB$207,"○")</f>
        <v>2</v>
      </c>
      <c r="EC7" s="49">
        <f>COUNTIF(EC$8:EC$207,"○")</f>
        <v>0</v>
      </c>
      <c r="ED7" s="88" t="s">
        <v>125</v>
      </c>
      <c r="EE7" s="52" t="s">
        <v>125</v>
      </c>
      <c r="EF7" s="52" t="s">
        <v>125</v>
      </c>
      <c r="EG7" s="49">
        <f>COUNTIF(EG$8:EG$207,"○")</f>
        <v>0</v>
      </c>
      <c r="EH7" s="49">
        <f>COUNTIF(EH$8:EH$207,"○")</f>
        <v>3</v>
      </c>
      <c r="EI7" s="88" t="s">
        <v>125</v>
      </c>
      <c r="EJ7" s="52" t="s">
        <v>125</v>
      </c>
      <c r="EK7" s="52" t="s">
        <v>125</v>
      </c>
      <c r="EL7" s="49">
        <f>COUNTIF(EL$8:EL$207,"○")</f>
        <v>0</v>
      </c>
      <c r="EM7" s="88" t="s">
        <v>125</v>
      </c>
      <c r="EN7" s="52" t="s">
        <v>125</v>
      </c>
      <c r="EO7" s="52" t="s">
        <v>125</v>
      </c>
      <c r="EP7" s="49">
        <f>COUNTIF(EP$8:EP$207,"○")</f>
        <v>3</v>
      </c>
      <c r="EQ7" s="49">
        <f>COUNTIF(EQ$8:EQ$207,"○")</f>
        <v>0</v>
      </c>
      <c r="ER7" s="88" t="s">
        <v>125</v>
      </c>
      <c r="ES7" s="52" t="s">
        <v>125</v>
      </c>
      <c r="ET7" s="52" t="s">
        <v>125</v>
      </c>
      <c r="EU7" s="49">
        <f>COUNTIF(EU$8:EU$207,"○")</f>
        <v>0</v>
      </c>
      <c r="EV7" s="49">
        <f>COUNTIF(EV$8:EV$207,"○")</f>
        <v>2</v>
      </c>
      <c r="EW7" s="88" t="s">
        <v>125</v>
      </c>
      <c r="EX7" s="52" t="s">
        <v>125</v>
      </c>
      <c r="EY7" s="52" t="s">
        <v>125</v>
      </c>
      <c r="EZ7" s="49">
        <f>COUNTIF(EZ$8:EZ$207,"○")</f>
        <v>1</v>
      </c>
      <c r="FA7" s="88" t="s">
        <v>125</v>
      </c>
      <c r="FB7" s="52" t="s">
        <v>125</v>
      </c>
      <c r="FC7" s="52" t="s">
        <v>125</v>
      </c>
      <c r="FD7" s="49">
        <f>COUNTIF(FD$8:FD$207,"○")</f>
        <v>3</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5</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3</v>
      </c>
      <c r="GG7" s="49">
        <f t="shared" si="3"/>
        <v>1</v>
      </c>
      <c r="GH7" s="49">
        <f t="shared" si="3"/>
        <v>0</v>
      </c>
      <c r="GI7" s="49">
        <f t="shared" si="3"/>
        <v>0</v>
      </c>
      <c r="GJ7" s="49" t="s">
        <v>125</v>
      </c>
      <c r="GK7" s="49">
        <f t="shared" si="3"/>
        <v>4</v>
      </c>
      <c r="GL7" s="49">
        <f t="shared" si="3"/>
        <v>1</v>
      </c>
      <c r="GM7" s="49">
        <f t="shared" si="3"/>
        <v>0</v>
      </c>
      <c r="GN7" s="49">
        <f t="shared" si="3"/>
        <v>0</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4</v>
      </c>
      <c r="GX7" s="49">
        <f t="shared" si="4"/>
        <v>0</v>
      </c>
      <c r="GY7" s="49">
        <f t="shared" si="4"/>
        <v>1</v>
      </c>
      <c r="GZ7" s="49" t="s">
        <v>125</v>
      </c>
      <c r="HA7" s="49">
        <f t="shared" si="4"/>
        <v>0</v>
      </c>
      <c r="HB7" s="49" t="s">
        <v>125</v>
      </c>
      <c r="HC7" s="49" t="s">
        <v>125</v>
      </c>
      <c r="HD7" s="49">
        <f t="shared" si="3"/>
        <v>2</v>
      </c>
      <c r="HE7" s="49">
        <f t="shared" si="3"/>
        <v>0</v>
      </c>
      <c r="HF7" s="49">
        <f t="shared" si="3"/>
        <v>0</v>
      </c>
      <c r="HG7" s="49">
        <f t="shared" si="3"/>
        <v>0</v>
      </c>
      <c r="HH7" s="49">
        <f t="shared" si="3"/>
        <v>0</v>
      </c>
      <c r="HI7" s="49">
        <f t="shared" si="3"/>
        <v>1</v>
      </c>
      <c r="HJ7" s="49">
        <f t="shared" si="3"/>
        <v>4</v>
      </c>
      <c r="HK7" s="49">
        <f t="shared" si="3"/>
        <v>0</v>
      </c>
      <c r="HL7" s="49" t="s">
        <v>125</v>
      </c>
      <c r="HM7" s="49">
        <f>COUNTIF(HM$8:HM$207,"○")</f>
        <v>3</v>
      </c>
      <c r="HN7" s="49">
        <f>COUNTIF(HN$8:HN$207,"○")</f>
        <v>2</v>
      </c>
      <c r="HO7" s="49">
        <f t="shared" si="3"/>
        <v>0</v>
      </c>
      <c r="HP7" s="49">
        <f t="shared" si="3"/>
        <v>0</v>
      </c>
      <c r="HQ7" s="49">
        <f t="shared" si="3"/>
        <v>0</v>
      </c>
      <c r="HR7" s="49">
        <f t="shared" si="3"/>
        <v>0</v>
      </c>
      <c r="HS7" s="49">
        <f t="shared" si="3"/>
        <v>0</v>
      </c>
      <c r="HT7" s="49">
        <f>COUNTIF(HT$8:HT$207,"○")</f>
        <v>0</v>
      </c>
      <c r="HU7" s="49">
        <f>COUNTIF(HU$8:HU$207,"○")</f>
        <v>0</v>
      </c>
      <c r="HV7" s="49">
        <f t="shared" si="3"/>
        <v>0</v>
      </c>
      <c r="HW7" s="49">
        <f t="shared" si="3"/>
        <v>2</v>
      </c>
      <c r="HX7" s="49" t="s">
        <v>125</v>
      </c>
      <c r="HY7" s="49">
        <f>COUNTIF(HY$8:HY$207,"○")</f>
        <v>3</v>
      </c>
      <c r="HZ7" s="49">
        <f>COUNTIF(HZ$8:HZ$207,"○")</f>
        <v>0</v>
      </c>
      <c r="IA7" s="49">
        <f t="shared" ref="IA7:IE7" si="5">COUNTIF(IA$8:IA$207,"○")</f>
        <v>4</v>
      </c>
      <c r="IB7" s="49">
        <f t="shared" si="5"/>
        <v>0</v>
      </c>
      <c r="IC7" s="49">
        <f t="shared" si="5"/>
        <v>0</v>
      </c>
      <c r="ID7" s="49" t="s">
        <v>125</v>
      </c>
      <c r="IE7" s="49">
        <f t="shared" si="5"/>
        <v>0</v>
      </c>
      <c r="IF7" s="49" t="s">
        <v>125</v>
      </c>
      <c r="IG7" s="49" t="s">
        <v>125</v>
      </c>
      <c r="IH7" s="49">
        <f t="shared" si="3"/>
        <v>1</v>
      </c>
      <c r="II7" s="49">
        <f t="shared" si="3"/>
        <v>3</v>
      </c>
      <c r="IJ7" s="49">
        <f t="shared" si="3"/>
        <v>3</v>
      </c>
      <c r="IK7" s="49">
        <f t="shared" si="3"/>
        <v>0</v>
      </c>
      <c r="IL7" s="49">
        <f t="shared" si="3"/>
        <v>0</v>
      </c>
      <c r="IM7" s="49">
        <f t="shared" si="3"/>
        <v>0</v>
      </c>
      <c r="IN7" s="49">
        <f t="shared" si="3"/>
        <v>0</v>
      </c>
      <c r="IO7" s="49">
        <f t="shared" si="3"/>
        <v>0</v>
      </c>
      <c r="IP7" s="49">
        <f t="shared" si="3"/>
        <v>0</v>
      </c>
      <c r="IQ7" s="49">
        <f t="shared" si="3"/>
        <v>0</v>
      </c>
      <c r="IR7" s="49">
        <f t="shared" si="3"/>
        <v>0</v>
      </c>
      <c r="IS7" s="49">
        <f t="shared" si="3"/>
        <v>0</v>
      </c>
      <c r="IT7" s="49">
        <f t="shared" si="3"/>
        <v>3</v>
      </c>
      <c r="IU7" s="49">
        <f t="shared" si="3"/>
        <v>3</v>
      </c>
      <c r="IV7" s="49">
        <f t="shared" si="3"/>
        <v>3</v>
      </c>
      <c r="IW7" s="49">
        <f t="shared" si="3"/>
        <v>3</v>
      </c>
      <c r="IX7" s="49">
        <f t="shared" si="3"/>
        <v>0</v>
      </c>
      <c r="IY7" s="49">
        <f t="shared" si="3"/>
        <v>0</v>
      </c>
      <c r="IZ7" s="49" t="s">
        <v>125</v>
      </c>
      <c r="JA7" s="49">
        <f t="shared" si="3"/>
        <v>0</v>
      </c>
      <c r="JB7" s="49">
        <f t="shared" si="3"/>
        <v>0</v>
      </c>
      <c r="JC7" s="49">
        <f t="shared" si="3"/>
        <v>0</v>
      </c>
      <c r="JD7" s="49">
        <f t="shared" si="3"/>
        <v>0</v>
      </c>
      <c r="JE7" s="49">
        <f t="shared" si="3"/>
        <v>0</v>
      </c>
      <c r="JF7" s="49">
        <f t="shared" si="3"/>
        <v>0</v>
      </c>
      <c r="JG7" s="49">
        <f t="shared" si="3"/>
        <v>0</v>
      </c>
      <c r="JH7" s="49">
        <f t="shared" ref="JH7:LK7" si="6">COUNTIF(JH$8:JH$207,"○")</f>
        <v>0</v>
      </c>
      <c r="JI7" s="49">
        <f t="shared" si="6"/>
        <v>0</v>
      </c>
      <c r="JJ7" s="49">
        <f t="shared" si="6"/>
        <v>0</v>
      </c>
      <c r="JK7" s="49">
        <f t="shared" si="6"/>
        <v>0</v>
      </c>
      <c r="JL7" s="49">
        <f t="shared" si="6"/>
        <v>1</v>
      </c>
      <c r="JM7" s="49">
        <f t="shared" si="6"/>
        <v>1</v>
      </c>
      <c r="JN7" s="49">
        <f t="shared" si="6"/>
        <v>0</v>
      </c>
      <c r="JO7" s="49">
        <f t="shared" si="6"/>
        <v>0</v>
      </c>
      <c r="JP7" s="49">
        <f t="shared" si="6"/>
        <v>0</v>
      </c>
      <c r="JQ7" s="49">
        <f t="shared" si="6"/>
        <v>0</v>
      </c>
      <c r="JR7" s="49" t="s">
        <v>125</v>
      </c>
      <c r="JS7" s="49">
        <f t="shared" si="6"/>
        <v>0</v>
      </c>
      <c r="JT7" s="49">
        <f t="shared" si="6"/>
        <v>0</v>
      </c>
      <c r="JU7" s="49">
        <f t="shared" si="6"/>
        <v>4</v>
      </c>
      <c r="JV7" s="49">
        <f t="shared" si="6"/>
        <v>0</v>
      </c>
      <c r="JW7" s="49">
        <f t="shared" si="6"/>
        <v>1</v>
      </c>
      <c r="JX7" s="49">
        <f t="shared" si="6"/>
        <v>0</v>
      </c>
      <c r="JY7" s="49">
        <f t="shared" si="6"/>
        <v>0</v>
      </c>
      <c r="JZ7" s="49">
        <f t="shared" si="6"/>
        <v>2</v>
      </c>
      <c r="KA7" s="49">
        <f t="shared" si="6"/>
        <v>1</v>
      </c>
      <c r="KB7" s="49" t="s">
        <v>125</v>
      </c>
      <c r="KC7" s="49">
        <f t="shared" si="6"/>
        <v>4</v>
      </c>
      <c r="KD7" s="49">
        <f t="shared" si="6"/>
        <v>3</v>
      </c>
      <c r="KE7" s="49">
        <f>COUNTIF(KE$8:KE$207,"○")</f>
        <v>1</v>
      </c>
      <c r="KF7" s="49">
        <f t="shared" si="6"/>
        <v>0</v>
      </c>
      <c r="KG7" s="49">
        <f>COUNTIF(KG$8:KG$207,"○")</f>
        <v>0</v>
      </c>
      <c r="KH7" s="49">
        <f t="shared" si="6"/>
        <v>1</v>
      </c>
      <c r="KI7" s="49" t="s">
        <v>125</v>
      </c>
      <c r="KJ7" s="49">
        <f>COUNTIF(KJ$8:KJ$207,"○")</f>
        <v>2</v>
      </c>
      <c r="KK7" s="49" t="s">
        <v>125</v>
      </c>
      <c r="KL7" s="49">
        <f>COUNTIF(KL$8:KL$207,"○")</f>
        <v>3</v>
      </c>
      <c r="KM7" s="49">
        <f t="shared" si="6"/>
        <v>3</v>
      </c>
      <c r="KN7" s="49">
        <f t="shared" si="6"/>
        <v>1</v>
      </c>
      <c r="KO7" s="49">
        <f>COUNTIF(KO$8:KO$207,"○")</f>
        <v>0</v>
      </c>
      <c r="KP7" s="49">
        <f>COUNTIF(KP$8:KP$207,"○")</f>
        <v>0</v>
      </c>
      <c r="KQ7" s="49">
        <f t="shared" si="6"/>
        <v>2</v>
      </c>
      <c r="KR7" s="49">
        <f>COUNTIF(KR$8:KR$207,"○")</f>
        <v>0</v>
      </c>
      <c r="KS7" s="49">
        <f t="shared" si="6"/>
        <v>0</v>
      </c>
      <c r="KT7" s="49" t="s">
        <v>125</v>
      </c>
      <c r="KU7" s="49">
        <f>COUNTIF(KU$8:KU$207,"○")</f>
        <v>1</v>
      </c>
      <c r="KV7" s="49" t="s">
        <v>125</v>
      </c>
      <c r="KW7" s="49">
        <f t="shared" si="6"/>
        <v>4</v>
      </c>
      <c r="KX7" s="49">
        <f t="shared" si="6"/>
        <v>8</v>
      </c>
      <c r="KY7" s="49">
        <f t="shared" si="6"/>
        <v>10</v>
      </c>
      <c r="KZ7" s="49">
        <f t="shared" si="6"/>
        <v>4</v>
      </c>
      <c r="LA7" s="49" t="s">
        <v>125</v>
      </c>
      <c r="LB7" s="49">
        <f t="shared" si="6"/>
        <v>1</v>
      </c>
      <c r="LC7" s="49">
        <f t="shared" si="6"/>
        <v>6</v>
      </c>
      <c r="LD7" s="49">
        <f t="shared" si="6"/>
        <v>1</v>
      </c>
      <c r="LE7" s="49">
        <f t="shared" si="6"/>
        <v>1</v>
      </c>
      <c r="LF7" s="49">
        <f t="shared" si="6"/>
        <v>0</v>
      </c>
      <c r="LG7" s="49">
        <f t="shared" si="6"/>
        <v>2</v>
      </c>
      <c r="LH7" s="49" t="s">
        <v>125</v>
      </c>
      <c r="LI7" s="49">
        <f t="shared" si="6"/>
        <v>4</v>
      </c>
      <c r="LJ7" s="49" t="s">
        <v>125</v>
      </c>
      <c r="LK7" s="49">
        <f t="shared" si="6"/>
        <v>1</v>
      </c>
      <c r="LL7" s="49" t="s">
        <v>125</v>
      </c>
      <c r="LM7" s="49">
        <f t="shared" ref="LM7:NN7" si="7">COUNTIF(LM$8:LM$207,"○")</f>
        <v>7</v>
      </c>
      <c r="LN7" s="49">
        <f t="shared" si="7"/>
        <v>3</v>
      </c>
      <c r="LO7" s="49" t="s">
        <v>125</v>
      </c>
      <c r="LP7" s="49">
        <f t="shared" si="7"/>
        <v>0</v>
      </c>
      <c r="LQ7" s="49">
        <f t="shared" si="7"/>
        <v>0</v>
      </c>
      <c r="LR7" s="49">
        <f t="shared" si="7"/>
        <v>0</v>
      </c>
      <c r="LS7" s="49">
        <f t="shared" si="7"/>
        <v>0</v>
      </c>
      <c r="LT7" s="49">
        <f>COUNTIF(LT$8:LT$207,"○")</f>
        <v>0</v>
      </c>
      <c r="LU7" s="49">
        <f t="shared" si="7"/>
        <v>1</v>
      </c>
      <c r="LV7" s="49" t="s">
        <v>125</v>
      </c>
      <c r="LW7" s="49">
        <f>COUNTIF(LW$8:LW$207,"○")</f>
        <v>4</v>
      </c>
      <c r="LX7" s="49" t="s">
        <v>125</v>
      </c>
      <c r="LY7" s="49">
        <f>COUNTIF(LY$8:LY$207,"○")</f>
        <v>0</v>
      </c>
      <c r="LZ7" s="49">
        <f t="shared" si="7"/>
        <v>0</v>
      </c>
      <c r="MA7" s="49" t="s">
        <v>125</v>
      </c>
      <c r="MB7" s="49">
        <f t="shared" si="7"/>
        <v>10</v>
      </c>
      <c r="MC7" s="49">
        <f t="shared" si="7"/>
        <v>0</v>
      </c>
      <c r="MD7" s="49">
        <f t="shared" si="7"/>
        <v>0</v>
      </c>
      <c r="ME7" s="49">
        <f t="shared" si="7"/>
        <v>0</v>
      </c>
      <c r="MF7" s="49">
        <f t="shared" si="7"/>
        <v>0</v>
      </c>
      <c r="MG7" s="49">
        <f t="shared" si="7"/>
        <v>0</v>
      </c>
      <c r="MH7" s="49" t="s">
        <v>125</v>
      </c>
      <c r="MI7" s="49" t="s">
        <v>125</v>
      </c>
      <c r="MJ7" s="49" t="s">
        <v>125</v>
      </c>
      <c r="MK7" s="49">
        <f t="shared" si="7"/>
        <v>5</v>
      </c>
      <c r="ML7" s="49">
        <f t="shared" si="7"/>
        <v>10</v>
      </c>
      <c r="MM7" s="49">
        <f t="shared" si="7"/>
        <v>10</v>
      </c>
      <c r="MN7" s="49">
        <f t="shared" si="7"/>
        <v>1</v>
      </c>
      <c r="MO7" s="49">
        <f t="shared" si="7"/>
        <v>1</v>
      </c>
      <c r="MP7" s="49">
        <f t="shared" si="7"/>
        <v>3</v>
      </c>
      <c r="MQ7" s="49">
        <f t="shared" si="7"/>
        <v>0</v>
      </c>
      <c r="MR7" s="49">
        <f t="shared" si="7"/>
        <v>3</v>
      </c>
      <c r="MS7" s="49">
        <f t="shared" si="7"/>
        <v>1</v>
      </c>
      <c r="MT7" s="49">
        <f t="shared" si="7"/>
        <v>0</v>
      </c>
      <c r="MU7" s="49" t="s">
        <v>125</v>
      </c>
      <c r="MV7" s="49">
        <f t="shared" si="7"/>
        <v>10</v>
      </c>
      <c r="MW7" s="49" t="s">
        <v>125</v>
      </c>
      <c r="MX7" s="49">
        <f t="shared" si="7"/>
        <v>4</v>
      </c>
      <c r="MY7" s="49" t="s">
        <v>125</v>
      </c>
      <c r="MZ7" s="49">
        <f t="shared" si="7"/>
        <v>2</v>
      </c>
      <c r="NA7" s="49" t="s">
        <v>125</v>
      </c>
      <c r="NB7" s="49">
        <f t="shared" si="7"/>
        <v>8</v>
      </c>
      <c r="NC7" s="49" t="s">
        <v>125</v>
      </c>
      <c r="ND7" s="49">
        <f t="shared" si="7"/>
        <v>0</v>
      </c>
      <c r="NE7" s="49" t="s">
        <v>125</v>
      </c>
      <c r="NF7" s="49" t="s">
        <v>125</v>
      </c>
      <c r="NG7" s="49">
        <f t="shared" si="7"/>
        <v>10</v>
      </c>
      <c r="NH7" s="49">
        <f t="shared" si="7"/>
        <v>4</v>
      </c>
      <c r="NI7" s="49">
        <f t="shared" si="7"/>
        <v>2</v>
      </c>
      <c r="NJ7" s="49">
        <f t="shared" si="7"/>
        <v>2</v>
      </c>
      <c r="NK7" s="49">
        <f t="shared" si="7"/>
        <v>8</v>
      </c>
      <c r="NL7" s="49">
        <f t="shared" si="7"/>
        <v>1</v>
      </c>
      <c r="NM7" s="49">
        <f t="shared" si="7"/>
        <v>2</v>
      </c>
      <c r="NN7" s="49">
        <f t="shared" si="7"/>
        <v>2</v>
      </c>
      <c r="NO7" s="49">
        <f>COUNTIF(NO$8:NO$207,"○")</f>
        <v>2</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162820</v>
      </c>
      <c r="AG8" s="86">
        <v>3224</v>
      </c>
      <c r="AH8" s="38"/>
      <c r="AI8" s="38"/>
      <c r="AJ8" s="38"/>
      <c r="AK8" s="38"/>
      <c r="AL8" s="38"/>
      <c r="AM8" s="38"/>
      <c r="AN8" s="38"/>
      <c r="AO8" s="38"/>
      <c r="AP8" s="223" t="s">
        <v>492</v>
      </c>
      <c r="AQ8" s="38"/>
      <c r="AR8" s="38"/>
      <c r="AS8" s="38"/>
      <c r="AT8" s="38"/>
      <c r="AU8" s="38"/>
      <c r="AV8" s="38" t="s">
        <v>492</v>
      </c>
      <c r="AW8" s="38" t="s">
        <v>554</v>
      </c>
      <c r="AX8" s="38">
        <v>22</v>
      </c>
      <c r="AY8" s="38">
        <v>4</v>
      </c>
      <c r="AZ8" s="38"/>
      <c r="BA8" s="38"/>
      <c r="BB8" s="38"/>
      <c r="BC8" s="38"/>
      <c r="BD8" s="38"/>
      <c r="BE8" s="38"/>
      <c r="BF8" s="38"/>
      <c r="BG8" s="38"/>
      <c r="BH8" s="38"/>
      <c r="BI8" s="38"/>
      <c r="BJ8" s="38" t="s">
        <v>492</v>
      </c>
      <c r="BK8" s="38"/>
      <c r="BL8" s="38"/>
      <c r="BM8" s="38"/>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t="s">
        <v>492</v>
      </c>
      <c r="GE8" s="87"/>
      <c r="GF8" s="87"/>
      <c r="GG8" s="87"/>
      <c r="GH8" s="87"/>
      <c r="GI8" s="87"/>
      <c r="GJ8" s="83"/>
      <c r="GK8" s="87"/>
      <c r="GL8" s="87" t="s">
        <v>492</v>
      </c>
      <c r="GM8" s="87"/>
      <c r="GN8" s="87"/>
      <c r="GO8" s="87"/>
      <c r="GP8" s="87"/>
      <c r="GQ8" s="87"/>
      <c r="GR8" s="87"/>
      <c r="GS8" s="87"/>
      <c r="GT8" s="87"/>
      <c r="GU8" s="83"/>
      <c r="GV8" s="83"/>
      <c r="GW8" s="83"/>
      <c r="GX8" s="83"/>
      <c r="GY8" s="83" t="s">
        <v>492</v>
      </c>
      <c r="GZ8" s="83" t="s">
        <v>555</v>
      </c>
      <c r="HA8" s="83"/>
      <c r="HB8" s="83"/>
      <c r="HC8" s="83" t="s">
        <v>556</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556</v>
      </c>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t="s">
        <v>492</v>
      </c>
      <c r="JV8" s="87"/>
      <c r="JW8" s="87"/>
      <c r="JX8" s="87"/>
      <c r="JY8" s="87"/>
      <c r="JZ8" s="87"/>
      <c r="KA8" s="87"/>
      <c r="KB8" s="83"/>
      <c r="KC8" s="83"/>
      <c r="KD8" s="83" t="s">
        <v>492</v>
      </c>
      <c r="KE8" s="83"/>
      <c r="KF8" s="83"/>
      <c r="KG8" s="83"/>
      <c r="KH8" s="83"/>
      <c r="KI8" s="83"/>
      <c r="KJ8" s="83"/>
      <c r="KK8" s="83"/>
      <c r="KL8" s="83" t="s">
        <v>492</v>
      </c>
      <c r="KM8" s="83"/>
      <c r="KN8" s="83"/>
      <c r="KO8" s="83"/>
      <c r="KP8" s="83"/>
      <c r="KQ8" s="83"/>
      <c r="KR8" s="83"/>
      <c r="KS8" s="83"/>
      <c r="KT8" s="83"/>
      <c r="KU8" s="83"/>
      <c r="KV8" s="83"/>
      <c r="KW8" s="87" t="s">
        <v>492</v>
      </c>
      <c r="KX8" s="87"/>
      <c r="KY8" s="87" t="s">
        <v>492</v>
      </c>
      <c r="KZ8" s="87"/>
      <c r="LA8" s="83"/>
      <c r="LB8" s="87"/>
      <c r="LC8" s="87"/>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557</v>
      </c>
      <c r="MX8" s="38" t="s">
        <v>492</v>
      </c>
      <c r="MY8" s="38" t="s">
        <v>557</v>
      </c>
      <c r="MZ8" s="38" t="s">
        <v>492</v>
      </c>
      <c r="NA8" s="38" t="s">
        <v>557</v>
      </c>
      <c r="NB8" s="38" t="s">
        <v>492</v>
      </c>
      <c r="NC8" s="38" t="s">
        <v>557</v>
      </c>
      <c r="ND8" s="38"/>
      <c r="NE8" s="38"/>
      <c r="NF8" s="38"/>
      <c r="NG8" s="38" t="s">
        <v>492</v>
      </c>
      <c r="NH8" s="38"/>
      <c r="NI8" s="38"/>
      <c r="NJ8" s="38" t="s">
        <v>492</v>
      </c>
      <c r="NK8" s="38" t="s">
        <v>492</v>
      </c>
      <c r="NL8" s="38"/>
      <c r="NM8" s="38"/>
      <c r="NN8" s="38"/>
      <c r="NO8" s="38"/>
      <c r="NP8" s="38"/>
    </row>
    <row r="9" spans="1:380" ht="13.5" customHeight="1" x14ac:dyDescent="0.15">
      <c r="A9" s="38" t="s">
        <v>475</v>
      </c>
      <c r="B9" s="39" t="s">
        <v>509</v>
      </c>
      <c r="C9" s="38" t="s">
        <v>510</v>
      </c>
      <c r="D9" s="38"/>
      <c r="E9" s="38" t="s">
        <v>492</v>
      </c>
      <c r="F9" s="38"/>
      <c r="G9" s="38"/>
      <c r="H9" s="38"/>
      <c r="I9" s="38" t="s">
        <v>492</v>
      </c>
      <c r="J9" s="38"/>
      <c r="K9" s="38"/>
      <c r="L9" s="38"/>
      <c r="M9" s="38"/>
      <c r="N9" s="38"/>
      <c r="O9" s="38"/>
      <c r="P9" s="38"/>
      <c r="Q9" s="38"/>
      <c r="R9" s="38"/>
      <c r="S9" s="38"/>
      <c r="T9" s="38"/>
      <c r="U9" s="38"/>
      <c r="V9" s="38"/>
      <c r="W9" s="38"/>
      <c r="X9" s="38"/>
      <c r="Y9" s="38"/>
      <c r="Z9" s="38"/>
      <c r="AA9" s="38"/>
      <c r="AB9" s="38"/>
      <c r="AC9" s="38"/>
      <c r="AD9" s="86"/>
      <c r="AE9" s="86"/>
      <c r="AF9" s="86"/>
      <c r="AG9" s="86"/>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t="s">
        <v>492</v>
      </c>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t="s">
        <v>492</v>
      </c>
      <c r="KZ9" s="87"/>
      <c r="LA9" s="83" t="s">
        <v>559</v>
      </c>
      <c r="LB9" s="87" t="s">
        <v>492</v>
      </c>
      <c r="LC9" s="87" t="s">
        <v>492</v>
      </c>
      <c r="LD9" s="87" t="s">
        <v>492</v>
      </c>
      <c r="LE9" s="87" t="s">
        <v>492</v>
      </c>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c r="MW9" s="38"/>
      <c r="MX9" s="38"/>
      <c r="MY9" s="38"/>
      <c r="MZ9" s="38"/>
      <c r="NA9" s="38"/>
      <c r="NB9" s="38" t="s">
        <v>492</v>
      </c>
      <c r="NC9" s="38" t="s">
        <v>560</v>
      </c>
      <c r="ND9" s="38"/>
      <c r="NE9" s="38"/>
      <c r="NF9" s="38"/>
      <c r="NG9" s="38" t="s">
        <v>492</v>
      </c>
      <c r="NH9" s="38" t="s">
        <v>492</v>
      </c>
      <c r="NI9" s="38"/>
      <c r="NJ9" s="38"/>
      <c r="NK9" s="38"/>
      <c r="NL9" s="38" t="s">
        <v>492</v>
      </c>
      <c r="NM9" s="38"/>
      <c r="NN9" s="38"/>
      <c r="NO9" s="38"/>
      <c r="NP9" s="38"/>
    </row>
    <row r="10" spans="1:380" ht="13.5" customHeight="1" x14ac:dyDescent="0.15">
      <c r="A10" s="38" t="s">
        <v>475</v>
      </c>
      <c r="B10" s="39" t="s">
        <v>511</v>
      </c>
      <c r="C10" s="38" t="s">
        <v>512</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563</v>
      </c>
      <c r="AE10" s="86" t="s">
        <v>564</v>
      </c>
      <c r="AF10" s="86" t="s">
        <v>563</v>
      </c>
      <c r="AG10" s="86" t="s">
        <v>565</v>
      </c>
      <c r="AH10" s="38" t="s">
        <v>492</v>
      </c>
      <c r="AI10" s="38" t="s">
        <v>554</v>
      </c>
      <c r="AJ10" s="38">
        <v>5</v>
      </c>
      <c r="AK10" s="38">
        <v>3</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t="s">
        <v>492</v>
      </c>
      <c r="BK10" s="38" t="s">
        <v>566</v>
      </c>
      <c r="BL10" s="38">
        <v>5</v>
      </c>
      <c r="BM10" s="38">
        <v>3</v>
      </c>
      <c r="BN10" s="38"/>
      <c r="BO10" s="38"/>
      <c r="BP10" s="38"/>
      <c r="BQ10" s="38"/>
      <c r="BR10" s="38"/>
      <c r="BS10" s="38"/>
      <c r="BT10" s="38"/>
      <c r="BU10" s="38"/>
      <c r="BV10" s="38"/>
      <c r="BW10" s="38"/>
      <c r="BX10" s="38" t="s">
        <v>492</v>
      </c>
      <c r="BY10" s="38" t="s">
        <v>566</v>
      </c>
      <c r="BZ10" s="38">
        <v>7</v>
      </c>
      <c r="CA10" s="38">
        <v>6</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566</v>
      </c>
      <c r="DV10" s="83">
        <v>2</v>
      </c>
      <c r="DW10" s="83">
        <v>10</v>
      </c>
      <c r="DX10" s="87"/>
      <c r="DY10" s="83"/>
      <c r="DZ10" s="83"/>
      <c r="EA10" s="83"/>
      <c r="EB10" s="87"/>
      <c r="EC10" s="87"/>
      <c r="ED10" s="83"/>
      <c r="EE10" s="83"/>
      <c r="EF10" s="83"/>
      <c r="EG10" s="87"/>
      <c r="EH10" s="87" t="s">
        <v>492</v>
      </c>
      <c r="EI10" s="83" t="s">
        <v>566</v>
      </c>
      <c r="EJ10" s="83">
        <v>2</v>
      </c>
      <c r="EK10" s="83">
        <v>10</v>
      </c>
      <c r="EL10" s="87"/>
      <c r="EM10" s="83"/>
      <c r="EN10" s="83"/>
      <c r="EO10" s="83"/>
      <c r="EP10" s="87"/>
      <c r="EQ10" s="87"/>
      <c r="ER10" s="83"/>
      <c r="ES10" s="83"/>
      <c r="ET10" s="83"/>
      <c r="EU10" s="87"/>
      <c r="EV10" s="87" t="s">
        <v>492</v>
      </c>
      <c r="EW10" s="83" t="s">
        <v>566</v>
      </c>
      <c r="EX10" s="83">
        <v>2</v>
      </c>
      <c r="EY10" s="83">
        <v>10</v>
      </c>
      <c r="EZ10" s="87"/>
      <c r="FA10" s="83"/>
      <c r="FB10" s="83"/>
      <c r="FC10" s="83"/>
      <c r="FD10" s="87"/>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t="s">
        <v>492</v>
      </c>
      <c r="HK10" s="87"/>
      <c r="HL10" s="83"/>
      <c r="HM10" s="83"/>
      <c r="HN10" s="87"/>
      <c r="HO10" s="87"/>
      <c r="HP10" s="87"/>
      <c r="HQ10" s="87"/>
      <c r="HR10" s="87"/>
      <c r="HS10" s="87"/>
      <c r="HT10" s="87"/>
      <c r="HU10" s="87"/>
      <c r="HV10" s="87"/>
      <c r="HW10" s="87" t="s">
        <v>492</v>
      </c>
      <c r="HX10" s="83" t="s">
        <v>567</v>
      </c>
      <c r="HY10" s="83"/>
      <c r="HZ10" s="83"/>
      <c r="IA10" s="83" t="s">
        <v>492</v>
      </c>
      <c r="IB10" s="83"/>
      <c r="IC10" s="83"/>
      <c r="ID10" s="83"/>
      <c r="IE10" s="83"/>
      <c r="IF10" s="83"/>
      <c r="IG10" s="83" t="s">
        <v>568</v>
      </c>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t="s">
        <v>492</v>
      </c>
      <c r="KA10" s="87"/>
      <c r="KB10" s="83"/>
      <c r="KC10" s="83" t="s">
        <v>492</v>
      </c>
      <c r="KD10" s="83"/>
      <c r="KE10" s="83"/>
      <c r="KF10" s="83"/>
      <c r="KG10" s="83"/>
      <c r="KH10" s="83"/>
      <c r="KI10" s="83"/>
      <c r="KJ10" s="83" t="s">
        <v>492</v>
      </c>
      <c r="KK10" s="83" t="s">
        <v>569</v>
      </c>
      <c r="KL10" s="83"/>
      <c r="KM10" s="83" t="s">
        <v>492</v>
      </c>
      <c r="KN10" s="83"/>
      <c r="KO10" s="83"/>
      <c r="KP10" s="83"/>
      <c r="KQ10" s="83" t="s">
        <v>492</v>
      </c>
      <c r="KR10" s="83"/>
      <c r="KS10" s="83"/>
      <c r="KT10" s="83"/>
      <c r="KU10" s="83"/>
      <c r="KV10" s="83"/>
      <c r="KW10" s="87"/>
      <c r="KX10" s="87" t="s">
        <v>492</v>
      </c>
      <c r="KY10" s="87" t="s">
        <v>492</v>
      </c>
      <c r="KZ10" s="87"/>
      <c r="LA10" s="83" t="s">
        <v>570</v>
      </c>
      <c r="LB10" s="87"/>
      <c r="LC10" s="87"/>
      <c r="LD10" s="87"/>
      <c r="LE10" s="87"/>
      <c r="LF10" s="87"/>
      <c r="LG10" s="87" t="s">
        <v>492</v>
      </c>
      <c r="LH10" s="83" t="s">
        <v>571</v>
      </c>
      <c r="LI10" s="87"/>
      <c r="LJ10" s="87"/>
      <c r="LK10" s="87" t="s">
        <v>492</v>
      </c>
      <c r="LL10" s="83" t="s">
        <v>572</v>
      </c>
      <c r="LM10" s="87"/>
      <c r="LN10" s="87"/>
      <c r="LO10" s="83"/>
      <c r="LP10" s="87"/>
      <c r="LQ10" s="87"/>
      <c r="LR10" s="87"/>
      <c r="LS10" s="87"/>
      <c r="LT10" s="87"/>
      <c r="LU10" s="87"/>
      <c r="LV10" s="83"/>
      <c r="LW10" s="87" t="s">
        <v>492</v>
      </c>
      <c r="LX10" s="87" t="s">
        <v>573</v>
      </c>
      <c r="LY10" s="87"/>
      <c r="LZ10" s="87"/>
      <c r="MA10" s="38"/>
      <c r="MB10" s="38"/>
      <c r="MC10" s="38"/>
      <c r="MD10" s="38"/>
      <c r="ME10" s="38"/>
      <c r="MF10" s="38"/>
      <c r="MG10" s="38"/>
      <c r="MH10" s="38"/>
      <c r="MI10" s="38"/>
      <c r="MJ10" s="38"/>
      <c r="MK10" s="38" t="s">
        <v>492</v>
      </c>
      <c r="ML10" s="38"/>
      <c r="MM10" s="38" t="s">
        <v>492</v>
      </c>
      <c r="MN10" s="38"/>
      <c r="MO10" s="38"/>
      <c r="MP10" s="38"/>
      <c r="MQ10" s="38"/>
      <c r="MR10" s="38"/>
      <c r="MS10" s="38"/>
      <c r="MT10" s="38"/>
      <c r="MU10" s="38"/>
      <c r="MV10" s="38" t="s">
        <v>492</v>
      </c>
      <c r="MW10" s="38" t="s">
        <v>574</v>
      </c>
      <c r="MX10" s="38"/>
      <c r="MY10" s="38"/>
      <c r="MZ10" s="38"/>
      <c r="NA10" s="38"/>
      <c r="NB10" s="38" t="s">
        <v>492</v>
      </c>
      <c r="NC10" s="38" t="s">
        <v>574</v>
      </c>
      <c r="ND10" s="38"/>
      <c r="NE10" s="38"/>
      <c r="NF10" s="38"/>
      <c r="NG10" s="38"/>
      <c r="NH10" s="38"/>
      <c r="NI10" s="38"/>
      <c r="NJ10" s="38"/>
      <c r="NK10" s="38" t="s">
        <v>492</v>
      </c>
      <c r="NL10" s="38"/>
      <c r="NM10" s="38" t="s">
        <v>492</v>
      </c>
      <c r="NN10" s="38"/>
      <c r="NO10" s="38" t="s">
        <v>492</v>
      </c>
      <c r="NP10" s="38" t="s">
        <v>575</v>
      </c>
    </row>
    <row r="11" spans="1:380" ht="13.5" customHeight="1" x14ac:dyDescent="0.15">
      <c r="A11" s="38" t="s">
        <v>475</v>
      </c>
      <c r="B11" s="39" t="s">
        <v>515</v>
      </c>
      <c r="C11" s="38" t="s">
        <v>516</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577</v>
      </c>
      <c r="AE11" s="86" t="s">
        <v>577</v>
      </c>
      <c r="AF11" s="86" t="s">
        <v>577</v>
      </c>
      <c r="AG11" s="86" t="s">
        <v>577</v>
      </c>
      <c r="AH11" s="38" t="s">
        <v>492</v>
      </c>
      <c r="AI11" s="38" t="s">
        <v>566</v>
      </c>
      <c r="AJ11" s="38">
        <v>7</v>
      </c>
      <c r="AK11" s="38">
        <v>8</v>
      </c>
      <c r="AL11" s="38"/>
      <c r="AM11" s="38"/>
      <c r="AN11" s="38"/>
      <c r="AO11" s="38"/>
      <c r="AP11" s="38"/>
      <c r="AQ11" s="38"/>
      <c r="AR11" s="38"/>
      <c r="AS11" s="38"/>
      <c r="AT11" s="38"/>
      <c r="AU11" s="38"/>
      <c r="AV11" s="38"/>
      <c r="AW11" s="38"/>
      <c r="AX11" s="38"/>
      <c r="AY11" s="38"/>
      <c r="AZ11" s="38"/>
      <c r="BA11" s="38"/>
      <c r="BB11" s="38"/>
      <c r="BC11" s="38"/>
      <c r="BD11" s="38" t="s">
        <v>492</v>
      </c>
      <c r="BE11" s="38"/>
      <c r="BF11" s="38"/>
      <c r="BG11" s="38"/>
      <c r="BH11" s="38"/>
      <c r="BI11" s="38"/>
      <c r="BJ11" s="38" t="s">
        <v>492</v>
      </c>
      <c r="BK11" s="38" t="s">
        <v>566</v>
      </c>
      <c r="BL11" s="38">
        <v>7</v>
      </c>
      <c r="BM11" s="38">
        <v>8</v>
      </c>
      <c r="BN11" s="38"/>
      <c r="BO11" s="38"/>
      <c r="BP11" s="38"/>
      <c r="BQ11" s="38"/>
      <c r="BR11" s="38"/>
      <c r="BS11" s="38"/>
      <c r="BT11" s="38"/>
      <c r="BU11" s="38"/>
      <c r="BV11" s="38"/>
      <c r="BW11" s="38"/>
      <c r="BX11" s="38" t="s">
        <v>492</v>
      </c>
      <c r="BY11" s="38" t="s">
        <v>566</v>
      </c>
      <c r="BZ11" s="38">
        <v>7</v>
      </c>
      <c r="CA11" s="38">
        <v>8</v>
      </c>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t="s">
        <v>492</v>
      </c>
      <c r="LJ11" s="87"/>
      <c r="LK11" s="87"/>
      <c r="LL11" s="83"/>
      <c r="LM11" s="87"/>
      <c r="LN11" s="87"/>
      <c r="LO11" s="83"/>
      <c r="LP11" s="87"/>
      <c r="LQ11" s="87"/>
      <c r="LR11" s="87"/>
      <c r="LS11" s="87"/>
      <c r="LT11" s="87"/>
      <c r="LU11" s="87"/>
      <c r="LV11" s="83"/>
      <c r="LW11" s="87" t="s">
        <v>492</v>
      </c>
      <c r="LX11" s="87" t="s">
        <v>578</v>
      </c>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579</v>
      </c>
      <c r="MX11" s="38"/>
      <c r="MY11" s="38"/>
      <c r="MZ11" s="38"/>
      <c r="NA11" s="38"/>
      <c r="NB11" s="38"/>
      <c r="NC11" s="38"/>
      <c r="ND11" s="38"/>
      <c r="NE11" s="38"/>
      <c r="NF11" s="38"/>
      <c r="NG11" s="38" t="s">
        <v>492</v>
      </c>
      <c r="NH11" s="38"/>
      <c r="NI11" s="38"/>
      <c r="NJ11" s="38"/>
      <c r="NK11" s="38" t="s">
        <v>492</v>
      </c>
      <c r="NL11" s="38"/>
      <c r="NM11" s="38"/>
      <c r="NN11" s="38"/>
      <c r="NO11" s="38"/>
      <c r="NP11" s="38"/>
    </row>
    <row r="12" spans="1:380" ht="13.5" customHeight="1" x14ac:dyDescent="0.15">
      <c r="A12" s="38" t="s">
        <v>475</v>
      </c>
      <c r="B12" s="39" t="s">
        <v>520</v>
      </c>
      <c r="C12" s="38" t="s">
        <v>521</v>
      </c>
      <c r="D12" s="38"/>
      <c r="E12" s="38" t="s">
        <v>492</v>
      </c>
      <c r="F12" s="38"/>
      <c r="G12" s="38"/>
      <c r="H12" s="38"/>
      <c r="I12" s="38" t="s">
        <v>492</v>
      </c>
      <c r="J12" s="38"/>
      <c r="K12" s="38"/>
      <c r="L12" s="38"/>
      <c r="M12" s="38"/>
      <c r="N12" s="38"/>
      <c r="O12" s="38"/>
      <c r="P12" s="38"/>
      <c r="Q12" s="38"/>
      <c r="R12" s="38"/>
      <c r="S12" s="38"/>
      <c r="T12" s="38"/>
      <c r="U12" s="38"/>
      <c r="V12" s="38"/>
      <c r="W12" s="38"/>
      <c r="X12" s="38"/>
      <c r="Y12" s="38"/>
      <c r="Z12" s="38"/>
      <c r="AA12" s="38"/>
      <c r="AB12" s="38"/>
      <c r="AC12" s="38"/>
      <c r="AD12" s="86"/>
      <c r="AE12" s="86"/>
      <c r="AF12" s="86"/>
      <c r="AG12" s="86"/>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t="s">
        <v>492</v>
      </c>
      <c r="CQ12" s="38" t="s">
        <v>566</v>
      </c>
      <c r="CR12" s="38">
        <v>7</v>
      </c>
      <c r="CS12" s="38">
        <v>9</v>
      </c>
      <c r="CT12" s="38"/>
      <c r="CU12" s="87"/>
      <c r="CV12" s="87"/>
      <c r="CW12" s="87"/>
      <c r="CX12" s="87"/>
      <c r="CY12" s="87"/>
      <c r="CZ12" s="83" t="s">
        <v>582</v>
      </c>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t="s">
        <v>492</v>
      </c>
      <c r="KX12" s="87"/>
      <c r="KY12" s="87" t="s">
        <v>492</v>
      </c>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t="s">
        <v>492</v>
      </c>
      <c r="ML12" s="38"/>
      <c r="MM12" s="38"/>
      <c r="MN12" s="38" t="s">
        <v>492</v>
      </c>
      <c r="MO12" s="38"/>
      <c r="MP12" s="38"/>
      <c r="MQ12" s="38"/>
      <c r="MR12" s="38"/>
      <c r="MS12" s="38"/>
      <c r="MT12" s="38"/>
      <c r="MU12" s="38"/>
      <c r="MV12" s="38" t="s">
        <v>492</v>
      </c>
      <c r="MW12" s="38" t="s">
        <v>583</v>
      </c>
      <c r="MX12" s="38"/>
      <c r="MY12" s="38"/>
      <c r="MZ12" s="38"/>
      <c r="NA12" s="38"/>
      <c r="NB12" s="38"/>
      <c r="NC12" s="38"/>
      <c r="ND12" s="38"/>
      <c r="NE12" s="38"/>
      <c r="NF12" s="38"/>
      <c r="NG12" s="38" t="s">
        <v>492</v>
      </c>
      <c r="NH12" s="38" t="s">
        <v>492</v>
      </c>
      <c r="NI12" s="38"/>
      <c r="NJ12" s="38"/>
      <c r="NK12" s="38"/>
      <c r="NL12" s="38"/>
      <c r="NM12" s="38"/>
      <c r="NN12" s="38" t="s">
        <v>492</v>
      </c>
      <c r="NO12" s="38"/>
      <c r="NP12" s="38"/>
    </row>
    <row r="13" spans="1:380" ht="13.5" customHeight="1" x14ac:dyDescent="0.15">
      <c r="A13" s="38" t="s">
        <v>475</v>
      </c>
      <c r="B13" s="39" t="s">
        <v>522</v>
      </c>
      <c r="C13" s="38" t="s">
        <v>523</v>
      </c>
      <c r="D13" s="38"/>
      <c r="E13" s="38"/>
      <c r="F13" s="38"/>
      <c r="G13" s="38" t="s">
        <v>492</v>
      </c>
      <c r="H13" s="38" t="s">
        <v>492</v>
      </c>
      <c r="I13" s="38"/>
      <c r="J13" s="38"/>
      <c r="K13" s="38"/>
      <c r="L13" s="38"/>
      <c r="M13" s="38"/>
      <c r="N13" s="38"/>
      <c r="O13" s="38"/>
      <c r="P13" s="38"/>
      <c r="Q13" s="38" t="s">
        <v>492</v>
      </c>
      <c r="R13" s="38"/>
      <c r="S13" s="38"/>
      <c r="T13" s="38"/>
      <c r="U13" s="38"/>
      <c r="V13" s="38"/>
      <c r="W13" s="38"/>
      <c r="X13" s="38"/>
      <c r="Y13" s="38"/>
      <c r="Z13" s="38"/>
      <c r="AA13" s="38"/>
      <c r="AB13" s="38"/>
      <c r="AC13" s="38"/>
      <c r="AD13" s="86"/>
      <c r="AE13" s="86"/>
      <c r="AF13" s="86">
        <v>52280</v>
      </c>
      <c r="AG13" s="86">
        <v>1046</v>
      </c>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87"/>
      <c r="CK13" s="87"/>
      <c r="CL13" s="38"/>
      <c r="CM13" s="38"/>
      <c r="CN13" s="38"/>
      <c r="CO13" s="38"/>
      <c r="CP13" s="38"/>
      <c r="CQ13" s="38"/>
      <c r="CR13" s="38"/>
      <c r="CS13" s="38"/>
      <c r="CT13" s="38"/>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554</v>
      </c>
      <c r="DV13" s="83">
        <v>22</v>
      </c>
      <c r="DW13" s="83">
        <v>11</v>
      </c>
      <c r="DX13" s="87"/>
      <c r="DY13" s="83"/>
      <c r="DZ13" s="83"/>
      <c r="EA13" s="83"/>
      <c r="EB13" s="87"/>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t="s">
        <v>492</v>
      </c>
      <c r="HK13" s="87"/>
      <c r="HL13" s="83"/>
      <c r="HM13" s="83"/>
      <c r="HN13" s="87"/>
      <c r="HO13" s="87"/>
      <c r="HP13" s="87"/>
      <c r="HQ13" s="87"/>
      <c r="HR13" s="87"/>
      <c r="HS13" s="87"/>
      <c r="HT13" s="87"/>
      <c r="HU13" s="87"/>
      <c r="HV13" s="87"/>
      <c r="HW13" s="87" t="s">
        <v>492</v>
      </c>
      <c r="HX13" s="83" t="s">
        <v>586</v>
      </c>
      <c r="HY13" s="83"/>
      <c r="HZ13" s="83"/>
      <c r="IA13" s="83" t="s">
        <v>492</v>
      </c>
      <c r="IB13" s="83"/>
      <c r="IC13" s="83"/>
      <c r="ID13" s="83"/>
      <c r="IE13" s="83"/>
      <c r="IF13" s="83"/>
      <c r="IG13" s="83" t="s">
        <v>587</v>
      </c>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t="s">
        <v>492</v>
      </c>
      <c r="KB13" s="83" t="s">
        <v>588</v>
      </c>
      <c r="KC13" s="83"/>
      <c r="KD13" s="83" t="s">
        <v>492</v>
      </c>
      <c r="KE13" s="83"/>
      <c r="KF13" s="83"/>
      <c r="KG13" s="83"/>
      <c r="KH13" s="83"/>
      <c r="KI13" s="83"/>
      <c r="KJ13" s="83"/>
      <c r="KK13" s="83"/>
      <c r="KL13" s="83"/>
      <c r="KM13" s="83" t="s">
        <v>492</v>
      </c>
      <c r="KN13" s="83"/>
      <c r="KO13" s="83"/>
      <c r="KP13" s="83"/>
      <c r="KQ13" s="83" t="s">
        <v>492</v>
      </c>
      <c r="KR13" s="83"/>
      <c r="KS13" s="83"/>
      <c r="KT13" s="83"/>
      <c r="KU13" s="83"/>
      <c r="KV13" s="83"/>
      <c r="KW13" s="87"/>
      <c r="KX13" s="87"/>
      <c r="KY13" s="87" t="s">
        <v>492</v>
      </c>
      <c r="KZ13" s="87"/>
      <c r="LA13" s="83"/>
      <c r="LB13" s="87"/>
      <c r="LC13" s="87"/>
      <c r="LD13" s="87"/>
      <c r="LE13" s="87"/>
      <c r="LF13" s="87"/>
      <c r="LG13" s="87"/>
      <c r="LH13" s="83"/>
      <c r="LI13" s="87"/>
      <c r="LJ13" s="87"/>
      <c r="LK13" s="87"/>
      <c r="LL13" s="83"/>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589</v>
      </c>
      <c r="MX13" s="38" t="s">
        <v>492</v>
      </c>
      <c r="MY13" s="38" t="s">
        <v>589</v>
      </c>
      <c r="MZ13" s="38" t="s">
        <v>492</v>
      </c>
      <c r="NA13" s="38" t="s">
        <v>589</v>
      </c>
      <c r="NB13" s="38" t="s">
        <v>492</v>
      </c>
      <c r="NC13" s="38" t="s">
        <v>589</v>
      </c>
      <c r="ND13" s="38"/>
      <c r="NE13" s="38"/>
      <c r="NF13" s="38"/>
      <c r="NG13" s="38" t="s">
        <v>492</v>
      </c>
      <c r="NH13" s="38"/>
      <c r="NI13" s="38"/>
      <c r="NJ13" s="38"/>
      <c r="NK13" s="38" t="s">
        <v>492</v>
      </c>
      <c r="NL13" s="38"/>
      <c r="NM13" s="38"/>
      <c r="NN13" s="38"/>
      <c r="NO13" s="38"/>
      <c r="NP13" s="38"/>
    </row>
    <row r="14" spans="1:380" ht="13.5" customHeight="1" x14ac:dyDescent="0.15">
      <c r="A14" s="38" t="s">
        <v>475</v>
      </c>
      <c r="B14" s="39" t="s">
        <v>524</v>
      </c>
      <c r="C14" s="38" t="s">
        <v>525</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594</v>
      </c>
      <c r="AE14" s="86">
        <v>63</v>
      </c>
      <c r="AF14" s="86">
        <v>0</v>
      </c>
      <c r="AG14" s="86">
        <v>0</v>
      </c>
      <c r="AH14" s="38"/>
      <c r="AI14" s="38"/>
      <c r="AJ14" s="38"/>
      <c r="AK14" s="38"/>
      <c r="AL14" s="38"/>
      <c r="AM14" s="38"/>
      <c r="AN14" s="38"/>
      <c r="AO14" s="38"/>
      <c r="AP14" s="38" t="s">
        <v>492</v>
      </c>
      <c r="AQ14" s="38"/>
      <c r="AR14" s="38"/>
      <c r="AS14" s="38"/>
      <c r="AT14" s="38"/>
      <c r="AU14" s="38"/>
      <c r="AV14" s="38" t="s">
        <v>492</v>
      </c>
      <c r="AW14" s="38" t="s">
        <v>566</v>
      </c>
      <c r="AX14" s="38">
        <v>1</v>
      </c>
      <c r="AY14" s="38">
        <v>4</v>
      </c>
      <c r="AZ14" s="38"/>
      <c r="BA14" s="38"/>
      <c r="BB14" s="38"/>
      <c r="BC14" s="38"/>
      <c r="BD14" s="38"/>
      <c r="BE14" s="38"/>
      <c r="BF14" s="38"/>
      <c r="BG14" s="38"/>
      <c r="BH14" s="38"/>
      <c r="BI14" s="38"/>
      <c r="BJ14" s="38" t="s">
        <v>492</v>
      </c>
      <c r="BK14" s="38" t="s">
        <v>566</v>
      </c>
      <c r="BL14" s="38">
        <v>1</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t="s">
        <v>492</v>
      </c>
      <c r="DU14" s="83" t="s">
        <v>554</v>
      </c>
      <c r="DV14" s="83">
        <v>22</v>
      </c>
      <c r="DW14" s="83">
        <v>5</v>
      </c>
      <c r="DX14" s="87"/>
      <c r="DY14" s="83"/>
      <c r="DZ14" s="83"/>
      <c r="EA14" s="83"/>
      <c r="EB14" s="87"/>
      <c r="EC14" s="87"/>
      <c r="ED14" s="83"/>
      <c r="EE14" s="83"/>
      <c r="EF14" s="83"/>
      <c r="EG14" s="87"/>
      <c r="EH14" s="87" t="s">
        <v>492</v>
      </c>
      <c r="EI14" s="83" t="s">
        <v>554</v>
      </c>
      <c r="EJ14" s="83">
        <v>22</v>
      </c>
      <c r="EK14" s="83">
        <v>5</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t="s">
        <v>492</v>
      </c>
      <c r="GG14" s="87"/>
      <c r="GH14" s="87"/>
      <c r="GI14" s="87"/>
      <c r="GJ14" s="83"/>
      <c r="GK14" s="87" t="s">
        <v>492</v>
      </c>
      <c r="GL14" s="87"/>
      <c r="GM14" s="87"/>
      <c r="GN14" s="87"/>
      <c r="GO14" s="87"/>
      <c r="GP14" s="87"/>
      <c r="GQ14" s="87"/>
      <c r="GR14" s="87"/>
      <c r="GS14" s="87"/>
      <c r="GT14" s="87"/>
      <c r="GU14" s="83"/>
      <c r="GV14" s="83"/>
      <c r="GW14" s="83" t="s">
        <v>492</v>
      </c>
      <c r="GX14" s="83"/>
      <c r="GY14" s="83"/>
      <c r="GZ14" s="83"/>
      <c r="HA14" s="83"/>
      <c r="HB14" s="83"/>
      <c r="HC14" s="83" t="s">
        <v>592</v>
      </c>
      <c r="HD14" s="87"/>
      <c r="HE14" s="87"/>
      <c r="HF14" s="87"/>
      <c r="HG14" s="38"/>
      <c r="HH14" s="87"/>
      <c r="HI14" s="87"/>
      <c r="HJ14" s="87" t="s">
        <v>492</v>
      </c>
      <c r="HK14" s="87"/>
      <c r="HL14" s="83"/>
      <c r="HM14" s="83"/>
      <c r="HN14" s="87" t="s">
        <v>492</v>
      </c>
      <c r="HO14" s="87"/>
      <c r="HP14" s="87"/>
      <c r="HQ14" s="87"/>
      <c r="HR14" s="87"/>
      <c r="HS14" s="87"/>
      <c r="HT14" s="87"/>
      <c r="HU14" s="87"/>
      <c r="HV14" s="87"/>
      <c r="HW14" s="87"/>
      <c r="HX14" s="83"/>
      <c r="HY14" s="83"/>
      <c r="HZ14" s="83"/>
      <c r="IA14" s="83" t="s">
        <v>492</v>
      </c>
      <c r="IB14" s="83"/>
      <c r="IC14" s="83"/>
      <c r="ID14" s="83"/>
      <c r="IE14" s="83"/>
      <c r="IF14" s="83"/>
      <c r="IG14" s="83" t="s">
        <v>593</v>
      </c>
      <c r="IH14" s="87"/>
      <c r="II14" s="87" t="s">
        <v>492</v>
      </c>
      <c r="IJ14" s="87" t="s">
        <v>492</v>
      </c>
      <c r="IK14" s="87"/>
      <c r="IL14" s="87"/>
      <c r="IM14" s="87"/>
      <c r="IN14" s="87"/>
      <c r="IO14" s="87"/>
      <c r="IP14" s="87"/>
      <c r="IQ14" s="87"/>
      <c r="IR14" s="87"/>
      <c r="IS14" s="87"/>
      <c r="IT14" s="87" t="s">
        <v>492</v>
      </c>
      <c r="IU14" s="87" t="s">
        <v>492</v>
      </c>
      <c r="IV14" s="87" t="s">
        <v>492</v>
      </c>
      <c r="IW14" s="87" t="s">
        <v>492</v>
      </c>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c r="JX14" s="87"/>
      <c r="JY14" s="87"/>
      <c r="JZ14" s="87" t="s">
        <v>492</v>
      </c>
      <c r="KA14" s="87"/>
      <c r="KB14" s="83"/>
      <c r="KC14" s="83" t="s">
        <v>492</v>
      </c>
      <c r="KD14" s="83"/>
      <c r="KE14" s="83"/>
      <c r="KF14" s="83"/>
      <c r="KG14" s="83"/>
      <c r="KH14" s="83"/>
      <c r="KI14" s="83"/>
      <c r="KJ14" s="83" t="s">
        <v>492</v>
      </c>
      <c r="KK14" s="83" t="s">
        <v>594</v>
      </c>
      <c r="KL14" s="83"/>
      <c r="KM14" s="83" t="s">
        <v>492</v>
      </c>
      <c r="KN14" s="83"/>
      <c r="KO14" s="83"/>
      <c r="KP14" s="83"/>
      <c r="KQ14" s="83"/>
      <c r="KR14" s="83"/>
      <c r="KS14" s="83"/>
      <c r="KT14" s="83"/>
      <c r="KU14" s="83" t="s">
        <v>492</v>
      </c>
      <c r="KV14" s="83" t="s">
        <v>594</v>
      </c>
      <c r="KW14" s="87"/>
      <c r="KX14" s="87" t="s">
        <v>492</v>
      </c>
      <c r="KY14" s="87" t="s">
        <v>492</v>
      </c>
      <c r="KZ14" s="87"/>
      <c r="LA14" s="83" t="s">
        <v>595</v>
      </c>
      <c r="LB14" s="87"/>
      <c r="LC14" s="87" t="s">
        <v>492</v>
      </c>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596</v>
      </c>
      <c r="MX14" s="38" t="s">
        <v>492</v>
      </c>
      <c r="MY14" s="38" t="s">
        <v>596</v>
      </c>
      <c r="MZ14" s="38"/>
      <c r="NA14" s="38"/>
      <c r="NB14" s="38" t="s">
        <v>492</v>
      </c>
      <c r="NC14" s="38" t="s">
        <v>596</v>
      </c>
      <c r="ND14" s="38"/>
      <c r="NE14" s="38"/>
      <c r="NF14" s="38"/>
      <c r="NG14" s="38" t="s">
        <v>492</v>
      </c>
      <c r="NH14" s="38" t="s">
        <v>492</v>
      </c>
      <c r="NI14" s="38"/>
      <c r="NJ14" s="38"/>
      <c r="NK14" s="38" t="s">
        <v>492</v>
      </c>
      <c r="NL14" s="38"/>
      <c r="NM14" s="38" t="s">
        <v>492</v>
      </c>
      <c r="NN14" s="38"/>
      <c r="NO14" s="38"/>
      <c r="NP14" s="38"/>
    </row>
    <row r="15" spans="1:380" ht="13.5" customHeight="1" x14ac:dyDescent="0.15">
      <c r="A15" s="38" t="s">
        <v>475</v>
      </c>
      <c r="B15" s="39" t="s">
        <v>526</v>
      </c>
      <c r="C15" s="38" t="s">
        <v>527</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598</v>
      </c>
      <c r="AE15" s="86" t="s">
        <v>598</v>
      </c>
      <c r="AF15" s="86" t="s">
        <v>598</v>
      </c>
      <c r="AG15" s="86" t="s">
        <v>598</v>
      </c>
      <c r="AH15" s="38"/>
      <c r="AI15" s="38"/>
      <c r="AJ15" s="38"/>
      <c r="AK15" s="38"/>
      <c r="AL15" s="38"/>
      <c r="AM15" s="38"/>
      <c r="AN15" s="38"/>
      <c r="AO15" s="38"/>
      <c r="AP15" s="38" t="s">
        <v>492</v>
      </c>
      <c r="AQ15" s="38"/>
      <c r="AR15" s="38"/>
      <c r="AS15" s="38"/>
      <c r="AT15" s="38"/>
      <c r="AU15" s="38"/>
      <c r="AV15" s="38" t="s">
        <v>492</v>
      </c>
      <c r="AW15" s="38"/>
      <c r="AX15" s="38"/>
      <c r="AY15" s="38"/>
      <c r="AZ15" s="38"/>
      <c r="BA15" s="38"/>
      <c r="BB15" s="38"/>
      <c r="BC15" s="38"/>
      <c r="BD15" s="38"/>
      <c r="BE15" s="38"/>
      <c r="BF15" s="38"/>
      <c r="BG15" s="38"/>
      <c r="BH15" s="38"/>
      <c r="BI15" s="38"/>
      <c r="BJ15" s="38" t="s">
        <v>492</v>
      </c>
      <c r="BK15" s="38"/>
      <c r="BL15" s="38"/>
      <c r="BM15" s="38"/>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t="s">
        <v>492</v>
      </c>
      <c r="GG15" s="87"/>
      <c r="GH15" s="87"/>
      <c r="GI15" s="87"/>
      <c r="GJ15" s="83"/>
      <c r="GK15" s="87" t="s">
        <v>492</v>
      </c>
      <c r="GL15" s="87"/>
      <c r="GM15" s="87"/>
      <c r="GN15" s="87"/>
      <c r="GO15" s="87"/>
      <c r="GP15" s="87"/>
      <c r="GQ15" s="87"/>
      <c r="GR15" s="87"/>
      <c r="GS15" s="87"/>
      <c r="GT15" s="87"/>
      <c r="GU15" s="83"/>
      <c r="GV15" s="83"/>
      <c r="GW15" s="83" t="s">
        <v>492</v>
      </c>
      <c r="GX15" s="83"/>
      <c r="GY15" s="83"/>
      <c r="GZ15" s="83"/>
      <c r="HA15" s="83"/>
      <c r="HB15" s="83"/>
      <c r="HC15" s="83" t="s">
        <v>592</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592</v>
      </c>
      <c r="IH15" s="87" t="s">
        <v>492</v>
      </c>
      <c r="II15" s="87" t="s">
        <v>492</v>
      </c>
      <c r="IJ15" s="87" t="s">
        <v>492</v>
      </c>
      <c r="IK15" s="87"/>
      <c r="IL15" s="87"/>
      <c r="IM15" s="87"/>
      <c r="IN15" s="87"/>
      <c r="IO15" s="87"/>
      <c r="IP15" s="87"/>
      <c r="IQ15" s="87"/>
      <c r="IR15" s="87"/>
      <c r="IS15" s="87"/>
      <c r="IT15" s="87" t="s">
        <v>492</v>
      </c>
      <c r="IU15" s="87" t="s">
        <v>492</v>
      </c>
      <c r="IV15" s="87" t="s">
        <v>492</v>
      </c>
      <c r="IW15" s="87" t="s">
        <v>492</v>
      </c>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t="s">
        <v>492</v>
      </c>
      <c r="JX15" s="87"/>
      <c r="JY15" s="87"/>
      <c r="JZ15" s="87"/>
      <c r="KA15" s="87"/>
      <c r="KB15" s="83"/>
      <c r="KC15" s="83" t="s">
        <v>492</v>
      </c>
      <c r="KD15" s="83"/>
      <c r="KE15" s="83"/>
      <c r="KF15" s="83"/>
      <c r="KG15" s="83"/>
      <c r="KH15" s="83" t="s">
        <v>492</v>
      </c>
      <c r="KI15" s="83" t="s">
        <v>599</v>
      </c>
      <c r="KJ15" s="83"/>
      <c r="KK15" s="83"/>
      <c r="KL15" s="83" t="s">
        <v>492</v>
      </c>
      <c r="KM15" s="83"/>
      <c r="KN15" s="83"/>
      <c r="KO15" s="83"/>
      <c r="KP15" s="83"/>
      <c r="KQ15" s="83"/>
      <c r="KR15" s="83"/>
      <c r="KS15" s="83"/>
      <c r="KT15" s="83"/>
      <c r="KU15" s="83"/>
      <c r="KV15" s="83"/>
      <c r="KW15" s="87"/>
      <c r="KX15" s="87" t="s">
        <v>492</v>
      </c>
      <c r="KY15" s="87"/>
      <c r="KZ15" s="87" t="s">
        <v>492</v>
      </c>
      <c r="LA15" s="83" t="s">
        <v>595</v>
      </c>
      <c r="LB15" s="87"/>
      <c r="LC15" s="87" t="s">
        <v>492</v>
      </c>
      <c r="LD15" s="87"/>
      <c r="LE15" s="87"/>
      <c r="LF15" s="87"/>
      <c r="LG15" s="87"/>
      <c r="LH15" s="83"/>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501</v>
      </c>
      <c r="MX15" s="38"/>
      <c r="MY15" s="38"/>
      <c r="MZ15" s="38"/>
      <c r="NA15" s="38"/>
      <c r="NB15" s="38" t="s">
        <v>492</v>
      </c>
      <c r="NC15" s="38" t="s">
        <v>501</v>
      </c>
      <c r="ND15" s="38"/>
      <c r="NE15" s="38"/>
      <c r="NF15" s="38"/>
      <c r="NG15" s="38" t="s">
        <v>492</v>
      </c>
      <c r="NH15" s="38"/>
      <c r="NI15" s="38"/>
      <c r="NJ15" s="38" t="s">
        <v>492</v>
      </c>
      <c r="NK15" s="38" t="s">
        <v>492</v>
      </c>
      <c r="NL15" s="38"/>
      <c r="NM15" s="38"/>
      <c r="NN15" s="38" t="s">
        <v>492</v>
      </c>
      <c r="NO15" s="38"/>
      <c r="NP15" s="38"/>
    </row>
    <row r="16" spans="1:380" ht="13.5" customHeight="1" x14ac:dyDescent="0.15">
      <c r="A16" s="38" t="s">
        <v>475</v>
      </c>
      <c r="B16" s="39" t="s">
        <v>528</v>
      </c>
      <c r="C16" s="38" t="s">
        <v>529</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182.5</v>
      </c>
      <c r="AE16" s="86">
        <v>19.5</v>
      </c>
      <c r="AF16" s="86">
        <v>182.5</v>
      </c>
      <c r="AG16" s="86">
        <v>19.5</v>
      </c>
      <c r="AH16" s="38"/>
      <c r="AI16" s="38"/>
      <c r="AJ16" s="38"/>
      <c r="AK16" s="38"/>
      <c r="AL16" s="38"/>
      <c r="AM16" s="38"/>
      <c r="AN16" s="38"/>
      <c r="AO16" s="38"/>
      <c r="AP16" s="38" t="s">
        <v>492</v>
      </c>
      <c r="AQ16" s="38"/>
      <c r="AR16" s="38"/>
      <c r="AS16" s="38"/>
      <c r="AT16" s="38"/>
      <c r="AU16" s="38"/>
      <c r="AV16" s="38" t="s">
        <v>492</v>
      </c>
      <c r="AW16" s="38" t="s">
        <v>554</v>
      </c>
      <c r="AX16" s="38">
        <v>16</v>
      </c>
      <c r="AY16" s="38">
        <v>11</v>
      </c>
      <c r="AZ16" s="38"/>
      <c r="BA16" s="38"/>
      <c r="BB16" s="38"/>
      <c r="BC16" s="38"/>
      <c r="BD16" s="38"/>
      <c r="BE16" s="38"/>
      <c r="BF16" s="38"/>
      <c r="BG16" s="38"/>
      <c r="BH16" s="38"/>
      <c r="BI16" s="38"/>
      <c r="BJ16" s="38" t="s">
        <v>492</v>
      </c>
      <c r="BK16" s="38" t="s">
        <v>554</v>
      </c>
      <c r="BL16" s="38">
        <v>23</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c r="GW16" s="83" t="s">
        <v>492</v>
      </c>
      <c r="GX16" s="83"/>
      <c r="GY16" s="83"/>
      <c r="GZ16" s="83"/>
      <c r="HA16" s="83"/>
      <c r="HB16" s="83"/>
      <c r="HC16" s="83" t="s">
        <v>592</v>
      </c>
      <c r="HD16" s="87"/>
      <c r="HE16" s="87"/>
      <c r="HF16" s="87"/>
      <c r="HG16" s="38"/>
      <c r="HH16" s="87"/>
      <c r="HI16" s="87"/>
      <c r="HJ16" s="87" t="s">
        <v>492</v>
      </c>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593</v>
      </c>
      <c r="IH16" s="87"/>
      <c r="II16" s="87" t="s">
        <v>492</v>
      </c>
      <c r="IJ16" s="87" t="s">
        <v>492</v>
      </c>
      <c r="IK16" s="87"/>
      <c r="IL16" s="87"/>
      <c r="IM16" s="87"/>
      <c r="IN16" s="87"/>
      <c r="IO16" s="87"/>
      <c r="IP16" s="87"/>
      <c r="IQ16" s="87"/>
      <c r="IR16" s="87"/>
      <c r="IS16" s="87"/>
      <c r="IT16" s="87"/>
      <c r="IU16" s="87"/>
      <c r="IV16" s="87" t="s">
        <v>492</v>
      </c>
      <c r="IW16" s="87" t="s">
        <v>492</v>
      </c>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c r="JX16" s="87"/>
      <c r="JY16" s="87"/>
      <c r="JZ16" s="87"/>
      <c r="KA16" s="87"/>
      <c r="KB16" s="83"/>
      <c r="KC16" s="83" t="s">
        <v>492</v>
      </c>
      <c r="KD16" s="83"/>
      <c r="KE16" s="83" t="s">
        <v>492</v>
      </c>
      <c r="KF16" s="83"/>
      <c r="KG16" s="83"/>
      <c r="KH16" s="83"/>
      <c r="KI16" s="83"/>
      <c r="KJ16" s="83"/>
      <c r="KK16" s="83"/>
      <c r="KL16" s="83" t="s">
        <v>492</v>
      </c>
      <c r="KM16" s="83"/>
      <c r="KN16" s="83"/>
      <c r="KO16" s="83"/>
      <c r="KP16" s="83"/>
      <c r="KQ16" s="83"/>
      <c r="KR16" s="83"/>
      <c r="KS16" s="83"/>
      <c r="KT16" s="83"/>
      <c r="KU16" s="83"/>
      <c r="KV16" s="83"/>
      <c r="KW16" s="87"/>
      <c r="KX16" s="87" t="s">
        <v>492</v>
      </c>
      <c r="KY16" s="87"/>
      <c r="KZ16" s="87" t="s">
        <v>492</v>
      </c>
      <c r="LA16" s="83" t="s">
        <v>601</v>
      </c>
      <c r="LB16" s="87"/>
      <c r="LC16" s="87" t="s">
        <v>492</v>
      </c>
      <c r="LD16" s="87"/>
      <c r="LE16" s="87"/>
      <c r="LF16" s="87"/>
      <c r="LG16" s="87"/>
      <c r="LH16" s="83"/>
      <c r="LI16" s="87"/>
      <c r="LJ16" s="87"/>
      <c r="LK16" s="87"/>
      <c r="LL16" s="83"/>
      <c r="LM16" s="87" t="s">
        <v>492</v>
      </c>
      <c r="LN16" s="87" t="s">
        <v>492</v>
      </c>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c r="MN16" s="38"/>
      <c r="MO16" s="38" t="s">
        <v>492</v>
      </c>
      <c r="MP16" s="38"/>
      <c r="MQ16" s="38"/>
      <c r="MR16" s="38" t="s">
        <v>492</v>
      </c>
      <c r="MS16" s="38"/>
      <c r="MT16" s="38"/>
      <c r="MU16" s="38"/>
      <c r="MV16" s="38" t="s">
        <v>492</v>
      </c>
      <c r="MW16" s="38" t="s">
        <v>602</v>
      </c>
      <c r="MX16" s="38"/>
      <c r="MY16" s="38"/>
      <c r="MZ16" s="38"/>
      <c r="NA16" s="38"/>
      <c r="NB16" s="38"/>
      <c r="NC16" s="38"/>
      <c r="ND16" s="38"/>
      <c r="NE16" s="38"/>
      <c r="NF16" s="38"/>
      <c r="NG16" s="38" t="s">
        <v>492</v>
      </c>
      <c r="NH16" s="38"/>
      <c r="NI16" s="38" t="s">
        <v>492</v>
      </c>
      <c r="NJ16" s="38"/>
      <c r="NK16" s="38"/>
      <c r="NL16" s="38"/>
      <c r="NM16" s="38"/>
      <c r="NN16" s="38"/>
      <c r="NO16" s="38"/>
      <c r="NP16" s="38"/>
    </row>
    <row r="17" spans="1:380" ht="13.5" customHeight="1" x14ac:dyDescent="0.15">
      <c r="A17" s="38" t="s">
        <v>475</v>
      </c>
      <c r="B17" s="39" t="s">
        <v>530</v>
      </c>
      <c r="C17" s="38" t="s">
        <v>531</v>
      </c>
      <c r="D17" s="38"/>
      <c r="E17" s="38"/>
      <c r="F17" s="38"/>
      <c r="G17" s="38" t="s">
        <v>492</v>
      </c>
      <c r="H17" s="38" t="s">
        <v>492</v>
      </c>
      <c r="I17" s="38"/>
      <c r="J17" s="38"/>
      <c r="K17" s="38"/>
      <c r="L17" s="38"/>
      <c r="M17" s="38"/>
      <c r="N17" s="38" t="s">
        <v>492</v>
      </c>
      <c r="O17" s="38"/>
      <c r="P17" s="38"/>
      <c r="Q17" s="38"/>
      <c r="R17" s="38"/>
      <c r="S17" s="38"/>
      <c r="T17" s="38"/>
      <c r="U17" s="38"/>
      <c r="V17" s="38"/>
      <c r="W17" s="38"/>
      <c r="X17" s="38"/>
      <c r="Y17" s="38"/>
      <c r="Z17" s="38"/>
      <c r="AA17" s="38"/>
      <c r="AB17" s="38"/>
      <c r="AC17" s="38"/>
      <c r="AD17" s="86"/>
      <c r="AE17" s="86"/>
      <c r="AF17" s="86">
        <v>36620</v>
      </c>
      <c r="AG17" s="86">
        <v>1098.5999999999999</v>
      </c>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87"/>
      <c r="CK17" s="87"/>
      <c r="CL17" s="38"/>
      <c r="CM17" s="38"/>
      <c r="CN17" s="38"/>
      <c r="CO17" s="38"/>
      <c r="CP17" s="38"/>
      <c r="CQ17" s="38"/>
      <c r="CR17" s="38"/>
      <c r="CS17" s="38"/>
      <c r="CT17" s="38"/>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t="s">
        <v>492</v>
      </c>
      <c r="EI17" s="83" t="s">
        <v>554</v>
      </c>
      <c r="EJ17" s="83">
        <v>22</v>
      </c>
      <c r="EK17" s="83">
        <v>10</v>
      </c>
      <c r="EL17" s="87"/>
      <c r="EM17" s="83"/>
      <c r="EN17" s="83"/>
      <c r="EO17" s="83"/>
      <c r="EP17" s="87"/>
      <c r="EQ17" s="87"/>
      <c r="ER17" s="83"/>
      <c r="ES17" s="83"/>
      <c r="ET17" s="83"/>
      <c r="EU17" s="87"/>
      <c r="EV17" s="87" t="s">
        <v>492</v>
      </c>
      <c r="EW17" s="83" t="s">
        <v>554</v>
      </c>
      <c r="EX17" s="83">
        <v>29</v>
      </c>
      <c r="EY17" s="83">
        <v>5</v>
      </c>
      <c r="EZ17" s="87"/>
      <c r="FA17" s="83"/>
      <c r="FB17" s="83"/>
      <c r="FC17" s="83"/>
      <c r="FD17" s="87"/>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t="s">
        <v>492</v>
      </c>
      <c r="KE17" s="83"/>
      <c r="KF17" s="83"/>
      <c r="KG17" s="83"/>
      <c r="KH17" s="83"/>
      <c r="KI17" s="83"/>
      <c r="KJ17" s="83"/>
      <c r="KK17" s="83"/>
      <c r="KL17" s="83"/>
      <c r="KM17" s="83"/>
      <c r="KN17" s="83" t="s">
        <v>492</v>
      </c>
      <c r="KO17" s="83"/>
      <c r="KP17" s="83"/>
      <c r="KQ17" s="83"/>
      <c r="KR17" s="83"/>
      <c r="KS17" s="83"/>
      <c r="KT17" s="83"/>
      <c r="KU17" s="83"/>
      <c r="KV17" s="83"/>
      <c r="KW17" s="87"/>
      <c r="KX17" s="87"/>
      <c r="KY17" s="87" t="s">
        <v>492</v>
      </c>
      <c r="KZ17" s="87"/>
      <c r="LA17" s="83"/>
      <c r="LB17" s="87"/>
      <c r="LC17" s="87"/>
      <c r="LD17" s="87"/>
      <c r="LE17" s="87"/>
      <c r="LF17" s="87"/>
      <c r="LG17" s="87"/>
      <c r="LH17" s="83"/>
      <c r="LI17" s="87"/>
      <c r="LJ17" s="87"/>
      <c r="LK17" s="87"/>
      <c r="LL17" s="83"/>
      <c r="LM17" s="87"/>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c r="MN17" s="38"/>
      <c r="MO17" s="38"/>
      <c r="MP17" s="38" t="s">
        <v>492</v>
      </c>
      <c r="MQ17" s="38"/>
      <c r="MR17" s="38" t="s">
        <v>492</v>
      </c>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row>
    <row r="18" spans="1:380" ht="13.5" customHeight="1" x14ac:dyDescent="0.15">
      <c r="A18" s="38" t="s">
        <v>475</v>
      </c>
      <c r="B18" s="39" t="s">
        <v>532</v>
      </c>
      <c r="C18" s="38" t="s">
        <v>533</v>
      </c>
      <c r="D18" s="38"/>
      <c r="E18" s="38" t="s">
        <v>492</v>
      </c>
      <c r="F18" s="38"/>
      <c r="G18" s="38"/>
      <c r="H18" s="38"/>
      <c r="I18" s="38" t="s">
        <v>492</v>
      </c>
      <c r="J18" s="38"/>
      <c r="K18" s="38"/>
      <c r="L18" s="38"/>
      <c r="M18" s="38"/>
      <c r="N18" s="38"/>
      <c r="O18" s="38"/>
      <c r="P18" s="38"/>
      <c r="Q18" s="38"/>
      <c r="R18" s="38"/>
      <c r="S18" s="38"/>
      <c r="T18" s="38"/>
      <c r="U18" s="38"/>
      <c r="V18" s="38"/>
      <c r="W18" s="38"/>
      <c r="X18" s="38"/>
      <c r="Y18" s="38"/>
      <c r="Z18" s="38"/>
      <c r="AA18" s="38"/>
      <c r="AB18" s="38"/>
      <c r="AC18" s="38"/>
      <c r="AD18" s="86"/>
      <c r="AE18" s="86"/>
      <c r="AF18" s="86"/>
      <c r="AG18" s="86"/>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c r="BY18" s="38"/>
      <c r="BZ18" s="38"/>
      <c r="CA18" s="38"/>
      <c r="CB18" s="38" t="s">
        <v>492</v>
      </c>
      <c r="CC18" s="38" t="s">
        <v>566</v>
      </c>
      <c r="CD18" s="38">
        <v>7</v>
      </c>
      <c r="CE18" s="38">
        <v>9</v>
      </c>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606</v>
      </c>
      <c r="LB18" s="87"/>
      <c r="LC18" s="87" t="s">
        <v>492</v>
      </c>
      <c r="LD18" s="87"/>
      <c r="LE18" s="87"/>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c r="MN18" s="38"/>
      <c r="MO18" s="38"/>
      <c r="MP18" s="38" t="s">
        <v>492</v>
      </c>
      <c r="MQ18" s="38"/>
      <c r="MR18" s="38"/>
      <c r="MS18" s="38" t="s">
        <v>492</v>
      </c>
      <c r="MT18" s="38"/>
      <c r="MU18" s="38"/>
      <c r="MV18" s="38"/>
      <c r="MW18" s="38"/>
      <c r="MX18" s="38"/>
      <c r="MY18" s="38"/>
      <c r="MZ18" s="38"/>
      <c r="NA18" s="38"/>
      <c r="NB18" s="38"/>
      <c r="NC18" s="38"/>
      <c r="ND18" s="38"/>
      <c r="NE18" s="38"/>
      <c r="NF18" s="38"/>
      <c r="NG18" s="38"/>
      <c r="NH18" s="38"/>
      <c r="NI18" s="38"/>
      <c r="NJ18" s="38"/>
      <c r="NK18" s="38"/>
      <c r="NL18" s="38"/>
      <c r="NM18" s="38"/>
      <c r="NN18" s="38"/>
      <c r="NO18" s="38"/>
      <c r="NP18" s="38"/>
    </row>
    <row r="19" spans="1:380" ht="13.5" customHeight="1" x14ac:dyDescent="0.15">
      <c r="A19" s="38" t="s">
        <v>475</v>
      </c>
      <c r="B19" s="39" t="s">
        <v>534</v>
      </c>
      <c r="C19" s="38" t="s">
        <v>535</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13</v>
      </c>
      <c r="AE19" s="86" t="s">
        <v>608</v>
      </c>
      <c r="AF19" s="86">
        <v>10</v>
      </c>
      <c r="AG19" s="86">
        <v>0</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566</v>
      </c>
      <c r="BZ19" s="38">
        <v>6</v>
      </c>
      <c r="CA19" s="38">
        <v>10</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609</v>
      </c>
      <c r="LB19" s="87"/>
      <c r="LC19" s="87" t="s">
        <v>492</v>
      </c>
      <c r="LD19" s="87"/>
      <c r="LE19" s="87"/>
      <c r="LF19" s="87"/>
      <c r="LG19" s="87"/>
      <c r="LH19" s="83"/>
      <c r="LI19" s="87" t="s">
        <v>492</v>
      </c>
      <c r="LJ19" s="87" t="s">
        <v>610</v>
      </c>
      <c r="LK19" s="87"/>
      <c r="LL19" s="83"/>
      <c r="LM19" s="87"/>
      <c r="LN19" s="87"/>
      <c r="LO19" s="83" t="s">
        <v>611</v>
      </c>
      <c r="LP19" s="87"/>
      <c r="LQ19" s="87"/>
      <c r="LR19" s="87"/>
      <c r="LS19" s="87"/>
      <c r="LT19" s="87"/>
      <c r="LU19" s="87" t="s">
        <v>492</v>
      </c>
      <c r="LV19" s="83" t="s">
        <v>611</v>
      </c>
      <c r="LW19" s="87" t="s">
        <v>492</v>
      </c>
      <c r="LX19" s="87" t="s">
        <v>610</v>
      </c>
      <c r="LY19" s="87"/>
      <c r="LZ19" s="87"/>
      <c r="MA19" s="38"/>
      <c r="MB19" s="38"/>
      <c r="MC19" s="38"/>
      <c r="MD19" s="38"/>
      <c r="ME19" s="38"/>
      <c r="MF19" s="38"/>
      <c r="MG19" s="38"/>
      <c r="MH19" s="38"/>
      <c r="MI19" s="38"/>
      <c r="MJ19" s="38"/>
      <c r="MK19" s="38" t="s">
        <v>492</v>
      </c>
      <c r="ML19" s="38"/>
      <c r="MM19" s="38" t="s">
        <v>492</v>
      </c>
      <c r="MN19" s="38"/>
      <c r="MO19" s="38"/>
      <c r="MP19" s="38"/>
      <c r="MQ19" s="38"/>
      <c r="MR19" s="38"/>
      <c r="MS19" s="38"/>
      <c r="MT19" s="38"/>
      <c r="MU19" s="38"/>
      <c r="MV19" s="38" t="s">
        <v>492</v>
      </c>
      <c r="MW19" s="38" t="s">
        <v>612</v>
      </c>
      <c r="MX19" s="38"/>
      <c r="MY19" s="38"/>
      <c r="MZ19" s="38"/>
      <c r="NA19" s="38"/>
      <c r="NB19" s="38"/>
      <c r="NC19" s="38"/>
      <c r="ND19" s="38"/>
      <c r="NE19" s="38"/>
      <c r="NF19" s="38"/>
      <c r="NG19" s="38" t="s">
        <v>492</v>
      </c>
      <c r="NH19" s="38" t="s">
        <v>492</v>
      </c>
      <c r="NI19" s="38" t="s">
        <v>492</v>
      </c>
      <c r="NJ19" s="38"/>
      <c r="NK19" s="38"/>
      <c r="NL19" s="38"/>
      <c r="NM19" s="38"/>
      <c r="NN19" s="38"/>
      <c r="NO19" s="38"/>
      <c r="NP19" s="38"/>
    </row>
    <row r="20" spans="1:380" ht="13.5" customHeight="1" x14ac:dyDescent="0.15">
      <c r="A20" s="38" t="s">
        <v>475</v>
      </c>
      <c r="B20" s="39" t="s">
        <v>536</v>
      </c>
      <c r="C20" s="38" t="s">
        <v>537</v>
      </c>
      <c r="D20" s="38"/>
      <c r="E20" s="38"/>
      <c r="F20" s="38"/>
      <c r="G20" s="38" t="s">
        <v>492</v>
      </c>
      <c r="H20" s="38"/>
      <c r="I20" s="38"/>
      <c r="J20" s="38"/>
      <c r="K20" s="38" t="s">
        <v>492</v>
      </c>
      <c r="L20" s="38" t="s">
        <v>492</v>
      </c>
      <c r="M20" s="38"/>
      <c r="N20" s="38"/>
      <c r="O20" s="38"/>
      <c r="P20" s="38"/>
      <c r="Q20" s="38"/>
      <c r="R20" s="38"/>
      <c r="S20" s="38"/>
      <c r="T20" s="38"/>
      <c r="U20" s="38" t="s">
        <v>492</v>
      </c>
      <c r="V20" s="38"/>
      <c r="W20" s="38"/>
      <c r="X20" s="38"/>
      <c r="Y20" s="38"/>
      <c r="Z20" s="38"/>
      <c r="AA20" s="38"/>
      <c r="AB20" s="38"/>
      <c r="AC20" s="38"/>
      <c r="AD20" s="86"/>
      <c r="AE20" s="86"/>
      <c r="AF20" s="86"/>
      <c r="AG20" s="86"/>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87"/>
      <c r="CK20" s="87"/>
      <c r="CL20" s="38"/>
      <c r="CM20" s="38"/>
      <c r="CN20" s="38"/>
      <c r="CO20" s="38"/>
      <c r="CP20" s="38"/>
      <c r="CQ20" s="38"/>
      <c r="CR20" s="38"/>
      <c r="CS20" s="38"/>
      <c r="CT20" s="38"/>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c r="KY20" s="87"/>
      <c r="KZ20" s="87"/>
      <c r="LA20" s="83"/>
      <c r="LB20" s="87"/>
      <c r="LC20" s="87"/>
      <c r="LD20" s="87"/>
      <c r="LE20" s="87"/>
      <c r="LF20" s="87"/>
      <c r="LG20" s="87"/>
      <c r="LH20" s="83"/>
      <c r="LI20" s="87"/>
      <c r="LJ20" s="87"/>
      <c r="LK20" s="87"/>
      <c r="LL20" s="83"/>
      <c r="LM20" s="87"/>
      <c r="LN20" s="87"/>
      <c r="LO20" s="83"/>
      <c r="LP20" s="87"/>
      <c r="LQ20" s="87"/>
      <c r="LR20" s="87"/>
      <c r="LS20" s="87"/>
      <c r="LT20" s="87"/>
      <c r="LU20" s="87"/>
      <c r="LV20" s="83"/>
      <c r="LW20" s="87"/>
      <c r="LX20" s="87"/>
      <c r="LY20" s="87"/>
      <c r="LZ20" s="87"/>
      <c r="MA20" s="38"/>
      <c r="MB20" s="38"/>
      <c r="MC20" s="38"/>
      <c r="MD20" s="38"/>
      <c r="ME20" s="38"/>
      <c r="MF20" s="38"/>
      <c r="MG20" s="38"/>
      <c r="MH20" s="38"/>
      <c r="MI20" s="38"/>
      <c r="MJ20" s="38"/>
      <c r="MK20" s="38" t="s">
        <v>492</v>
      </c>
      <c r="ML20" s="38"/>
      <c r="MM20" s="38"/>
      <c r="MN20" s="38"/>
      <c r="MO20" s="38"/>
      <c r="MP20" s="38" t="s">
        <v>492</v>
      </c>
      <c r="MQ20" s="38"/>
      <c r="MR20" s="38" t="s">
        <v>492</v>
      </c>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row>
    <row r="21" spans="1:380" ht="13.5" customHeight="1" x14ac:dyDescent="0.15">
      <c r="A21" s="38" t="s">
        <v>475</v>
      </c>
      <c r="B21" s="39" t="s">
        <v>538</v>
      </c>
      <c r="C21" s="38" t="s">
        <v>539</v>
      </c>
      <c r="D21" s="38"/>
      <c r="E21" s="38" t="s">
        <v>492</v>
      </c>
      <c r="F21" s="38"/>
      <c r="G21" s="38"/>
      <c r="H21" s="38"/>
      <c r="I21" s="38" t="s">
        <v>492</v>
      </c>
      <c r="J21" s="38"/>
      <c r="K21" s="38"/>
      <c r="L21" s="38"/>
      <c r="M21" s="38"/>
      <c r="N21" s="38"/>
      <c r="O21" s="38"/>
      <c r="P21" s="38"/>
      <c r="Q21" s="38"/>
      <c r="R21" s="38"/>
      <c r="S21" s="38"/>
      <c r="T21" s="38"/>
      <c r="U21" s="38"/>
      <c r="V21" s="38"/>
      <c r="W21" s="38"/>
      <c r="X21" s="38"/>
      <c r="Y21" s="38"/>
      <c r="Z21" s="38"/>
      <c r="AA21" s="38"/>
      <c r="AB21" s="38"/>
      <c r="AC21" s="38"/>
      <c r="AD21" s="86"/>
      <c r="AE21" s="86"/>
      <c r="AF21" s="86"/>
      <c r="AG21" s="86"/>
      <c r="AH21" s="38"/>
      <c r="AI21" s="38"/>
      <c r="AJ21" s="38"/>
      <c r="AK21" s="38"/>
      <c r="AL21" s="38"/>
      <c r="AM21" s="38"/>
      <c r="AN21" s="38"/>
      <c r="AO21" s="38"/>
      <c r="AP21" s="38" t="s">
        <v>492</v>
      </c>
      <c r="AQ21" s="38"/>
      <c r="AR21" s="38"/>
      <c r="AS21" s="38"/>
      <c r="AT21" s="38"/>
      <c r="AU21" s="38"/>
      <c r="AV21" s="38"/>
      <c r="AW21" s="38"/>
      <c r="AX21" s="38"/>
      <c r="AY21" s="38"/>
      <c r="AZ21" s="38" t="s">
        <v>492</v>
      </c>
      <c r="BA21" s="38" t="s">
        <v>566</v>
      </c>
      <c r="BB21" s="38">
        <v>8</v>
      </c>
      <c r="BC21" s="38">
        <v>4</v>
      </c>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t="s">
        <v>492</v>
      </c>
      <c r="CC21" s="38" t="s">
        <v>566</v>
      </c>
      <c r="CD21" s="38">
        <v>8</v>
      </c>
      <c r="CE21" s="38">
        <v>4</v>
      </c>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t="s">
        <v>492</v>
      </c>
      <c r="DY21" s="83" t="s">
        <v>566</v>
      </c>
      <c r="DZ21" s="83">
        <v>8</v>
      </c>
      <c r="EA21" s="83">
        <v>4</v>
      </c>
      <c r="EB21" s="87"/>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t="s">
        <v>492</v>
      </c>
      <c r="FA21" s="83" t="s">
        <v>566</v>
      </c>
      <c r="FB21" s="83">
        <v>8</v>
      </c>
      <c r="FC21" s="83">
        <v>4</v>
      </c>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t="s">
        <v>492</v>
      </c>
      <c r="GH21" s="87"/>
      <c r="GI21" s="87"/>
      <c r="GJ21" s="83"/>
      <c r="GK21" s="87" t="s">
        <v>492</v>
      </c>
      <c r="GL21" s="87"/>
      <c r="GM21" s="87"/>
      <c r="GN21" s="87"/>
      <c r="GO21" s="87"/>
      <c r="GP21" s="87"/>
      <c r="GQ21" s="87"/>
      <c r="GR21" s="87"/>
      <c r="GS21" s="87"/>
      <c r="GT21" s="87"/>
      <c r="GU21" s="83"/>
      <c r="GV21" s="83"/>
      <c r="GW21" s="83" t="s">
        <v>492</v>
      </c>
      <c r="GX21" s="83"/>
      <c r="GY21" s="83"/>
      <c r="GZ21" s="83"/>
      <c r="HA21" s="83"/>
      <c r="HB21" s="83"/>
      <c r="HC21" s="83" t="s">
        <v>615</v>
      </c>
      <c r="HD21" s="87"/>
      <c r="HE21" s="87"/>
      <c r="HF21" s="87"/>
      <c r="HG21" s="38"/>
      <c r="HH21" s="87"/>
      <c r="HI21" s="87" t="s">
        <v>492</v>
      </c>
      <c r="HJ21" s="87"/>
      <c r="HK21" s="87"/>
      <c r="HL21" s="83"/>
      <c r="HM21" s="83"/>
      <c r="HN21" s="87" t="s">
        <v>492</v>
      </c>
      <c r="HO21" s="87"/>
      <c r="HP21" s="87"/>
      <c r="HQ21" s="87"/>
      <c r="HR21" s="87"/>
      <c r="HS21" s="87"/>
      <c r="HT21" s="87"/>
      <c r="HU21" s="87"/>
      <c r="HV21" s="87"/>
      <c r="HW21" s="87"/>
      <c r="HX21" s="83"/>
      <c r="HY21" s="83"/>
      <c r="HZ21" s="83"/>
      <c r="IA21" s="83" t="s">
        <v>492</v>
      </c>
      <c r="IB21" s="83"/>
      <c r="IC21" s="83"/>
      <c r="ID21" s="83"/>
      <c r="IE21" s="83"/>
      <c r="IF21" s="83"/>
      <c r="IG21" s="83" t="s">
        <v>615</v>
      </c>
      <c r="IH21" s="87"/>
      <c r="II21" s="87"/>
      <c r="IJ21" s="87"/>
      <c r="IK21" s="87"/>
      <c r="IL21" s="87"/>
      <c r="IM21" s="87"/>
      <c r="IN21" s="87"/>
      <c r="IO21" s="87"/>
      <c r="IP21" s="87"/>
      <c r="IQ21" s="87"/>
      <c r="IR21" s="87"/>
      <c r="IS21" s="87"/>
      <c r="IT21" s="87" t="s">
        <v>492</v>
      </c>
      <c r="IU21" s="87" t="s">
        <v>492</v>
      </c>
      <c r="IV21" s="87"/>
      <c r="IW21" s="87"/>
      <c r="IX21" s="87"/>
      <c r="IY21" s="87"/>
      <c r="IZ21" s="83"/>
      <c r="JA21" s="87"/>
      <c r="JB21" s="87"/>
      <c r="JC21" s="87"/>
      <c r="JD21" s="87"/>
      <c r="JE21" s="87"/>
      <c r="JF21" s="87"/>
      <c r="JG21" s="87"/>
      <c r="JH21" s="87"/>
      <c r="JI21" s="87"/>
      <c r="JJ21" s="87"/>
      <c r="JK21" s="87"/>
      <c r="JL21" s="87" t="s">
        <v>492</v>
      </c>
      <c r="JM21" s="87" t="s">
        <v>492</v>
      </c>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t="s">
        <v>492</v>
      </c>
      <c r="LJ21" s="87"/>
      <c r="LK21" s="87"/>
      <c r="LL21" s="83"/>
      <c r="LM21" s="87"/>
      <c r="LN21" s="87"/>
      <c r="LO21" s="83"/>
      <c r="LP21" s="87"/>
      <c r="LQ21" s="87"/>
      <c r="LR21" s="87"/>
      <c r="LS21" s="87"/>
      <c r="LT21" s="87"/>
      <c r="LU21" s="87"/>
      <c r="LV21" s="83"/>
      <c r="LW21" s="87" t="s">
        <v>492</v>
      </c>
      <c r="LX21" s="87" t="s">
        <v>616</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617</v>
      </c>
      <c r="MX21" s="38"/>
      <c r="MY21" s="38"/>
      <c r="MZ21" s="38"/>
      <c r="NA21" s="38"/>
      <c r="NB21" s="38" t="s">
        <v>492</v>
      </c>
      <c r="NC21" s="38" t="s">
        <v>617</v>
      </c>
      <c r="ND21" s="38"/>
      <c r="NE21" s="38"/>
      <c r="NF21" s="38"/>
      <c r="NG21" s="38"/>
      <c r="NH21" s="38"/>
      <c r="NI21" s="38"/>
      <c r="NJ21" s="38"/>
      <c r="NK21" s="38" t="s">
        <v>492</v>
      </c>
      <c r="NL21" s="38"/>
      <c r="NM21" s="38"/>
      <c r="NN21" s="38"/>
      <c r="NO21" s="38"/>
      <c r="NP21" s="38"/>
    </row>
    <row r="22" spans="1:380" ht="13.5" customHeight="1" x14ac:dyDescent="0.15">
      <c r="A22" s="38" t="s">
        <v>475</v>
      </c>
      <c r="B22" s="39" t="s">
        <v>540</v>
      </c>
      <c r="C22" s="38" t="s">
        <v>541</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7</v>
      </c>
      <c r="AE22" s="86">
        <v>0</v>
      </c>
      <c r="AF22" s="86">
        <v>13540</v>
      </c>
      <c r="AG22" s="86">
        <v>297</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t="s">
        <v>492</v>
      </c>
      <c r="BK22" s="38" t="s">
        <v>566</v>
      </c>
      <c r="BL22" s="38">
        <v>3</v>
      </c>
      <c r="BM22" s="38">
        <v>10</v>
      </c>
      <c r="BN22" s="38"/>
      <c r="BO22" s="38"/>
      <c r="BP22" s="38"/>
      <c r="BQ22" s="38"/>
      <c r="BR22" s="38"/>
      <c r="BS22" s="38"/>
      <c r="BT22" s="38"/>
      <c r="BU22" s="38"/>
      <c r="BV22" s="38"/>
      <c r="BW22" s="38"/>
      <c r="BX22" s="38" t="s">
        <v>492</v>
      </c>
      <c r="BY22" s="38" t="s">
        <v>566</v>
      </c>
      <c r="BZ22" s="38">
        <v>4</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c r="EW22" s="83"/>
      <c r="EX22" s="83"/>
      <c r="EY22" s="83"/>
      <c r="EZ22" s="87"/>
      <c r="FA22" s="83"/>
      <c r="FB22" s="83"/>
      <c r="FC22" s="83"/>
      <c r="FD22" s="87" t="s">
        <v>492</v>
      </c>
      <c r="FE22" s="87"/>
      <c r="FF22" s="83"/>
      <c r="FG22" s="83"/>
      <c r="FH22" s="83"/>
      <c r="FI22" s="87"/>
      <c r="FJ22" s="87" t="s">
        <v>492</v>
      </c>
      <c r="FK22" s="83"/>
      <c r="FL22" s="83"/>
      <c r="FM22" s="83"/>
      <c r="FN22" s="87"/>
      <c r="FO22" s="83"/>
      <c r="FP22" s="83"/>
      <c r="FQ22" s="83"/>
      <c r="FR22" s="87"/>
      <c r="FS22" s="87"/>
      <c r="FT22" s="83"/>
      <c r="FU22" s="83"/>
      <c r="FV22" s="83"/>
      <c r="FW22" s="87"/>
      <c r="FX22" s="83" t="s">
        <v>619</v>
      </c>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620</v>
      </c>
      <c r="LB22" s="87"/>
      <c r="LC22" s="87"/>
      <c r="LD22" s="87"/>
      <c r="LE22" s="87"/>
      <c r="LF22" s="87"/>
      <c r="LG22" s="87" t="s">
        <v>492</v>
      </c>
      <c r="LH22" s="83" t="s">
        <v>621</v>
      </c>
      <c r="LI22" s="87" t="s">
        <v>492</v>
      </c>
      <c r="LJ22" s="87" t="s">
        <v>622</v>
      </c>
      <c r="LK22" s="87"/>
      <c r="LL22" s="83"/>
      <c r="LM22" s="87"/>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c r="MW22" s="38"/>
      <c r="MX22" s="38" t="s">
        <v>492</v>
      </c>
      <c r="MY22" s="38" t="s">
        <v>623</v>
      </c>
      <c r="MZ22" s="38"/>
      <c r="NA22" s="38"/>
      <c r="NB22" s="38" t="s">
        <v>492</v>
      </c>
      <c r="NC22" s="38" t="s">
        <v>623</v>
      </c>
      <c r="ND22" s="38"/>
      <c r="NE22" s="38"/>
      <c r="NF22" s="38"/>
      <c r="NG22" s="38" t="s">
        <v>492</v>
      </c>
      <c r="NH22" s="38"/>
      <c r="NI22" s="38"/>
      <c r="NJ22" s="38"/>
      <c r="NK22" s="38" t="s">
        <v>492</v>
      </c>
      <c r="NL22" s="38"/>
      <c r="NM22" s="38"/>
      <c r="NN22" s="38"/>
      <c r="NO22" s="38" t="s">
        <v>492</v>
      </c>
      <c r="NP22" s="38" t="s">
        <v>624</v>
      </c>
    </row>
    <row r="23" spans="1:380" ht="13.5" customHeight="1" x14ac:dyDescent="0.15">
      <c r="A23" s="38"/>
      <c r="B23" s="39"/>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86"/>
      <c r="AE23" s="86"/>
      <c r="AF23" s="86"/>
      <c r="AG23" s="86"/>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c r="KY23" s="87"/>
      <c r="KZ23" s="87"/>
      <c r="LA23" s="83"/>
      <c r="LB23" s="87"/>
      <c r="LC23" s="87"/>
      <c r="LD23" s="87"/>
      <c r="LE23" s="87"/>
      <c r="LF23" s="87"/>
      <c r="LG23" s="87"/>
      <c r="LH23" s="83"/>
      <c r="LI23" s="87"/>
      <c r="LJ23" s="87"/>
      <c r="LK23" s="87"/>
      <c r="LL23" s="83"/>
      <c r="LM23" s="87"/>
      <c r="LN23" s="87"/>
      <c r="LO23" s="83"/>
      <c r="LP23" s="87"/>
      <c r="LQ23" s="87"/>
      <c r="LR23" s="87"/>
      <c r="LS23" s="87"/>
      <c r="LT23" s="87"/>
      <c r="LU23" s="87"/>
      <c r="LV23" s="83"/>
      <c r="LW23" s="87"/>
      <c r="LX23" s="87"/>
      <c r="LY23" s="87"/>
      <c r="LZ23" s="87"/>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86"/>
      <c r="AE24" s="86"/>
      <c r="AF24" s="86"/>
      <c r="AG24" s="86"/>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87"/>
      <c r="CK24" s="87"/>
      <c r="CL24" s="38"/>
      <c r="CM24" s="38"/>
      <c r="CN24" s="38"/>
      <c r="CO24" s="38"/>
      <c r="CP24" s="38"/>
      <c r="CQ24" s="38"/>
      <c r="CR24" s="38"/>
      <c r="CS24" s="38"/>
      <c r="CT24" s="38"/>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c r="LN24" s="87"/>
      <c r="LO24" s="83"/>
      <c r="LP24" s="87"/>
      <c r="LQ24" s="87"/>
      <c r="LR24" s="87"/>
      <c r="LS24" s="87"/>
      <c r="LT24" s="87"/>
      <c r="LU24" s="87"/>
      <c r="LV24" s="83"/>
      <c r="LW24" s="87"/>
      <c r="LX24" s="87"/>
      <c r="LY24" s="87"/>
      <c r="LZ24" s="87"/>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3">
    <sortCondition ref="A8:A23"/>
    <sortCondition ref="B8:B23"/>
    <sortCondition ref="C8:C23"/>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富山県</v>
      </c>
      <c r="B7" s="43" t="str">
        <f>'収集運搬（生活系）'!B7</f>
        <v>16000</v>
      </c>
      <c r="C7" s="42" t="s">
        <v>31</v>
      </c>
      <c r="D7" s="44">
        <f t="shared" ref="D7:I7" si="0">COUNTIF(D$8:D$207,"○")</f>
        <v>0</v>
      </c>
      <c r="E7" s="44">
        <f t="shared" si="0"/>
        <v>0</v>
      </c>
      <c r="F7" s="44">
        <f t="shared" si="0"/>
        <v>1</v>
      </c>
      <c r="G7" s="44">
        <f t="shared" si="0"/>
        <v>14</v>
      </c>
      <c r="H7" s="44">
        <f t="shared" si="0"/>
        <v>1</v>
      </c>
      <c r="I7" s="44">
        <f t="shared" si="0"/>
        <v>0</v>
      </c>
      <c r="J7" s="44">
        <f>COUNTIF(J$8:J$207,"&lt;&gt;")</f>
        <v>1</v>
      </c>
      <c r="K7" s="44">
        <f>COUNTIF(K$8:K$207,"&lt;&gt;")</f>
        <v>1</v>
      </c>
      <c r="L7" s="44">
        <f t="shared" ref="L7:Q7" si="1">COUNTIF(L$8:L$207,"○")</f>
        <v>0</v>
      </c>
      <c r="M7" s="44">
        <f t="shared" si="1"/>
        <v>1</v>
      </c>
      <c r="N7" s="44">
        <f t="shared" si="1"/>
        <v>14</v>
      </c>
      <c r="O7" s="44">
        <f t="shared" si="1"/>
        <v>0</v>
      </c>
      <c r="P7" s="44">
        <f t="shared" si="1"/>
        <v>15</v>
      </c>
      <c r="Q7" s="44">
        <f t="shared" si="1"/>
        <v>0</v>
      </c>
      <c r="R7" s="44">
        <f>COUNTIF(R$8:R$207,"&lt;&gt;")</f>
        <v>15</v>
      </c>
      <c r="S7" s="44">
        <f>COUNTIF(S$8:S$207,"&lt;&gt;")</f>
        <v>15</v>
      </c>
      <c r="T7" s="44">
        <f t="shared" ref="T7:Y7" si="2">COUNTIF(T$8:T$207,"○")</f>
        <v>0</v>
      </c>
      <c r="U7" s="44">
        <f t="shared" si="2"/>
        <v>1</v>
      </c>
      <c r="V7" s="44">
        <f t="shared" si="2"/>
        <v>10</v>
      </c>
      <c r="W7" s="44">
        <f t="shared" si="2"/>
        <v>4</v>
      </c>
      <c r="X7" s="44">
        <f t="shared" si="2"/>
        <v>11</v>
      </c>
      <c r="Y7" s="44">
        <f t="shared" si="2"/>
        <v>0</v>
      </c>
      <c r="Z7" s="44">
        <f>COUNTIF(Z$8:Z$207,"&lt;&gt;")</f>
        <v>11</v>
      </c>
      <c r="AA7" s="44">
        <f>COUNTIF(AA$8:AA$207,"&lt;&gt;")</f>
        <v>11</v>
      </c>
      <c r="AB7" s="44">
        <f t="shared" ref="AB7:AG7" si="3">COUNTIF(AB$8:AB$207,"○")</f>
        <v>0</v>
      </c>
      <c r="AC7" s="44">
        <f t="shared" si="3"/>
        <v>0</v>
      </c>
      <c r="AD7" s="44">
        <f t="shared" si="3"/>
        <v>6</v>
      </c>
      <c r="AE7" s="44">
        <f t="shared" si="3"/>
        <v>9</v>
      </c>
      <c r="AF7" s="44">
        <f t="shared" si="3"/>
        <v>5</v>
      </c>
      <c r="AG7" s="44">
        <f t="shared" si="3"/>
        <v>1</v>
      </c>
      <c r="AH7" s="44">
        <f>COUNTIF(AH$8:AH$207,"&lt;&gt;")</f>
        <v>6</v>
      </c>
      <c r="AI7" s="44">
        <f>COUNTIF(AI$8:AI$207,"&lt;&gt;")</f>
        <v>6</v>
      </c>
      <c r="AJ7" s="44">
        <f t="shared" ref="AJ7:AO7" si="4">COUNTIF(AJ$8:AJ$207,"○")</f>
        <v>0</v>
      </c>
      <c r="AK7" s="44">
        <f t="shared" si="4"/>
        <v>0</v>
      </c>
      <c r="AL7" s="44">
        <f t="shared" si="4"/>
        <v>1</v>
      </c>
      <c r="AM7" s="44">
        <f t="shared" si="4"/>
        <v>14</v>
      </c>
      <c r="AN7" s="44">
        <f t="shared" si="4"/>
        <v>1</v>
      </c>
      <c r="AO7" s="44">
        <f t="shared" si="4"/>
        <v>0</v>
      </c>
      <c r="AP7" s="44">
        <f>COUNTIF(AP$8:AP$207,"&lt;&gt;")</f>
        <v>1</v>
      </c>
      <c r="AQ7" s="44">
        <f>COUNTIF(AQ$8:AQ$207,"&lt;&gt;")</f>
        <v>1</v>
      </c>
      <c r="AR7" s="44">
        <f t="shared" ref="AR7:AW7" si="5">COUNTIF(AR$8:AR$207,"○")</f>
        <v>0</v>
      </c>
      <c r="AS7" s="44">
        <f t="shared" si="5"/>
        <v>0</v>
      </c>
      <c r="AT7" s="44">
        <f t="shared" si="5"/>
        <v>2</v>
      </c>
      <c r="AU7" s="44">
        <f t="shared" si="5"/>
        <v>13</v>
      </c>
      <c r="AV7" s="44">
        <f t="shared" si="5"/>
        <v>2</v>
      </c>
      <c r="AW7" s="44">
        <f t="shared" si="5"/>
        <v>0</v>
      </c>
      <c r="AX7" s="44">
        <f>COUNTIF(AX$8:AX$207,"&lt;&gt;")</f>
        <v>2</v>
      </c>
      <c r="AY7" s="44">
        <f>COUNTIF(AY$8:AY$207,"&lt;&gt;")</f>
        <v>2</v>
      </c>
      <c r="AZ7" s="44">
        <f t="shared" ref="AZ7:BE7" si="6">COUNTIF(AZ$8:AZ$207,"○")</f>
        <v>0</v>
      </c>
      <c r="BA7" s="44">
        <f t="shared" si="6"/>
        <v>0</v>
      </c>
      <c r="BB7" s="44">
        <f t="shared" si="6"/>
        <v>6</v>
      </c>
      <c r="BC7" s="44">
        <f t="shared" si="6"/>
        <v>9</v>
      </c>
      <c r="BD7" s="44">
        <f t="shared" si="6"/>
        <v>5</v>
      </c>
      <c r="BE7" s="44">
        <f t="shared" si="6"/>
        <v>1</v>
      </c>
      <c r="BF7" s="44">
        <f>COUNTIF(BF$8:BF$207,"&lt;&gt;")</f>
        <v>6</v>
      </c>
      <c r="BG7" s="44">
        <f>COUNTIF(BG$8:BG$207,"&lt;&gt;")</f>
        <v>6</v>
      </c>
      <c r="BH7" s="44">
        <f t="shared" ref="BH7:BM7" si="7">COUNTIF(BH$8:BH$207,"○")</f>
        <v>0</v>
      </c>
      <c r="BI7" s="44">
        <f t="shared" si="7"/>
        <v>0</v>
      </c>
      <c r="BJ7" s="44">
        <f t="shared" si="7"/>
        <v>4</v>
      </c>
      <c r="BK7" s="44">
        <f t="shared" si="7"/>
        <v>11</v>
      </c>
      <c r="BL7" s="44">
        <f t="shared" si="7"/>
        <v>4</v>
      </c>
      <c r="BM7" s="44">
        <f t="shared" si="7"/>
        <v>0</v>
      </c>
      <c r="BN7" s="44">
        <f>COUNTIF(BN$8:BN$207,"&lt;&gt;")</f>
        <v>4</v>
      </c>
      <c r="BO7" s="44">
        <f>COUNTIF(BO$8:BO$207,"&lt;&gt;")</f>
        <v>4</v>
      </c>
      <c r="BP7" s="44">
        <f t="shared" ref="BP7:BU7" si="8">COUNTIF(BP$8:BP$207,"○")</f>
        <v>0</v>
      </c>
      <c r="BQ7" s="44">
        <f t="shared" si="8"/>
        <v>0</v>
      </c>
      <c r="BR7" s="44">
        <f t="shared" si="8"/>
        <v>3</v>
      </c>
      <c r="BS7" s="44">
        <f t="shared" si="8"/>
        <v>12</v>
      </c>
      <c r="BT7" s="44">
        <f t="shared" si="8"/>
        <v>3</v>
      </c>
      <c r="BU7" s="44">
        <f t="shared" si="8"/>
        <v>0</v>
      </c>
      <c r="BV7" s="44">
        <f>COUNTIF(BV$8:BV$207,"&lt;&gt;")</f>
        <v>3</v>
      </c>
      <c r="BW7" s="44">
        <f>COUNTIF(BW$8:BW$207,"&lt;&gt;")</f>
        <v>3</v>
      </c>
      <c r="BX7" s="44">
        <f t="shared" ref="BX7:CC7" si="9">COUNTIF(BX$8:BX$207,"○")</f>
        <v>0</v>
      </c>
      <c r="BY7" s="44">
        <f t="shared" si="9"/>
        <v>0</v>
      </c>
      <c r="BZ7" s="44">
        <f t="shared" si="9"/>
        <v>2</v>
      </c>
      <c r="CA7" s="44">
        <f t="shared" si="9"/>
        <v>13</v>
      </c>
      <c r="CB7" s="44">
        <f t="shared" si="9"/>
        <v>2</v>
      </c>
      <c r="CC7" s="44">
        <f t="shared" si="9"/>
        <v>0</v>
      </c>
      <c r="CD7" s="44">
        <f>COUNTIF(CD$8:CD$207,"&lt;&gt;")</f>
        <v>2</v>
      </c>
      <c r="CE7" s="44">
        <f>COUNTIF(CE$8:CE$207,"&lt;&gt;")</f>
        <v>2</v>
      </c>
      <c r="CF7" s="44">
        <f t="shared" ref="CF7:CK7" si="10">COUNTIF(CF$8:CF$207,"○")</f>
        <v>0</v>
      </c>
      <c r="CG7" s="44">
        <f t="shared" si="10"/>
        <v>0</v>
      </c>
      <c r="CH7" s="44">
        <f t="shared" si="10"/>
        <v>1</v>
      </c>
      <c r="CI7" s="44">
        <f t="shared" si="10"/>
        <v>14</v>
      </c>
      <c r="CJ7" s="44">
        <f t="shared" si="10"/>
        <v>1</v>
      </c>
      <c r="CK7" s="44">
        <f t="shared" si="10"/>
        <v>0</v>
      </c>
      <c r="CL7" s="44">
        <f>COUNTIF(CL$8:CL$207,"&lt;&gt;")</f>
        <v>1</v>
      </c>
      <c r="CM7" s="44">
        <f>COUNTIF(CM$8:CM$207,"&lt;&gt;")</f>
        <v>1</v>
      </c>
      <c r="CN7" s="44">
        <f t="shared" ref="CN7:CS7" si="11">COUNTIF(CN$8:CN$207,"○")</f>
        <v>0</v>
      </c>
      <c r="CO7" s="44">
        <f t="shared" si="11"/>
        <v>0</v>
      </c>
      <c r="CP7" s="44">
        <f t="shared" si="11"/>
        <v>2</v>
      </c>
      <c r="CQ7" s="44">
        <f t="shared" si="11"/>
        <v>13</v>
      </c>
      <c r="CR7" s="44">
        <f t="shared" si="11"/>
        <v>2</v>
      </c>
      <c r="CS7" s="44">
        <f t="shared" si="11"/>
        <v>0</v>
      </c>
      <c r="CT7" s="44">
        <f>COUNTIF(CT$8:CT$207,"&lt;&gt;")</f>
        <v>2</v>
      </c>
      <c r="CU7" s="44">
        <f>COUNTIF(CU$8:CU$207,"&lt;&gt;")</f>
        <v>2</v>
      </c>
      <c r="CV7" s="44">
        <f t="shared" ref="CV7:DA7" si="12">COUNTIF(CV$8:CV$207,"○")</f>
        <v>0</v>
      </c>
      <c r="CW7" s="44">
        <f t="shared" si="12"/>
        <v>0</v>
      </c>
      <c r="CX7" s="44">
        <f t="shared" si="12"/>
        <v>2</v>
      </c>
      <c r="CY7" s="44">
        <f t="shared" si="12"/>
        <v>13</v>
      </c>
      <c r="CZ7" s="44">
        <f t="shared" si="12"/>
        <v>2</v>
      </c>
      <c r="DA7" s="44">
        <f t="shared" si="12"/>
        <v>0</v>
      </c>
      <c r="DB7" s="44">
        <f>COUNTIF(DB$8:DB$207,"&lt;&gt;")</f>
        <v>2</v>
      </c>
      <c r="DC7" s="44">
        <f>COUNTIF(DC$8:DC$207,"&lt;&gt;")</f>
        <v>2</v>
      </c>
      <c r="DD7" s="44">
        <f t="shared" ref="DD7:DI7" si="13">COUNTIF(DD$8:DD$207,"○")</f>
        <v>0</v>
      </c>
      <c r="DE7" s="44">
        <f t="shared" si="13"/>
        <v>0</v>
      </c>
      <c r="DF7" s="44">
        <f t="shared" si="13"/>
        <v>2</v>
      </c>
      <c r="DG7" s="44">
        <f t="shared" si="13"/>
        <v>13</v>
      </c>
      <c r="DH7" s="44">
        <f t="shared" si="13"/>
        <v>2</v>
      </c>
      <c r="DI7" s="44">
        <f t="shared" si="13"/>
        <v>0</v>
      </c>
      <c r="DJ7" s="44">
        <f>COUNTIF(DJ$8:DJ$207,"&lt;&gt;")</f>
        <v>2</v>
      </c>
      <c r="DK7" s="44">
        <f>COUNTIF(DK$8:DK$207,"&lt;&gt;")</f>
        <v>2</v>
      </c>
      <c r="DL7" s="44">
        <f t="shared" ref="DL7:DQ7" si="14">COUNTIF(DL$8:DL$207,"○")</f>
        <v>0</v>
      </c>
      <c r="DM7" s="44">
        <f t="shared" si="14"/>
        <v>0</v>
      </c>
      <c r="DN7" s="44">
        <f t="shared" si="14"/>
        <v>1</v>
      </c>
      <c r="DO7" s="44">
        <f t="shared" si="14"/>
        <v>14</v>
      </c>
      <c r="DP7" s="44">
        <f t="shared" si="14"/>
        <v>1</v>
      </c>
      <c r="DQ7" s="44">
        <f t="shared" si="14"/>
        <v>0</v>
      </c>
      <c r="DR7" s="44">
        <f>COUNTIF(DR$8:DR$207,"&lt;&gt;")</f>
        <v>1</v>
      </c>
      <c r="DS7" s="44">
        <f>COUNTIF(DS$8:DS$207,"&lt;&gt;")</f>
        <v>1</v>
      </c>
      <c r="DT7" s="44">
        <f t="shared" ref="DT7:DY7" si="15">COUNTIF(DT$8:DT$207,"○")</f>
        <v>0</v>
      </c>
      <c r="DU7" s="44">
        <f t="shared" si="15"/>
        <v>1</v>
      </c>
      <c r="DV7" s="44">
        <f t="shared" si="15"/>
        <v>1</v>
      </c>
      <c r="DW7" s="44">
        <f t="shared" si="15"/>
        <v>13</v>
      </c>
      <c r="DX7" s="44">
        <f t="shared" si="15"/>
        <v>1</v>
      </c>
      <c r="DY7" s="44">
        <f t="shared" si="15"/>
        <v>1</v>
      </c>
      <c r="DZ7" s="44">
        <f>COUNTIF(DZ$8:DZ$207,"&lt;&gt;")</f>
        <v>2</v>
      </c>
      <c r="EA7" s="44">
        <f>COUNTIF(EA$8:EA$207,"&lt;&gt;")</f>
        <v>2</v>
      </c>
      <c r="EB7" s="44">
        <f t="shared" ref="EB7:EG7" si="16">COUNTIF(EB$8:EB$207,"○")</f>
        <v>0</v>
      </c>
      <c r="EC7" s="44">
        <f t="shared" si="16"/>
        <v>0</v>
      </c>
      <c r="ED7" s="44">
        <f t="shared" si="16"/>
        <v>1</v>
      </c>
      <c r="EE7" s="44">
        <f t="shared" si="16"/>
        <v>14</v>
      </c>
      <c r="EF7" s="44">
        <f t="shared" si="16"/>
        <v>1</v>
      </c>
      <c r="EG7" s="44">
        <f t="shared" si="16"/>
        <v>0</v>
      </c>
      <c r="EH7" s="44">
        <f>COUNTIF(EH$8:EH$207,"&lt;&gt;")</f>
        <v>1</v>
      </c>
      <c r="EI7" s="44">
        <f>COUNTIF(EI$8:EI$207,"&lt;&gt;")</f>
        <v>1</v>
      </c>
      <c r="EJ7" s="44">
        <f t="shared" ref="EJ7:EO7" si="17">COUNTIF(EJ$8:EJ$207,"○")</f>
        <v>0</v>
      </c>
      <c r="EK7" s="44">
        <f t="shared" si="17"/>
        <v>0</v>
      </c>
      <c r="EL7" s="44">
        <f t="shared" si="17"/>
        <v>4</v>
      </c>
      <c r="EM7" s="44">
        <f t="shared" si="17"/>
        <v>11</v>
      </c>
      <c r="EN7" s="44">
        <f t="shared" si="17"/>
        <v>4</v>
      </c>
      <c r="EO7" s="44">
        <f t="shared" si="17"/>
        <v>0</v>
      </c>
      <c r="EP7" s="44">
        <f>COUNTIF(EP$8:EP$207,"&lt;&gt;")</f>
        <v>4</v>
      </c>
      <c r="EQ7" s="44">
        <f>COUNTIF(EQ$8:EQ$207,"&lt;&gt;")</f>
        <v>4</v>
      </c>
      <c r="ER7" s="44">
        <f t="shared" ref="ER7:EW7" si="18">COUNTIF(ER$8:ER$207,"○")</f>
        <v>0</v>
      </c>
      <c r="ES7" s="44">
        <f t="shared" si="18"/>
        <v>0</v>
      </c>
      <c r="ET7" s="44">
        <f t="shared" si="18"/>
        <v>1</v>
      </c>
      <c r="EU7" s="44">
        <f t="shared" si="18"/>
        <v>14</v>
      </c>
      <c r="EV7" s="44">
        <f t="shared" si="18"/>
        <v>1</v>
      </c>
      <c r="EW7" s="44">
        <f t="shared" si="18"/>
        <v>0</v>
      </c>
      <c r="EX7" s="44">
        <f>COUNTIF(EX$8:EX$207,"&lt;&gt;")</f>
        <v>1</v>
      </c>
      <c r="EY7" s="44">
        <f>COUNTIF(EY$8:EY$207,"&lt;&gt;")</f>
        <v>1</v>
      </c>
      <c r="EZ7" s="44">
        <f t="shared" ref="EZ7:FE7" si="19">COUNTIF(EZ$8:EZ$207,"○")</f>
        <v>0</v>
      </c>
      <c r="FA7" s="44">
        <f t="shared" si="19"/>
        <v>0</v>
      </c>
      <c r="FB7" s="44">
        <f t="shared" si="19"/>
        <v>2</v>
      </c>
      <c r="FC7" s="44">
        <f t="shared" si="19"/>
        <v>13</v>
      </c>
      <c r="FD7" s="44">
        <f t="shared" si="19"/>
        <v>2</v>
      </c>
      <c r="FE7" s="44">
        <f t="shared" si="19"/>
        <v>0</v>
      </c>
      <c r="FF7" s="44">
        <f>COUNTIF(FF$8:FF$207,"&lt;&gt;")</f>
        <v>2</v>
      </c>
      <c r="FG7" s="44">
        <f>COUNTIF(FG$8:FG$207,"&lt;&gt;")</f>
        <v>2</v>
      </c>
      <c r="FH7" s="44">
        <f t="shared" ref="FH7:FM7" si="20">COUNTIF(FH$8:FH$207,"○")</f>
        <v>0</v>
      </c>
      <c r="FI7" s="44">
        <f t="shared" si="20"/>
        <v>0</v>
      </c>
      <c r="FJ7" s="44">
        <f t="shared" si="20"/>
        <v>2</v>
      </c>
      <c r="FK7" s="44">
        <f t="shared" si="20"/>
        <v>13</v>
      </c>
      <c r="FL7" s="44">
        <f t="shared" si="20"/>
        <v>2</v>
      </c>
      <c r="FM7" s="44">
        <f t="shared" si="20"/>
        <v>0</v>
      </c>
      <c r="FN7" s="44">
        <f>COUNTIF(FN$8:FN$207,"&lt;&gt;")</f>
        <v>2</v>
      </c>
      <c r="FO7" s="44">
        <f>COUNTIF(FO$8:FO$207,"&lt;&gt;")</f>
        <v>2</v>
      </c>
      <c r="FP7" s="44">
        <f t="shared" ref="FP7:FU7" si="21">COUNTIF(FP$8:FP$207,"○")</f>
        <v>0</v>
      </c>
      <c r="FQ7" s="44">
        <f t="shared" si="21"/>
        <v>0</v>
      </c>
      <c r="FR7" s="44">
        <f t="shared" si="21"/>
        <v>7</v>
      </c>
      <c r="FS7" s="44">
        <f t="shared" si="21"/>
        <v>8</v>
      </c>
      <c r="FT7" s="44">
        <f t="shared" si="21"/>
        <v>7</v>
      </c>
      <c r="FU7" s="44">
        <f t="shared" si="21"/>
        <v>0</v>
      </c>
      <c r="FV7" s="44">
        <f>COUNTIF(FV$8:FV$207,"&lt;&gt;")</f>
        <v>7</v>
      </c>
      <c r="FW7" s="44">
        <f>COUNTIF(FW$8:FW$207,"&lt;&gt;")</f>
        <v>7</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500</v>
      </c>
      <c r="T8" s="38"/>
      <c r="U8" s="38"/>
      <c r="V8" s="38"/>
      <c r="W8" s="38" t="s">
        <v>492</v>
      </c>
      <c r="X8" s="38"/>
      <c r="Y8" s="38"/>
      <c r="Z8" s="38"/>
      <c r="AA8" s="38"/>
      <c r="AB8" s="38"/>
      <c r="AC8" s="38"/>
      <c r="AD8" s="38" t="s">
        <v>492</v>
      </c>
      <c r="AE8" s="38"/>
      <c r="AF8" s="38" t="s">
        <v>492</v>
      </c>
      <c r="AG8" s="38"/>
      <c r="AH8" s="38" t="s">
        <v>496</v>
      </c>
      <c r="AI8" s="38" t="s">
        <v>500</v>
      </c>
      <c r="AJ8" s="38"/>
      <c r="AK8" s="38"/>
      <c r="AL8" s="38"/>
      <c r="AM8" s="38" t="s">
        <v>492</v>
      </c>
      <c r="AN8" s="38"/>
      <c r="AO8" s="38"/>
      <c r="AP8" s="38"/>
      <c r="AQ8" s="38"/>
      <c r="AR8" s="38"/>
      <c r="AS8" s="38"/>
      <c r="AT8" s="38"/>
      <c r="AU8" s="38" t="s">
        <v>492</v>
      </c>
      <c r="AV8" s="38"/>
      <c r="AW8" s="38"/>
      <c r="AX8" s="38"/>
      <c r="AY8" s="38"/>
      <c r="AZ8" s="38"/>
      <c r="BA8" s="38"/>
      <c r="BB8" s="38" t="s">
        <v>492</v>
      </c>
      <c r="BC8" s="38"/>
      <c r="BD8" s="38" t="s">
        <v>492</v>
      </c>
      <c r="BE8" s="38"/>
      <c r="BF8" s="38" t="s">
        <v>496</v>
      </c>
      <c r="BG8" s="38" t="s">
        <v>500</v>
      </c>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t="s">
        <v>492</v>
      </c>
      <c r="DO8" s="38"/>
      <c r="DP8" s="38" t="s">
        <v>492</v>
      </c>
      <c r="DQ8" s="38"/>
      <c r="DR8" s="38" t="s">
        <v>496</v>
      </c>
      <c r="DS8" s="38" t="s">
        <v>500</v>
      </c>
      <c r="DT8" s="38"/>
      <c r="DU8" s="38"/>
      <c r="DV8" s="38"/>
      <c r="DW8" s="38" t="s">
        <v>492</v>
      </c>
      <c r="DX8" s="38"/>
      <c r="DY8" s="38"/>
      <c r="DZ8" s="38"/>
      <c r="EA8" s="38"/>
      <c r="EB8" s="38"/>
      <c r="EC8" s="38"/>
      <c r="ED8" s="38"/>
      <c r="EE8" s="38" t="s">
        <v>492</v>
      </c>
      <c r="EF8" s="38"/>
      <c r="EG8" s="38"/>
      <c r="EH8" s="38"/>
      <c r="EI8" s="38"/>
      <c r="EJ8" s="38"/>
      <c r="EK8" s="38"/>
      <c r="EL8" s="38" t="s">
        <v>492</v>
      </c>
      <c r="EM8" s="38"/>
      <c r="EN8" s="38" t="s">
        <v>492</v>
      </c>
      <c r="EO8" s="38"/>
      <c r="EP8" s="38" t="s">
        <v>496</v>
      </c>
      <c r="EQ8" s="38" t="s">
        <v>500</v>
      </c>
      <c r="ER8" s="38"/>
      <c r="ES8" s="38"/>
      <c r="ET8" s="38" t="s">
        <v>492</v>
      </c>
      <c r="EU8" s="38"/>
      <c r="EV8" s="38" t="s">
        <v>492</v>
      </c>
      <c r="EW8" s="38"/>
      <c r="EX8" s="38" t="s">
        <v>496</v>
      </c>
      <c r="EY8" s="38" t="s">
        <v>500</v>
      </c>
      <c r="EZ8" s="38"/>
      <c r="FA8" s="38"/>
      <c r="FB8" s="38" t="s">
        <v>492</v>
      </c>
      <c r="FC8" s="38"/>
      <c r="FD8" s="38" t="s">
        <v>492</v>
      </c>
      <c r="FE8" s="38"/>
      <c r="FF8" s="38" t="s">
        <v>496</v>
      </c>
      <c r="FG8" s="38" t="s">
        <v>500</v>
      </c>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509</v>
      </c>
      <c r="C9" s="38" t="s">
        <v>510</v>
      </c>
      <c r="D9" s="38"/>
      <c r="E9" s="38"/>
      <c r="F9" s="38"/>
      <c r="G9" s="38" t="s">
        <v>492</v>
      </c>
      <c r="H9" s="38"/>
      <c r="I9" s="38"/>
      <c r="J9" s="38"/>
      <c r="K9" s="38"/>
      <c r="L9" s="38"/>
      <c r="M9" s="38"/>
      <c r="N9" s="38" t="s">
        <v>492</v>
      </c>
      <c r="O9" s="38"/>
      <c r="P9" s="38" t="s">
        <v>492</v>
      </c>
      <c r="Q9" s="38"/>
      <c r="R9" s="38" t="s">
        <v>496</v>
      </c>
      <c r="S9" s="38" t="s">
        <v>500</v>
      </c>
      <c r="T9" s="38"/>
      <c r="U9" s="38"/>
      <c r="V9" s="38" t="s">
        <v>492</v>
      </c>
      <c r="W9" s="38"/>
      <c r="X9" s="38" t="s">
        <v>492</v>
      </c>
      <c r="Y9" s="38"/>
      <c r="Z9" s="38" t="s">
        <v>496</v>
      </c>
      <c r="AA9" s="38" t="s">
        <v>500</v>
      </c>
      <c r="AB9" s="38"/>
      <c r="AC9" s="38"/>
      <c r="AD9" s="38" t="s">
        <v>492</v>
      </c>
      <c r="AE9" s="38"/>
      <c r="AF9" s="38" t="s">
        <v>492</v>
      </c>
      <c r="AG9" s="38"/>
      <c r="AH9" s="38" t="s">
        <v>496</v>
      </c>
      <c r="AI9" s="38" t="s">
        <v>500</v>
      </c>
      <c r="AJ9" s="38"/>
      <c r="AK9" s="38"/>
      <c r="AL9" s="38" t="s">
        <v>492</v>
      </c>
      <c r="AM9" s="38"/>
      <c r="AN9" s="38" t="s">
        <v>492</v>
      </c>
      <c r="AO9" s="38"/>
      <c r="AP9" s="38" t="s">
        <v>496</v>
      </c>
      <c r="AQ9" s="38" t="s">
        <v>500</v>
      </c>
      <c r="AR9" s="38"/>
      <c r="AS9" s="38"/>
      <c r="AT9" s="38" t="s">
        <v>492</v>
      </c>
      <c r="AU9" s="38"/>
      <c r="AV9" s="38" t="s">
        <v>492</v>
      </c>
      <c r="AW9" s="38"/>
      <c r="AX9" s="38" t="s">
        <v>496</v>
      </c>
      <c r="AY9" s="38" t="s">
        <v>500</v>
      </c>
      <c r="AZ9" s="38"/>
      <c r="BA9" s="38"/>
      <c r="BB9" s="38" t="s">
        <v>492</v>
      </c>
      <c r="BC9" s="38"/>
      <c r="BD9" s="38" t="s">
        <v>492</v>
      </c>
      <c r="BE9" s="38"/>
      <c r="BF9" s="38" t="s">
        <v>496</v>
      </c>
      <c r="BG9" s="38" t="s">
        <v>500</v>
      </c>
      <c r="BH9" s="38"/>
      <c r="BI9" s="38"/>
      <c r="BJ9" s="38" t="s">
        <v>492</v>
      </c>
      <c r="BK9" s="38"/>
      <c r="BL9" s="38" t="s">
        <v>492</v>
      </c>
      <c r="BM9" s="38"/>
      <c r="BN9" s="38" t="s">
        <v>496</v>
      </c>
      <c r="BO9" s="38" t="s">
        <v>500</v>
      </c>
      <c r="BP9" s="38"/>
      <c r="BQ9" s="38"/>
      <c r="BR9" s="38" t="s">
        <v>492</v>
      </c>
      <c r="BS9" s="38"/>
      <c r="BT9" s="38" t="s">
        <v>492</v>
      </c>
      <c r="BU9" s="38"/>
      <c r="BV9" s="38" t="s">
        <v>496</v>
      </c>
      <c r="BW9" s="38" t="s">
        <v>500</v>
      </c>
      <c r="BX9" s="38"/>
      <c r="BY9" s="38"/>
      <c r="BZ9" s="38" t="s">
        <v>492</v>
      </c>
      <c r="CA9" s="38"/>
      <c r="CB9" s="38" t="s">
        <v>492</v>
      </c>
      <c r="CC9" s="38"/>
      <c r="CD9" s="38" t="s">
        <v>496</v>
      </c>
      <c r="CE9" s="38" t="s">
        <v>500</v>
      </c>
      <c r="CF9" s="38"/>
      <c r="CG9" s="38"/>
      <c r="CH9" s="38" t="s">
        <v>492</v>
      </c>
      <c r="CI9" s="38"/>
      <c r="CJ9" s="38" t="s">
        <v>492</v>
      </c>
      <c r="CK9" s="38"/>
      <c r="CL9" s="38" t="s">
        <v>496</v>
      </c>
      <c r="CM9" s="38" t="s">
        <v>500</v>
      </c>
      <c r="CN9" s="38"/>
      <c r="CO9" s="38"/>
      <c r="CP9" s="38" t="s">
        <v>492</v>
      </c>
      <c r="CQ9" s="38"/>
      <c r="CR9" s="38" t="s">
        <v>492</v>
      </c>
      <c r="CS9" s="38"/>
      <c r="CT9" s="38" t="s">
        <v>496</v>
      </c>
      <c r="CU9" s="38" t="s">
        <v>500</v>
      </c>
      <c r="CV9" s="38"/>
      <c r="CW9" s="38"/>
      <c r="CX9" s="38" t="s">
        <v>492</v>
      </c>
      <c r="CY9" s="38"/>
      <c r="CZ9" s="38" t="s">
        <v>492</v>
      </c>
      <c r="DA9" s="38"/>
      <c r="DB9" s="38" t="s">
        <v>496</v>
      </c>
      <c r="DC9" s="38" t="s">
        <v>500</v>
      </c>
      <c r="DD9" s="38"/>
      <c r="DE9" s="38"/>
      <c r="DF9" s="38" t="s">
        <v>492</v>
      </c>
      <c r="DG9" s="38"/>
      <c r="DH9" s="38" t="s">
        <v>492</v>
      </c>
      <c r="DI9" s="38"/>
      <c r="DJ9" s="38" t="s">
        <v>496</v>
      </c>
      <c r="DK9" s="38" t="s">
        <v>500</v>
      </c>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t="s">
        <v>492</v>
      </c>
      <c r="EM9" s="38"/>
      <c r="EN9" s="38" t="s">
        <v>492</v>
      </c>
      <c r="EO9" s="38"/>
      <c r="EP9" s="38" t="s">
        <v>496</v>
      </c>
      <c r="EQ9" s="38" t="s">
        <v>500</v>
      </c>
      <c r="ER9" s="38"/>
      <c r="ES9" s="38"/>
      <c r="ET9" s="38"/>
      <c r="EU9" s="38" t="s">
        <v>492</v>
      </c>
      <c r="EV9" s="38"/>
      <c r="EW9" s="38"/>
      <c r="EX9" s="38"/>
      <c r="EY9" s="38"/>
      <c r="EZ9" s="38"/>
      <c r="FA9" s="38"/>
      <c r="FB9" s="38" t="s">
        <v>492</v>
      </c>
      <c r="FC9" s="38"/>
      <c r="FD9" s="38" t="s">
        <v>492</v>
      </c>
      <c r="FE9" s="38"/>
      <c r="FF9" s="38" t="s">
        <v>496</v>
      </c>
      <c r="FG9" s="38" t="s">
        <v>500</v>
      </c>
      <c r="FH9" s="38"/>
      <c r="FI9" s="38"/>
      <c r="FJ9" s="38" t="s">
        <v>492</v>
      </c>
      <c r="FK9" s="38"/>
      <c r="FL9" s="38" t="s">
        <v>492</v>
      </c>
      <c r="FM9" s="38"/>
      <c r="FN9" s="38" t="s">
        <v>496</v>
      </c>
      <c r="FO9" s="38" t="s">
        <v>500</v>
      </c>
      <c r="FP9" s="38"/>
      <c r="FQ9" s="38"/>
      <c r="FR9" s="38" t="s">
        <v>492</v>
      </c>
      <c r="FS9" s="38"/>
      <c r="FT9" s="38" t="s">
        <v>492</v>
      </c>
      <c r="FU9" s="38"/>
      <c r="FV9" s="38" t="s">
        <v>496</v>
      </c>
      <c r="FW9" s="38" t="s">
        <v>500</v>
      </c>
    </row>
    <row r="10" spans="1:179" ht="13.5" customHeight="1" x14ac:dyDescent="0.15">
      <c r="A10" s="40" t="s">
        <v>475</v>
      </c>
      <c r="B10" s="41" t="s">
        <v>511</v>
      </c>
      <c r="C10" s="38" t="s">
        <v>512</v>
      </c>
      <c r="D10" s="38"/>
      <c r="E10" s="38"/>
      <c r="F10" s="38"/>
      <c r="G10" s="38" t="s">
        <v>492</v>
      </c>
      <c r="H10" s="38"/>
      <c r="I10" s="38"/>
      <c r="J10" s="38"/>
      <c r="K10" s="38"/>
      <c r="L10" s="38"/>
      <c r="M10" s="38"/>
      <c r="N10" s="38" t="s">
        <v>492</v>
      </c>
      <c r="O10" s="38"/>
      <c r="P10" s="38" t="s">
        <v>492</v>
      </c>
      <c r="Q10" s="38"/>
      <c r="R10" s="38" t="s">
        <v>513</v>
      </c>
      <c r="S10" s="38" t="s">
        <v>500</v>
      </c>
      <c r="T10" s="38"/>
      <c r="U10" s="38"/>
      <c r="V10" s="38" t="s">
        <v>492</v>
      </c>
      <c r="W10" s="38"/>
      <c r="X10" s="38" t="s">
        <v>492</v>
      </c>
      <c r="Y10" s="38"/>
      <c r="Z10" s="38" t="s">
        <v>514</v>
      </c>
      <c r="AA10" s="38" t="s">
        <v>500</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515</v>
      </c>
      <c r="C11" s="38" t="s">
        <v>516</v>
      </c>
      <c r="D11" s="38"/>
      <c r="E11" s="38"/>
      <c r="F11" s="38"/>
      <c r="G11" s="38" t="s">
        <v>492</v>
      </c>
      <c r="H11" s="38"/>
      <c r="I11" s="38"/>
      <c r="J11" s="38"/>
      <c r="K11" s="38"/>
      <c r="L11" s="38"/>
      <c r="M11" s="38"/>
      <c r="N11" s="38" t="s">
        <v>492</v>
      </c>
      <c r="O11" s="38"/>
      <c r="P11" s="38" t="s">
        <v>492</v>
      </c>
      <c r="Q11" s="38"/>
      <c r="R11" s="38" t="s">
        <v>496</v>
      </c>
      <c r="S11" s="38" t="s">
        <v>500</v>
      </c>
      <c r="T11" s="38"/>
      <c r="U11" s="38"/>
      <c r="V11" s="38" t="s">
        <v>492</v>
      </c>
      <c r="W11" s="38"/>
      <c r="X11" s="38" t="s">
        <v>492</v>
      </c>
      <c r="Y11" s="38"/>
      <c r="Z11" s="38" t="s">
        <v>496</v>
      </c>
      <c r="AA11" s="38" t="s">
        <v>500</v>
      </c>
      <c r="AB11" s="38"/>
      <c r="AC11" s="38"/>
      <c r="AD11" s="38" t="s">
        <v>492</v>
      </c>
      <c r="AE11" s="38"/>
      <c r="AF11" s="38" t="s">
        <v>492</v>
      </c>
      <c r="AG11" s="38"/>
      <c r="AH11" s="38" t="s">
        <v>496</v>
      </c>
      <c r="AI11" s="38" t="s">
        <v>500</v>
      </c>
      <c r="AJ11" s="38"/>
      <c r="AK11" s="38"/>
      <c r="AL11" s="38"/>
      <c r="AM11" s="38" t="s">
        <v>492</v>
      </c>
      <c r="AN11" s="38"/>
      <c r="AO11" s="38"/>
      <c r="AP11" s="38"/>
      <c r="AQ11" s="38"/>
      <c r="AR11" s="38"/>
      <c r="AS11" s="38"/>
      <c r="AT11" s="38"/>
      <c r="AU11" s="38" t="s">
        <v>492</v>
      </c>
      <c r="AV11" s="38"/>
      <c r="AW11" s="38"/>
      <c r="AX11" s="38"/>
      <c r="AY11" s="38"/>
      <c r="AZ11" s="38"/>
      <c r="BA11" s="38"/>
      <c r="BB11" s="38" t="s">
        <v>492</v>
      </c>
      <c r="BC11" s="38"/>
      <c r="BD11" s="38" t="s">
        <v>492</v>
      </c>
      <c r="BE11" s="38"/>
      <c r="BF11" s="38" t="s">
        <v>496</v>
      </c>
      <c r="BG11" s="38" t="s">
        <v>500</v>
      </c>
      <c r="BH11" s="38"/>
      <c r="BI11" s="38"/>
      <c r="BJ11" s="38" t="s">
        <v>492</v>
      </c>
      <c r="BK11" s="38"/>
      <c r="BL11" s="38" t="s">
        <v>492</v>
      </c>
      <c r="BM11" s="38"/>
      <c r="BN11" s="38" t="s">
        <v>496</v>
      </c>
      <c r="BO11" s="38" t="s">
        <v>500</v>
      </c>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t="s">
        <v>492</v>
      </c>
      <c r="EE11" s="38"/>
      <c r="EF11" s="38" t="s">
        <v>492</v>
      </c>
      <c r="EG11" s="38"/>
      <c r="EH11" s="38" t="s">
        <v>496</v>
      </c>
      <c r="EI11" s="38" t="s">
        <v>500</v>
      </c>
      <c r="EJ11" s="38"/>
      <c r="EK11" s="38"/>
      <c r="EL11" s="38" t="s">
        <v>492</v>
      </c>
      <c r="EM11" s="38"/>
      <c r="EN11" s="38" t="s">
        <v>492</v>
      </c>
      <c r="EO11" s="38"/>
      <c r="EP11" s="38" t="s">
        <v>496</v>
      </c>
      <c r="EQ11" s="38" t="s">
        <v>500</v>
      </c>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496</v>
      </c>
      <c r="FW11" s="38" t="s">
        <v>500</v>
      </c>
    </row>
    <row r="12" spans="1:179" ht="13.5" customHeight="1" x14ac:dyDescent="0.15">
      <c r="A12" s="40" t="s">
        <v>475</v>
      </c>
      <c r="B12" s="41" t="s">
        <v>520</v>
      </c>
      <c r="C12" s="38" t="s">
        <v>521</v>
      </c>
      <c r="D12" s="38"/>
      <c r="E12" s="38"/>
      <c r="F12" s="38"/>
      <c r="G12" s="38" t="s">
        <v>492</v>
      </c>
      <c r="H12" s="38"/>
      <c r="I12" s="38"/>
      <c r="J12" s="38"/>
      <c r="K12" s="38"/>
      <c r="L12" s="38"/>
      <c r="M12" s="38"/>
      <c r="N12" s="38" t="s">
        <v>492</v>
      </c>
      <c r="O12" s="38"/>
      <c r="P12" s="38" t="s">
        <v>492</v>
      </c>
      <c r="Q12" s="38"/>
      <c r="R12" s="38" t="s">
        <v>496</v>
      </c>
      <c r="S12" s="38" t="s">
        <v>500</v>
      </c>
      <c r="T12" s="38"/>
      <c r="U12" s="38"/>
      <c r="V12" s="38"/>
      <c r="W12" s="38" t="s">
        <v>492</v>
      </c>
      <c r="X12" s="38"/>
      <c r="Y12" s="38"/>
      <c r="Z12" s="38"/>
      <c r="AA12" s="38"/>
      <c r="AB12" s="38"/>
      <c r="AC12" s="38"/>
      <c r="AD12" s="38" t="s">
        <v>492</v>
      </c>
      <c r="AE12" s="38"/>
      <c r="AF12" s="38" t="s">
        <v>492</v>
      </c>
      <c r="AG12" s="38"/>
      <c r="AH12" s="38" t="s">
        <v>496</v>
      </c>
      <c r="AI12" s="38" t="s">
        <v>500</v>
      </c>
      <c r="AJ12" s="38"/>
      <c r="AK12" s="38"/>
      <c r="AL12" s="38"/>
      <c r="AM12" s="38" t="s">
        <v>492</v>
      </c>
      <c r="AN12" s="38"/>
      <c r="AO12" s="38"/>
      <c r="AP12" s="38"/>
      <c r="AQ12" s="38"/>
      <c r="AR12" s="38"/>
      <c r="AS12" s="38"/>
      <c r="AT12" s="38"/>
      <c r="AU12" s="38" t="s">
        <v>492</v>
      </c>
      <c r="AV12" s="38"/>
      <c r="AW12" s="38"/>
      <c r="AX12" s="38"/>
      <c r="AY12" s="38"/>
      <c r="AZ12" s="38"/>
      <c r="BA12" s="38"/>
      <c r="BB12" s="38" t="s">
        <v>492</v>
      </c>
      <c r="BC12" s="38"/>
      <c r="BD12" s="38" t="s">
        <v>492</v>
      </c>
      <c r="BE12" s="38"/>
      <c r="BF12" s="38" t="s">
        <v>496</v>
      </c>
      <c r="BG12" s="38" t="s">
        <v>500</v>
      </c>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t="s">
        <v>492</v>
      </c>
      <c r="DW12" s="38"/>
      <c r="DX12" s="38" t="s">
        <v>492</v>
      </c>
      <c r="DY12" s="38"/>
      <c r="DZ12" s="38" t="s">
        <v>496</v>
      </c>
      <c r="EA12" s="38" t="s">
        <v>500</v>
      </c>
      <c r="EB12" s="38"/>
      <c r="EC12" s="38"/>
      <c r="ED12" s="38"/>
      <c r="EE12" s="38" t="s">
        <v>492</v>
      </c>
      <c r="EF12" s="38"/>
      <c r="EG12" s="38"/>
      <c r="EH12" s="38"/>
      <c r="EI12" s="38"/>
      <c r="EJ12" s="38"/>
      <c r="EK12" s="38"/>
      <c r="EL12" s="38" t="s">
        <v>492</v>
      </c>
      <c r="EM12" s="38"/>
      <c r="EN12" s="38" t="s">
        <v>492</v>
      </c>
      <c r="EO12" s="38"/>
      <c r="EP12" s="38" t="s">
        <v>496</v>
      </c>
      <c r="EQ12" s="38" t="s">
        <v>500</v>
      </c>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522</v>
      </c>
      <c r="C13" s="38" t="s">
        <v>523</v>
      </c>
      <c r="D13" s="38"/>
      <c r="E13" s="38"/>
      <c r="F13" s="38"/>
      <c r="G13" s="38" t="s">
        <v>492</v>
      </c>
      <c r="H13" s="38"/>
      <c r="I13" s="38"/>
      <c r="J13" s="38"/>
      <c r="K13" s="38"/>
      <c r="L13" s="38"/>
      <c r="M13" s="38"/>
      <c r="N13" s="38" t="s">
        <v>492</v>
      </c>
      <c r="O13" s="38"/>
      <c r="P13" s="38" t="s">
        <v>492</v>
      </c>
      <c r="Q13" s="38"/>
      <c r="R13" s="38" t="s">
        <v>496</v>
      </c>
      <c r="S13" s="38" t="s">
        <v>500</v>
      </c>
      <c r="T13" s="38"/>
      <c r="U13" s="38"/>
      <c r="V13" s="38" t="s">
        <v>492</v>
      </c>
      <c r="W13" s="38"/>
      <c r="X13" s="38" t="s">
        <v>492</v>
      </c>
      <c r="Y13" s="38"/>
      <c r="Z13" s="38" t="s">
        <v>496</v>
      </c>
      <c r="AA13" s="38" t="s">
        <v>500</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496</v>
      </c>
      <c r="FW13" s="38" t="s">
        <v>497</v>
      </c>
    </row>
    <row r="14" spans="1:179" ht="13.5" customHeight="1" x14ac:dyDescent="0.15">
      <c r="A14" s="40" t="s">
        <v>475</v>
      </c>
      <c r="B14" s="41" t="s">
        <v>524</v>
      </c>
      <c r="C14" s="38" t="s">
        <v>525</v>
      </c>
      <c r="D14" s="38"/>
      <c r="E14" s="38"/>
      <c r="F14" s="38"/>
      <c r="G14" s="38" t="s">
        <v>492</v>
      </c>
      <c r="H14" s="38"/>
      <c r="I14" s="38"/>
      <c r="J14" s="38"/>
      <c r="K14" s="38"/>
      <c r="L14" s="38"/>
      <c r="M14" s="38"/>
      <c r="N14" s="38" t="s">
        <v>492</v>
      </c>
      <c r="O14" s="38"/>
      <c r="P14" s="38" t="s">
        <v>492</v>
      </c>
      <c r="Q14" s="38"/>
      <c r="R14" s="38" t="s">
        <v>496</v>
      </c>
      <c r="S14" s="38" t="s">
        <v>500</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526</v>
      </c>
      <c r="C15" s="38" t="s">
        <v>527</v>
      </c>
      <c r="D15" s="38"/>
      <c r="E15" s="38"/>
      <c r="F15" s="38"/>
      <c r="G15" s="38" t="s">
        <v>492</v>
      </c>
      <c r="H15" s="38"/>
      <c r="I15" s="38"/>
      <c r="J15" s="38"/>
      <c r="K15" s="38"/>
      <c r="L15" s="38"/>
      <c r="M15" s="38"/>
      <c r="N15" s="38" t="s">
        <v>492</v>
      </c>
      <c r="O15" s="38"/>
      <c r="P15" s="38" t="s">
        <v>492</v>
      </c>
      <c r="Q15" s="38"/>
      <c r="R15" s="38" t="s">
        <v>496</v>
      </c>
      <c r="S15" s="38" t="s">
        <v>500</v>
      </c>
      <c r="T15" s="38"/>
      <c r="U15" s="38"/>
      <c r="V15" s="38" t="s">
        <v>492</v>
      </c>
      <c r="W15" s="38"/>
      <c r="X15" s="38" t="s">
        <v>492</v>
      </c>
      <c r="Y15" s="38"/>
      <c r="Z15" s="38" t="s">
        <v>496</v>
      </c>
      <c r="AA15" s="38" t="s">
        <v>500</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528</v>
      </c>
      <c r="C16" s="38" t="s">
        <v>529</v>
      </c>
      <c r="D16" s="38"/>
      <c r="E16" s="38"/>
      <c r="F16" s="38"/>
      <c r="G16" s="38" t="s">
        <v>492</v>
      </c>
      <c r="H16" s="38"/>
      <c r="I16" s="38"/>
      <c r="J16" s="38"/>
      <c r="K16" s="38"/>
      <c r="L16" s="38"/>
      <c r="M16" s="38"/>
      <c r="N16" s="38" t="s">
        <v>492</v>
      </c>
      <c r="O16" s="38"/>
      <c r="P16" s="38" t="s">
        <v>492</v>
      </c>
      <c r="Q16" s="38"/>
      <c r="R16" s="38" t="s">
        <v>496</v>
      </c>
      <c r="S16" s="38" t="s">
        <v>500</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t="s">
        <v>492</v>
      </c>
      <c r="BK16" s="38"/>
      <c r="BL16" s="38" t="s">
        <v>492</v>
      </c>
      <c r="BM16" s="38"/>
      <c r="BN16" s="38" t="s">
        <v>496</v>
      </c>
      <c r="BO16" s="38" t="s">
        <v>500</v>
      </c>
      <c r="BP16" s="38"/>
      <c r="BQ16" s="38"/>
      <c r="BR16" s="38" t="s">
        <v>492</v>
      </c>
      <c r="BS16" s="38"/>
      <c r="BT16" s="38" t="s">
        <v>492</v>
      </c>
      <c r="BU16" s="38"/>
      <c r="BV16" s="38" t="s">
        <v>496</v>
      </c>
      <c r="BW16" s="38" t="s">
        <v>500</v>
      </c>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t="s">
        <v>492</v>
      </c>
      <c r="FK16" s="38"/>
      <c r="FL16" s="38" t="s">
        <v>492</v>
      </c>
      <c r="FM16" s="38"/>
      <c r="FN16" s="38" t="s">
        <v>496</v>
      </c>
      <c r="FO16" s="38" t="s">
        <v>500</v>
      </c>
      <c r="FP16" s="38"/>
      <c r="FQ16" s="38"/>
      <c r="FR16" s="38" t="s">
        <v>492</v>
      </c>
      <c r="FS16" s="38"/>
      <c r="FT16" s="38" t="s">
        <v>492</v>
      </c>
      <c r="FU16" s="38"/>
      <c r="FV16" s="38" t="s">
        <v>496</v>
      </c>
      <c r="FW16" s="38" t="s">
        <v>500</v>
      </c>
    </row>
    <row r="17" spans="1:179" ht="13.5" customHeight="1" x14ac:dyDescent="0.15">
      <c r="A17" s="40" t="s">
        <v>475</v>
      </c>
      <c r="B17" s="41" t="s">
        <v>530</v>
      </c>
      <c r="C17" s="38" t="s">
        <v>531</v>
      </c>
      <c r="D17" s="38"/>
      <c r="E17" s="38"/>
      <c r="F17" s="38"/>
      <c r="G17" s="38" t="s">
        <v>492</v>
      </c>
      <c r="H17" s="38"/>
      <c r="I17" s="38"/>
      <c r="J17" s="38"/>
      <c r="K17" s="38"/>
      <c r="L17" s="38"/>
      <c r="M17" s="38"/>
      <c r="N17" s="38" t="s">
        <v>492</v>
      </c>
      <c r="O17" s="38"/>
      <c r="P17" s="38" t="s">
        <v>492</v>
      </c>
      <c r="Q17" s="38"/>
      <c r="R17" s="38" t="s">
        <v>496</v>
      </c>
      <c r="S17" s="38" t="s">
        <v>499</v>
      </c>
      <c r="T17" s="38"/>
      <c r="U17" s="38"/>
      <c r="V17" s="38" t="s">
        <v>492</v>
      </c>
      <c r="W17" s="38"/>
      <c r="X17" s="38" t="s">
        <v>492</v>
      </c>
      <c r="Y17" s="38"/>
      <c r="Z17" s="38" t="s">
        <v>496</v>
      </c>
      <c r="AA17" s="38" t="s">
        <v>499</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496</v>
      </c>
      <c r="FW17" s="38" t="s">
        <v>499</v>
      </c>
    </row>
    <row r="18" spans="1:179" ht="13.5" customHeight="1" x14ac:dyDescent="0.15">
      <c r="A18" s="40" t="s">
        <v>475</v>
      </c>
      <c r="B18" s="41" t="s">
        <v>532</v>
      </c>
      <c r="C18" s="38" t="s">
        <v>533</v>
      </c>
      <c r="D18" s="38"/>
      <c r="E18" s="38"/>
      <c r="F18" s="38"/>
      <c r="G18" s="38" t="s">
        <v>492</v>
      </c>
      <c r="H18" s="38"/>
      <c r="I18" s="38"/>
      <c r="J18" s="38"/>
      <c r="K18" s="38"/>
      <c r="L18" s="38"/>
      <c r="M18" s="38"/>
      <c r="N18" s="38" t="s">
        <v>492</v>
      </c>
      <c r="O18" s="38"/>
      <c r="P18" s="38" t="s">
        <v>492</v>
      </c>
      <c r="Q18" s="38"/>
      <c r="R18" s="38" t="s">
        <v>496</v>
      </c>
      <c r="S18" s="38" t="s">
        <v>500</v>
      </c>
      <c r="T18" s="38"/>
      <c r="U18" s="38"/>
      <c r="V18" s="38" t="s">
        <v>492</v>
      </c>
      <c r="W18" s="38"/>
      <c r="X18" s="38" t="s">
        <v>492</v>
      </c>
      <c r="Y18" s="38"/>
      <c r="Z18" s="38" t="s">
        <v>496</v>
      </c>
      <c r="AA18" s="38" t="s">
        <v>500</v>
      </c>
      <c r="AB18" s="38"/>
      <c r="AC18" s="38"/>
      <c r="AD18" s="38" t="s">
        <v>492</v>
      </c>
      <c r="AE18" s="38"/>
      <c r="AF18" s="38" t="s">
        <v>492</v>
      </c>
      <c r="AG18" s="38"/>
      <c r="AH18" s="38" t="s">
        <v>496</v>
      </c>
      <c r="AI18" s="38" t="s">
        <v>500</v>
      </c>
      <c r="AJ18" s="38"/>
      <c r="AK18" s="38"/>
      <c r="AL18" s="38"/>
      <c r="AM18" s="38" t="s">
        <v>492</v>
      </c>
      <c r="AN18" s="38"/>
      <c r="AO18" s="38"/>
      <c r="AP18" s="38"/>
      <c r="AQ18" s="38"/>
      <c r="AR18" s="38"/>
      <c r="AS18" s="38"/>
      <c r="AT18" s="38" t="s">
        <v>492</v>
      </c>
      <c r="AU18" s="38"/>
      <c r="AV18" s="38" t="s">
        <v>492</v>
      </c>
      <c r="AW18" s="38"/>
      <c r="AX18" s="38" t="s">
        <v>496</v>
      </c>
      <c r="AY18" s="38" t="s">
        <v>500</v>
      </c>
      <c r="AZ18" s="38"/>
      <c r="BA18" s="38"/>
      <c r="BB18" s="38" t="s">
        <v>492</v>
      </c>
      <c r="BC18" s="38"/>
      <c r="BD18" s="38" t="s">
        <v>492</v>
      </c>
      <c r="BE18" s="38"/>
      <c r="BF18" s="38" t="s">
        <v>496</v>
      </c>
      <c r="BG18" s="38" t="s">
        <v>500</v>
      </c>
      <c r="BH18" s="38"/>
      <c r="BI18" s="38"/>
      <c r="BJ18" s="38" t="s">
        <v>492</v>
      </c>
      <c r="BK18" s="38"/>
      <c r="BL18" s="38" t="s">
        <v>492</v>
      </c>
      <c r="BM18" s="38"/>
      <c r="BN18" s="38" t="s">
        <v>496</v>
      </c>
      <c r="BO18" s="38" t="s">
        <v>500</v>
      </c>
      <c r="BP18" s="38"/>
      <c r="BQ18" s="38"/>
      <c r="BR18" s="38" t="s">
        <v>492</v>
      </c>
      <c r="BS18" s="38"/>
      <c r="BT18" s="38" t="s">
        <v>492</v>
      </c>
      <c r="BU18" s="38"/>
      <c r="BV18" s="38" t="s">
        <v>496</v>
      </c>
      <c r="BW18" s="38" t="s">
        <v>500</v>
      </c>
      <c r="BX18" s="38"/>
      <c r="BY18" s="38"/>
      <c r="BZ18" s="38" t="s">
        <v>492</v>
      </c>
      <c r="CA18" s="38"/>
      <c r="CB18" s="38" t="s">
        <v>492</v>
      </c>
      <c r="CC18" s="38"/>
      <c r="CD18" s="38" t="s">
        <v>496</v>
      </c>
      <c r="CE18" s="38" t="s">
        <v>500</v>
      </c>
      <c r="CF18" s="38"/>
      <c r="CG18" s="38"/>
      <c r="CH18" s="38"/>
      <c r="CI18" s="38" t="s">
        <v>492</v>
      </c>
      <c r="CJ18" s="38"/>
      <c r="CK18" s="38"/>
      <c r="CL18" s="38"/>
      <c r="CM18" s="38"/>
      <c r="CN18" s="38"/>
      <c r="CO18" s="38"/>
      <c r="CP18" s="38" t="s">
        <v>492</v>
      </c>
      <c r="CQ18" s="38"/>
      <c r="CR18" s="38" t="s">
        <v>492</v>
      </c>
      <c r="CS18" s="38"/>
      <c r="CT18" s="38" t="s">
        <v>496</v>
      </c>
      <c r="CU18" s="38" t="s">
        <v>500</v>
      </c>
      <c r="CV18" s="38"/>
      <c r="CW18" s="38"/>
      <c r="CX18" s="38" t="s">
        <v>492</v>
      </c>
      <c r="CY18" s="38"/>
      <c r="CZ18" s="38" t="s">
        <v>492</v>
      </c>
      <c r="DA18" s="38"/>
      <c r="DB18" s="38" t="s">
        <v>496</v>
      </c>
      <c r="DC18" s="38" t="s">
        <v>500</v>
      </c>
      <c r="DD18" s="38"/>
      <c r="DE18" s="38"/>
      <c r="DF18" s="38" t="s">
        <v>492</v>
      </c>
      <c r="DG18" s="38"/>
      <c r="DH18" s="38" t="s">
        <v>492</v>
      </c>
      <c r="DI18" s="38"/>
      <c r="DJ18" s="38" t="s">
        <v>496</v>
      </c>
      <c r="DK18" s="38" t="s">
        <v>500</v>
      </c>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534</v>
      </c>
      <c r="C19" s="38" t="s">
        <v>535</v>
      </c>
      <c r="D19" s="38"/>
      <c r="E19" s="38"/>
      <c r="F19" s="38"/>
      <c r="G19" s="38" t="s">
        <v>492</v>
      </c>
      <c r="H19" s="38"/>
      <c r="I19" s="38"/>
      <c r="J19" s="38"/>
      <c r="K19" s="38"/>
      <c r="L19" s="38"/>
      <c r="M19" s="38"/>
      <c r="N19" s="38" t="s">
        <v>492</v>
      </c>
      <c r="O19" s="38"/>
      <c r="P19" s="38" t="s">
        <v>492</v>
      </c>
      <c r="Q19" s="38"/>
      <c r="R19" s="38" t="s">
        <v>496</v>
      </c>
      <c r="S19" s="38" t="s">
        <v>500</v>
      </c>
      <c r="T19" s="38"/>
      <c r="U19" s="38"/>
      <c r="V19" s="38" t="s">
        <v>492</v>
      </c>
      <c r="W19" s="38"/>
      <c r="X19" s="38" t="s">
        <v>492</v>
      </c>
      <c r="Y19" s="38"/>
      <c r="Z19" s="38" t="s">
        <v>496</v>
      </c>
      <c r="AA19" s="38" t="s">
        <v>500</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536</v>
      </c>
      <c r="C20" s="38" t="s">
        <v>537</v>
      </c>
      <c r="D20" s="38"/>
      <c r="E20" s="38"/>
      <c r="F20" s="38" t="s">
        <v>492</v>
      </c>
      <c r="G20" s="38"/>
      <c r="H20" s="38" t="s">
        <v>492</v>
      </c>
      <c r="I20" s="38"/>
      <c r="J20" s="38" t="s">
        <v>496</v>
      </c>
      <c r="K20" s="38" t="s">
        <v>500</v>
      </c>
      <c r="L20" s="38"/>
      <c r="M20" s="38"/>
      <c r="N20" s="38" t="s">
        <v>492</v>
      </c>
      <c r="O20" s="38"/>
      <c r="P20" s="38" t="s">
        <v>492</v>
      </c>
      <c r="Q20" s="38"/>
      <c r="R20" s="38" t="s">
        <v>496</v>
      </c>
      <c r="S20" s="38" t="s">
        <v>500</v>
      </c>
      <c r="T20" s="38"/>
      <c r="U20" s="38"/>
      <c r="V20" s="38" t="s">
        <v>492</v>
      </c>
      <c r="W20" s="38"/>
      <c r="X20" s="38" t="s">
        <v>492</v>
      </c>
      <c r="Y20" s="38"/>
      <c r="Z20" s="38" t="s">
        <v>496</v>
      </c>
      <c r="AA20" s="38" t="s">
        <v>500</v>
      </c>
      <c r="AB20" s="38"/>
      <c r="AC20" s="38"/>
      <c r="AD20" s="38" t="s">
        <v>492</v>
      </c>
      <c r="AE20" s="38"/>
      <c r="AF20" s="38"/>
      <c r="AG20" s="38" t="s">
        <v>492</v>
      </c>
      <c r="AH20" s="38" t="s">
        <v>496</v>
      </c>
      <c r="AI20" s="38" t="s">
        <v>494</v>
      </c>
      <c r="AJ20" s="38"/>
      <c r="AK20" s="38"/>
      <c r="AL20" s="38"/>
      <c r="AM20" s="38" t="s">
        <v>492</v>
      </c>
      <c r="AN20" s="38"/>
      <c r="AO20" s="38"/>
      <c r="AP20" s="38"/>
      <c r="AQ20" s="38"/>
      <c r="AR20" s="38"/>
      <c r="AS20" s="38"/>
      <c r="AT20" s="38"/>
      <c r="AU20" s="38" t="s">
        <v>492</v>
      </c>
      <c r="AV20" s="38"/>
      <c r="AW20" s="38"/>
      <c r="AX20" s="38"/>
      <c r="AY20" s="38"/>
      <c r="AZ20" s="38"/>
      <c r="BA20" s="38"/>
      <c r="BB20" s="38" t="s">
        <v>492</v>
      </c>
      <c r="BC20" s="38"/>
      <c r="BD20" s="38"/>
      <c r="BE20" s="38" t="s">
        <v>492</v>
      </c>
      <c r="BF20" s="38" t="s">
        <v>496</v>
      </c>
      <c r="BG20" s="38" t="s">
        <v>494</v>
      </c>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t="s">
        <v>492</v>
      </c>
      <c r="DV20" s="38"/>
      <c r="DW20" s="38"/>
      <c r="DX20" s="38"/>
      <c r="DY20" s="38" t="s">
        <v>492</v>
      </c>
      <c r="DZ20" s="38" t="s">
        <v>514</v>
      </c>
      <c r="EA20" s="38" t="s">
        <v>500</v>
      </c>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496</v>
      </c>
      <c r="FW20" s="38" t="s">
        <v>500</v>
      </c>
    </row>
    <row r="21" spans="1:179" ht="13.5" customHeight="1" x14ac:dyDescent="0.15">
      <c r="A21" s="40" t="s">
        <v>475</v>
      </c>
      <c r="B21" s="41" t="s">
        <v>538</v>
      </c>
      <c r="C21" s="38" t="s">
        <v>539</v>
      </c>
      <c r="D21" s="38"/>
      <c r="E21" s="38"/>
      <c r="F21" s="38"/>
      <c r="G21" s="38" t="s">
        <v>492</v>
      </c>
      <c r="H21" s="38"/>
      <c r="I21" s="38"/>
      <c r="J21" s="38"/>
      <c r="K21" s="38"/>
      <c r="L21" s="38"/>
      <c r="M21" s="38" t="s">
        <v>492</v>
      </c>
      <c r="N21" s="38"/>
      <c r="O21" s="38"/>
      <c r="P21" s="38" t="s">
        <v>492</v>
      </c>
      <c r="Q21" s="38"/>
      <c r="R21" s="38" t="s">
        <v>513</v>
      </c>
      <c r="S21" s="38" t="s">
        <v>494</v>
      </c>
      <c r="T21" s="38"/>
      <c r="U21" s="38" t="s">
        <v>492</v>
      </c>
      <c r="V21" s="38"/>
      <c r="W21" s="38"/>
      <c r="X21" s="38" t="s">
        <v>492</v>
      </c>
      <c r="Y21" s="38"/>
      <c r="Z21" s="38" t="s">
        <v>513</v>
      </c>
      <c r="AA21" s="38" t="s">
        <v>494</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540</v>
      </c>
      <c r="C22" s="38" t="s">
        <v>541</v>
      </c>
      <c r="D22" s="38"/>
      <c r="E22" s="38"/>
      <c r="F22" s="38"/>
      <c r="G22" s="38" t="s">
        <v>492</v>
      </c>
      <c r="H22" s="38"/>
      <c r="I22" s="38"/>
      <c r="J22" s="38"/>
      <c r="K22" s="38"/>
      <c r="L22" s="38"/>
      <c r="M22" s="38"/>
      <c r="N22" s="38" t="s">
        <v>492</v>
      </c>
      <c r="O22" s="38"/>
      <c r="P22" s="38" t="s">
        <v>492</v>
      </c>
      <c r="Q22" s="38"/>
      <c r="R22" s="38" t="s">
        <v>496</v>
      </c>
      <c r="S22" s="38" t="s">
        <v>500</v>
      </c>
      <c r="T22" s="38"/>
      <c r="U22" s="38"/>
      <c r="V22" s="38" t="s">
        <v>492</v>
      </c>
      <c r="W22" s="38"/>
      <c r="X22" s="38" t="s">
        <v>492</v>
      </c>
      <c r="Y22" s="38"/>
      <c r="Z22" s="38" t="s">
        <v>496</v>
      </c>
      <c r="AA22" s="38" t="s">
        <v>500</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496</v>
      </c>
      <c r="FW22" s="38" t="s">
        <v>500</v>
      </c>
    </row>
    <row r="23" spans="1:179" ht="13.5" customHeight="1" x14ac:dyDescent="0.15">
      <c r="A23" s="40"/>
      <c r="B23" s="41"/>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row>
    <row r="24" spans="1:179" ht="13.5" customHeight="1" x14ac:dyDescent="0.15">
      <c r="A24" s="40"/>
      <c r="B24" s="41"/>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row>
    <row r="25" spans="1:179" ht="13.5" customHeight="1" x14ac:dyDescent="0.15">
      <c r="A25" s="40"/>
      <c r="B25" s="41"/>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row>
    <row r="26" spans="1:179"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2">
    <sortCondition ref="A8:A22"/>
    <sortCondition ref="B8:B22"/>
    <sortCondition ref="C8:C22"/>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富山県</v>
      </c>
      <c r="B7" s="43" t="str">
        <f>'収集運搬（生活系）'!B7</f>
        <v>16000</v>
      </c>
      <c r="C7" s="42" t="s">
        <v>31</v>
      </c>
      <c r="D7" s="42">
        <f>COUNTIF(D$8:D$207,"&lt;&gt;")</f>
        <v>15</v>
      </c>
      <c r="E7" s="44">
        <f t="shared" ref="E7:AE7" si="0">COUNTIF(E$8:E$207,"○")</f>
        <v>0</v>
      </c>
      <c r="F7" s="44">
        <f t="shared" si="0"/>
        <v>0</v>
      </c>
      <c r="G7" s="44">
        <f t="shared" si="0"/>
        <v>0</v>
      </c>
      <c r="H7" s="44">
        <f t="shared" si="0"/>
        <v>0</v>
      </c>
      <c r="I7" s="44">
        <f t="shared" si="0"/>
        <v>0</v>
      </c>
      <c r="J7" s="44">
        <f t="shared" si="0"/>
        <v>0</v>
      </c>
      <c r="K7" s="44">
        <f t="shared" si="0"/>
        <v>1</v>
      </c>
      <c r="L7" s="44">
        <f t="shared" si="0"/>
        <v>1</v>
      </c>
      <c r="M7" s="44">
        <f t="shared" si="0"/>
        <v>0</v>
      </c>
      <c r="N7" s="44">
        <f t="shared" si="0"/>
        <v>0</v>
      </c>
      <c r="O7" s="44">
        <f t="shared" si="0"/>
        <v>0</v>
      </c>
      <c r="P7" s="44">
        <f t="shared" si="0"/>
        <v>2</v>
      </c>
      <c r="Q7" s="44">
        <f t="shared" si="0"/>
        <v>1</v>
      </c>
      <c r="R7" s="44">
        <f t="shared" si="0"/>
        <v>5</v>
      </c>
      <c r="S7" s="44">
        <f t="shared" si="0"/>
        <v>3</v>
      </c>
      <c r="T7" s="44">
        <f t="shared" si="0"/>
        <v>0</v>
      </c>
      <c r="U7" s="44">
        <f t="shared" si="0"/>
        <v>1</v>
      </c>
      <c r="V7" s="44">
        <f t="shared" si="0"/>
        <v>1</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1</v>
      </c>
      <c r="CK7" s="44">
        <f t="shared" si="1"/>
        <v>14</v>
      </c>
      <c r="CL7" s="44">
        <f t="shared" si="1"/>
        <v>1</v>
      </c>
      <c r="CM7" s="44">
        <f t="shared" si="1"/>
        <v>1</v>
      </c>
      <c r="CN7" s="44">
        <f t="shared" si="1"/>
        <v>0</v>
      </c>
      <c r="CO7" s="44">
        <f t="shared" si="1"/>
        <v>13</v>
      </c>
      <c r="CP7" s="44">
        <f t="shared" si="1"/>
        <v>12</v>
      </c>
      <c r="CQ7" s="44">
        <f t="shared" si="1"/>
        <v>2</v>
      </c>
      <c r="CR7" s="44">
        <f t="shared" si="1"/>
        <v>0</v>
      </c>
      <c r="CS7" s="44">
        <f t="shared" si="1"/>
        <v>1</v>
      </c>
      <c r="CT7" s="44">
        <f t="shared" si="1"/>
        <v>8</v>
      </c>
      <c r="CU7" s="44">
        <f t="shared" si="1"/>
        <v>6</v>
      </c>
      <c r="CV7" s="44">
        <f t="shared" si="1"/>
        <v>0</v>
      </c>
      <c r="CW7" s="44">
        <f t="shared" si="1"/>
        <v>1</v>
      </c>
      <c r="CX7" s="44">
        <f t="shared" si="1"/>
        <v>12</v>
      </c>
      <c r="CY7" s="44">
        <f t="shared" si="1"/>
        <v>2</v>
      </c>
      <c r="CZ7" s="44">
        <f t="shared" si="1"/>
        <v>0</v>
      </c>
      <c r="DA7" s="44">
        <f t="shared" si="1"/>
        <v>1</v>
      </c>
      <c r="DB7" s="44">
        <f t="shared" si="1"/>
        <v>9</v>
      </c>
      <c r="DC7" s="44">
        <f t="shared" si="1"/>
        <v>7</v>
      </c>
      <c r="DD7" s="44">
        <f t="shared" si="1"/>
        <v>0</v>
      </c>
      <c r="DE7" s="44">
        <f t="shared" si="1"/>
        <v>0</v>
      </c>
      <c r="DF7" s="44">
        <f t="shared" si="1"/>
        <v>2</v>
      </c>
      <c r="DG7" s="44">
        <f t="shared" si="1"/>
        <v>8</v>
      </c>
      <c r="DH7" s="44">
        <f t="shared" si="1"/>
        <v>0</v>
      </c>
      <c r="DI7" s="44">
        <f t="shared" si="1"/>
        <v>5</v>
      </c>
      <c r="DJ7" s="44">
        <f t="shared" si="1"/>
        <v>1</v>
      </c>
      <c r="DK7" s="44">
        <f t="shared" si="1"/>
        <v>2</v>
      </c>
      <c r="DL7" s="44">
        <f t="shared" si="1"/>
        <v>0</v>
      </c>
      <c r="DM7" s="44">
        <f t="shared" si="1"/>
        <v>12</v>
      </c>
      <c r="DN7" s="44">
        <f t="shared" si="1"/>
        <v>1</v>
      </c>
      <c r="DO7" s="44">
        <f t="shared" si="1"/>
        <v>7</v>
      </c>
      <c r="DP7" s="44">
        <f t="shared" si="1"/>
        <v>1</v>
      </c>
      <c r="DQ7" s="44">
        <f t="shared" si="1"/>
        <v>6</v>
      </c>
      <c r="DR7" s="44">
        <f t="shared" si="1"/>
        <v>1</v>
      </c>
      <c r="DS7" s="44">
        <f t="shared" si="1"/>
        <v>1</v>
      </c>
      <c r="DT7" s="44">
        <f t="shared" si="1"/>
        <v>0</v>
      </c>
      <c r="DU7" s="44">
        <f t="shared" si="1"/>
        <v>13</v>
      </c>
      <c r="DV7" s="44">
        <f t="shared" si="1"/>
        <v>4</v>
      </c>
      <c r="DW7" s="44">
        <f t="shared" si="1"/>
        <v>11</v>
      </c>
      <c r="DX7" s="44">
        <f t="shared" si="1"/>
        <v>0</v>
      </c>
      <c r="DY7" s="44">
        <f t="shared" si="1"/>
        <v>0</v>
      </c>
      <c r="DZ7" s="44">
        <f t="shared" si="1"/>
        <v>2</v>
      </c>
      <c r="EA7" s="44">
        <f t="shared" si="1"/>
        <v>5</v>
      </c>
      <c r="EB7" s="44">
        <f t="shared" si="1"/>
        <v>0</v>
      </c>
      <c r="EC7" s="44">
        <f t="shared" ref="EC7:HD7" si="2">COUNTIF(EC$8:EC$207,"○")</f>
        <v>8</v>
      </c>
      <c r="ED7" s="44">
        <f t="shared" ref="ED7:EK7" si="3">COUNTIF(ED$8:ED$207,"○")</f>
        <v>2</v>
      </c>
      <c r="EE7" s="44">
        <f t="shared" si="3"/>
        <v>5</v>
      </c>
      <c r="EF7" s="44">
        <f t="shared" si="3"/>
        <v>1</v>
      </c>
      <c r="EG7" s="44">
        <f t="shared" si="3"/>
        <v>7</v>
      </c>
      <c r="EH7" s="44">
        <f t="shared" si="3"/>
        <v>1</v>
      </c>
      <c r="EI7" s="44">
        <f t="shared" si="3"/>
        <v>1</v>
      </c>
      <c r="EJ7" s="44">
        <f t="shared" si="3"/>
        <v>0</v>
      </c>
      <c r="EK7" s="44">
        <f t="shared" si="3"/>
        <v>13</v>
      </c>
      <c r="EL7" s="44">
        <f t="shared" si="2"/>
        <v>8</v>
      </c>
      <c r="EM7" s="44">
        <f t="shared" si="2"/>
        <v>5</v>
      </c>
      <c r="EN7" s="44">
        <f t="shared" si="2"/>
        <v>0</v>
      </c>
      <c r="EO7" s="44">
        <f t="shared" si="2"/>
        <v>2</v>
      </c>
      <c r="EP7" s="44">
        <f t="shared" si="2"/>
        <v>2</v>
      </c>
      <c r="EQ7" s="44">
        <f t="shared" si="2"/>
        <v>3</v>
      </c>
      <c r="ER7" s="44">
        <f t="shared" si="2"/>
        <v>0</v>
      </c>
      <c r="ES7" s="44">
        <f t="shared" si="2"/>
        <v>10</v>
      </c>
      <c r="ET7" s="44">
        <f t="shared" si="2"/>
        <v>7</v>
      </c>
      <c r="EU7" s="44">
        <f t="shared" si="2"/>
        <v>6</v>
      </c>
      <c r="EV7" s="44">
        <f t="shared" si="2"/>
        <v>0</v>
      </c>
      <c r="EW7" s="44">
        <f t="shared" si="2"/>
        <v>2</v>
      </c>
      <c r="EX7" s="44">
        <f t="shared" si="2"/>
        <v>2</v>
      </c>
      <c r="EY7" s="44">
        <f t="shared" si="2"/>
        <v>3</v>
      </c>
      <c r="EZ7" s="44">
        <f t="shared" si="2"/>
        <v>0</v>
      </c>
      <c r="FA7" s="44">
        <f t="shared" si="2"/>
        <v>10</v>
      </c>
      <c r="FB7" s="44">
        <f t="shared" si="2"/>
        <v>3</v>
      </c>
      <c r="FC7" s="44">
        <f t="shared" si="2"/>
        <v>12</v>
      </c>
      <c r="FD7" s="44">
        <f t="shared" si="2"/>
        <v>0</v>
      </c>
      <c r="FE7" s="44">
        <f t="shared" si="2"/>
        <v>0</v>
      </c>
      <c r="FF7" s="44">
        <f t="shared" si="2"/>
        <v>2</v>
      </c>
      <c r="FG7" s="44">
        <f t="shared" si="2"/>
        <v>4</v>
      </c>
      <c r="FH7" s="44">
        <f t="shared" si="2"/>
        <v>0</v>
      </c>
      <c r="FI7" s="44">
        <f t="shared" si="2"/>
        <v>9</v>
      </c>
      <c r="FJ7" s="44">
        <f t="shared" si="2"/>
        <v>2</v>
      </c>
      <c r="FK7" s="44">
        <f t="shared" si="2"/>
        <v>10</v>
      </c>
      <c r="FL7" s="44">
        <f t="shared" si="2"/>
        <v>0</v>
      </c>
      <c r="FM7" s="44">
        <f t="shared" si="2"/>
        <v>3</v>
      </c>
      <c r="FN7" s="44">
        <f t="shared" si="2"/>
        <v>2</v>
      </c>
      <c r="FO7" s="44">
        <f t="shared" si="2"/>
        <v>2</v>
      </c>
      <c r="FP7" s="44">
        <f t="shared" si="2"/>
        <v>0</v>
      </c>
      <c r="FQ7" s="44">
        <f t="shared" si="2"/>
        <v>11</v>
      </c>
      <c r="FR7" s="44">
        <f t="shared" si="2"/>
        <v>3</v>
      </c>
      <c r="FS7" s="44">
        <f t="shared" si="2"/>
        <v>11</v>
      </c>
      <c r="FT7" s="44">
        <f t="shared" si="2"/>
        <v>0</v>
      </c>
      <c r="FU7" s="44">
        <f t="shared" si="2"/>
        <v>1</v>
      </c>
      <c r="FV7" s="44">
        <f t="shared" si="2"/>
        <v>2</v>
      </c>
      <c r="FW7" s="44">
        <f t="shared" si="2"/>
        <v>4</v>
      </c>
      <c r="FX7" s="44">
        <f t="shared" si="2"/>
        <v>0</v>
      </c>
      <c r="FY7" s="44">
        <f t="shared" si="2"/>
        <v>9</v>
      </c>
      <c r="FZ7" s="44">
        <f>COUNTIF(FZ$8:FZ$207,"○")</f>
        <v>1</v>
      </c>
      <c r="GA7" s="44">
        <f t="shared" si="2"/>
        <v>5</v>
      </c>
      <c r="GB7" s="44">
        <f t="shared" si="2"/>
        <v>0</v>
      </c>
      <c r="GC7" s="44">
        <f t="shared" si="2"/>
        <v>9</v>
      </c>
      <c r="GD7" s="44">
        <f t="shared" si="2"/>
        <v>1</v>
      </c>
      <c r="GE7" s="44">
        <f t="shared" si="2"/>
        <v>3</v>
      </c>
      <c r="GF7" s="44">
        <f t="shared" si="2"/>
        <v>0</v>
      </c>
      <c r="GG7" s="44">
        <f t="shared" si="2"/>
        <v>11</v>
      </c>
      <c r="GH7" s="44">
        <f t="shared" si="2"/>
        <v>0</v>
      </c>
      <c r="GI7" s="44">
        <f t="shared" si="2"/>
        <v>5</v>
      </c>
      <c r="GJ7" s="44">
        <f t="shared" si="2"/>
        <v>0</v>
      </c>
      <c r="GK7" s="44">
        <f t="shared" si="2"/>
        <v>10</v>
      </c>
      <c r="GL7" s="44">
        <f t="shared" si="2"/>
        <v>1</v>
      </c>
      <c r="GM7" s="44">
        <f t="shared" si="2"/>
        <v>2</v>
      </c>
      <c r="GN7" s="44">
        <f t="shared" si="2"/>
        <v>0</v>
      </c>
      <c r="GO7" s="44">
        <f t="shared" si="2"/>
        <v>12</v>
      </c>
      <c r="GP7" s="44">
        <f t="shared" si="2"/>
        <v>0</v>
      </c>
      <c r="GQ7" s="44">
        <f t="shared" si="2"/>
        <v>1</v>
      </c>
      <c r="GR7" s="44">
        <f t="shared" si="2"/>
        <v>1</v>
      </c>
      <c r="GS7" s="44">
        <f t="shared" si="2"/>
        <v>14</v>
      </c>
      <c r="GT7" s="44">
        <f t="shared" si="2"/>
        <v>0</v>
      </c>
      <c r="GU7" s="44">
        <f t="shared" si="2"/>
        <v>0</v>
      </c>
      <c r="GV7" s="44">
        <f t="shared" si="2"/>
        <v>0</v>
      </c>
      <c r="GW7" s="44">
        <f t="shared" si="2"/>
        <v>15</v>
      </c>
      <c r="GX7" s="44">
        <f t="shared" si="2"/>
        <v>0</v>
      </c>
      <c r="GY7" s="44">
        <f t="shared" si="2"/>
        <v>1</v>
      </c>
      <c r="GZ7" s="44">
        <f t="shared" si="2"/>
        <v>1</v>
      </c>
      <c r="HA7" s="44">
        <f t="shared" si="2"/>
        <v>13</v>
      </c>
      <c r="HB7" s="44">
        <f t="shared" si="2"/>
        <v>0</v>
      </c>
      <c r="HC7" s="44">
        <f t="shared" si="2"/>
        <v>0</v>
      </c>
      <c r="HD7" s="44">
        <f t="shared" si="2"/>
        <v>0</v>
      </c>
      <c r="HE7" s="44">
        <f t="shared" ref="HE7:JA7" si="4">COUNTIF(HE$8:HE$207,"○")</f>
        <v>15</v>
      </c>
      <c r="HF7" s="44">
        <f t="shared" si="4"/>
        <v>0</v>
      </c>
      <c r="HG7" s="44">
        <f t="shared" si="4"/>
        <v>3</v>
      </c>
      <c r="HH7" s="44">
        <f t="shared" si="4"/>
        <v>2</v>
      </c>
      <c r="HI7" s="44">
        <f t="shared" si="4"/>
        <v>10</v>
      </c>
      <c r="HJ7" s="44">
        <f t="shared" si="4"/>
        <v>0</v>
      </c>
      <c r="HK7" s="44">
        <f t="shared" si="4"/>
        <v>1</v>
      </c>
      <c r="HL7" s="44">
        <f t="shared" si="4"/>
        <v>1</v>
      </c>
      <c r="HM7" s="44">
        <f t="shared" si="4"/>
        <v>13</v>
      </c>
      <c r="HN7" s="44">
        <f t="shared" si="4"/>
        <v>0</v>
      </c>
      <c r="HO7" s="44">
        <f t="shared" si="4"/>
        <v>1</v>
      </c>
      <c r="HP7" s="44">
        <f t="shared" si="4"/>
        <v>3</v>
      </c>
      <c r="HQ7" s="44">
        <f t="shared" si="4"/>
        <v>11</v>
      </c>
      <c r="HR7" s="44">
        <f t="shared" si="4"/>
        <v>0</v>
      </c>
      <c r="HS7" s="44">
        <f t="shared" si="4"/>
        <v>0</v>
      </c>
      <c r="HT7" s="44">
        <f t="shared" si="4"/>
        <v>1</v>
      </c>
      <c r="HU7" s="44">
        <f t="shared" si="4"/>
        <v>14</v>
      </c>
      <c r="HV7" s="44">
        <f t="shared" si="4"/>
        <v>0</v>
      </c>
      <c r="HW7" s="44">
        <f t="shared" si="4"/>
        <v>7</v>
      </c>
      <c r="HX7" s="44">
        <f t="shared" si="4"/>
        <v>0</v>
      </c>
      <c r="HY7" s="44">
        <f t="shared" si="4"/>
        <v>8</v>
      </c>
      <c r="HZ7" s="44">
        <f t="shared" si="4"/>
        <v>1</v>
      </c>
      <c r="IA7" s="44">
        <f t="shared" si="4"/>
        <v>2</v>
      </c>
      <c r="IB7" s="44">
        <f t="shared" si="4"/>
        <v>0</v>
      </c>
      <c r="IC7" s="44">
        <f t="shared" si="4"/>
        <v>12</v>
      </c>
      <c r="ID7" s="44">
        <f t="shared" si="4"/>
        <v>0</v>
      </c>
      <c r="IE7" s="44">
        <f t="shared" si="4"/>
        <v>2</v>
      </c>
      <c r="IF7" s="44">
        <f t="shared" si="4"/>
        <v>1</v>
      </c>
      <c r="IG7" s="44">
        <f t="shared" si="4"/>
        <v>13</v>
      </c>
      <c r="IH7" s="44">
        <f t="shared" si="4"/>
        <v>0</v>
      </c>
      <c r="II7" s="44">
        <f t="shared" si="4"/>
        <v>0</v>
      </c>
      <c r="IJ7" s="44">
        <f t="shared" si="4"/>
        <v>0</v>
      </c>
      <c r="IK7" s="44">
        <f t="shared" si="4"/>
        <v>15</v>
      </c>
      <c r="IL7" s="44">
        <f t="shared" si="4"/>
        <v>1</v>
      </c>
      <c r="IM7" s="44">
        <f t="shared" si="4"/>
        <v>4</v>
      </c>
      <c r="IN7" s="44">
        <f t="shared" si="4"/>
        <v>0</v>
      </c>
      <c r="IO7" s="44">
        <f t="shared" si="4"/>
        <v>10</v>
      </c>
      <c r="IP7" s="44">
        <f t="shared" si="4"/>
        <v>3</v>
      </c>
      <c r="IQ7" s="44">
        <f t="shared" si="4"/>
        <v>2</v>
      </c>
      <c r="IR7" s="44">
        <f t="shared" si="4"/>
        <v>0</v>
      </c>
      <c r="IS7" s="44">
        <f t="shared" si="4"/>
        <v>10</v>
      </c>
      <c r="IT7" s="44">
        <f t="shared" si="4"/>
        <v>6</v>
      </c>
      <c r="IU7" s="44">
        <f t="shared" si="4"/>
        <v>1</v>
      </c>
      <c r="IV7" s="44">
        <f t="shared" si="4"/>
        <v>1</v>
      </c>
      <c r="IW7" s="44">
        <f t="shared" si="4"/>
        <v>7</v>
      </c>
      <c r="IX7" s="44">
        <f t="shared" si="4"/>
        <v>6</v>
      </c>
      <c r="IY7" s="44">
        <f t="shared" si="4"/>
        <v>1</v>
      </c>
      <c r="IZ7" s="44">
        <f t="shared" si="4"/>
        <v>0</v>
      </c>
      <c r="JA7" s="44">
        <f t="shared" si="4"/>
        <v>8</v>
      </c>
    </row>
    <row r="8" spans="1:261" ht="13.5" customHeight="1" x14ac:dyDescent="0.15">
      <c r="A8" s="40" t="s">
        <v>475</v>
      </c>
      <c r="B8" s="41" t="s">
        <v>489</v>
      </c>
      <c r="C8" s="38" t="s">
        <v>490</v>
      </c>
      <c r="D8" s="38">
        <v>12</v>
      </c>
      <c r="E8" s="40"/>
      <c r="F8" s="40"/>
      <c r="G8" s="40"/>
      <c r="H8" s="40"/>
      <c r="I8" s="40"/>
      <c r="J8" s="40"/>
      <c r="K8" s="40"/>
      <c r="L8" s="40"/>
      <c r="M8" s="40"/>
      <c r="N8" s="40"/>
      <c r="O8" s="40"/>
      <c r="P8" s="40" t="s">
        <v>492</v>
      </c>
      <c r="Q8" s="40"/>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c r="CU8" s="40" t="s">
        <v>492</v>
      </c>
      <c r="CV8" s="40"/>
      <c r="CW8" s="40"/>
      <c r="CX8" s="40" t="s">
        <v>492</v>
      </c>
      <c r="CY8" s="40"/>
      <c r="CZ8" s="40"/>
      <c r="DA8" s="40"/>
      <c r="DB8" s="40"/>
      <c r="DC8" s="40" t="s">
        <v>492</v>
      </c>
      <c r="DD8" s="40"/>
      <c r="DE8" s="40"/>
      <c r="DF8" s="40"/>
      <c r="DG8" s="40" t="s">
        <v>492</v>
      </c>
      <c r="DH8" s="40"/>
      <c r="DI8" s="40"/>
      <c r="DJ8" s="40"/>
      <c r="DK8" s="40"/>
      <c r="DL8" s="40"/>
      <c r="DM8" s="40" t="s">
        <v>492</v>
      </c>
      <c r="DN8" s="40"/>
      <c r="DO8" s="40"/>
      <c r="DP8" s="40" t="s">
        <v>492</v>
      </c>
      <c r="DQ8" s="40"/>
      <c r="DR8" s="40"/>
      <c r="DS8" s="40"/>
      <c r="DT8" s="40"/>
      <c r="DU8" s="40" t="s">
        <v>492</v>
      </c>
      <c r="DV8" s="40"/>
      <c r="DW8" s="40" t="s">
        <v>492</v>
      </c>
      <c r="DX8" s="40"/>
      <c r="DY8" s="40"/>
      <c r="DZ8" s="40"/>
      <c r="EA8" s="40"/>
      <c r="EB8" s="40"/>
      <c r="EC8" s="40" t="s">
        <v>492</v>
      </c>
      <c r="ED8" s="40"/>
      <c r="EE8" s="40"/>
      <c r="EF8" s="40" t="s">
        <v>492</v>
      </c>
      <c r="EG8" s="40"/>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t="s">
        <v>492</v>
      </c>
      <c r="GB8" s="40"/>
      <c r="GC8" s="40"/>
      <c r="GD8" s="40"/>
      <c r="GE8" s="40"/>
      <c r="GF8" s="40"/>
      <c r="GG8" s="40" t="s">
        <v>492</v>
      </c>
      <c r="GH8" s="40"/>
      <c r="GI8" s="40" t="s">
        <v>492</v>
      </c>
      <c r="GJ8" s="40"/>
      <c r="GK8" s="40"/>
      <c r="GL8" s="40"/>
      <c r="GM8" s="40"/>
      <c r="GN8" s="40"/>
      <c r="GO8" s="40" t="s">
        <v>492</v>
      </c>
      <c r="GP8" s="40"/>
      <c r="GQ8" s="40" t="s">
        <v>492</v>
      </c>
      <c r="GR8" s="40" t="s">
        <v>492</v>
      </c>
      <c r="GS8" s="40"/>
      <c r="GT8" s="40"/>
      <c r="GU8" s="40"/>
      <c r="GV8" s="40"/>
      <c r="GW8" s="40" t="s">
        <v>492</v>
      </c>
      <c r="GX8" s="40"/>
      <c r="GY8" s="40"/>
      <c r="GZ8" s="40"/>
      <c r="HA8" s="40" t="s">
        <v>492</v>
      </c>
      <c r="HB8" s="40"/>
      <c r="HC8" s="40"/>
      <c r="HD8" s="40"/>
      <c r="HE8" s="40" t="s">
        <v>492</v>
      </c>
      <c r="HF8" s="40"/>
      <c r="HG8" s="40"/>
      <c r="HH8" s="40" t="s">
        <v>492</v>
      </c>
      <c r="HI8" s="40"/>
      <c r="HJ8" s="40"/>
      <c r="HK8" s="40"/>
      <c r="HL8" s="40"/>
      <c r="HM8" s="40" t="s">
        <v>492</v>
      </c>
      <c r="HN8" s="40"/>
      <c r="HO8" s="40"/>
      <c r="HP8" s="40" t="s">
        <v>492</v>
      </c>
      <c r="HQ8" s="40"/>
      <c r="HR8" s="40"/>
      <c r="HS8" s="40"/>
      <c r="HT8" s="40"/>
      <c r="HU8" s="40" t="s">
        <v>492</v>
      </c>
      <c r="HV8" s="40"/>
      <c r="HW8" s="40" t="s">
        <v>492</v>
      </c>
      <c r="HX8" s="40"/>
      <c r="HY8" s="40"/>
      <c r="HZ8" s="40"/>
      <c r="IA8" s="40"/>
      <c r="IB8" s="40"/>
      <c r="IC8" s="40" t="s">
        <v>492</v>
      </c>
      <c r="ID8" s="40"/>
      <c r="IE8" s="40" t="s">
        <v>492</v>
      </c>
      <c r="IF8" s="40" t="s">
        <v>492</v>
      </c>
      <c r="IG8" s="40"/>
      <c r="IH8" s="40"/>
      <c r="II8" s="40"/>
      <c r="IJ8" s="40"/>
      <c r="IK8" s="40" t="s">
        <v>492</v>
      </c>
      <c r="IL8" s="40"/>
      <c r="IM8" s="40"/>
      <c r="IN8" s="40"/>
      <c r="IO8" s="40" t="s">
        <v>492</v>
      </c>
      <c r="IP8" s="40" t="s">
        <v>492</v>
      </c>
      <c r="IQ8" s="40"/>
      <c r="IR8" s="40"/>
      <c r="IS8" s="40"/>
      <c r="IT8" s="40"/>
      <c r="IU8" s="40"/>
      <c r="IV8" s="40"/>
      <c r="IW8" s="40" t="s">
        <v>492</v>
      </c>
      <c r="IX8" s="40"/>
      <c r="IY8" s="40"/>
      <c r="IZ8" s="40"/>
      <c r="JA8" s="40" t="s">
        <v>492</v>
      </c>
    </row>
    <row r="9" spans="1:261" ht="13.5" customHeight="1" x14ac:dyDescent="0.15">
      <c r="A9" s="40" t="s">
        <v>475</v>
      </c>
      <c r="B9" s="41" t="s">
        <v>509</v>
      </c>
      <c r="C9" s="38" t="s">
        <v>510</v>
      </c>
      <c r="D9" s="38">
        <v>18</v>
      </c>
      <c r="E9" s="40"/>
      <c r="F9" s="40"/>
      <c r="G9" s="40"/>
      <c r="H9" s="40"/>
      <c r="I9" s="40"/>
      <c r="J9" s="40"/>
      <c r="K9" s="40"/>
      <c r="L9" s="40"/>
      <c r="M9" s="40"/>
      <c r="N9" s="40"/>
      <c r="O9" s="40"/>
      <c r="P9" s="40"/>
      <c r="Q9" s="40"/>
      <c r="R9" s="40"/>
      <c r="S9" s="40"/>
      <c r="T9" s="40"/>
      <c r="U9" s="40"/>
      <c r="V9" s="40" t="s">
        <v>492</v>
      </c>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c r="CQ9" s="40"/>
      <c r="CR9" s="40"/>
      <c r="CS9" s="40" t="s">
        <v>492</v>
      </c>
      <c r="CT9" s="40"/>
      <c r="CU9" s="40"/>
      <c r="CV9" s="40"/>
      <c r="CW9" s="40" t="s">
        <v>492</v>
      </c>
      <c r="CX9" s="40"/>
      <c r="CY9" s="40"/>
      <c r="CZ9" s="40"/>
      <c r="DA9" s="40" t="s">
        <v>492</v>
      </c>
      <c r="DB9" s="40" t="s">
        <v>492</v>
      </c>
      <c r="DC9" s="40" t="s">
        <v>492</v>
      </c>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t="s">
        <v>492</v>
      </c>
      <c r="GB9" s="40"/>
      <c r="GC9" s="40"/>
      <c r="GD9" s="40"/>
      <c r="GE9" s="40"/>
      <c r="GF9" s="40"/>
      <c r="GG9" s="40" t="s">
        <v>492</v>
      </c>
      <c r="GH9" s="40"/>
      <c r="GI9" s="40" t="s">
        <v>492</v>
      </c>
      <c r="GJ9" s="40"/>
      <c r="GK9" s="40"/>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t="s">
        <v>492</v>
      </c>
      <c r="HH9" s="40"/>
      <c r="HI9" s="40"/>
      <c r="HJ9" s="40"/>
      <c r="HK9" s="40"/>
      <c r="HL9" s="40"/>
      <c r="HM9" s="40" t="s">
        <v>492</v>
      </c>
      <c r="HN9" s="40"/>
      <c r="HO9" s="40" t="s">
        <v>492</v>
      </c>
      <c r="HP9" s="40"/>
      <c r="HQ9" s="40"/>
      <c r="HR9" s="40"/>
      <c r="HS9" s="40"/>
      <c r="HT9" s="40"/>
      <c r="HU9" s="40" t="s">
        <v>492</v>
      </c>
      <c r="HV9" s="40"/>
      <c r="HW9" s="40"/>
      <c r="HX9" s="40"/>
      <c r="HY9" s="40" t="s">
        <v>492</v>
      </c>
      <c r="HZ9" s="40"/>
      <c r="IA9" s="40"/>
      <c r="IB9" s="40"/>
      <c r="IC9" s="40" t="s">
        <v>492</v>
      </c>
      <c r="ID9" s="40"/>
      <c r="IE9" s="40" t="s">
        <v>492</v>
      </c>
      <c r="IF9" s="40"/>
      <c r="IG9" s="40"/>
      <c r="IH9" s="40"/>
      <c r="II9" s="40"/>
      <c r="IJ9" s="40"/>
      <c r="IK9" s="40" t="s">
        <v>492</v>
      </c>
      <c r="IL9" s="40"/>
      <c r="IM9" s="40" t="s">
        <v>492</v>
      </c>
      <c r="IN9" s="40"/>
      <c r="IO9" s="40"/>
      <c r="IP9" s="40"/>
      <c r="IQ9" s="40"/>
      <c r="IR9" s="40"/>
      <c r="IS9" s="40" t="s">
        <v>492</v>
      </c>
      <c r="IT9" s="40"/>
      <c r="IU9" s="40"/>
      <c r="IV9" s="40"/>
      <c r="IW9" s="40" t="s">
        <v>492</v>
      </c>
      <c r="IX9" s="40"/>
      <c r="IY9" s="40"/>
      <c r="IZ9" s="40"/>
      <c r="JA9" s="40" t="s">
        <v>492</v>
      </c>
    </row>
    <row r="10" spans="1:261" ht="13.5" customHeight="1" x14ac:dyDescent="0.15">
      <c r="A10" s="40" t="s">
        <v>475</v>
      </c>
      <c r="B10" s="41" t="s">
        <v>511</v>
      </c>
      <c r="C10" s="38" t="s">
        <v>512</v>
      </c>
      <c r="D10" s="38">
        <v>15</v>
      </c>
      <c r="E10" s="40"/>
      <c r="F10" s="40"/>
      <c r="G10" s="40"/>
      <c r="H10" s="40"/>
      <c r="I10" s="40"/>
      <c r="J10" s="40"/>
      <c r="K10" s="40"/>
      <c r="L10" s="40"/>
      <c r="M10" s="40"/>
      <c r="N10" s="40"/>
      <c r="O10" s="40"/>
      <c r="P10" s="40"/>
      <c r="Q10" s="40"/>
      <c r="R10" s="40"/>
      <c r="S10" s="40" t="s">
        <v>492</v>
      </c>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c r="EM10" s="40" t="s">
        <v>492</v>
      </c>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t="s">
        <v>492</v>
      </c>
      <c r="FL10" s="40"/>
      <c r="FM10" s="40"/>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c r="IU10" s="40"/>
      <c r="IV10" s="40"/>
      <c r="IW10" s="40" t="s">
        <v>492</v>
      </c>
      <c r="IX10" s="40"/>
      <c r="IY10" s="40"/>
      <c r="IZ10" s="40"/>
      <c r="JA10" s="40" t="s">
        <v>492</v>
      </c>
    </row>
    <row r="11" spans="1:261" ht="13.5" customHeight="1" x14ac:dyDescent="0.15">
      <c r="A11" s="40" t="s">
        <v>475</v>
      </c>
      <c r="B11" s="41" t="s">
        <v>515</v>
      </c>
      <c r="C11" s="38" t="s">
        <v>516</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t="s">
        <v>492</v>
      </c>
      <c r="CK11" s="40"/>
      <c r="CL11" s="40" t="s">
        <v>492</v>
      </c>
      <c r="CM11" s="40"/>
      <c r="CN11" s="40"/>
      <c r="CO11" s="40"/>
      <c r="CP11" s="40" t="s">
        <v>492</v>
      </c>
      <c r="CQ11" s="40"/>
      <c r="CR11" s="40"/>
      <c r="CS11" s="40"/>
      <c r="CT11" s="40" t="s">
        <v>492</v>
      </c>
      <c r="CU11" s="40"/>
      <c r="CV11" s="40"/>
      <c r="CW11" s="40"/>
      <c r="CX11" s="40" t="s">
        <v>492</v>
      </c>
      <c r="CY11" s="40"/>
      <c r="CZ11" s="40"/>
      <c r="DA11" s="40"/>
      <c r="DB11" s="40" t="s">
        <v>492</v>
      </c>
      <c r="DC11" s="40"/>
      <c r="DD11" s="40"/>
      <c r="DE11" s="40"/>
      <c r="DF11" s="40" t="s">
        <v>492</v>
      </c>
      <c r="DG11" s="40"/>
      <c r="DH11" s="40"/>
      <c r="DI11" s="40"/>
      <c r="DJ11" s="40" t="s">
        <v>492</v>
      </c>
      <c r="DK11" s="40"/>
      <c r="DL11" s="40"/>
      <c r="DM11" s="40"/>
      <c r="DN11" s="40" t="s">
        <v>492</v>
      </c>
      <c r="DO11" s="40"/>
      <c r="DP11" s="40"/>
      <c r="DQ11" s="40"/>
      <c r="DR11" s="40" t="s">
        <v>492</v>
      </c>
      <c r="DS11" s="40"/>
      <c r="DT11" s="40"/>
      <c r="DU11" s="40"/>
      <c r="DV11" s="40" t="s">
        <v>492</v>
      </c>
      <c r="DW11" s="40"/>
      <c r="DX11" s="40"/>
      <c r="DY11" s="40"/>
      <c r="DZ11" s="40" t="s">
        <v>492</v>
      </c>
      <c r="EA11" s="40"/>
      <c r="EB11" s="40"/>
      <c r="EC11" s="40"/>
      <c r="ED11" s="40" t="s">
        <v>492</v>
      </c>
      <c r="EE11" s="40"/>
      <c r="EF11" s="40"/>
      <c r="EG11" s="40"/>
      <c r="EH11" s="40" t="s">
        <v>492</v>
      </c>
      <c r="EI11" s="40"/>
      <c r="EJ11" s="40"/>
      <c r="EK11" s="40"/>
      <c r="EL11" s="40" t="s">
        <v>492</v>
      </c>
      <c r="EM11" s="40"/>
      <c r="EN11" s="40"/>
      <c r="EO11" s="40"/>
      <c r="EP11" s="40" t="s">
        <v>492</v>
      </c>
      <c r="EQ11" s="40"/>
      <c r="ER11" s="40"/>
      <c r="ES11" s="40"/>
      <c r="ET11" s="40" t="s">
        <v>492</v>
      </c>
      <c r="EU11" s="40"/>
      <c r="EV11" s="40"/>
      <c r="EW11" s="40"/>
      <c r="EX11" s="40" t="s">
        <v>492</v>
      </c>
      <c r="EY11" s="40"/>
      <c r="EZ11" s="40"/>
      <c r="FA11" s="40"/>
      <c r="FB11" s="40" t="s">
        <v>492</v>
      </c>
      <c r="FC11" s="40"/>
      <c r="FD11" s="40"/>
      <c r="FE11" s="40"/>
      <c r="FF11" s="40" t="s">
        <v>492</v>
      </c>
      <c r="FG11" s="40"/>
      <c r="FH11" s="40"/>
      <c r="FI11" s="40"/>
      <c r="FJ11" s="40" t="s">
        <v>492</v>
      </c>
      <c r="FK11" s="40"/>
      <c r="FL11" s="40"/>
      <c r="FM11" s="40"/>
      <c r="FN11" s="40" t="s">
        <v>492</v>
      </c>
      <c r="FO11" s="40"/>
      <c r="FP11" s="40"/>
      <c r="FQ11" s="40"/>
      <c r="FR11" s="40" t="s">
        <v>492</v>
      </c>
      <c r="FS11" s="40"/>
      <c r="FT11" s="40"/>
      <c r="FU11" s="40"/>
      <c r="FV11" s="40" t="s">
        <v>492</v>
      </c>
      <c r="FW11" s="40"/>
      <c r="FX11" s="40"/>
      <c r="FY11" s="40"/>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t="s">
        <v>492</v>
      </c>
      <c r="HI11" s="40"/>
      <c r="HJ11" s="40"/>
      <c r="HK11" s="40"/>
      <c r="HL11" s="40" t="s">
        <v>492</v>
      </c>
      <c r="HM11" s="40"/>
      <c r="HN11" s="40"/>
      <c r="HO11" s="40"/>
      <c r="HP11" s="40" t="s">
        <v>492</v>
      </c>
      <c r="HQ11" s="40"/>
      <c r="HR11" s="40"/>
      <c r="HS11" s="40"/>
      <c r="HT11" s="40" t="s">
        <v>492</v>
      </c>
      <c r="HU11" s="40"/>
      <c r="HV11" s="40"/>
      <c r="HW11" s="40" t="s">
        <v>492</v>
      </c>
      <c r="HX11" s="40"/>
      <c r="HY11" s="40"/>
      <c r="HZ11" s="40"/>
      <c r="IA11" s="40" t="s">
        <v>492</v>
      </c>
      <c r="IB11" s="40"/>
      <c r="IC11" s="40"/>
      <c r="ID11" s="40"/>
      <c r="IE11" s="40"/>
      <c r="IF11" s="40"/>
      <c r="IG11" s="40" t="s">
        <v>492</v>
      </c>
      <c r="IH11" s="40"/>
      <c r="II11" s="40"/>
      <c r="IJ11" s="40"/>
      <c r="IK11" s="40" t="s">
        <v>492</v>
      </c>
      <c r="IL11" s="40"/>
      <c r="IM11" s="40" t="s">
        <v>492</v>
      </c>
      <c r="IN11" s="40"/>
      <c r="IO11" s="40"/>
      <c r="IP11" s="40"/>
      <c r="IQ11" s="40" t="s">
        <v>492</v>
      </c>
      <c r="IR11" s="40"/>
      <c r="IS11" s="40"/>
      <c r="IT11" s="40" t="s">
        <v>492</v>
      </c>
      <c r="IU11" s="40"/>
      <c r="IV11" s="40"/>
      <c r="IW11" s="40"/>
      <c r="IX11" s="40" t="s">
        <v>492</v>
      </c>
      <c r="IY11" s="40"/>
      <c r="IZ11" s="40"/>
      <c r="JA11" s="40"/>
    </row>
    <row r="12" spans="1:261" ht="13.5" customHeight="1" x14ac:dyDescent="0.15">
      <c r="A12" s="40" t="s">
        <v>475</v>
      </c>
      <c r="B12" s="41" t="s">
        <v>520</v>
      </c>
      <c r="C12" s="38" t="s">
        <v>521</v>
      </c>
      <c r="D12" s="38">
        <v>14</v>
      </c>
      <c r="E12" s="40"/>
      <c r="F12" s="40"/>
      <c r="G12" s="40"/>
      <c r="H12" s="40"/>
      <c r="I12" s="40"/>
      <c r="J12" s="40"/>
      <c r="K12" s="40"/>
      <c r="L12" s="40"/>
      <c r="M12" s="40"/>
      <c r="N12" s="40"/>
      <c r="O12" s="40"/>
      <c r="P12" s="40"/>
      <c r="Q12" s="40"/>
      <c r="R12" s="40" t="s">
        <v>492</v>
      </c>
      <c r="S12" s="40"/>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t="s">
        <v>492</v>
      </c>
      <c r="DW12" s="40"/>
      <c r="DX12" s="40"/>
      <c r="DY12" s="40"/>
      <c r="DZ12" s="40"/>
      <c r="EA12" s="40" t="s">
        <v>492</v>
      </c>
      <c r="EB12" s="40"/>
      <c r="EC12" s="40"/>
      <c r="ED12" s="40"/>
      <c r="EE12" s="40"/>
      <c r="EF12" s="40"/>
      <c r="EG12" s="40" t="s">
        <v>492</v>
      </c>
      <c r="EH12" s="40"/>
      <c r="EI12" s="40"/>
      <c r="EJ12" s="40"/>
      <c r="EK12" s="40" t="s">
        <v>492</v>
      </c>
      <c r="EL12" s="40" t="s">
        <v>492</v>
      </c>
      <c r="EM12" s="40"/>
      <c r="EN12" s="40"/>
      <c r="EO12" s="40"/>
      <c r="EP12" s="40"/>
      <c r="EQ12" s="40" t="s">
        <v>492</v>
      </c>
      <c r="ER12" s="40"/>
      <c r="ES12" s="40"/>
      <c r="ET12" s="40" t="s">
        <v>492</v>
      </c>
      <c r="EU12" s="40"/>
      <c r="EV12" s="40"/>
      <c r="EW12" s="40"/>
      <c r="EX12" s="40"/>
      <c r="EY12" s="40" t="s">
        <v>492</v>
      </c>
      <c r="EZ12" s="40"/>
      <c r="FA12" s="40"/>
      <c r="FB12" s="40" t="s">
        <v>492</v>
      </c>
      <c r="FC12" s="40"/>
      <c r="FD12" s="40"/>
      <c r="FE12" s="40"/>
      <c r="FF12" s="40"/>
      <c r="FG12" s="40" t="s">
        <v>492</v>
      </c>
      <c r="FH12" s="40"/>
      <c r="FI12" s="40"/>
      <c r="FJ12" s="40" t="s">
        <v>492</v>
      </c>
      <c r="FK12" s="40"/>
      <c r="FL12" s="40"/>
      <c r="FM12" s="40"/>
      <c r="FN12" s="40"/>
      <c r="FO12" s="40" t="s">
        <v>492</v>
      </c>
      <c r="FP12" s="40"/>
      <c r="FQ12" s="40"/>
      <c r="FR12" s="40" t="s">
        <v>492</v>
      </c>
      <c r="FS12" s="40"/>
      <c r="FT12" s="40"/>
      <c r="FU12" s="40"/>
      <c r="FV12" s="40"/>
      <c r="FW12" s="40" t="s">
        <v>492</v>
      </c>
      <c r="FX12" s="40"/>
      <c r="FY12" s="40"/>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t="s">
        <v>492</v>
      </c>
      <c r="HA12" s="40"/>
      <c r="HB12" s="40"/>
      <c r="HC12" s="40"/>
      <c r="HD12" s="40"/>
      <c r="HE12" s="40" t="s">
        <v>492</v>
      </c>
      <c r="HF12" s="40"/>
      <c r="HG12" s="40" t="s">
        <v>492</v>
      </c>
      <c r="HH12" s="40"/>
      <c r="HI12" s="40"/>
      <c r="HJ12" s="40"/>
      <c r="HK12" s="40" t="s">
        <v>492</v>
      </c>
      <c r="HL12" s="40"/>
      <c r="HM12" s="40"/>
      <c r="HN12" s="40"/>
      <c r="HO12" s="40"/>
      <c r="HP12" s="40" t="s">
        <v>492</v>
      </c>
      <c r="HQ12" s="40"/>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522</v>
      </c>
      <c r="C13" s="38" t="s">
        <v>523</v>
      </c>
      <c r="D13" s="38">
        <v>15</v>
      </c>
      <c r="E13" s="40"/>
      <c r="F13" s="40"/>
      <c r="G13" s="40"/>
      <c r="H13" s="40"/>
      <c r="I13" s="40"/>
      <c r="J13" s="40"/>
      <c r="K13" s="40"/>
      <c r="L13" s="40"/>
      <c r="M13" s="40"/>
      <c r="N13" s="40"/>
      <c r="O13" s="40"/>
      <c r="P13" s="40"/>
      <c r="Q13" s="40"/>
      <c r="R13" s="40"/>
      <c r="S13" s="40" t="s">
        <v>492</v>
      </c>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c r="HP13" s="40"/>
      <c r="HQ13" s="40" t="s">
        <v>492</v>
      </c>
      <c r="HR13" s="40"/>
      <c r="HS13" s="40"/>
      <c r="HT13" s="40"/>
      <c r="HU13" s="40" t="s">
        <v>492</v>
      </c>
      <c r="HV13" s="40"/>
      <c r="HW13" s="40" t="s">
        <v>492</v>
      </c>
      <c r="HX13" s="40"/>
      <c r="HY13" s="40"/>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524</v>
      </c>
      <c r="C14" s="38" t="s">
        <v>525</v>
      </c>
      <c r="D14" s="38">
        <v>12</v>
      </c>
      <c r="E14" s="40"/>
      <c r="F14" s="40"/>
      <c r="G14" s="40"/>
      <c r="H14" s="40"/>
      <c r="I14" s="40"/>
      <c r="J14" s="40"/>
      <c r="K14" s="40"/>
      <c r="L14" s="40"/>
      <c r="M14" s="40"/>
      <c r="N14" s="40"/>
      <c r="O14" s="40"/>
      <c r="P14" s="40" t="s">
        <v>492</v>
      </c>
      <c r="Q14" s="40"/>
      <c r="R14" s="40"/>
      <c r="S14" s="40"/>
      <c r="T14" s="40"/>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t="s">
        <v>492</v>
      </c>
      <c r="DX14" s="40"/>
      <c r="DY14" s="40"/>
      <c r="DZ14" s="40" t="s">
        <v>492</v>
      </c>
      <c r="EA14" s="40"/>
      <c r="EB14" s="40"/>
      <c r="EC14" s="40"/>
      <c r="ED14" s="40"/>
      <c r="EE14" s="40"/>
      <c r="EF14" s="40"/>
      <c r="EG14" s="40" t="s">
        <v>492</v>
      </c>
      <c r="EH14" s="40"/>
      <c r="EI14" s="40"/>
      <c r="EJ14" s="40"/>
      <c r="EK14" s="40" t="s">
        <v>492</v>
      </c>
      <c r="EL14" s="40" t="s">
        <v>492</v>
      </c>
      <c r="EM14" s="40"/>
      <c r="EN14" s="40"/>
      <c r="EO14" s="40"/>
      <c r="EP14" s="40" t="s">
        <v>492</v>
      </c>
      <c r="EQ14" s="40"/>
      <c r="ER14" s="40"/>
      <c r="ES14" s="40"/>
      <c r="ET14" s="40"/>
      <c r="EU14" s="40" t="s">
        <v>492</v>
      </c>
      <c r="EV14" s="40"/>
      <c r="EW14" s="40"/>
      <c r="EX14" s="40" t="s">
        <v>492</v>
      </c>
      <c r="EY14" s="40"/>
      <c r="EZ14" s="40"/>
      <c r="FA14" s="40"/>
      <c r="FB14" s="40"/>
      <c r="FC14" s="40" t="s">
        <v>492</v>
      </c>
      <c r="FD14" s="40"/>
      <c r="FE14" s="40"/>
      <c r="FF14" s="40" t="s">
        <v>492</v>
      </c>
      <c r="FG14" s="40"/>
      <c r="FH14" s="40"/>
      <c r="FI14" s="40"/>
      <c r="FJ14" s="40"/>
      <c r="FK14" s="40" t="s">
        <v>492</v>
      </c>
      <c r="FL14" s="40"/>
      <c r="FM14" s="40"/>
      <c r="FN14" s="40" t="s">
        <v>492</v>
      </c>
      <c r="FO14" s="40"/>
      <c r="FP14" s="40"/>
      <c r="FQ14" s="40"/>
      <c r="FR14" s="40"/>
      <c r="FS14" s="40" t="s">
        <v>492</v>
      </c>
      <c r="FT14" s="40"/>
      <c r="FU14" s="40"/>
      <c r="FV14" s="40" t="s">
        <v>492</v>
      </c>
      <c r="FW14" s="40"/>
      <c r="FX14" s="40"/>
      <c r="FY14" s="40"/>
      <c r="FZ14" s="40"/>
      <c r="GA14" s="40" t="s">
        <v>492</v>
      </c>
      <c r="GB14" s="40"/>
      <c r="GC14" s="40"/>
      <c r="GD14" s="40" t="s">
        <v>492</v>
      </c>
      <c r="GE14" s="40"/>
      <c r="GF14" s="40"/>
      <c r="GG14" s="40"/>
      <c r="GH14" s="40"/>
      <c r="GI14" s="40" t="s">
        <v>492</v>
      </c>
      <c r="GJ14" s="40"/>
      <c r="GK14" s="40"/>
      <c r="GL14" s="40" t="s">
        <v>492</v>
      </c>
      <c r="GM14" s="40"/>
      <c r="GN14" s="40"/>
      <c r="GO14" s="40"/>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t="s">
        <v>492</v>
      </c>
      <c r="IA14" s="40"/>
      <c r="IB14" s="40"/>
      <c r="IC14" s="40"/>
      <c r="ID14" s="40"/>
      <c r="IE14" s="40"/>
      <c r="IF14" s="40"/>
      <c r="IG14" s="40" t="s">
        <v>492</v>
      </c>
      <c r="IH14" s="40"/>
      <c r="II14" s="40"/>
      <c r="IJ14" s="40"/>
      <c r="IK14" s="40" t="s">
        <v>492</v>
      </c>
      <c r="IL14" s="40"/>
      <c r="IM14" s="40" t="s">
        <v>492</v>
      </c>
      <c r="IN14" s="40"/>
      <c r="IO14" s="40"/>
      <c r="IP14" s="40" t="s">
        <v>492</v>
      </c>
      <c r="IQ14" s="40"/>
      <c r="IR14" s="40"/>
      <c r="IS14" s="40"/>
      <c r="IT14" s="40"/>
      <c r="IU14" s="40"/>
      <c r="IV14" s="40"/>
      <c r="IW14" s="40" t="s">
        <v>492</v>
      </c>
      <c r="IX14" s="40"/>
      <c r="IY14" s="40"/>
      <c r="IZ14" s="40"/>
      <c r="JA14" s="40" t="s">
        <v>492</v>
      </c>
    </row>
    <row r="15" spans="1:261" ht="13.5" customHeight="1" x14ac:dyDescent="0.15">
      <c r="A15" s="40" t="s">
        <v>475</v>
      </c>
      <c r="B15" s="41" t="s">
        <v>526</v>
      </c>
      <c r="C15" s="38" t="s">
        <v>527</v>
      </c>
      <c r="D15" s="38">
        <v>14</v>
      </c>
      <c r="E15" s="40"/>
      <c r="F15" s="40"/>
      <c r="G15" s="40"/>
      <c r="H15" s="40"/>
      <c r="I15" s="40"/>
      <c r="J15" s="40"/>
      <c r="K15" s="40"/>
      <c r="L15" s="40"/>
      <c r="M15" s="40"/>
      <c r="N15" s="40"/>
      <c r="O15" s="40"/>
      <c r="P15" s="40"/>
      <c r="Q15" s="40"/>
      <c r="R15" s="40" t="s">
        <v>492</v>
      </c>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c r="CQ15" s="40" t="s">
        <v>492</v>
      </c>
      <c r="CR15" s="40"/>
      <c r="CS15" s="40"/>
      <c r="CT15" s="40"/>
      <c r="CU15" s="40" t="s">
        <v>492</v>
      </c>
      <c r="CV15" s="40"/>
      <c r="CW15" s="40"/>
      <c r="CX15" s="40"/>
      <c r="CY15" s="40" t="s">
        <v>492</v>
      </c>
      <c r="CZ15" s="40"/>
      <c r="DA15" s="40"/>
      <c r="DB15" s="40"/>
      <c r="DC15" s="40" t="s">
        <v>492</v>
      </c>
      <c r="DD15" s="40"/>
      <c r="DE15" s="40"/>
      <c r="DF15" s="40"/>
      <c r="DG15" s="40" t="s">
        <v>492</v>
      </c>
      <c r="DH15" s="40"/>
      <c r="DI15" s="40"/>
      <c r="DJ15" s="40"/>
      <c r="DK15" s="40" t="s">
        <v>492</v>
      </c>
      <c r="DL15" s="40"/>
      <c r="DM15" s="40"/>
      <c r="DN15" s="40"/>
      <c r="DO15" s="40" t="s">
        <v>492</v>
      </c>
      <c r="DP15" s="40"/>
      <c r="DQ15" s="40"/>
      <c r="DR15" s="40"/>
      <c r="DS15" s="40" t="s">
        <v>492</v>
      </c>
      <c r="DT15" s="40"/>
      <c r="DU15" s="40"/>
      <c r="DV15" s="40"/>
      <c r="DW15" s="40" t="s">
        <v>492</v>
      </c>
      <c r="DX15" s="40"/>
      <c r="DY15" s="40"/>
      <c r="DZ15" s="40"/>
      <c r="EA15" s="40" t="s">
        <v>492</v>
      </c>
      <c r="EB15" s="40"/>
      <c r="EC15" s="40"/>
      <c r="ED15" s="40"/>
      <c r="EE15" s="40"/>
      <c r="EF15" s="40"/>
      <c r="EG15" s="40" t="s">
        <v>492</v>
      </c>
      <c r="EH15" s="40"/>
      <c r="EI15" s="40"/>
      <c r="EJ15" s="40"/>
      <c r="EK15" s="40" t="s">
        <v>492</v>
      </c>
      <c r="EL15" s="40"/>
      <c r="EM15" s="40"/>
      <c r="EN15" s="40"/>
      <c r="EO15" s="40" t="s">
        <v>492</v>
      </c>
      <c r="EP15" s="40"/>
      <c r="EQ15" s="40"/>
      <c r="ER15" s="40"/>
      <c r="ES15" s="40" t="s">
        <v>492</v>
      </c>
      <c r="ET15" s="40"/>
      <c r="EU15" s="40"/>
      <c r="EV15" s="40"/>
      <c r="EW15" s="40" t="s">
        <v>492</v>
      </c>
      <c r="EX15" s="40"/>
      <c r="EY15" s="40"/>
      <c r="EZ15" s="40"/>
      <c r="FA15" s="40" t="s">
        <v>492</v>
      </c>
      <c r="FB15" s="40"/>
      <c r="FC15" s="40" t="s">
        <v>492</v>
      </c>
      <c r="FD15" s="40"/>
      <c r="FE15" s="40"/>
      <c r="FF15" s="40"/>
      <c r="FG15" s="40" t="s">
        <v>492</v>
      </c>
      <c r="FH15" s="40"/>
      <c r="FI15" s="40"/>
      <c r="FJ15" s="40"/>
      <c r="FK15" s="40" t="s">
        <v>492</v>
      </c>
      <c r="FL15" s="40"/>
      <c r="FM15" s="40"/>
      <c r="FN15" s="40"/>
      <c r="FO15" s="40" t="s">
        <v>492</v>
      </c>
      <c r="FP15" s="40"/>
      <c r="FQ15" s="40"/>
      <c r="FR15" s="40"/>
      <c r="FS15" s="40" t="s">
        <v>492</v>
      </c>
      <c r="FT15" s="40"/>
      <c r="FU15" s="40"/>
      <c r="FV15" s="40"/>
      <c r="FW15" s="40" t="s">
        <v>492</v>
      </c>
      <c r="FX15" s="40"/>
      <c r="FY15" s="40"/>
      <c r="FZ15" s="40"/>
      <c r="GA15" s="40" t="s">
        <v>492</v>
      </c>
      <c r="GB15" s="40"/>
      <c r="GC15" s="40"/>
      <c r="GD15" s="40"/>
      <c r="GE15" s="40" t="s">
        <v>492</v>
      </c>
      <c r="GF15" s="40"/>
      <c r="GG15" s="40"/>
      <c r="GH15" s="40"/>
      <c r="GI15" s="40" t="s">
        <v>492</v>
      </c>
      <c r="GJ15" s="40"/>
      <c r="GK15" s="40"/>
      <c r="GL15" s="40"/>
      <c r="GM15" s="40" t="s">
        <v>492</v>
      </c>
      <c r="GN15" s="40"/>
      <c r="GO15" s="40"/>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t="s">
        <v>492</v>
      </c>
      <c r="IN15" s="40"/>
      <c r="IO15" s="40"/>
      <c r="IP15" s="40"/>
      <c r="IQ15" s="40" t="s">
        <v>492</v>
      </c>
      <c r="IR15" s="40"/>
      <c r="IS15" s="40"/>
      <c r="IT15" s="40"/>
      <c r="IU15" s="40"/>
      <c r="IV15" s="40"/>
      <c r="IW15" s="40" t="s">
        <v>492</v>
      </c>
      <c r="IX15" s="40"/>
      <c r="IY15" s="40"/>
      <c r="IZ15" s="40"/>
      <c r="JA15" s="40" t="s">
        <v>492</v>
      </c>
    </row>
    <row r="16" spans="1:261" ht="13.5" customHeight="1" x14ac:dyDescent="0.15">
      <c r="A16" s="40" t="s">
        <v>475</v>
      </c>
      <c r="B16" s="41" t="s">
        <v>528</v>
      </c>
      <c r="C16" s="38" t="s">
        <v>529</v>
      </c>
      <c r="D16" s="38">
        <v>14</v>
      </c>
      <c r="E16" s="40"/>
      <c r="F16" s="40"/>
      <c r="G16" s="40"/>
      <c r="H16" s="40"/>
      <c r="I16" s="40"/>
      <c r="J16" s="40"/>
      <c r="K16" s="40"/>
      <c r="L16" s="40"/>
      <c r="M16" s="40"/>
      <c r="N16" s="40"/>
      <c r="O16" s="40"/>
      <c r="P16" s="40"/>
      <c r="Q16" s="40"/>
      <c r="R16" s="40" t="s">
        <v>492</v>
      </c>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t="s">
        <v>492</v>
      </c>
      <c r="DX16" s="40"/>
      <c r="DY16" s="40"/>
      <c r="DZ16" s="40"/>
      <c r="EA16" s="40"/>
      <c r="EB16" s="40"/>
      <c r="EC16" s="40" t="s">
        <v>492</v>
      </c>
      <c r="ED16" s="40"/>
      <c r="EE16" s="40"/>
      <c r="EF16" s="40"/>
      <c r="EG16" s="40" t="s">
        <v>492</v>
      </c>
      <c r="EH16" s="40"/>
      <c r="EI16" s="40"/>
      <c r="EJ16" s="40"/>
      <c r="EK16" s="40" t="s">
        <v>492</v>
      </c>
      <c r="EL16" s="40" t="s">
        <v>492</v>
      </c>
      <c r="EM16" s="40"/>
      <c r="EN16" s="40"/>
      <c r="EO16" s="40"/>
      <c r="EP16" s="40"/>
      <c r="EQ16" s="40"/>
      <c r="ER16" s="40"/>
      <c r="ES16" s="40" t="s">
        <v>492</v>
      </c>
      <c r="ET16" s="40" t="s">
        <v>492</v>
      </c>
      <c r="EU16" s="40"/>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t="s">
        <v>492</v>
      </c>
      <c r="IM16" s="40"/>
      <c r="IN16" s="40"/>
      <c r="IO16" s="40"/>
      <c r="IP16" s="40" t="s">
        <v>492</v>
      </c>
      <c r="IQ16" s="40"/>
      <c r="IR16" s="40"/>
      <c r="IS16" s="40"/>
      <c r="IT16" s="40" t="s">
        <v>492</v>
      </c>
      <c r="IU16" s="40"/>
      <c r="IV16" s="40"/>
      <c r="IW16" s="40"/>
      <c r="IX16" s="40" t="s">
        <v>492</v>
      </c>
      <c r="IY16" s="40"/>
      <c r="IZ16" s="40"/>
      <c r="JA16" s="40"/>
    </row>
    <row r="17" spans="1:261" ht="13.5" customHeight="1" x14ac:dyDescent="0.15">
      <c r="A17" s="40" t="s">
        <v>475</v>
      </c>
      <c r="B17" s="41" t="s">
        <v>530</v>
      </c>
      <c r="C17" s="38" t="s">
        <v>531</v>
      </c>
      <c r="D17" s="38">
        <v>7</v>
      </c>
      <c r="E17" s="40"/>
      <c r="F17" s="40"/>
      <c r="G17" s="40"/>
      <c r="H17" s="40"/>
      <c r="I17" s="40"/>
      <c r="J17" s="40"/>
      <c r="K17" s="40" t="s">
        <v>492</v>
      </c>
      <c r="L17" s="40"/>
      <c r="M17" s="40"/>
      <c r="N17" s="40"/>
      <c r="O17" s="40"/>
      <c r="P17" s="40"/>
      <c r="Q17" s="40"/>
      <c r="R17" s="40"/>
      <c r="S17" s="40"/>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t="s">
        <v>492</v>
      </c>
      <c r="CN17" s="40"/>
      <c r="CO17" s="40"/>
      <c r="CP17" s="40"/>
      <c r="CQ17" s="40" t="s">
        <v>492</v>
      </c>
      <c r="CR17" s="40"/>
      <c r="CS17" s="40"/>
      <c r="CT17" s="40"/>
      <c r="CU17" s="40" t="s">
        <v>492</v>
      </c>
      <c r="CV17" s="40"/>
      <c r="CW17" s="40"/>
      <c r="CX17" s="40"/>
      <c r="CY17" s="40" t="s">
        <v>492</v>
      </c>
      <c r="CZ17" s="40"/>
      <c r="DA17" s="40"/>
      <c r="DB17" s="40"/>
      <c r="DC17" s="40" t="s">
        <v>492</v>
      </c>
      <c r="DD17" s="40"/>
      <c r="DE17" s="40"/>
      <c r="DF17" s="40"/>
      <c r="DG17" s="40"/>
      <c r="DH17" s="40"/>
      <c r="DI17" s="40" t="s">
        <v>492</v>
      </c>
      <c r="DJ17" s="40"/>
      <c r="DK17" s="40"/>
      <c r="DL17" s="40"/>
      <c r="DM17" s="40" t="s">
        <v>492</v>
      </c>
      <c r="DN17" s="40"/>
      <c r="DO17" s="40"/>
      <c r="DP17" s="40"/>
      <c r="DQ17" s="40" t="s">
        <v>492</v>
      </c>
      <c r="DR17" s="40"/>
      <c r="DS17" s="40"/>
      <c r="DT17" s="40"/>
      <c r="DU17" s="40" t="s">
        <v>492</v>
      </c>
      <c r="DV17" s="40" t="s">
        <v>492</v>
      </c>
      <c r="DW17" s="40"/>
      <c r="DX17" s="40"/>
      <c r="DY17" s="40"/>
      <c r="DZ17" s="40"/>
      <c r="EA17" s="40" t="s">
        <v>492</v>
      </c>
      <c r="EB17" s="40"/>
      <c r="EC17" s="40"/>
      <c r="ED17" s="40"/>
      <c r="EE17" s="40"/>
      <c r="EF17" s="40"/>
      <c r="EG17" s="40" t="s">
        <v>492</v>
      </c>
      <c r="EH17" s="40"/>
      <c r="EI17" s="40"/>
      <c r="EJ17" s="40"/>
      <c r="EK17" s="40" t="s">
        <v>492</v>
      </c>
      <c r="EL17" s="40" t="s">
        <v>492</v>
      </c>
      <c r="EM17" s="40"/>
      <c r="EN17" s="40"/>
      <c r="EO17" s="40"/>
      <c r="EP17" s="40"/>
      <c r="EQ17" s="40" t="s">
        <v>492</v>
      </c>
      <c r="ER17" s="40"/>
      <c r="ES17" s="40"/>
      <c r="ET17" s="40" t="s">
        <v>492</v>
      </c>
      <c r="EU17" s="40"/>
      <c r="EV17" s="40"/>
      <c r="EW17" s="40"/>
      <c r="EX17" s="40"/>
      <c r="EY17" s="40" t="s">
        <v>492</v>
      </c>
      <c r="EZ17" s="40"/>
      <c r="FA17" s="40"/>
      <c r="FB17" s="40" t="s">
        <v>492</v>
      </c>
      <c r="FC17" s="40"/>
      <c r="FD17" s="40"/>
      <c r="FE17" s="40"/>
      <c r="FF17" s="40"/>
      <c r="FG17" s="40" t="s">
        <v>492</v>
      </c>
      <c r="FH17" s="40"/>
      <c r="FI17" s="40"/>
      <c r="FJ17" s="40"/>
      <c r="FK17" s="40"/>
      <c r="FL17" s="40"/>
      <c r="FM17" s="40" t="s">
        <v>492</v>
      </c>
      <c r="FN17" s="40"/>
      <c r="FO17" s="40"/>
      <c r="FP17" s="40"/>
      <c r="FQ17" s="40" t="s">
        <v>492</v>
      </c>
      <c r="FR17" s="40" t="s">
        <v>492</v>
      </c>
      <c r="FS17" s="40"/>
      <c r="FT17" s="40"/>
      <c r="FU17" s="40"/>
      <c r="FV17" s="40"/>
      <c r="FW17" s="40" t="s">
        <v>492</v>
      </c>
      <c r="FX17" s="40"/>
      <c r="FY17" s="40"/>
      <c r="FZ17" s="40" t="s">
        <v>492</v>
      </c>
      <c r="GA17" s="40"/>
      <c r="GB17" s="40"/>
      <c r="GC17" s="40"/>
      <c r="GD17" s="40"/>
      <c r="GE17" s="40" t="s">
        <v>492</v>
      </c>
      <c r="GF17" s="40"/>
      <c r="GG17" s="40"/>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t="s">
        <v>492</v>
      </c>
      <c r="IB17" s="40"/>
      <c r="IC17" s="40"/>
      <c r="ID17" s="40"/>
      <c r="IE17" s="40"/>
      <c r="IF17" s="40"/>
      <c r="IG17" s="40" t="s">
        <v>492</v>
      </c>
      <c r="IH17" s="40"/>
      <c r="II17" s="40"/>
      <c r="IJ17" s="40"/>
      <c r="IK17" s="40" t="s">
        <v>492</v>
      </c>
      <c r="IL17" s="40"/>
      <c r="IM17" s="40"/>
      <c r="IN17" s="40"/>
      <c r="IO17" s="40" t="s">
        <v>492</v>
      </c>
      <c r="IP17" s="40"/>
      <c r="IQ17" s="40"/>
      <c r="IR17" s="40"/>
      <c r="IS17" s="40" t="s">
        <v>492</v>
      </c>
      <c r="IT17" s="40"/>
      <c r="IU17" s="40" t="s">
        <v>492</v>
      </c>
      <c r="IV17" s="40"/>
      <c r="IW17" s="40"/>
      <c r="IX17" s="40"/>
      <c r="IY17" s="40" t="s">
        <v>492</v>
      </c>
      <c r="IZ17" s="40"/>
      <c r="JA17" s="40"/>
    </row>
    <row r="18" spans="1:261" ht="13.5" customHeight="1" x14ac:dyDescent="0.15">
      <c r="A18" s="40" t="s">
        <v>475</v>
      </c>
      <c r="B18" s="41" t="s">
        <v>532</v>
      </c>
      <c r="C18" s="38" t="s">
        <v>533</v>
      </c>
      <c r="D18" s="38">
        <v>8</v>
      </c>
      <c r="E18" s="40"/>
      <c r="F18" s="40"/>
      <c r="G18" s="40"/>
      <c r="H18" s="40"/>
      <c r="I18" s="40"/>
      <c r="J18" s="40"/>
      <c r="K18" s="40"/>
      <c r="L18" s="40" t="s">
        <v>492</v>
      </c>
      <c r="M18" s="40"/>
      <c r="N18" s="40"/>
      <c r="O18" s="40"/>
      <c r="P18" s="40"/>
      <c r="Q18" s="40"/>
      <c r="R18" s="40"/>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t="s">
        <v>492</v>
      </c>
      <c r="DG18" s="40"/>
      <c r="DH18" s="40"/>
      <c r="DI18" s="40"/>
      <c r="DJ18" s="40"/>
      <c r="DK18" s="40" t="s">
        <v>492</v>
      </c>
      <c r="DL18" s="40"/>
      <c r="DM18" s="40"/>
      <c r="DN18" s="40"/>
      <c r="DO18" s="40"/>
      <c r="DP18" s="40"/>
      <c r="DQ18" s="40" t="s">
        <v>492</v>
      </c>
      <c r="DR18" s="40"/>
      <c r="DS18" s="40"/>
      <c r="DT18" s="40"/>
      <c r="DU18" s="40" t="s">
        <v>492</v>
      </c>
      <c r="DV18" s="40" t="s">
        <v>492</v>
      </c>
      <c r="DW18" s="40"/>
      <c r="DX18" s="40"/>
      <c r="DY18" s="40"/>
      <c r="DZ18" s="40"/>
      <c r="EA18" s="40" t="s">
        <v>492</v>
      </c>
      <c r="EB18" s="40"/>
      <c r="EC18" s="40"/>
      <c r="ED18" s="40" t="s">
        <v>492</v>
      </c>
      <c r="EE18" s="40"/>
      <c r="EF18" s="40"/>
      <c r="EG18" s="40"/>
      <c r="EH18" s="40"/>
      <c r="EI18" s="40" t="s">
        <v>492</v>
      </c>
      <c r="EJ18" s="40"/>
      <c r="EK18" s="40"/>
      <c r="EL18" s="40" t="s">
        <v>492</v>
      </c>
      <c r="EM18" s="40"/>
      <c r="EN18" s="40"/>
      <c r="EO18" s="40"/>
      <c r="EP18" s="40"/>
      <c r="EQ18" s="40" t="s">
        <v>492</v>
      </c>
      <c r="ER18" s="40"/>
      <c r="ES18" s="40"/>
      <c r="ET18" s="40" t="s">
        <v>492</v>
      </c>
      <c r="EU18" s="40"/>
      <c r="EV18" s="40"/>
      <c r="EW18" s="40"/>
      <c r="EX18" s="40"/>
      <c r="EY18" s="40" t="s">
        <v>492</v>
      </c>
      <c r="EZ18" s="40"/>
      <c r="FA18" s="40"/>
      <c r="FB18" s="40"/>
      <c r="FC18" s="40" t="s">
        <v>492</v>
      </c>
      <c r="FD18" s="40"/>
      <c r="FE18" s="40"/>
      <c r="FF18" s="40"/>
      <c r="FG18" s="40" t="s">
        <v>492</v>
      </c>
      <c r="FH18" s="40"/>
      <c r="FI18" s="40"/>
      <c r="FJ18" s="40"/>
      <c r="FK18" s="40"/>
      <c r="FL18" s="40"/>
      <c r="FM18" s="40" t="s">
        <v>492</v>
      </c>
      <c r="FN18" s="40"/>
      <c r="FO18" s="40"/>
      <c r="FP18" s="40"/>
      <c r="FQ18" s="40" t="s">
        <v>492</v>
      </c>
      <c r="FR18" s="40"/>
      <c r="FS18" s="40" t="s">
        <v>492</v>
      </c>
      <c r="FT18" s="40"/>
      <c r="FU18" s="40"/>
      <c r="FV18" s="40"/>
      <c r="FW18" s="40" t="s">
        <v>492</v>
      </c>
      <c r="FX18" s="40"/>
      <c r="FY18" s="40"/>
      <c r="FZ18" s="40"/>
      <c r="GA18" s="40" t="s">
        <v>492</v>
      </c>
      <c r="GB18" s="40"/>
      <c r="GC18" s="40"/>
      <c r="GD18" s="40"/>
      <c r="GE18" s="40" t="s">
        <v>492</v>
      </c>
      <c r="GF18" s="40"/>
      <c r="GG18" s="40"/>
      <c r="GH18" s="40"/>
      <c r="GI18" s="40" t="s">
        <v>492</v>
      </c>
      <c r="GJ18" s="40"/>
      <c r="GK18" s="40"/>
      <c r="GL18" s="40"/>
      <c r="GM18" s="40" t="s">
        <v>492</v>
      </c>
      <c r="GN18" s="40"/>
      <c r="GO18" s="40"/>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c r="IU18" s="40"/>
      <c r="IV18" s="40"/>
      <c r="IW18" s="40" t="s">
        <v>492</v>
      </c>
      <c r="IX18" s="40"/>
      <c r="IY18" s="40"/>
      <c r="IZ18" s="40"/>
      <c r="JA18" s="40" t="s">
        <v>492</v>
      </c>
    </row>
    <row r="19" spans="1:261" ht="13.5" customHeight="1" x14ac:dyDescent="0.15">
      <c r="A19" s="40" t="s">
        <v>475</v>
      </c>
      <c r="B19" s="41" t="s">
        <v>534</v>
      </c>
      <c r="C19" s="38" t="s">
        <v>535</v>
      </c>
      <c r="D19" s="38">
        <v>17</v>
      </c>
      <c r="E19" s="40"/>
      <c r="F19" s="40"/>
      <c r="G19" s="40"/>
      <c r="H19" s="40"/>
      <c r="I19" s="40"/>
      <c r="J19" s="40"/>
      <c r="K19" s="40"/>
      <c r="L19" s="40"/>
      <c r="M19" s="40"/>
      <c r="N19" s="40"/>
      <c r="O19" s="40"/>
      <c r="P19" s="40"/>
      <c r="Q19" s="40"/>
      <c r="R19" s="40"/>
      <c r="S19" s="40"/>
      <c r="T19" s="40"/>
      <c r="U19" s="40" t="s">
        <v>492</v>
      </c>
      <c r="V19" s="40"/>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t="s">
        <v>492</v>
      </c>
      <c r="DH19" s="40"/>
      <c r="DI19" s="40"/>
      <c r="DJ19" s="40"/>
      <c r="DK19" s="40"/>
      <c r="DL19" s="40"/>
      <c r="DM19" s="40" t="s">
        <v>492</v>
      </c>
      <c r="DN19" s="40"/>
      <c r="DO19" s="40" t="s">
        <v>492</v>
      </c>
      <c r="DP19" s="40"/>
      <c r="DQ19" s="40"/>
      <c r="DR19" s="40"/>
      <c r="DS19" s="40"/>
      <c r="DT19" s="40"/>
      <c r="DU19" s="40" t="s">
        <v>492</v>
      </c>
      <c r="DV19" s="40"/>
      <c r="DW19" s="40" t="s">
        <v>492</v>
      </c>
      <c r="DX19" s="40"/>
      <c r="DY19" s="40"/>
      <c r="DZ19" s="40"/>
      <c r="EA19" s="40"/>
      <c r="EB19" s="40"/>
      <c r="EC19" s="40" t="s">
        <v>492</v>
      </c>
      <c r="ED19" s="40"/>
      <c r="EE19" s="40" t="s">
        <v>492</v>
      </c>
      <c r="EF19" s="40"/>
      <c r="EG19" s="40"/>
      <c r="EH19" s="40"/>
      <c r="EI19" s="40"/>
      <c r="EJ19" s="40"/>
      <c r="EK19" s="40" t="s">
        <v>492</v>
      </c>
      <c r="EL19" s="40" t="s">
        <v>492</v>
      </c>
      <c r="EM19" s="40"/>
      <c r="EN19" s="40"/>
      <c r="EO19" s="40"/>
      <c r="EP19" s="40"/>
      <c r="EQ19" s="40"/>
      <c r="ER19" s="40"/>
      <c r="ES19" s="40" t="s">
        <v>492</v>
      </c>
      <c r="ET19" s="40" t="s">
        <v>492</v>
      </c>
      <c r="EU19" s="40"/>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t="s">
        <v>492</v>
      </c>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c r="IU19" s="40"/>
      <c r="IV19" s="40"/>
      <c r="IW19" s="40" t="s">
        <v>492</v>
      </c>
      <c r="IX19" s="40"/>
      <c r="IY19" s="40"/>
      <c r="IZ19" s="40"/>
      <c r="JA19" s="40" t="s">
        <v>492</v>
      </c>
    </row>
    <row r="20" spans="1:261" ht="13.5" customHeight="1" x14ac:dyDescent="0.15">
      <c r="A20" s="40" t="s">
        <v>475</v>
      </c>
      <c r="B20" s="41" t="s">
        <v>536</v>
      </c>
      <c r="C20" s="38" t="s">
        <v>537</v>
      </c>
      <c r="D20" s="38">
        <v>14</v>
      </c>
      <c r="E20" s="40"/>
      <c r="F20" s="40"/>
      <c r="G20" s="40"/>
      <c r="H20" s="40"/>
      <c r="I20" s="40"/>
      <c r="J20" s="40"/>
      <c r="K20" s="40"/>
      <c r="L20" s="40"/>
      <c r="M20" s="40"/>
      <c r="N20" s="40"/>
      <c r="O20" s="40"/>
      <c r="P20" s="40"/>
      <c r="Q20" s="40"/>
      <c r="R20" s="40" t="s">
        <v>492</v>
      </c>
      <c r="S20" s="40"/>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t="s">
        <v>492</v>
      </c>
      <c r="EF20" s="40"/>
      <c r="EG20" s="40"/>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t="s">
        <v>492</v>
      </c>
      <c r="FL20" s="40"/>
      <c r="FM20" s="40"/>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t="s">
        <v>492</v>
      </c>
      <c r="GZ20" s="40"/>
      <c r="HA20" s="40"/>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c r="IU20" s="40"/>
      <c r="IV20" s="40" t="s">
        <v>492</v>
      </c>
      <c r="IW20" s="40"/>
      <c r="IX20" s="40"/>
      <c r="IY20" s="40"/>
      <c r="IZ20" s="40"/>
      <c r="JA20" s="40" t="s">
        <v>492</v>
      </c>
    </row>
    <row r="21" spans="1:261" ht="13.5" customHeight="1" x14ac:dyDescent="0.15">
      <c r="A21" s="40" t="s">
        <v>475</v>
      </c>
      <c r="B21" s="41" t="s">
        <v>538</v>
      </c>
      <c r="C21" s="38" t="s">
        <v>539</v>
      </c>
      <c r="D21" s="38">
        <v>15</v>
      </c>
      <c r="E21" s="40"/>
      <c r="F21" s="40"/>
      <c r="G21" s="40"/>
      <c r="H21" s="40"/>
      <c r="I21" s="40"/>
      <c r="J21" s="40"/>
      <c r="K21" s="40"/>
      <c r="L21" s="40"/>
      <c r="M21" s="40"/>
      <c r="N21" s="40"/>
      <c r="O21" s="40"/>
      <c r="P21" s="40"/>
      <c r="Q21" s="40"/>
      <c r="R21" s="40"/>
      <c r="S21" s="40" t="s">
        <v>492</v>
      </c>
      <c r="T21" s="40"/>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t="s">
        <v>492</v>
      </c>
      <c r="DX21" s="40"/>
      <c r="DY21" s="40"/>
      <c r="DZ21" s="40"/>
      <c r="EA21" s="40" t="s">
        <v>492</v>
      </c>
      <c r="EB21" s="40"/>
      <c r="EC21" s="40"/>
      <c r="ED21" s="40"/>
      <c r="EE21" s="40"/>
      <c r="EF21" s="40"/>
      <c r="EG21" s="40" t="s">
        <v>492</v>
      </c>
      <c r="EH21" s="40"/>
      <c r="EI21" s="40"/>
      <c r="EJ21" s="40"/>
      <c r="EK21" s="40" t="s">
        <v>492</v>
      </c>
      <c r="EL21" s="40"/>
      <c r="EM21" s="40"/>
      <c r="EN21" s="40"/>
      <c r="EO21" s="40" t="s">
        <v>492</v>
      </c>
      <c r="EP21" s="40"/>
      <c r="EQ21" s="40"/>
      <c r="ER21" s="40"/>
      <c r="ES21" s="40" t="s">
        <v>492</v>
      </c>
      <c r="ET21" s="40"/>
      <c r="EU21" s="40"/>
      <c r="EV21" s="40"/>
      <c r="EW21" s="40" t="s">
        <v>492</v>
      </c>
      <c r="EX21" s="40"/>
      <c r="EY21" s="40"/>
      <c r="EZ21" s="40"/>
      <c r="FA21" s="40" t="s">
        <v>492</v>
      </c>
      <c r="FB21" s="40"/>
      <c r="FC21" s="40" t="s">
        <v>492</v>
      </c>
      <c r="FD21" s="40"/>
      <c r="FE21" s="40"/>
      <c r="FF21" s="40"/>
      <c r="FG21" s="40"/>
      <c r="FH21" s="40"/>
      <c r="FI21" s="40" t="s">
        <v>492</v>
      </c>
      <c r="FJ21" s="40"/>
      <c r="FK21" s="40" t="s">
        <v>492</v>
      </c>
      <c r="FL21" s="40"/>
      <c r="FM21" s="40"/>
      <c r="FN21" s="40"/>
      <c r="FO21" s="40"/>
      <c r="FP21" s="40"/>
      <c r="FQ21" s="40" t="s">
        <v>492</v>
      </c>
      <c r="FR21" s="40"/>
      <c r="FS21" s="40" t="s">
        <v>492</v>
      </c>
      <c r="FT21" s="40"/>
      <c r="FU21" s="40"/>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540</v>
      </c>
      <c r="C22" s="38" t="s">
        <v>541</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c r="EF22" s="40"/>
      <c r="EG22" s="40" t="s">
        <v>492</v>
      </c>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c r="FL22" s="40"/>
      <c r="FM22" s="40" t="s">
        <v>492</v>
      </c>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c r="B23" s="41"/>
      <c r="C23" s="38"/>
      <c r="D23" s="38"/>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row>
    <row r="24" spans="1:261" ht="13.5" customHeight="1" x14ac:dyDescent="0.15">
      <c r="A24" s="40"/>
      <c r="B24" s="41"/>
      <c r="C24" s="38"/>
      <c r="D24" s="38"/>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row>
    <row r="25" spans="1:261" ht="13.5" customHeight="1" x14ac:dyDescent="0.15">
      <c r="A25" s="40"/>
      <c r="B25" s="41"/>
      <c r="C25" s="38"/>
      <c r="D25" s="38"/>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row>
    <row r="26" spans="1:261"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2">
    <sortCondition ref="A8:A22"/>
    <sortCondition ref="B8:B22"/>
    <sortCondition ref="C8:C22"/>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富山県</v>
      </c>
      <c r="B7" s="43" t="str">
        <f>'収集運搬（生活系）'!B7</f>
        <v>16000</v>
      </c>
      <c r="C7" s="42" t="s">
        <v>31</v>
      </c>
      <c r="D7" s="44">
        <f t="shared" ref="D7:BO7" si="0">COUNTIF(D$8:D$207,"○")</f>
        <v>1</v>
      </c>
      <c r="E7" s="44">
        <f t="shared" si="0"/>
        <v>0</v>
      </c>
      <c r="F7" s="44">
        <f t="shared" si="0"/>
        <v>0</v>
      </c>
      <c r="G7" s="44">
        <f t="shared" si="0"/>
        <v>14</v>
      </c>
      <c r="H7" s="44">
        <f t="shared" si="0"/>
        <v>1</v>
      </c>
      <c r="I7" s="44">
        <f t="shared" si="0"/>
        <v>0</v>
      </c>
      <c r="J7" s="44">
        <f t="shared" si="0"/>
        <v>0</v>
      </c>
      <c r="K7" s="44">
        <f t="shared" si="0"/>
        <v>0</v>
      </c>
      <c r="L7" s="44">
        <f t="shared" si="0"/>
        <v>0</v>
      </c>
      <c r="M7" s="44">
        <f t="shared" si="0"/>
        <v>0</v>
      </c>
      <c r="N7" s="44">
        <f t="shared" si="0"/>
        <v>0</v>
      </c>
      <c r="O7" s="44">
        <f t="shared" si="0"/>
        <v>10</v>
      </c>
      <c r="P7" s="44">
        <f t="shared" si="0"/>
        <v>5</v>
      </c>
      <c r="Q7" s="44">
        <f t="shared" si="0"/>
        <v>0</v>
      </c>
      <c r="R7" s="44">
        <f t="shared" si="0"/>
        <v>0</v>
      </c>
      <c r="S7" s="44">
        <f t="shared" si="0"/>
        <v>10</v>
      </c>
      <c r="T7" s="44">
        <f t="shared" si="0"/>
        <v>0</v>
      </c>
      <c r="U7" s="44">
        <f t="shared" si="0"/>
        <v>0</v>
      </c>
      <c r="V7" s="44">
        <f t="shared" si="0"/>
        <v>0</v>
      </c>
      <c r="W7" s="44">
        <f t="shared" si="0"/>
        <v>0</v>
      </c>
      <c r="X7" s="44">
        <f t="shared" si="0"/>
        <v>0</v>
      </c>
      <c r="Y7" s="44">
        <f t="shared" si="0"/>
        <v>0</v>
      </c>
      <c r="Z7" s="44">
        <f t="shared" si="0"/>
        <v>5</v>
      </c>
      <c r="AA7" s="44">
        <f t="shared" si="0"/>
        <v>10</v>
      </c>
      <c r="AB7" s="44">
        <f t="shared" si="0"/>
        <v>0</v>
      </c>
      <c r="AC7" s="44">
        <f t="shared" si="0"/>
        <v>0</v>
      </c>
      <c r="AD7" s="44">
        <f t="shared" si="0"/>
        <v>5</v>
      </c>
      <c r="AE7" s="44">
        <f t="shared" si="0"/>
        <v>0</v>
      </c>
      <c r="AF7" s="44">
        <f t="shared" si="0"/>
        <v>0</v>
      </c>
      <c r="AG7" s="44">
        <f t="shared" si="0"/>
        <v>0</v>
      </c>
      <c r="AH7" s="44">
        <f t="shared" si="0"/>
        <v>0</v>
      </c>
      <c r="AI7" s="44">
        <f t="shared" si="0"/>
        <v>0</v>
      </c>
      <c r="AJ7" s="44">
        <f t="shared" si="0"/>
        <v>0</v>
      </c>
      <c r="AK7" s="44">
        <f t="shared" si="0"/>
        <v>0</v>
      </c>
      <c r="AL7" s="44">
        <f t="shared" si="0"/>
        <v>11</v>
      </c>
      <c r="AM7" s="44">
        <f t="shared" si="0"/>
        <v>0</v>
      </c>
      <c r="AN7" s="44">
        <f t="shared" si="0"/>
        <v>4</v>
      </c>
      <c r="AO7" s="44">
        <f t="shared" si="0"/>
        <v>0</v>
      </c>
      <c r="AP7" s="44">
        <f t="shared" si="0"/>
        <v>0</v>
      </c>
      <c r="AQ7" s="44">
        <f t="shared" si="0"/>
        <v>0</v>
      </c>
      <c r="AR7" s="44">
        <f t="shared" si="0"/>
        <v>0</v>
      </c>
      <c r="AS7" s="44">
        <f t="shared" si="0"/>
        <v>0</v>
      </c>
      <c r="AT7" s="44">
        <f t="shared" si="0"/>
        <v>0</v>
      </c>
      <c r="AU7" s="44">
        <f t="shared" si="0"/>
        <v>0</v>
      </c>
      <c r="AV7" s="44">
        <f t="shared" si="0"/>
        <v>0</v>
      </c>
      <c r="AW7" s="44">
        <f t="shared" si="0"/>
        <v>10</v>
      </c>
      <c r="AX7" s="44">
        <f t="shared" si="0"/>
        <v>0</v>
      </c>
      <c r="AY7" s="44">
        <f t="shared" si="0"/>
        <v>5</v>
      </c>
      <c r="AZ7" s="44">
        <f t="shared" si="0"/>
        <v>0</v>
      </c>
      <c r="BA7" s="44">
        <f t="shared" si="0"/>
        <v>0</v>
      </c>
      <c r="BB7" s="44">
        <f t="shared" si="0"/>
        <v>0</v>
      </c>
      <c r="BC7" s="44">
        <f t="shared" si="0"/>
        <v>0</v>
      </c>
      <c r="BD7" s="44">
        <f t="shared" si="0"/>
        <v>0</v>
      </c>
      <c r="BE7" s="44">
        <f t="shared" si="0"/>
        <v>0</v>
      </c>
      <c r="BF7" s="44">
        <f t="shared" si="0"/>
        <v>0</v>
      </c>
      <c r="BG7" s="44">
        <f t="shared" si="0"/>
        <v>0</v>
      </c>
      <c r="BH7" s="44">
        <f t="shared" si="0"/>
        <v>15</v>
      </c>
      <c r="BI7" s="44">
        <f t="shared" si="0"/>
        <v>0</v>
      </c>
      <c r="BJ7" s="44">
        <f t="shared" si="0"/>
        <v>0</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9</v>
      </c>
      <c r="BT7" s="44">
        <f t="shared" si="1"/>
        <v>0</v>
      </c>
      <c r="BU7" s="44">
        <f t="shared" si="1"/>
        <v>6</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14</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0</v>
      </c>
      <c r="CO7" s="44">
        <f t="shared" si="1"/>
        <v>14</v>
      </c>
      <c r="CP7" s="44">
        <f t="shared" si="1"/>
        <v>0</v>
      </c>
      <c r="CQ7" s="44">
        <f t="shared" si="1"/>
        <v>1</v>
      </c>
      <c r="CR7" s="44">
        <f t="shared" si="1"/>
        <v>0</v>
      </c>
      <c r="CS7" s="44">
        <f t="shared" si="1"/>
        <v>0</v>
      </c>
      <c r="CT7" s="44">
        <f t="shared" si="1"/>
        <v>0</v>
      </c>
      <c r="CU7" s="44">
        <f t="shared" si="1"/>
        <v>0</v>
      </c>
      <c r="CV7" s="44">
        <f t="shared" si="1"/>
        <v>0</v>
      </c>
      <c r="CW7" s="44">
        <f t="shared" si="1"/>
        <v>0</v>
      </c>
      <c r="CX7" s="44">
        <f t="shared" si="1"/>
        <v>0</v>
      </c>
      <c r="CY7" s="44">
        <f t="shared" si="1"/>
        <v>0</v>
      </c>
      <c r="CZ7" s="44">
        <f t="shared" si="1"/>
        <v>15</v>
      </c>
      <c r="DA7" s="44">
        <f t="shared" si="1"/>
        <v>0</v>
      </c>
      <c r="DB7" s="44">
        <f t="shared" si="1"/>
        <v>0</v>
      </c>
      <c r="DC7" s="44">
        <f t="shared" si="1"/>
        <v>0</v>
      </c>
      <c r="DD7" s="44">
        <f t="shared" si="1"/>
        <v>0</v>
      </c>
      <c r="DE7" s="44">
        <f t="shared" si="1"/>
        <v>0</v>
      </c>
      <c r="DF7" s="44">
        <f t="shared" si="1"/>
        <v>0</v>
      </c>
      <c r="DG7" s="44">
        <f t="shared" si="1"/>
        <v>0</v>
      </c>
      <c r="DH7" s="44">
        <f t="shared" si="1"/>
        <v>0</v>
      </c>
      <c r="DI7" s="44">
        <f t="shared" si="1"/>
        <v>0</v>
      </c>
      <c r="DJ7" s="44">
        <f t="shared" si="1"/>
        <v>1</v>
      </c>
      <c r="DK7" s="44">
        <f t="shared" si="1"/>
        <v>11</v>
      </c>
      <c r="DL7" s="44">
        <f t="shared" si="1"/>
        <v>0</v>
      </c>
      <c r="DM7" s="44">
        <f t="shared" si="1"/>
        <v>3</v>
      </c>
      <c r="DN7" s="44">
        <f t="shared" si="1"/>
        <v>1</v>
      </c>
      <c r="DO7" s="44">
        <f t="shared" si="1"/>
        <v>0</v>
      </c>
      <c r="DP7" s="44">
        <f t="shared" si="1"/>
        <v>0</v>
      </c>
      <c r="DQ7" s="44">
        <f t="shared" si="1"/>
        <v>0</v>
      </c>
      <c r="DR7" s="44">
        <f t="shared" si="1"/>
        <v>0</v>
      </c>
      <c r="DS7" s="44">
        <f t="shared" si="1"/>
        <v>0</v>
      </c>
      <c r="DT7" s="44">
        <f t="shared" si="1"/>
        <v>0</v>
      </c>
      <c r="DU7" s="44">
        <f t="shared" si="1"/>
        <v>2</v>
      </c>
      <c r="DV7" s="44">
        <f t="shared" si="1"/>
        <v>12</v>
      </c>
      <c r="DW7" s="44">
        <f t="shared" si="1"/>
        <v>0</v>
      </c>
      <c r="DX7" s="44">
        <f t="shared" si="1"/>
        <v>1</v>
      </c>
      <c r="DY7" s="44">
        <f t="shared" si="1"/>
        <v>2</v>
      </c>
      <c r="DZ7" s="44">
        <f t="shared" si="1"/>
        <v>0</v>
      </c>
      <c r="EA7" s="44">
        <f t="shared" si="1"/>
        <v>0</v>
      </c>
      <c r="EB7" s="44">
        <f t="shared" si="1"/>
        <v>0</v>
      </c>
      <c r="EC7" s="44">
        <f t="shared" si="1"/>
        <v>0</v>
      </c>
      <c r="ED7" s="44">
        <f t="shared" si="1"/>
        <v>0</v>
      </c>
      <c r="EE7" s="44">
        <f t="shared" si="1"/>
        <v>0</v>
      </c>
      <c r="EF7" s="44">
        <f t="shared" si="1"/>
        <v>0</v>
      </c>
      <c r="EG7" s="44">
        <f t="shared" si="1"/>
        <v>6</v>
      </c>
      <c r="EH7" s="44">
        <f t="shared" si="1"/>
        <v>0</v>
      </c>
      <c r="EI7" s="44">
        <f t="shared" si="1"/>
        <v>9</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5</v>
      </c>
      <c r="ES7" s="44">
        <f t="shared" si="2"/>
        <v>0</v>
      </c>
      <c r="ET7" s="44">
        <f t="shared" si="2"/>
        <v>10</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13</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15</v>
      </c>
      <c r="FQ7" s="44">
        <f t="shared" si="2"/>
        <v>0</v>
      </c>
      <c r="FR7" s="44">
        <f t="shared" si="2"/>
        <v>0</v>
      </c>
      <c r="FS7" s="44">
        <f t="shared" si="2"/>
        <v>0</v>
      </c>
      <c r="FT7" s="44">
        <f t="shared" si="2"/>
        <v>0</v>
      </c>
      <c r="FU7" s="44">
        <f t="shared" si="2"/>
        <v>0</v>
      </c>
      <c r="FV7" s="44">
        <f t="shared" si="2"/>
        <v>0</v>
      </c>
      <c r="FW7" s="44">
        <f t="shared" si="2"/>
        <v>0</v>
      </c>
      <c r="FX7" s="44">
        <f t="shared" si="2"/>
        <v>0</v>
      </c>
      <c r="FY7" s="44">
        <f t="shared" si="2"/>
        <v>7</v>
      </c>
      <c r="FZ7" s="44">
        <f t="shared" si="2"/>
        <v>0</v>
      </c>
      <c r="GA7" s="44">
        <f t="shared" si="2"/>
        <v>8</v>
      </c>
      <c r="GB7" s="44">
        <f t="shared" si="2"/>
        <v>0</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13</v>
      </c>
      <c r="GM7" s="44">
        <f t="shared" si="2"/>
        <v>1</v>
      </c>
      <c r="GN7" s="44">
        <f t="shared" si="2"/>
        <v>0</v>
      </c>
      <c r="GO7" s="44">
        <f t="shared" si="2"/>
        <v>0</v>
      </c>
      <c r="GP7" s="44">
        <f t="shared" si="2"/>
        <v>0</v>
      </c>
      <c r="GQ7" s="44">
        <f t="shared" si="2"/>
        <v>0</v>
      </c>
      <c r="GR7" s="44">
        <f t="shared" si="2"/>
        <v>0</v>
      </c>
      <c r="GS7" s="44">
        <f t="shared" si="2"/>
        <v>0</v>
      </c>
      <c r="GT7" s="44">
        <f t="shared" si="2"/>
        <v>0</v>
      </c>
      <c r="GU7" s="44">
        <f t="shared" si="2"/>
        <v>9</v>
      </c>
      <c r="GV7" s="44">
        <f t="shared" si="2"/>
        <v>0</v>
      </c>
      <c r="GW7" s="44">
        <f t="shared" si="2"/>
        <v>6</v>
      </c>
      <c r="GX7" s="44">
        <f t="shared" si="2"/>
        <v>0</v>
      </c>
      <c r="GY7" s="44">
        <f t="shared" si="2"/>
        <v>0</v>
      </c>
      <c r="GZ7" s="44">
        <f t="shared" si="2"/>
        <v>0</v>
      </c>
      <c r="HA7" s="44">
        <f t="shared" si="2"/>
        <v>0</v>
      </c>
      <c r="HB7" s="44">
        <f t="shared" si="2"/>
        <v>0</v>
      </c>
      <c r="HC7" s="44">
        <f t="shared" si="2"/>
        <v>0</v>
      </c>
      <c r="HD7" s="44">
        <f t="shared" si="2"/>
        <v>0</v>
      </c>
      <c r="HE7" s="44">
        <f t="shared" si="2"/>
        <v>0</v>
      </c>
      <c r="HF7" s="44">
        <f t="shared" si="2"/>
        <v>3</v>
      </c>
      <c r="HG7" s="44">
        <f t="shared" si="2"/>
        <v>0</v>
      </c>
      <c r="HH7" s="44">
        <f t="shared" si="2"/>
        <v>12</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6</v>
      </c>
      <c r="HR7" s="44">
        <f t="shared" si="3"/>
        <v>0</v>
      </c>
      <c r="HS7" s="44">
        <f t="shared" si="3"/>
        <v>9</v>
      </c>
      <c r="HT7" s="44">
        <f t="shared" si="3"/>
        <v>0</v>
      </c>
      <c r="HU7" s="44">
        <f t="shared" si="3"/>
        <v>0</v>
      </c>
      <c r="HV7" s="44">
        <f t="shared" si="3"/>
        <v>0</v>
      </c>
      <c r="HW7" s="44">
        <f t="shared" si="3"/>
        <v>0</v>
      </c>
      <c r="HX7" s="44">
        <f t="shared" si="3"/>
        <v>0</v>
      </c>
      <c r="HY7" s="44">
        <f t="shared" si="3"/>
        <v>0</v>
      </c>
      <c r="HZ7" s="44">
        <f t="shared" si="3"/>
        <v>0</v>
      </c>
      <c r="IA7" s="44">
        <f t="shared" si="3"/>
        <v>4</v>
      </c>
      <c r="IB7" s="44">
        <f t="shared" si="3"/>
        <v>3</v>
      </c>
      <c r="IC7" s="44">
        <f t="shared" si="3"/>
        <v>0</v>
      </c>
      <c r="ID7" s="44">
        <f t="shared" si="3"/>
        <v>8</v>
      </c>
      <c r="IE7" s="44">
        <f t="shared" si="3"/>
        <v>3</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t="s">
        <v>492</v>
      </c>
      <c r="ES8" s="40"/>
      <c r="ET8" s="40"/>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t="s">
        <v>492</v>
      </c>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t="s">
        <v>492</v>
      </c>
      <c r="ES9" s="40"/>
      <c r="ET9" s="40"/>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t="s">
        <v>492</v>
      </c>
      <c r="HR9" s="38"/>
      <c r="HS9" s="38"/>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t="s">
        <v>492</v>
      </c>
      <c r="E11" s="40"/>
      <c r="F11" s="40"/>
      <c r="G11" s="40"/>
      <c r="H11" s="40" t="s">
        <v>492</v>
      </c>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t="s">
        <v>492</v>
      </c>
      <c r="GJ11" s="40"/>
      <c r="GK11" s="40"/>
      <c r="GL11" s="40"/>
      <c r="GM11" s="40" t="s">
        <v>492</v>
      </c>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520</v>
      </c>
      <c r="C12" s="38" t="s">
        <v>521</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c r="AM15" s="40"/>
      <c r="AN15" s="40" t="s">
        <v>492</v>
      </c>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t="s">
        <v>492</v>
      </c>
      <c r="DA15" s="40"/>
      <c r="DB15" s="40"/>
      <c r="DC15" s="40"/>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t="s">
        <v>492</v>
      </c>
      <c r="AB16" s="40"/>
      <c r="AC16" s="40"/>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t="s">
        <v>492</v>
      </c>
      <c r="GK18" s="40"/>
      <c r="GL18" s="40"/>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c r="BT21" s="40"/>
      <c r="BU21" s="40" t="s">
        <v>492</v>
      </c>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38"/>
      <c r="HP23" s="38"/>
      <c r="HQ23" s="38"/>
      <c r="HR23" s="38"/>
      <c r="HS23" s="38"/>
      <c r="HT23" s="38"/>
      <c r="HU23" s="38"/>
      <c r="HV23" s="38"/>
      <c r="HW23" s="38"/>
      <c r="HX23" s="38"/>
      <c r="HY23" s="38"/>
      <c r="HZ23" s="38"/>
      <c r="IA23" s="38"/>
      <c r="IB23" s="38"/>
      <c r="IC23" s="38"/>
      <c r="ID23" s="38"/>
      <c r="IE23" s="38"/>
      <c r="IF23" s="38"/>
      <c r="IG23" s="38"/>
      <c r="IH23" s="38"/>
      <c r="II23" s="38"/>
      <c r="IJ23" s="38"/>
      <c r="IK23" s="38"/>
    </row>
    <row r="24" spans="1:245"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38"/>
      <c r="HP24" s="38"/>
      <c r="HQ24" s="38"/>
      <c r="HR24" s="38"/>
      <c r="HS24" s="38"/>
      <c r="HT24" s="38"/>
      <c r="HU24" s="38"/>
      <c r="HV24" s="38"/>
      <c r="HW24" s="38"/>
      <c r="HX24" s="38"/>
      <c r="HY24" s="38"/>
      <c r="HZ24" s="38"/>
      <c r="IA24" s="38"/>
      <c r="IB24" s="38"/>
      <c r="IC24" s="38"/>
      <c r="ID24" s="38"/>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2">
    <sortCondition ref="A8:A22"/>
    <sortCondition ref="B8:B22"/>
    <sortCondition ref="C8:C2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1" man="1"/>
    <brk id="47" min="1" max="21" man="1"/>
    <brk id="80" min="1" max="21" man="1"/>
    <brk id="102" min="1" max="21" man="1"/>
    <brk id="124" min="1" max="21" man="1"/>
    <brk id="157" min="1" max="21" man="1"/>
    <brk id="179" min="1" max="21" man="1"/>
    <brk id="201" min="1" max="21" man="1"/>
    <brk id="223" min="1" max="2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富山県</v>
      </c>
      <c r="B7" s="43" t="str">
        <f>'収集運搬（生活系）'!B7</f>
        <v>16000</v>
      </c>
      <c r="C7" s="42" t="s">
        <v>31</v>
      </c>
      <c r="D7" s="44">
        <f t="shared" ref="D7:BO7" si="0">COUNTIF(D$8:D$207,"○")</f>
        <v>1</v>
      </c>
      <c r="E7" s="44">
        <f t="shared" si="0"/>
        <v>0</v>
      </c>
      <c r="F7" s="44">
        <f t="shared" si="0"/>
        <v>0</v>
      </c>
      <c r="G7" s="44">
        <f t="shared" si="0"/>
        <v>14</v>
      </c>
      <c r="H7" s="44">
        <f t="shared" si="0"/>
        <v>1</v>
      </c>
      <c r="I7" s="44">
        <f t="shared" si="0"/>
        <v>0</v>
      </c>
      <c r="J7" s="44">
        <f t="shared" si="0"/>
        <v>0</v>
      </c>
      <c r="K7" s="44">
        <f t="shared" si="0"/>
        <v>0</v>
      </c>
      <c r="L7" s="44">
        <f t="shared" si="0"/>
        <v>0</v>
      </c>
      <c r="M7" s="44">
        <f t="shared" si="0"/>
        <v>0</v>
      </c>
      <c r="N7" s="44">
        <f t="shared" si="0"/>
        <v>0</v>
      </c>
      <c r="O7" s="44">
        <f t="shared" si="0"/>
        <v>13</v>
      </c>
      <c r="P7" s="44">
        <f t="shared" si="0"/>
        <v>1</v>
      </c>
      <c r="Q7" s="44">
        <f t="shared" si="0"/>
        <v>1</v>
      </c>
      <c r="R7" s="44">
        <f t="shared" si="0"/>
        <v>0</v>
      </c>
      <c r="S7" s="44">
        <f t="shared" si="0"/>
        <v>9</v>
      </c>
      <c r="T7" s="44">
        <f t="shared" si="0"/>
        <v>0</v>
      </c>
      <c r="U7" s="44">
        <f t="shared" si="0"/>
        <v>0</v>
      </c>
      <c r="V7" s="44">
        <f t="shared" si="0"/>
        <v>0</v>
      </c>
      <c r="W7" s="44">
        <f t="shared" si="0"/>
        <v>4</v>
      </c>
      <c r="X7" s="44">
        <f t="shared" si="0"/>
        <v>0</v>
      </c>
      <c r="Y7" s="44">
        <f t="shared" si="0"/>
        <v>1</v>
      </c>
      <c r="Z7" s="44">
        <f t="shared" si="0"/>
        <v>13</v>
      </c>
      <c r="AA7" s="44">
        <f t="shared" si="0"/>
        <v>1</v>
      </c>
      <c r="AB7" s="44">
        <f t="shared" si="0"/>
        <v>1</v>
      </c>
      <c r="AC7" s="44">
        <f t="shared" si="0"/>
        <v>0</v>
      </c>
      <c r="AD7" s="44">
        <f t="shared" si="0"/>
        <v>10</v>
      </c>
      <c r="AE7" s="44">
        <f t="shared" si="0"/>
        <v>0</v>
      </c>
      <c r="AF7" s="44">
        <f t="shared" si="0"/>
        <v>0</v>
      </c>
      <c r="AG7" s="44">
        <f t="shared" si="0"/>
        <v>0</v>
      </c>
      <c r="AH7" s="44">
        <f t="shared" si="0"/>
        <v>4</v>
      </c>
      <c r="AI7" s="44">
        <f t="shared" si="0"/>
        <v>0</v>
      </c>
      <c r="AJ7" s="44">
        <f t="shared" si="0"/>
        <v>0</v>
      </c>
      <c r="AK7" s="44">
        <f t="shared" si="0"/>
        <v>3</v>
      </c>
      <c r="AL7" s="44">
        <f t="shared" si="0"/>
        <v>5</v>
      </c>
      <c r="AM7" s="44">
        <f t="shared" si="0"/>
        <v>0</v>
      </c>
      <c r="AN7" s="44">
        <f t="shared" si="0"/>
        <v>7</v>
      </c>
      <c r="AO7" s="44">
        <f t="shared" si="0"/>
        <v>2</v>
      </c>
      <c r="AP7" s="44">
        <f t="shared" si="0"/>
        <v>0</v>
      </c>
      <c r="AQ7" s="44">
        <f t="shared" si="0"/>
        <v>0</v>
      </c>
      <c r="AR7" s="44">
        <f t="shared" si="0"/>
        <v>0</v>
      </c>
      <c r="AS7" s="44">
        <f t="shared" si="0"/>
        <v>0</v>
      </c>
      <c r="AT7" s="44">
        <f t="shared" si="0"/>
        <v>0</v>
      </c>
      <c r="AU7" s="44">
        <f t="shared" si="0"/>
        <v>1</v>
      </c>
      <c r="AV7" s="44">
        <f t="shared" si="0"/>
        <v>1</v>
      </c>
      <c r="AW7" s="44">
        <f t="shared" si="0"/>
        <v>6</v>
      </c>
      <c r="AX7" s="44">
        <f t="shared" si="0"/>
        <v>0</v>
      </c>
      <c r="AY7" s="44">
        <f t="shared" si="0"/>
        <v>8</v>
      </c>
      <c r="AZ7" s="44">
        <f t="shared" si="0"/>
        <v>0</v>
      </c>
      <c r="BA7" s="44">
        <f t="shared" si="0"/>
        <v>0</v>
      </c>
      <c r="BB7" s="44">
        <f t="shared" si="0"/>
        <v>0</v>
      </c>
      <c r="BC7" s="44">
        <f t="shared" si="0"/>
        <v>0</v>
      </c>
      <c r="BD7" s="44">
        <f t="shared" si="0"/>
        <v>0</v>
      </c>
      <c r="BE7" s="44">
        <f t="shared" si="0"/>
        <v>0</v>
      </c>
      <c r="BF7" s="44">
        <f t="shared" si="0"/>
        <v>1</v>
      </c>
      <c r="BG7" s="44">
        <f t="shared" si="0"/>
        <v>1</v>
      </c>
      <c r="BH7" s="44">
        <f t="shared" si="0"/>
        <v>9</v>
      </c>
      <c r="BI7" s="44">
        <f t="shared" si="0"/>
        <v>0</v>
      </c>
      <c r="BJ7" s="44">
        <f t="shared" si="0"/>
        <v>5</v>
      </c>
      <c r="BK7" s="44">
        <f t="shared" si="0"/>
        <v>0</v>
      </c>
      <c r="BL7" s="44">
        <f t="shared" si="0"/>
        <v>0</v>
      </c>
      <c r="BM7" s="44">
        <f t="shared" si="0"/>
        <v>0</v>
      </c>
      <c r="BN7" s="44">
        <f t="shared" si="0"/>
        <v>0</v>
      </c>
      <c r="BO7" s="44">
        <f t="shared" si="0"/>
        <v>0</v>
      </c>
      <c r="BP7" s="44">
        <f t="shared" ref="BP7:EL7" si="1">COUNTIF(BP$8:BP$207,"○")</f>
        <v>0</v>
      </c>
      <c r="BQ7" s="44">
        <f t="shared" si="1"/>
        <v>1</v>
      </c>
      <c r="BR7" s="44">
        <f>COUNTIF(BR$8:BR$207,"○")</f>
        <v>1</v>
      </c>
      <c r="BS7" s="44">
        <f t="shared" si="1"/>
        <v>5</v>
      </c>
      <c r="BT7" s="44">
        <f t="shared" si="1"/>
        <v>0</v>
      </c>
      <c r="BU7" s="44">
        <f t="shared" si="1"/>
        <v>9</v>
      </c>
      <c r="BV7" s="44">
        <f t="shared" si="1"/>
        <v>0</v>
      </c>
      <c r="BW7" s="44">
        <f t="shared" si="1"/>
        <v>0</v>
      </c>
      <c r="BX7" s="44">
        <f t="shared" si="1"/>
        <v>0</v>
      </c>
      <c r="BY7" s="44">
        <f t="shared" si="1"/>
        <v>0</v>
      </c>
      <c r="BZ7" s="44">
        <f t="shared" si="1"/>
        <v>0</v>
      </c>
      <c r="CA7" s="44">
        <f t="shared" si="1"/>
        <v>0</v>
      </c>
      <c r="CB7" s="44">
        <f>COUNTIF(CB$8:CB$207,"○")</f>
        <v>1</v>
      </c>
      <c r="CC7" s="44">
        <f t="shared" si="1"/>
        <v>4</v>
      </c>
      <c r="CD7" s="44">
        <f t="shared" si="1"/>
        <v>8</v>
      </c>
      <c r="CE7" s="44">
        <f t="shared" si="1"/>
        <v>0</v>
      </c>
      <c r="CF7" s="44">
        <f t="shared" si="1"/>
        <v>3</v>
      </c>
      <c r="CG7" s="44">
        <f t="shared" si="1"/>
        <v>3</v>
      </c>
      <c r="CH7" s="44">
        <f t="shared" si="1"/>
        <v>0</v>
      </c>
      <c r="CI7" s="44">
        <f t="shared" si="1"/>
        <v>0</v>
      </c>
      <c r="CJ7" s="44">
        <f t="shared" si="1"/>
        <v>0</v>
      </c>
      <c r="CK7" s="44">
        <f t="shared" si="1"/>
        <v>0</v>
      </c>
      <c r="CL7" s="44">
        <f t="shared" si="1"/>
        <v>0</v>
      </c>
      <c r="CM7" s="44">
        <f t="shared" si="1"/>
        <v>1</v>
      </c>
      <c r="CN7" s="44">
        <f t="shared" si="1"/>
        <v>4</v>
      </c>
      <c r="CO7" s="44">
        <f t="shared" si="1"/>
        <v>8</v>
      </c>
      <c r="CP7" s="44">
        <f t="shared" si="1"/>
        <v>0</v>
      </c>
      <c r="CQ7" s="44">
        <f t="shared" si="1"/>
        <v>3</v>
      </c>
      <c r="CR7" s="44">
        <f t="shared" si="1"/>
        <v>3</v>
      </c>
      <c r="CS7" s="44">
        <f t="shared" si="1"/>
        <v>0</v>
      </c>
      <c r="CT7" s="44">
        <f t="shared" si="1"/>
        <v>0</v>
      </c>
      <c r="CU7" s="44">
        <f t="shared" si="1"/>
        <v>0</v>
      </c>
      <c r="CV7" s="44">
        <f t="shared" si="1"/>
        <v>0</v>
      </c>
      <c r="CW7" s="44">
        <f t="shared" si="1"/>
        <v>0</v>
      </c>
      <c r="CX7" s="44">
        <f t="shared" si="1"/>
        <v>1</v>
      </c>
      <c r="CY7" s="44">
        <f t="shared" si="1"/>
        <v>1</v>
      </c>
      <c r="CZ7" s="44">
        <f t="shared" si="1"/>
        <v>9</v>
      </c>
      <c r="DA7" s="44">
        <f t="shared" si="1"/>
        <v>0</v>
      </c>
      <c r="DB7" s="44">
        <f t="shared" si="1"/>
        <v>5</v>
      </c>
      <c r="DC7" s="44">
        <f t="shared" si="1"/>
        <v>0</v>
      </c>
      <c r="DD7" s="44">
        <f t="shared" si="1"/>
        <v>0</v>
      </c>
      <c r="DE7" s="44">
        <f t="shared" si="1"/>
        <v>0</v>
      </c>
      <c r="DF7" s="44">
        <f t="shared" si="1"/>
        <v>0</v>
      </c>
      <c r="DG7" s="44">
        <f t="shared" si="1"/>
        <v>0</v>
      </c>
      <c r="DH7" s="44">
        <f t="shared" si="1"/>
        <v>0</v>
      </c>
      <c r="DI7" s="44">
        <f t="shared" si="1"/>
        <v>1</v>
      </c>
      <c r="DJ7" s="44">
        <f t="shared" si="1"/>
        <v>3</v>
      </c>
      <c r="DK7" s="44">
        <f t="shared" si="1"/>
        <v>6</v>
      </c>
      <c r="DL7" s="44">
        <f t="shared" si="1"/>
        <v>0</v>
      </c>
      <c r="DM7" s="44">
        <f t="shared" si="1"/>
        <v>6</v>
      </c>
      <c r="DN7" s="44">
        <f t="shared" si="1"/>
        <v>2</v>
      </c>
      <c r="DO7" s="44">
        <f t="shared" si="1"/>
        <v>0</v>
      </c>
      <c r="DP7" s="44">
        <f t="shared" si="1"/>
        <v>0</v>
      </c>
      <c r="DQ7" s="44">
        <f t="shared" si="1"/>
        <v>0</v>
      </c>
      <c r="DR7" s="44">
        <f t="shared" si="1"/>
        <v>0</v>
      </c>
      <c r="DS7" s="44">
        <f t="shared" si="1"/>
        <v>0</v>
      </c>
      <c r="DT7" s="44">
        <f t="shared" si="1"/>
        <v>1</v>
      </c>
      <c r="DU7" s="44">
        <f t="shared" si="1"/>
        <v>2</v>
      </c>
      <c r="DV7" s="44">
        <f t="shared" si="1"/>
        <v>5</v>
      </c>
      <c r="DW7" s="44">
        <f t="shared" si="1"/>
        <v>0</v>
      </c>
      <c r="DX7" s="44">
        <f t="shared" si="1"/>
        <v>8</v>
      </c>
      <c r="DY7" s="44">
        <f t="shared" si="1"/>
        <v>1</v>
      </c>
      <c r="DZ7" s="44">
        <f t="shared" si="1"/>
        <v>0</v>
      </c>
      <c r="EA7" s="44">
        <f t="shared" si="1"/>
        <v>0</v>
      </c>
      <c r="EB7" s="44">
        <f t="shared" si="1"/>
        <v>0</v>
      </c>
      <c r="EC7" s="44">
        <f t="shared" si="1"/>
        <v>0</v>
      </c>
      <c r="ED7" s="44">
        <f t="shared" si="1"/>
        <v>0</v>
      </c>
      <c r="EE7" s="44">
        <f t="shared" si="1"/>
        <v>1</v>
      </c>
      <c r="EF7" s="44">
        <f t="shared" si="1"/>
        <v>2</v>
      </c>
      <c r="EG7" s="44">
        <f t="shared" si="1"/>
        <v>3</v>
      </c>
      <c r="EH7" s="44">
        <f t="shared" si="1"/>
        <v>0</v>
      </c>
      <c r="EI7" s="44">
        <f t="shared" si="1"/>
        <v>10</v>
      </c>
      <c r="EJ7" s="44">
        <f t="shared" si="1"/>
        <v>1</v>
      </c>
      <c r="EK7" s="44">
        <f t="shared" si="1"/>
        <v>0</v>
      </c>
      <c r="EL7" s="44">
        <f t="shared" si="1"/>
        <v>0</v>
      </c>
      <c r="EM7" s="44">
        <f t="shared" ref="EM7:HI7" si="2">COUNTIF(EM$8:EM$207,"○")</f>
        <v>0</v>
      </c>
      <c r="EN7" s="44">
        <f t="shared" si="2"/>
        <v>0</v>
      </c>
      <c r="EO7" s="44">
        <f t="shared" si="2"/>
        <v>0</v>
      </c>
      <c r="EP7" s="44">
        <f t="shared" si="2"/>
        <v>1</v>
      </c>
      <c r="EQ7" s="44">
        <f t="shared" si="2"/>
        <v>2</v>
      </c>
      <c r="ER7" s="44">
        <f t="shared" si="2"/>
        <v>2</v>
      </c>
      <c r="ES7" s="44">
        <f t="shared" si="2"/>
        <v>0</v>
      </c>
      <c r="ET7" s="44">
        <f t="shared" si="2"/>
        <v>11</v>
      </c>
      <c r="EU7" s="44">
        <f t="shared" si="2"/>
        <v>1</v>
      </c>
      <c r="EV7" s="44">
        <f t="shared" si="2"/>
        <v>0</v>
      </c>
      <c r="EW7" s="44">
        <f t="shared" si="2"/>
        <v>0</v>
      </c>
      <c r="EX7" s="44">
        <f t="shared" si="2"/>
        <v>0</v>
      </c>
      <c r="EY7" s="44">
        <f t="shared" si="2"/>
        <v>0</v>
      </c>
      <c r="EZ7" s="44">
        <f t="shared" si="2"/>
        <v>0</v>
      </c>
      <c r="FA7" s="44">
        <f t="shared" si="2"/>
        <v>1</v>
      </c>
      <c r="FB7" s="44">
        <f t="shared" si="2"/>
        <v>2</v>
      </c>
      <c r="FC7" s="44">
        <f t="shared" si="2"/>
        <v>0</v>
      </c>
      <c r="FD7" s="44">
        <f t="shared" si="2"/>
        <v>0</v>
      </c>
      <c r="FE7" s="44">
        <f t="shared" si="2"/>
        <v>13</v>
      </c>
      <c r="FF7" s="44">
        <f t="shared" si="2"/>
        <v>1</v>
      </c>
      <c r="FG7" s="44">
        <f t="shared" si="2"/>
        <v>0</v>
      </c>
      <c r="FH7" s="44">
        <f t="shared" si="2"/>
        <v>0</v>
      </c>
      <c r="FI7" s="44">
        <f t="shared" si="2"/>
        <v>0</v>
      </c>
      <c r="FJ7" s="44">
        <f t="shared" si="2"/>
        <v>0</v>
      </c>
      <c r="FK7" s="44">
        <f t="shared" si="2"/>
        <v>0</v>
      </c>
      <c r="FL7" s="44">
        <f t="shared" si="2"/>
        <v>1</v>
      </c>
      <c r="FM7" s="44">
        <f t="shared" si="2"/>
        <v>2</v>
      </c>
      <c r="FN7" s="44">
        <f t="shared" si="2"/>
        <v>0</v>
      </c>
      <c r="FO7" s="44">
        <f t="shared" si="2"/>
        <v>0</v>
      </c>
      <c r="FP7" s="44">
        <f t="shared" si="2"/>
        <v>13</v>
      </c>
      <c r="FQ7" s="44">
        <f t="shared" si="2"/>
        <v>1</v>
      </c>
      <c r="FR7" s="44">
        <f t="shared" si="2"/>
        <v>0</v>
      </c>
      <c r="FS7" s="44">
        <f t="shared" si="2"/>
        <v>0</v>
      </c>
      <c r="FT7" s="44">
        <f t="shared" si="2"/>
        <v>0</v>
      </c>
      <c r="FU7" s="44">
        <f t="shared" si="2"/>
        <v>0</v>
      </c>
      <c r="FV7" s="44">
        <f t="shared" si="2"/>
        <v>0</v>
      </c>
      <c r="FW7" s="44">
        <f t="shared" si="2"/>
        <v>1</v>
      </c>
      <c r="FX7" s="44">
        <f t="shared" si="2"/>
        <v>1</v>
      </c>
      <c r="FY7" s="44">
        <f t="shared" si="2"/>
        <v>3</v>
      </c>
      <c r="FZ7" s="44">
        <f t="shared" si="2"/>
        <v>0</v>
      </c>
      <c r="GA7" s="44">
        <f t="shared" si="2"/>
        <v>11</v>
      </c>
      <c r="GB7" s="44">
        <f t="shared" si="2"/>
        <v>0</v>
      </c>
      <c r="GC7" s="44">
        <f t="shared" si="2"/>
        <v>0</v>
      </c>
      <c r="GD7" s="44">
        <f t="shared" si="2"/>
        <v>0</v>
      </c>
      <c r="GE7" s="44">
        <f t="shared" si="2"/>
        <v>0</v>
      </c>
      <c r="GF7" s="44">
        <f t="shared" si="2"/>
        <v>0</v>
      </c>
      <c r="GG7" s="44">
        <f t="shared" si="2"/>
        <v>0</v>
      </c>
      <c r="GH7" s="44">
        <f t="shared" si="2"/>
        <v>1</v>
      </c>
      <c r="GI7" s="44">
        <f t="shared" si="2"/>
        <v>4</v>
      </c>
      <c r="GJ7" s="44">
        <f t="shared" si="2"/>
        <v>1</v>
      </c>
      <c r="GK7" s="44">
        <f t="shared" si="2"/>
        <v>0</v>
      </c>
      <c r="GL7" s="44">
        <f t="shared" si="2"/>
        <v>10</v>
      </c>
      <c r="GM7" s="44">
        <f t="shared" si="2"/>
        <v>3</v>
      </c>
      <c r="GN7" s="44">
        <f t="shared" si="2"/>
        <v>0</v>
      </c>
      <c r="GO7" s="44">
        <f t="shared" si="2"/>
        <v>0</v>
      </c>
      <c r="GP7" s="44">
        <f t="shared" si="2"/>
        <v>0</v>
      </c>
      <c r="GQ7" s="44">
        <f t="shared" si="2"/>
        <v>0</v>
      </c>
      <c r="GR7" s="44">
        <f t="shared" si="2"/>
        <v>0</v>
      </c>
      <c r="GS7" s="44">
        <f t="shared" si="2"/>
        <v>1</v>
      </c>
      <c r="GT7" s="44">
        <f t="shared" si="2"/>
        <v>3</v>
      </c>
      <c r="GU7" s="44">
        <f t="shared" si="2"/>
        <v>5</v>
      </c>
      <c r="GV7" s="44">
        <f t="shared" si="2"/>
        <v>0</v>
      </c>
      <c r="GW7" s="44">
        <f t="shared" si="2"/>
        <v>7</v>
      </c>
      <c r="GX7" s="44">
        <f t="shared" si="2"/>
        <v>2</v>
      </c>
      <c r="GY7" s="44">
        <f t="shared" si="2"/>
        <v>0</v>
      </c>
      <c r="GZ7" s="44">
        <f t="shared" si="2"/>
        <v>0</v>
      </c>
      <c r="HA7" s="44">
        <f t="shared" si="2"/>
        <v>0</v>
      </c>
      <c r="HB7" s="44">
        <f t="shared" si="2"/>
        <v>0</v>
      </c>
      <c r="HC7" s="44">
        <f t="shared" si="2"/>
        <v>0</v>
      </c>
      <c r="HD7" s="44">
        <f t="shared" si="2"/>
        <v>1</v>
      </c>
      <c r="HE7" s="44">
        <f t="shared" si="2"/>
        <v>2</v>
      </c>
      <c r="HF7" s="44">
        <f t="shared" si="2"/>
        <v>0</v>
      </c>
      <c r="HG7" s="44">
        <f t="shared" si="2"/>
        <v>0</v>
      </c>
      <c r="HH7" s="44">
        <f t="shared" si="2"/>
        <v>13</v>
      </c>
      <c r="HI7" s="44">
        <f t="shared" si="2"/>
        <v>1</v>
      </c>
      <c r="HJ7" s="44">
        <f t="shared" ref="HJ7:IK7" si="3">COUNTIF(HJ$8:HJ$207,"○")</f>
        <v>0</v>
      </c>
      <c r="HK7" s="44">
        <f t="shared" si="3"/>
        <v>0</v>
      </c>
      <c r="HL7" s="44">
        <f t="shared" si="3"/>
        <v>0</v>
      </c>
      <c r="HM7" s="44">
        <f t="shared" si="3"/>
        <v>0</v>
      </c>
      <c r="HN7" s="44">
        <f t="shared" si="3"/>
        <v>0</v>
      </c>
      <c r="HO7" s="44">
        <f t="shared" si="3"/>
        <v>1</v>
      </c>
      <c r="HP7" s="44">
        <f t="shared" si="3"/>
        <v>5</v>
      </c>
      <c r="HQ7" s="44">
        <f t="shared" si="3"/>
        <v>1</v>
      </c>
      <c r="HR7" s="44">
        <f t="shared" si="3"/>
        <v>0</v>
      </c>
      <c r="HS7" s="44">
        <f t="shared" si="3"/>
        <v>9</v>
      </c>
      <c r="HT7" s="44">
        <f t="shared" si="3"/>
        <v>2</v>
      </c>
      <c r="HU7" s="44">
        <f t="shared" si="3"/>
        <v>0</v>
      </c>
      <c r="HV7" s="44">
        <f t="shared" si="3"/>
        <v>0</v>
      </c>
      <c r="HW7" s="44">
        <f t="shared" si="3"/>
        <v>0</v>
      </c>
      <c r="HX7" s="44">
        <f t="shared" si="3"/>
        <v>2</v>
      </c>
      <c r="HY7" s="44">
        <f t="shared" si="3"/>
        <v>0</v>
      </c>
      <c r="HZ7" s="44">
        <f t="shared" si="3"/>
        <v>1</v>
      </c>
      <c r="IA7" s="44">
        <f t="shared" si="3"/>
        <v>9</v>
      </c>
      <c r="IB7" s="44">
        <f t="shared" si="3"/>
        <v>0</v>
      </c>
      <c r="IC7" s="44">
        <f t="shared" si="3"/>
        <v>1</v>
      </c>
      <c r="ID7" s="44">
        <f t="shared" si="3"/>
        <v>5</v>
      </c>
      <c r="IE7" s="44">
        <f t="shared" si="3"/>
        <v>5</v>
      </c>
      <c r="IF7" s="44">
        <f t="shared" si="3"/>
        <v>0</v>
      </c>
      <c r="IG7" s="44">
        <f t="shared" si="3"/>
        <v>0</v>
      </c>
      <c r="IH7" s="44">
        <f t="shared" si="3"/>
        <v>0</v>
      </c>
      <c r="II7" s="44">
        <f t="shared" si="3"/>
        <v>4</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t="s">
        <v>492</v>
      </c>
      <c r="GU8" s="40"/>
      <c r="GV8" s="40"/>
      <c r="GW8" s="40"/>
      <c r="GX8" s="40" t="s">
        <v>492</v>
      </c>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c r="T9" s="40"/>
      <c r="U9" s="40"/>
      <c r="V9" s="40"/>
      <c r="W9" s="40"/>
      <c r="X9" s="40"/>
      <c r="Y9" s="40" t="s">
        <v>492</v>
      </c>
      <c r="Z9" s="40" t="s">
        <v>492</v>
      </c>
      <c r="AA9" s="40"/>
      <c r="AB9" s="40"/>
      <c r="AC9" s="40"/>
      <c r="AD9" s="40" t="s">
        <v>492</v>
      </c>
      <c r="AE9" s="40"/>
      <c r="AF9" s="40"/>
      <c r="AG9" s="40"/>
      <c r="AH9" s="40"/>
      <c r="AI9" s="40"/>
      <c r="AJ9" s="40"/>
      <c r="AK9" s="40" t="s">
        <v>492</v>
      </c>
      <c r="AL9" s="40"/>
      <c r="AM9" s="40"/>
      <c r="AN9" s="40"/>
      <c r="AO9" s="40"/>
      <c r="AP9" s="40"/>
      <c r="AQ9" s="40"/>
      <c r="AR9" s="40"/>
      <c r="AS9" s="40"/>
      <c r="AT9" s="40"/>
      <c r="AU9" s="40" t="s">
        <v>492</v>
      </c>
      <c r="AV9" s="40" t="s">
        <v>492</v>
      </c>
      <c r="AW9" s="40"/>
      <c r="AX9" s="40"/>
      <c r="AY9" s="40"/>
      <c r="AZ9" s="40"/>
      <c r="BA9" s="40"/>
      <c r="BB9" s="40"/>
      <c r="BC9" s="40"/>
      <c r="BD9" s="40"/>
      <c r="BE9" s="40"/>
      <c r="BF9" s="40" t="s">
        <v>492</v>
      </c>
      <c r="BG9" s="40" t="s">
        <v>492</v>
      </c>
      <c r="BH9" s="40"/>
      <c r="BI9" s="40"/>
      <c r="BJ9" s="40"/>
      <c r="BK9" s="40"/>
      <c r="BL9" s="40"/>
      <c r="BM9" s="40"/>
      <c r="BN9" s="40"/>
      <c r="BO9" s="40"/>
      <c r="BP9" s="40"/>
      <c r="BQ9" s="40" t="s">
        <v>492</v>
      </c>
      <c r="BR9" s="40" t="s">
        <v>492</v>
      </c>
      <c r="BS9" s="40"/>
      <c r="BT9" s="40"/>
      <c r="BU9" s="40"/>
      <c r="BV9" s="40"/>
      <c r="BW9" s="40"/>
      <c r="BX9" s="40"/>
      <c r="BY9" s="40"/>
      <c r="BZ9" s="40"/>
      <c r="CA9" s="40"/>
      <c r="CB9" s="40" t="s">
        <v>492</v>
      </c>
      <c r="CC9" s="40" t="s">
        <v>492</v>
      </c>
      <c r="CD9" s="40"/>
      <c r="CE9" s="40"/>
      <c r="CF9" s="40"/>
      <c r="CG9" s="40"/>
      <c r="CH9" s="40"/>
      <c r="CI9" s="40"/>
      <c r="CJ9" s="40"/>
      <c r="CK9" s="40"/>
      <c r="CL9" s="40"/>
      <c r="CM9" s="40" t="s">
        <v>492</v>
      </c>
      <c r="CN9" s="40" t="s">
        <v>492</v>
      </c>
      <c r="CO9" s="40"/>
      <c r="CP9" s="40"/>
      <c r="CQ9" s="40"/>
      <c r="CR9" s="40"/>
      <c r="CS9" s="40"/>
      <c r="CT9" s="40"/>
      <c r="CU9" s="40"/>
      <c r="CV9" s="40"/>
      <c r="CW9" s="40"/>
      <c r="CX9" s="40" t="s">
        <v>492</v>
      </c>
      <c r="CY9" s="40" t="s">
        <v>492</v>
      </c>
      <c r="CZ9" s="40"/>
      <c r="DA9" s="40"/>
      <c r="DB9" s="40"/>
      <c r="DC9" s="40"/>
      <c r="DD9" s="40"/>
      <c r="DE9" s="40"/>
      <c r="DF9" s="40"/>
      <c r="DG9" s="40"/>
      <c r="DH9" s="40"/>
      <c r="DI9" s="40" t="s">
        <v>492</v>
      </c>
      <c r="DJ9" s="40" t="s">
        <v>492</v>
      </c>
      <c r="DK9" s="40"/>
      <c r="DL9" s="40"/>
      <c r="DM9" s="40"/>
      <c r="DN9" s="40"/>
      <c r="DO9" s="40"/>
      <c r="DP9" s="40"/>
      <c r="DQ9" s="40"/>
      <c r="DR9" s="40"/>
      <c r="DS9" s="40"/>
      <c r="DT9" s="40" t="s">
        <v>492</v>
      </c>
      <c r="DU9" s="40" t="s">
        <v>492</v>
      </c>
      <c r="DV9" s="40"/>
      <c r="DW9" s="40"/>
      <c r="DX9" s="40"/>
      <c r="DY9" s="40"/>
      <c r="DZ9" s="40"/>
      <c r="EA9" s="40"/>
      <c r="EB9" s="40"/>
      <c r="EC9" s="40"/>
      <c r="ED9" s="40"/>
      <c r="EE9" s="40" t="s">
        <v>492</v>
      </c>
      <c r="EF9" s="40" t="s">
        <v>492</v>
      </c>
      <c r="EG9" s="40"/>
      <c r="EH9" s="40"/>
      <c r="EI9" s="40"/>
      <c r="EJ9" s="40"/>
      <c r="EK9" s="40"/>
      <c r="EL9" s="40"/>
      <c r="EM9" s="40"/>
      <c r="EN9" s="40"/>
      <c r="EO9" s="40"/>
      <c r="EP9" s="40" t="s">
        <v>492</v>
      </c>
      <c r="EQ9" s="40" t="s">
        <v>492</v>
      </c>
      <c r="ER9" s="40"/>
      <c r="ES9" s="40"/>
      <c r="ET9" s="40"/>
      <c r="EU9" s="40"/>
      <c r="EV9" s="40"/>
      <c r="EW9" s="40"/>
      <c r="EX9" s="40"/>
      <c r="EY9" s="40"/>
      <c r="EZ9" s="40"/>
      <c r="FA9" s="40" t="s">
        <v>492</v>
      </c>
      <c r="FB9" s="40" t="s">
        <v>492</v>
      </c>
      <c r="FC9" s="40"/>
      <c r="FD9" s="40"/>
      <c r="FE9" s="40"/>
      <c r="FF9" s="40"/>
      <c r="FG9" s="40"/>
      <c r="FH9" s="40"/>
      <c r="FI9" s="40"/>
      <c r="FJ9" s="40"/>
      <c r="FK9" s="40"/>
      <c r="FL9" s="40" t="s">
        <v>492</v>
      </c>
      <c r="FM9" s="40" t="s">
        <v>492</v>
      </c>
      <c r="FN9" s="40"/>
      <c r="FO9" s="40"/>
      <c r="FP9" s="40"/>
      <c r="FQ9" s="40"/>
      <c r="FR9" s="40"/>
      <c r="FS9" s="40"/>
      <c r="FT9" s="40"/>
      <c r="FU9" s="40"/>
      <c r="FV9" s="40"/>
      <c r="FW9" s="40" t="s">
        <v>492</v>
      </c>
      <c r="FX9" s="40" t="s">
        <v>492</v>
      </c>
      <c r="FY9" s="40"/>
      <c r="FZ9" s="40"/>
      <c r="GA9" s="40"/>
      <c r="GB9" s="40"/>
      <c r="GC9" s="40"/>
      <c r="GD9" s="40"/>
      <c r="GE9" s="40"/>
      <c r="GF9" s="40"/>
      <c r="GG9" s="40"/>
      <c r="GH9" s="40" t="s">
        <v>492</v>
      </c>
      <c r="GI9" s="40" t="s">
        <v>492</v>
      </c>
      <c r="GJ9" s="40"/>
      <c r="GK9" s="40"/>
      <c r="GL9" s="40"/>
      <c r="GM9" s="40"/>
      <c r="GN9" s="40"/>
      <c r="GO9" s="40"/>
      <c r="GP9" s="40"/>
      <c r="GQ9" s="40"/>
      <c r="GR9" s="40"/>
      <c r="GS9" s="40" t="s">
        <v>492</v>
      </c>
      <c r="GT9" s="40" t="s">
        <v>492</v>
      </c>
      <c r="GU9" s="40"/>
      <c r="GV9" s="40"/>
      <c r="GW9" s="40"/>
      <c r="GX9" s="40"/>
      <c r="GY9" s="40"/>
      <c r="GZ9" s="40"/>
      <c r="HA9" s="40"/>
      <c r="HB9" s="40"/>
      <c r="HC9" s="40"/>
      <c r="HD9" s="40" t="s">
        <v>492</v>
      </c>
      <c r="HE9" s="40" t="s">
        <v>492</v>
      </c>
      <c r="HF9" s="40"/>
      <c r="HG9" s="40"/>
      <c r="HH9" s="40"/>
      <c r="HI9" s="40"/>
      <c r="HJ9" s="40"/>
      <c r="HK9" s="40"/>
      <c r="HL9" s="40"/>
      <c r="HM9" s="40"/>
      <c r="HN9" s="40"/>
      <c r="HO9" s="38" t="s">
        <v>492</v>
      </c>
      <c r="HP9" s="38" t="s">
        <v>492</v>
      </c>
      <c r="HQ9" s="38"/>
      <c r="HR9" s="38"/>
      <c r="HS9" s="38"/>
      <c r="HT9" s="38"/>
      <c r="HU9" s="38"/>
      <c r="HV9" s="38"/>
      <c r="HW9" s="38"/>
      <c r="HX9" s="38"/>
      <c r="HY9" s="38"/>
      <c r="HZ9" s="38" t="s">
        <v>492</v>
      </c>
      <c r="IA9" s="38" t="s">
        <v>492</v>
      </c>
      <c r="IB9" s="38"/>
      <c r="IC9" s="38"/>
      <c r="ID9" s="38"/>
      <c r="IE9" s="38"/>
      <c r="IF9" s="38"/>
      <c r="IG9" s="38"/>
      <c r="IH9" s="38"/>
      <c r="II9" s="38"/>
      <c r="IJ9" s="38"/>
      <c r="IK9" s="38" t="s">
        <v>492</v>
      </c>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t="s">
        <v>492</v>
      </c>
      <c r="E11" s="40"/>
      <c r="F11" s="40"/>
      <c r="G11" s="40"/>
      <c r="H11" s="40" t="s">
        <v>492</v>
      </c>
      <c r="I11" s="40"/>
      <c r="J11" s="40"/>
      <c r="K11" s="40"/>
      <c r="L11" s="40"/>
      <c r="M11" s="40"/>
      <c r="N11" s="40"/>
      <c r="O11" s="40" t="s">
        <v>492</v>
      </c>
      <c r="P11" s="40"/>
      <c r="Q11" s="40"/>
      <c r="R11" s="40"/>
      <c r="S11" s="40"/>
      <c r="T11" s="40"/>
      <c r="U11" s="40"/>
      <c r="V11" s="40"/>
      <c r="W11" s="40" t="s">
        <v>492</v>
      </c>
      <c r="X11" s="40"/>
      <c r="Y11" s="40"/>
      <c r="Z11" s="40" t="s">
        <v>492</v>
      </c>
      <c r="AA11" s="40"/>
      <c r="AB11" s="40"/>
      <c r="AC11" s="40"/>
      <c r="AD11" s="40"/>
      <c r="AE11" s="40"/>
      <c r="AF11" s="40"/>
      <c r="AG11" s="40"/>
      <c r="AH11" s="40" t="s">
        <v>492</v>
      </c>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t="s">
        <v>492</v>
      </c>
      <c r="GJ11" s="40"/>
      <c r="GK11" s="40"/>
      <c r="GL11" s="40"/>
      <c r="GM11" s="40" t="s">
        <v>492</v>
      </c>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t="s">
        <v>492</v>
      </c>
      <c r="IJ11" s="38"/>
      <c r="IK11" s="38"/>
    </row>
    <row r="12" spans="1:245" ht="13.5" customHeight="1" x14ac:dyDescent="0.15">
      <c r="A12" s="40" t="s">
        <v>475</v>
      </c>
      <c r="B12" s="41" t="s">
        <v>520</v>
      </c>
      <c r="C12" s="38" t="s">
        <v>521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c r="T14" s="40"/>
      <c r="U14" s="40"/>
      <c r="V14" s="40"/>
      <c r="W14" s="40" t="s">
        <v>492</v>
      </c>
      <c r="X14" s="40"/>
      <c r="Y14" s="40"/>
      <c r="Z14" s="40" t="s">
        <v>492</v>
      </c>
      <c r="AA14" s="40"/>
      <c r="AB14" s="40"/>
      <c r="AC14" s="40"/>
      <c r="AD14" s="40"/>
      <c r="AE14" s="40"/>
      <c r="AF14" s="40"/>
      <c r="AG14" s="40"/>
      <c r="AH14" s="40" t="s">
        <v>492</v>
      </c>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t="s">
        <v>492</v>
      </c>
      <c r="HQ14" s="38"/>
      <c r="HR14" s="38"/>
      <c r="HS14" s="38"/>
      <c r="HT14" s="38"/>
      <c r="HU14" s="38"/>
      <c r="HV14" s="38"/>
      <c r="HW14" s="38"/>
      <c r="HX14" s="38" t="s">
        <v>492</v>
      </c>
      <c r="HY14" s="38"/>
      <c r="HZ14" s="38"/>
      <c r="IA14" s="38" t="s">
        <v>492</v>
      </c>
      <c r="IB14" s="38"/>
      <c r="IC14" s="38"/>
      <c r="ID14" s="38"/>
      <c r="IE14" s="38"/>
      <c r="IF14" s="38"/>
      <c r="IG14" s="38"/>
      <c r="IH14" s="38"/>
      <c r="II14" s="38" t="s">
        <v>492</v>
      </c>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c r="CZ15" s="40" t="s">
        <v>492</v>
      </c>
      <c r="DA15" s="40"/>
      <c r="DB15" s="40"/>
      <c r="DC15" s="40"/>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c r="HU16" s="38"/>
      <c r="HV16" s="38"/>
      <c r="HW16" s="38"/>
      <c r="HX16" s="38" t="s">
        <v>492</v>
      </c>
      <c r="HY16" s="38"/>
      <c r="HZ16" s="38"/>
      <c r="IA16" s="38" t="s">
        <v>492</v>
      </c>
      <c r="IB16" s="38"/>
      <c r="IC16" s="38"/>
      <c r="ID16" s="38"/>
      <c r="IE16" s="38"/>
      <c r="IF16" s="38"/>
      <c r="IG16" s="38"/>
      <c r="IH16" s="38"/>
      <c r="II16" s="38" t="s">
        <v>492</v>
      </c>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t="s">
        <v>492</v>
      </c>
      <c r="DK17" s="40"/>
      <c r="DL17" s="40"/>
      <c r="DM17" s="40"/>
      <c r="DN17" s="40" t="s">
        <v>492</v>
      </c>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t="s">
        <v>492</v>
      </c>
      <c r="FN17" s="40"/>
      <c r="FO17" s="40"/>
      <c r="FP17" s="40"/>
      <c r="FQ17" s="40" t="s">
        <v>492</v>
      </c>
      <c r="FR17" s="40"/>
      <c r="FS17" s="40"/>
      <c r="FT17" s="40"/>
      <c r="FU17" s="40"/>
      <c r="FV17" s="40"/>
      <c r="FW17" s="40"/>
      <c r="FX17" s="40"/>
      <c r="FY17" s="40"/>
      <c r="FZ17" s="40"/>
      <c r="GA17" s="40" t="s">
        <v>492</v>
      </c>
      <c r="GB17" s="40"/>
      <c r="GC17" s="40"/>
      <c r="GD17" s="40"/>
      <c r="GE17" s="40"/>
      <c r="GF17" s="40"/>
      <c r="GG17" s="40"/>
      <c r="GH17" s="40"/>
      <c r="GI17" s="40" t="s">
        <v>492</v>
      </c>
      <c r="GJ17" s="40"/>
      <c r="GK17" s="40"/>
      <c r="GL17" s="40"/>
      <c r="GM17" s="40" t="s">
        <v>492</v>
      </c>
      <c r="GN17" s="40"/>
      <c r="GO17" s="40"/>
      <c r="GP17" s="40"/>
      <c r="GQ17" s="40"/>
      <c r="GR17" s="40"/>
      <c r="GS17" s="40"/>
      <c r="GT17" s="40"/>
      <c r="GU17" s="40" t="s">
        <v>492</v>
      </c>
      <c r="GV17" s="40"/>
      <c r="GW17" s="40"/>
      <c r="GX17" s="40"/>
      <c r="GY17" s="40"/>
      <c r="GZ17" s="40"/>
      <c r="HA17" s="40"/>
      <c r="HB17" s="40"/>
      <c r="HC17" s="40"/>
      <c r="HD17" s="40"/>
      <c r="HE17" s="40" t="s">
        <v>492</v>
      </c>
      <c r="HF17" s="40"/>
      <c r="HG17" s="40"/>
      <c r="HH17" s="40"/>
      <c r="HI17" s="40" t="s">
        <v>492</v>
      </c>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t="s">
        <v>492</v>
      </c>
      <c r="GK18" s="40"/>
      <c r="GL18" s="40"/>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c r="P20" s="40"/>
      <c r="Q20" s="40" t="s">
        <v>492</v>
      </c>
      <c r="R20" s="40"/>
      <c r="S20" s="40"/>
      <c r="T20" s="40"/>
      <c r="U20" s="40"/>
      <c r="V20" s="40"/>
      <c r="W20" s="40" t="s">
        <v>492</v>
      </c>
      <c r="X20" s="40"/>
      <c r="Y20" s="40"/>
      <c r="Z20" s="40"/>
      <c r="AA20" s="40"/>
      <c r="AB20" s="40" t="s">
        <v>492</v>
      </c>
      <c r="AC20" s="40"/>
      <c r="AD20" s="40"/>
      <c r="AE20" s="40"/>
      <c r="AF20" s="40"/>
      <c r="AG20" s="40"/>
      <c r="AH20" s="40" t="s">
        <v>492</v>
      </c>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t="s">
        <v>492</v>
      </c>
      <c r="ID20" s="38"/>
      <c r="IE20" s="38"/>
      <c r="IF20" s="38"/>
      <c r="IG20" s="38"/>
      <c r="IH20" s="38"/>
      <c r="II20" s="38" t="s">
        <v>492</v>
      </c>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38"/>
      <c r="HP23" s="38"/>
      <c r="HQ23" s="38"/>
      <c r="HR23" s="38"/>
      <c r="HS23" s="38"/>
      <c r="HT23" s="38"/>
      <c r="HU23" s="38"/>
      <c r="HV23" s="38"/>
      <c r="HW23" s="38"/>
      <c r="HX23" s="38"/>
      <c r="HY23" s="38"/>
      <c r="HZ23" s="38"/>
      <c r="IA23" s="38"/>
      <c r="IB23" s="38"/>
      <c r="IC23" s="38"/>
      <c r="ID23" s="38"/>
      <c r="IE23" s="38"/>
      <c r="IF23" s="38"/>
      <c r="IG23" s="38"/>
      <c r="IH23" s="38"/>
      <c r="II23" s="38"/>
      <c r="IJ23" s="38"/>
      <c r="IK23" s="38"/>
    </row>
    <row r="24" spans="1:245"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38"/>
      <c r="HP24" s="38"/>
      <c r="HQ24" s="38"/>
      <c r="HR24" s="38"/>
      <c r="HS24" s="38"/>
      <c r="HT24" s="38"/>
      <c r="HU24" s="38"/>
      <c r="HV24" s="38"/>
      <c r="HW24" s="38"/>
      <c r="HX24" s="38"/>
      <c r="HY24" s="38"/>
      <c r="HZ24" s="38"/>
      <c r="IA24" s="38"/>
      <c r="IB24" s="38"/>
      <c r="IC24" s="38"/>
      <c r="ID24" s="38"/>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2">
    <sortCondition ref="A8:A22"/>
    <sortCondition ref="B8:B22"/>
    <sortCondition ref="C8:C22"/>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富山県</v>
      </c>
      <c r="B7" s="43" t="str">
        <f>'収集運搬（生活系）'!B7</f>
        <v>16000</v>
      </c>
      <c r="C7" s="42" t="s">
        <v>31</v>
      </c>
      <c r="D7" s="44">
        <f t="shared" ref="D7:BO7" si="0">COUNTIF(D$8:D$207,"○")</f>
        <v>1</v>
      </c>
      <c r="E7" s="44">
        <f t="shared" si="0"/>
        <v>0</v>
      </c>
      <c r="F7" s="44">
        <f t="shared" si="0"/>
        <v>0</v>
      </c>
      <c r="G7" s="44">
        <f t="shared" si="0"/>
        <v>14</v>
      </c>
      <c r="H7" s="44">
        <f t="shared" si="0"/>
        <v>1</v>
      </c>
      <c r="I7" s="44">
        <f t="shared" si="0"/>
        <v>0</v>
      </c>
      <c r="J7" s="44">
        <f t="shared" si="0"/>
        <v>0</v>
      </c>
      <c r="K7" s="44">
        <f t="shared" si="0"/>
        <v>0</v>
      </c>
      <c r="L7" s="44">
        <f t="shared" si="0"/>
        <v>0</v>
      </c>
      <c r="M7" s="44">
        <f t="shared" si="0"/>
        <v>0</v>
      </c>
      <c r="N7" s="44">
        <f t="shared" si="0"/>
        <v>0</v>
      </c>
      <c r="O7" s="44">
        <f t="shared" si="0"/>
        <v>13</v>
      </c>
      <c r="P7" s="44">
        <f t="shared" si="0"/>
        <v>2</v>
      </c>
      <c r="Q7" s="44">
        <f t="shared" si="0"/>
        <v>0</v>
      </c>
      <c r="R7" s="44">
        <f t="shared" si="0"/>
        <v>0</v>
      </c>
      <c r="S7" s="44">
        <f t="shared" si="0"/>
        <v>11</v>
      </c>
      <c r="T7" s="44">
        <f t="shared" si="0"/>
        <v>0</v>
      </c>
      <c r="U7" s="44">
        <f t="shared" si="0"/>
        <v>0</v>
      </c>
      <c r="V7" s="44">
        <f t="shared" si="0"/>
        <v>0</v>
      </c>
      <c r="W7" s="44">
        <f t="shared" si="0"/>
        <v>1</v>
      </c>
      <c r="X7" s="44">
        <f t="shared" si="0"/>
        <v>0</v>
      </c>
      <c r="Y7" s="44">
        <f t="shared" si="0"/>
        <v>1</v>
      </c>
      <c r="Z7" s="44">
        <f t="shared" si="0"/>
        <v>10</v>
      </c>
      <c r="AA7" s="44">
        <f t="shared" si="0"/>
        <v>1</v>
      </c>
      <c r="AB7" s="44">
        <f t="shared" si="0"/>
        <v>0</v>
      </c>
      <c r="AC7" s="44">
        <f t="shared" si="0"/>
        <v>4</v>
      </c>
      <c r="AD7" s="44">
        <f t="shared" si="0"/>
        <v>7</v>
      </c>
      <c r="AE7" s="44">
        <f t="shared" si="0"/>
        <v>0</v>
      </c>
      <c r="AF7" s="44">
        <f t="shared" si="0"/>
        <v>0</v>
      </c>
      <c r="AG7" s="44">
        <f t="shared" si="0"/>
        <v>0</v>
      </c>
      <c r="AH7" s="44">
        <f t="shared" si="0"/>
        <v>1</v>
      </c>
      <c r="AI7" s="44">
        <f t="shared" si="0"/>
        <v>0</v>
      </c>
      <c r="AJ7" s="44">
        <f t="shared" si="0"/>
        <v>2</v>
      </c>
      <c r="AK7" s="44">
        <f t="shared" si="0"/>
        <v>3</v>
      </c>
      <c r="AL7" s="44">
        <f t="shared" si="0"/>
        <v>3</v>
      </c>
      <c r="AM7" s="44">
        <f t="shared" si="0"/>
        <v>0</v>
      </c>
      <c r="AN7" s="44">
        <f t="shared" si="0"/>
        <v>9</v>
      </c>
      <c r="AO7" s="44">
        <f t="shared" si="0"/>
        <v>1</v>
      </c>
      <c r="AP7" s="44">
        <f t="shared" si="0"/>
        <v>0</v>
      </c>
      <c r="AQ7" s="44">
        <f t="shared" si="0"/>
        <v>0</v>
      </c>
      <c r="AR7" s="44">
        <f t="shared" si="0"/>
        <v>0</v>
      </c>
      <c r="AS7" s="44">
        <f t="shared" si="0"/>
        <v>0</v>
      </c>
      <c r="AT7" s="44">
        <f t="shared" si="0"/>
        <v>0</v>
      </c>
      <c r="AU7" s="44">
        <f t="shared" si="0"/>
        <v>2</v>
      </c>
      <c r="AV7" s="44">
        <f t="shared" si="0"/>
        <v>1</v>
      </c>
      <c r="AW7" s="44">
        <f t="shared" si="0"/>
        <v>0</v>
      </c>
      <c r="AX7" s="44">
        <f t="shared" si="0"/>
        <v>0</v>
      </c>
      <c r="AY7" s="44">
        <f t="shared" si="0"/>
        <v>14</v>
      </c>
      <c r="AZ7" s="44">
        <f t="shared" si="0"/>
        <v>0</v>
      </c>
      <c r="BA7" s="44">
        <f t="shared" si="0"/>
        <v>0</v>
      </c>
      <c r="BB7" s="44">
        <f t="shared" si="0"/>
        <v>0</v>
      </c>
      <c r="BC7" s="44">
        <f t="shared" si="0"/>
        <v>0</v>
      </c>
      <c r="BD7" s="44">
        <f t="shared" si="0"/>
        <v>0</v>
      </c>
      <c r="BE7" s="44">
        <f t="shared" si="0"/>
        <v>0</v>
      </c>
      <c r="BF7" s="44">
        <f t="shared" si="0"/>
        <v>1</v>
      </c>
      <c r="BG7" s="44">
        <f t="shared" si="0"/>
        <v>1</v>
      </c>
      <c r="BH7" s="44">
        <f t="shared" si="0"/>
        <v>1</v>
      </c>
      <c r="BI7" s="44">
        <f t="shared" si="0"/>
        <v>0</v>
      </c>
      <c r="BJ7" s="44">
        <f t="shared" si="0"/>
        <v>13</v>
      </c>
      <c r="BK7" s="44">
        <f t="shared" si="0"/>
        <v>0</v>
      </c>
      <c r="BL7" s="44">
        <f t="shared" si="0"/>
        <v>0</v>
      </c>
      <c r="BM7" s="44">
        <f t="shared" si="0"/>
        <v>0</v>
      </c>
      <c r="BN7" s="44">
        <f t="shared" si="0"/>
        <v>0</v>
      </c>
      <c r="BO7" s="44">
        <f t="shared" si="0"/>
        <v>0</v>
      </c>
      <c r="BP7" s="44">
        <f t="shared" ref="BP7:EL7" si="1">COUNTIF(BP$8:BP$207,"○")</f>
        <v>0</v>
      </c>
      <c r="BQ7" s="44">
        <f t="shared" si="1"/>
        <v>1</v>
      </c>
      <c r="BR7" s="44">
        <f>COUNTIF(BR$8:BR$207,"○")</f>
        <v>3</v>
      </c>
      <c r="BS7" s="44">
        <f t="shared" si="1"/>
        <v>3</v>
      </c>
      <c r="BT7" s="44">
        <f t="shared" si="1"/>
        <v>0</v>
      </c>
      <c r="BU7" s="44">
        <f t="shared" si="1"/>
        <v>9</v>
      </c>
      <c r="BV7" s="44">
        <f t="shared" si="1"/>
        <v>1</v>
      </c>
      <c r="BW7" s="44">
        <f t="shared" si="1"/>
        <v>0</v>
      </c>
      <c r="BX7" s="44">
        <f t="shared" si="1"/>
        <v>0</v>
      </c>
      <c r="BY7" s="44">
        <f t="shared" si="1"/>
        <v>0</v>
      </c>
      <c r="BZ7" s="44">
        <f t="shared" si="1"/>
        <v>0</v>
      </c>
      <c r="CA7" s="44">
        <f t="shared" si="1"/>
        <v>0</v>
      </c>
      <c r="CB7" s="44">
        <f>COUNTIF(CB$8:CB$207,"○")</f>
        <v>2</v>
      </c>
      <c r="CC7" s="44">
        <f t="shared" si="1"/>
        <v>2</v>
      </c>
      <c r="CD7" s="44">
        <f t="shared" si="1"/>
        <v>2</v>
      </c>
      <c r="CE7" s="44">
        <f t="shared" si="1"/>
        <v>0</v>
      </c>
      <c r="CF7" s="44">
        <f t="shared" si="1"/>
        <v>11</v>
      </c>
      <c r="CG7" s="44">
        <f t="shared" si="1"/>
        <v>0</v>
      </c>
      <c r="CH7" s="44">
        <f t="shared" si="1"/>
        <v>0</v>
      </c>
      <c r="CI7" s="44">
        <f t="shared" si="1"/>
        <v>0</v>
      </c>
      <c r="CJ7" s="44">
        <f t="shared" si="1"/>
        <v>0</v>
      </c>
      <c r="CK7" s="44">
        <f t="shared" si="1"/>
        <v>0</v>
      </c>
      <c r="CL7" s="44">
        <f t="shared" si="1"/>
        <v>0</v>
      </c>
      <c r="CM7" s="44">
        <f t="shared" si="1"/>
        <v>2</v>
      </c>
      <c r="CN7" s="44">
        <f t="shared" si="1"/>
        <v>2</v>
      </c>
      <c r="CO7" s="44">
        <f t="shared" si="1"/>
        <v>1</v>
      </c>
      <c r="CP7" s="44">
        <f t="shared" si="1"/>
        <v>0</v>
      </c>
      <c r="CQ7" s="44">
        <f t="shared" si="1"/>
        <v>12</v>
      </c>
      <c r="CR7" s="44">
        <f t="shared" si="1"/>
        <v>0</v>
      </c>
      <c r="CS7" s="44">
        <f t="shared" si="1"/>
        <v>0</v>
      </c>
      <c r="CT7" s="44">
        <f t="shared" si="1"/>
        <v>0</v>
      </c>
      <c r="CU7" s="44">
        <f t="shared" si="1"/>
        <v>0</v>
      </c>
      <c r="CV7" s="44">
        <f t="shared" si="1"/>
        <v>0</v>
      </c>
      <c r="CW7" s="44">
        <f t="shared" si="1"/>
        <v>0</v>
      </c>
      <c r="CX7" s="44">
        <f t="shared" si="1"/>
        <v>2</v>
      </c>
      <c r="CY7" s="44">
        <f t="shared" si="1"/>
        <v>1</v>
      </c>
      <c r="CZ7" s="44">
        <f t="shared" si="1"/>
        <v>1</v>
      </c>
      <c r="DA7" s="44">
        <f t="shared" si="1"/>
        <v>0</v>
      </c>
      <c r="DB7" s="44">
        <f t="shared" si="1"/>
        <v>13</v>
      </c>
      <c r="DC7" s="44">
        <f t="shared" si="1"/>
        <v>0</v>
      </c>
      <c r="DD7" s="44">
        <f t="shared" si="1"/>
        <v>0</v>
      </c>
      <c r="DE7" s="44">
        <f t="shared" si="1"/>
        <v>0</v>
      </c>
      <c r="DF7" s="44">
        <f t="shared" si="1"/>
        <v>0</v>
      </c>
      <c r="DG7" s="44">
        <f t="shared" si="1"/>
        <v>0</v>
      </c>
      <c r="DH7" s="44">
        <f t="shared" si="1"/>
        <v>0</v>
      </c>
      <c r="DI7" s="44">
        <f t="shared" si="1"/>
        <v>1</v>
      </c>
      <c r="DJ7" s="44">
        <f t="shared" si="1"/>
        <v>1</v>
      </c>
      <c r="DK7" s="44">
        <f t="shared" si="1"/>
        <v>0</v>
      </c>
      <c r="DL7" s="44">
        <f t="shared" si="1"/>
        <v>0</v>
      </c>
      <c r="DM7" s="44">
        <f t="shared" si="1"/>
        <v>14</v>
      </c>
      <c r="DN7" s="44">
        <f t="shared" si="1"/>
        <v>0</v>
      </c>
      <c r="DO7" s="44">
        <f t="shared" si="1"/>
        <v>0</v>
      </c>
      <c r="DP7" s="44">
        <f t="shared" si="1"/>
        <v>0</v>
      </c>
      <c r="DQ7" s="44">
        <f t="shared" si="1"/>
        <v>0</v>
      </c>
      <c r="DR7" s="44">
        <f t="shared" si="1"/>
        <v>0</v>
      </c>
      <c r="DS7" s="44">
        <f t="shared" si="1"/>
        <v>0</v>
      </c>
      <c r="DT7" s="44">
        <f t="shared" si="1"/>
        <v>1</v>
      </c>
      <c r="DU7" s="44">
        <f t="shared" si="1"/>
        <v>1</v>
      </c>
      <c r="DV7" s="44">
        <f t="shared" si="1"/>
        <v>1</v>
      </c>
      <c r="DW7" s="44">
        <f t="shared" si="1"/>
        <v>0</v>
      </c>
      <c r="DX7" s="44">
        <f t="shared" si="1"/>
        <v>13</v>
      </c>
      <c r="DY7" s="44">
        <f t="shared" si="1"/>
        <v>0</v>
      </c>
      <c r="DZ7" s="44">
        <f t="shared" si="1"/>
        <v>0</v>
      </c>
      <c r="EA7" s="44">
        <f t="shared" si="1"/>
        <v>0</v>
      </c>
      <c r="EB7" s="44">
        <f t="shared" si="1"/>
        <v>0</v>
      </c>
      <c r="EC7" s="44">
        <f t="shared" si="1"/>
        <v>0</v>
      </c>
      <c r="ED7" s="44">
        <f t="shared" si="1"/>
        <v>0</v>
      </c>
      <c r="EE7" s="44">
        <f t="shared" si="1"/>
        <v>1</v>
      </c>
      <c r="EF7" s="44">
        <f t="shared" si="1"/>
        <v>1</v>
      </c>
      <c r="EG7" s="44">
        <f t="shared" si="1"/>
        <v>1</v>
      </c>
      <c r="EH7" s="44">
        <f t="shared" si="1"/>
        <v>0</v>
      </c>
      <c r="EI7" s="44">
        <f t="shared" si="1"/>
        <v>13</v>
      </c>
      <c r="EJ7" s="44">
        <f t="shared" si="1"/>
        <v>0</v>
      </c>
      <c r="EK7" s="44">
        <f t="shared" si="1"/>
        <v>0</v>
      </c>
      <c r="EL7" s="44">
        <f t="shared" si="1"/>
        <v>0</v>
      </c>
      <c r="EM7" s="44">
        <f t="shared" ref="EM7:HI7" si="2">COUNTIF(EM$8:EM$207,"○")</f>
        <v>0</v>
      </c>
      <c r="EN7" s="44">
        <f t="shared" si="2"/>
        <v>0</v>
      </c>
      <c r="EO7" s="44">
        <f t="shared" si="2"/>
        <v>0</v>
      </c>
      <c r="EP7" s="44">
        <f t="shared" si="2"/>
        <v>1</v>
      </c>
      <c r="EQ7" s="44">
        <f t="shared" si="2"/>
        <v>1</v>
      </c>
      <c r="ER7" s="44">
        <f t="shared" si="2"/>
        <v>1</v>
      </c>
      <c r="ES7" s="44">
        <f t="shared" si="2"/>
        <v>0</v>
      </c>
      <c r="ET7" s="44">
        <f t="shared" si="2"/>
        <v>13</v>
      </c>
      <c r="EU7" s="44">
        <f t="shared" si="2"/>
        <v>0</v>
      </c>
      <c r="EV7" s="44">
        <f t="shared" si="2"/>
        <v>0</v>
      </c>
      <c r="EW7" s="44">
        <f t="shared" si="2"/>
        <v>0</v>
      </c>
      <c r="EX7" s="44">
        <f t="shared" si="2"/>
        <v>0</v>
      </c>
      <c r="EY7" s="44">
        <f t="shared" si="2"/>
        <v>0</v>
      </c>
      <c r="EZ7" s="44">
        <f t="shared" si="2"/>
        <v>0</v>
      </c>
      <c r="FA7" s="44">
        <f t="shared" si="2"/>
        <v>1</v>
      </c>
      <c r="FB7" s="44">
        <f t="shared" si="2"/>
        <v>1</v>
      </c>
      <c r="FC7" s="44">
        <f t="shared" si="2"/>
        <v>0</v>
      </c>
      <c r="FD7" s="44">
        <f t="shared" si="2"/>
        <v>0</v>
      </c>
      <c r="FE7" s="44">
        <f t="shared" si="2"/>
        <v>14</v>
      </c>
      <c r="FF7" s="44">
        <f t="shared" si="2"/>
        <v>0</v>
      </c>
      <c r="FG7" s="44">
        <f t="shared" si="2"/>
        <v>0</v>
      </c>
      <c r="FH7" s="44">
        <f t="shared" si="2"/>
        <v>0</v>
      </c>
      <c r="FI7" s="44">
        <f t="shared" si="2"/>
        <v>0</v>
      </c>
      <c r="FJ7" s="44">
        <f t="shared" si="2"/>
        <v>0</v>
      </c>
      <c r="FK7" s="44">
        <f t="shared" si="2"/>
        <v>0</v>
      </c>
      <c r="FL7" s="44">
        <f t="shared" si="2"/>
        <v>1</v>
      </c>
      <c r="FM7" s="44">
        <f t="shared" si="2"/>
        <v>0</v>
      </c>
      <c r="FN7" s="44">
        <f t="shared" si="2"/>
        <v>2</v>
      </c>
      <c r="FO7" s="44">
        <f t="shared" si="2"/>
        <v>0</v>
      </c>
      <c r="FP7" s="44">
        <f t="shared" si="2"/>
        <v>13</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14</v>
      </c>
      <c r="GB7" s="44">
        <f t="shared" si="2"/>
        <v>0</v>
      </c>
      <c r="GC7" s="44">
        <f t="shared" si="2"/>
        <v>0</v>
      </c>
      <c r="GD7" s="44">
        <f t="shared" si="2"/>
        <v>0</v>
      </c>
      <c r="GE7" s="44">
        <f t="shared" si="2"/>
        <v>0</v>
      </c>
      <c r="GF7" s="44">
        <f t="shared" si="2"/>
        <v>0</v>
      </c>
      <c r="GG7" s="44">
        <f t="shared" si="2"/>
        <v>0</v>
      </c>
      <c r="GH7" s="44">
        <f t="shared" si="2"/>
        <v>0</v>
      </c>
      <c r="GI7" s="44">
        <f t="shared" si="2"/>
        <v>3</v>
      </c>
      <c r="GJ7" s="44">
        <f t="shared" si="2"/>
        <v>1</v>
      </c>
      <c r="GK7" s="44">
        <f t="shared" si="2"/>
        <v>0</v>
      </c>
      <c r="GL7" s="44">
        <f t="shared" si="2"/>
        <v>11</v>
      </c>
      <c r="GM7" s="44">
        <f t="shared" si="2"/>
        <v>1</v>
      </c>
      <c r="GN7" s="44">
        <f t="shared" si="2"/>
        <v>0</v>
      </c>
      <c r="GO7" s="44">
        <f t="shared" si="2"/>
        <v>0</v>
      </c>
      <c r="GP7" s="44">
        <f t="shared" si="2"/>
        <v>0</v>
      </c>
      <c r="GQ7" s="44">
        <f t="shared" si="2"/>
        <v>0</v>
      </c>
      <c r="GR7" s="44">
        <f t="shared" si="2"/>
        <v>0</v>
      </c>
      <c r="GS7" s="44">
        <f t="shared" si="2"/>
        <v>2</v>
      </c>
      <c r="GT7" s="44">
        <f t="shared" si="2"/>
        <v>1</v>
      </c>
      <c r="GU7" s="44">
        <f t="shared" si="2"/>
        <v>0</v>
      </c>
      <c r="GV7" s="44">
        <f t="shared" si="2"/>
        <v>0</v>
      </c>
      <c r="GW7" s="44">
        <f t="shared" si="2"/>
        <v>14</v>
      </c>
      <c r="GX7" s="44">
        <f t="shared" si="2"/>
        <v>0</v>
      </c>
      <c r="GY7" s="44">
        <f t="shared" si="2"/>
        <v>0</v>
      </c>
      <c r="GZ7" s="44">
        <f t="shared" si="2"/>
        <v>0</v>
      </c>
      <c r="HA7" s="44">
        <f t="shared" si="2"/>
        <v>0</v>
      </c>
      <c r="HB7" s="44">
        <f t="shared" si="2"/>
        <v>0</v>
      </c>
      <c r="HC7" s="44">
        <f t="shared" si="2"/>
        <v>0</v>
      </c>
      <c r="HD7" s="44">
        <f t="shared" si="2"/>
        <v>1</v>
      </c>
      <c r="HE7" s="44">
        <f t="shared" si="2"/>
        <v>2</v>
      </c>
      <c r="HF7" s="44">
        <f t="shared" si="2"/>
        <v>0</v>
      </c>
      <c r="HG7" s="44">
        <f t="shared" si="2"/>
        <v>0</v>
      </c>
      <c r="HH7" s="44">
        <f t="shared" si="2"/>
        <v>13</v>
      </c>
      <c r="HI7" s="44">
        <f t="shared" si="2"/>
        <v>0</v>
      </c>
      <c r="HJ7" s="44">
        <f t="shared" ref="HJ7:IK7" si="3">COUNTIF(HJ$8:HJ$207,"○")</f>
        <v>0</v>
      </c>
      <c r="HK7" s="44">
        <f t="shared" si="3"/>
        <v>0</v>
      </c>
      <c r="HL7" s="44">
        <f t="shared" si="3"/>
        <v>0</v>
      </c>
      <c r="HM7" s="44">
        <f t="shared" si="3"/>
        <v>0</v>
      </c>
      <c r="HN7" s="44">
        <f t="shared" si="3"/>
        <v>0</v>
      </c>
      <c r="HO7" s="44">
        <f t="shared" si="3"/>
        <v>2</v>
      </c>
      <c r="HP7" s="44">
        <f t="shared" si="3"/>
        <v>2</v>
      </c>
      <c r="HQ7" s="44">
        <f t="shared" si="3"/>
        <v>0</v>
      </c>
      <c r="HR7" s="44">
        <f t="shared" si="3"/>
        <v>0</v>
      </c>
      <c r="HS7" s="44">
        <f t="shared" si="3"/>
        <v>13</v>
      </c>
      <c r="HT7" s="44">
        <f t="shared" si="3"/>
        <v>0</v>
      </c>
      <c r="HU7" s="44">
        <f t="shared" si="3"/>
        <v>0</v>
      </c>
      <c r="HV7" s="44">
        <f t="shared" si="3"/>
        <v>0</v>
      </c>
      <c r="HW7" s="44">
        <f t="shared" si="3"/>
        <v>0</v>
      </c>
      <c r="HX7" s="44">
        <f t="shared" si="3"/>
        <v>0</v>
      </c>
      <c r="HY7" s="44">
        <f t="shared" si="3"/>
        <v>0</v>
      </c>
      <c r="HZ7" s="44">
        <f t="shared" si="3"/>
        <v>2</v>
      </c>
      <c r="IA7" s="44">
        <f t="shared" si="3"/>
        <v>7</v>
      </c>
      <c r="IB7" s="44">
        <f t="shared" si="3"/>
        <v>0</v>
      </c>
      <c r="IC7" s="44">
        <f t="shared" si="3"/>
        <v>0</v>
      </c>
      <c r="ID7" s="44">
        <f t="shared" si="3"/>
        <v>8</v>
      </c>
      <c r="IE7" s="44">
        <f t="shared" si="3"/>
        <v>3</v>
      </c>
      <c r="IF7" s="44">
        <f t="shared" si="3"/>
        <v>0</v>
      </c>
      <c r="IG7" s="44">
        <f t="shared" si="3"/>
        <v>0</v>
      </c>
      <c r="IH7" s="44">
        <f t="shared" si="3"/>
        <v>0</v>
      </c>
      <c r="II7" s="44">
        <f t="shared" si="3"/>
        <v>1</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t="s">
        <v>492</v>
      </c>
      <c r="AL8" s="40"/>
      <c r="AM8" s="40"/>
      <c r="AN8" s="40"/>
      <c r="AO8" s="40"/>
      <c r="AP8" s="40"/>
      <c r="AQ8" s="40"/>
      <c r="AR8" s="40"/>
      <c r="AS8" s="40"/>
      <c r="AT8" s="40"/>
      <c r="AU8" s="40" t="s">
        <v>492</v>
      </c>
      <c r="AV8" s="40"/>
      <c r="AW8" s="40"/>
      <c r="AX8" s="40"/>
      <c r="AY8" s="40" t="s">
        <v>492</v>
      </c>
      <c r="AZ8" s="40"/>
      <c r="BA8" s="40"/>
      <c r="BB8" s="40"/>
      <c r="BC8" s="40"/>
      <c r="BD8" s="40"/>
      <c r="BE8" s="40"/>
      <c r="BF8" s="40"/>
      <c r="BG8" s="40"/>
      <c r="BH8" s="40"/>
      <c r="BI8" s="40"/>
      <c r="BJ8" s="40" t="s">
        <v>492</v>
      </c>
      <c r="BK8" s="40"/>
      <c r="BL8" s="40"/>
      <c r="BM8" s="40"/>
      <c r="BN8" s="40"/>
      <c r="BO8" s="40"/>
      <c r="BP8" s="40"/>
      <c r="BQ8" s="40"/>
      <c r="BR8" s="40" t="s">
        <v>492</v>
      </c>
      <c r="BS8" s="40"/>
      <c r="BT8" s="40"/>
      <c r="BU8" s="40"/>
      <c r="BV8" s="40"/>
      <c r="BW8" s="40"/>
      <c r="BX8" s="40"/>
      <c r="BY8" s="40"/>
      <c r="BZ8" s="40"/>
      <c r="CA8" s="40"/>
      <c r="CB8" s="40" t="s">
        <v>492</v>
      </c>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c r="FG8" s="40"/>
      <c r="FH8" s="40"/>
      <c r="FI8" s="40"/>
      <c r="FJ8" s="40"/>
      <c r="FK8" s="40"/>
      <c r="FL8" s="40" t="s">
        <v>492</v>
      </c>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c r="GN8" s="40"/>
      <c r="GO8" s="40"/>
      <c r="GP8" s="40"/>
      <c r="GQ8" s="40"/>
      <c r="GR8" s="40"/>
      <c r="GS8" s="40" t="s">
        <v>492</v>
      </c>
      <c r="GT8" s="40" t="s">
        <v>492</v>
      </c>
      <c r="GU8" s="40"/>
      <c r="GV8" s="40"/>
      <c r="GW8" s="40"/>
      <c r="GX8" s="40"/>
      <c r="GY8" s="40"/>
      <c r="GZ8" s="40"/>
      <c r="HA8" s="40"/>
      <c r="HB8" s="40"/>
      <c r="HC8" s="40"/>
      <c r="HD8" s="40" t="s">
        <v>492</v>
      </c>
      <c r="HE8" s="40" t="s">
        <v>492</v>
      </c>
      <c r="HF8" s="40"/>
      <c r="HG8" s="40"/>
      <c r="HH8" s="40"/>
      <c r="HI8" s="40"/>
      <c r="HJ8" s="40"/>
      <c r="HK8" s="40"/>
      <c r="HL8" s="40"/>
      <c r="HM8" s="40"/>
      <c r="HN8" s="40"/>
      <c r="HO8" s="38" t="s">
        <v>492</v>
      </c>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c r="AE9" s="40"/>
      <c r="AF9" s="40"/>
      <c r="AG9" s="40"/>
      <c r="AH9" s="40"/>
      <c r="AI9" s="40"/>
      <c r="AJ9" s="40" t="s">
        <v>492</v>
      </c>
      <c r="AK9" s="40" t="s">
        <v>492</v>
      </c>
      <c r="AL9" s="40"/>
      <c r="AM9" s="40"/>
      <c r="AN9" s="40"/>
      <c r="AO9" s="40"/>
      <c r="AP9" s="40"/>
      <c r="AQ9" s="40"/>
      <c r="AR9" s="40"/>
      <c r="AS9" s="40"/>
      <c r="AT9" s="40"/>
      <c r="AU9" s="40" t="s">
        <v>492</v>
      </c>
      <c r="AV9" s="40" t="s">
        <v>492</v>
      </c>
      <c r="AW9" s="40"/>
      <c r="AX9" s="40"/>
      <c r="AY9" s="40"/>
      <c r="AZ9" s="40"/>
      <c r="BA9" s="40"/>
      <c r="BB9" s="40"/>
      <c r="BC9" s="40"/>
      <c r="BD9" s="40"/>
      <c r="BE9" s="40"/>
      <c r="BF9" s="40" t="s">
        <v>492</v>
      </c>
      <c r="BG9" s="40" t="s">
        <v>492</v>
      </c>
      <c r="BH9" s="40"/>
      <c r="BI9" s="40"/>
      <c r="BJ9" s="40"/>
      <c r="BK9" s="40"/>
      <c r="BL9" s="40"/>
      <c r="BM9" s="40"/>
      <c r="BN9" s="40"/>
      <c r="BO9" s="40"/>
      <c r="BP9" s="40"/>
      <c r="BQ9" s="40" t="s">
        <v>492</v>
      </c>
      <c r="BR9" s="40" t="s">
        <v>492</v>
      </c>
      <c r="BS9" s="40"/>
      <c r="BT9" s="40"/>
      <c r="BU9" s="40"/>
      <c r="BV9" s="40"/>
      <c r="BW9" s="40"/>
      <c r="BX9" s="40"/>
      <c r="BY9" s="40"/>
      <c r="BZ9" s="40"/>
      <c r="CA9" s="40"/>
      <c r="CB9" s="40" t="s">
        <v>492</v>
      </c>
      <c r="CC9" s="40" t="s">
        <v>492</v>
      </c>
      <c r="CD9" s="40"/>
      <c r="CE9" s="40"/>
      <c r="CF9" s="40"/>
      <c r="CG9" s="40"/>
      <c r="CH9" s="40"/>
      <c r="CI9" s="40"/>
      <c r="CJ9" s="40"/>
      <c r="CK9" s="40"/>
      <c r="CL9" s="40"/>
      <c r="CM9" s="40" t="s">
        <v>492</v>
      </c>
      <c r="CN9" s="40" t="s">
        <v>492</v>
      </c>
      <c r="CO9" s="40"/>
      <c r="CP9" s="40"/>
      <c r="CQ9" s="40"/>
      <c r="CR9" s="40"/>
      <c r="CS9" s="40"/>
      <c r="CT9" s="40"/>
      <c r="CU9" s="40"/>
      <c r="CV9" s="40"/>
      <c r="CW9" s="40"/>
      <c r="CX9" s="40" t="s">
        <v>492</v>
      </c>
      <c r="CY9" s="40" t="s">
        <v>492</v>
      </c>
      <c r="CZ9" s="40"/>
      <c r="DA9" s="40"/>
      <c r="DB9" s="40"/>
      <c r="DC9" s="40"/>
      <c r="DD9" s="40"/>
      <c r="DE9" s="40"/>
      <c r="DF9" s="40"/>
      <c r="DG9" s="40"/>
      <c r="DH9" s="40"/>
      <c r="DI9" s="40" t="s">
        <v>492</v>
      </c>
      <c r="DJ9" s="40" t="s">
        <v>492</v>
      </c>
      <c r="DK9" s="40"/>
      <c r="DL9" s="40"/>
      <c r="DM9" s="40"/>
      <c r="DN9" s="40"/>
      <c r="DO9" s="40"/>
      <c r="DP9" s="40"/>
      <c r="DQ9" s="40"/>
      <c r="DR9" s="40"/>
      <c r="DS9" s="40"/>
      <c r="DT9" s="40" t="s">
        <v>492</v>
      </c>
      <c r="DU9" s="40" t="s">
        <v>492</v>
      </c>
      <c r="DV9" s="40"/>
      <c r="DW9" s="40"/>
      <c r="DX9" s="40"/>
      <c r="DY9" s="40"/>
      <c r="DZ9" s="40"/>
      <c r="EA9" s="40"/>
      <c r="EB9" s="40"/>
      <c r="EC9" s="40"/>
      <c r="ED9" s="40"/>
      <c r="EE9" s="40" t="s">
        <v>492</v>
      </c>
      <c r="EF9" s="40" t="s">
        <v>492</v>
      </c>
      <c r="EG9" s="40"/>
      <c r="EH9" s="40"/>
      <c r="EI9" s="40"/>
      <c r="EJ9" s="40"/>
      <c r="EK9" s="40"/>
      <c r="EL9" s="40"/>
      <c r="EM9" s="40"/>
      <c r="EN9" s="40"/>
      <c r="EO9" s="40"/>
      <c r="EP9" s="40" t="s">
        <v>492</v>
      </c>
      <c r="EQ9" s="40" t="s">
        <v>492</v>
      </c>
      <c r="ER9" s="40"/>
      <c r="ES9" s="40"/>
      <c r="ET9" s="40"/>
      <c r="EU9" s="40"/>
      <c r="EV9" s="40"/>
      <c r="EW9" s="40"/>
      <c r="EX9" s="40"/>
      <c r="EY9" s="40"/>
      <c r="EZ9" s="40"/>
      <c r="FA9" s="40" t="s">
        <v>492</v>
      </c>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c r="GN9" s="40"/>
      <c r="GO9" s="40"/>
      <c r="GP9" s="40"/>
      <c r="GQ9" s="40"/>
      <c r="GR9" s="40"/>
      <c r="GS9" s="40" t="s">
        <v>492</v>
      </c>
      <c r="GT9" s="40"/>
      <c r="GU9" s="40"/>
      <c r="GV9" s="40"/>
      <c r="GW9" s="40" t="s">
        <v>492</v>
      </c>
      <c r="GX9" s="40"/>
      <c r="GY9" s="40"/>
      <c r="GZ9" s="40"/>
      <c r="HA9" s="40"/>
      <c r="HB9" s="40"/>
      <c r="HC9" s="40"/>
      <c r="HD9" s="40"/>
      <c r="HE9" s="40" t="s">
        <v>492</v>
      </c>
      <c r="HF9" s="40"/>
      <c r="HG9" s="40"/>
      <c r="HH9" s="40"/>
      <c r="HI9" s="40"/>
      <c r="HJ9" s="40"/>
      <c r="HK9" s="40"/>
      <c r="HL9" s="40"/>
      <c r="HM9" s="40"/>
      <c r="HN9" s="40"/>
      <c r="HO9" s="38" t="s">
        <v>492</v>
      </c>
      <c r="HP9" s="38" t="s">
        <v>492</v>
      </c>
      <c r="HQ9" s="38"/>
      <c r="HR9" s="38"/>
      <c r="HS9" s="38"/>
      <c r="HT9" s="38"/>
      <c r="HU9" s="38"/>
      <c r="HV9" s="38"/>
      <c r="HW9" s="38"/>
      <c r="HX9" s="38"/>
      <c r="HY9" s="38"/>
      <c r="HZ9" s="38" t="s">
        <v>492</v>
      </c>
      <c r="IA9" s="38" t="s">
        <v>492</v>
      </c>
      <c r="IB9" s="38"/>
      <c r="IC9" s="38"/>
      <c r="ID9" s="38"/>
      <c r="IE9" s="38"/>
      <c r="IF9" s="38"/>
      <c r="IG9" s="38"/>
      <c r="IH9" s="38"/>
      <c r="II9" s="38"/>
      <c r="IJ9" s="38"/>
      <c r="IK9" s="38" t="s">
        <v>492</v>
      </c>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c r="T11" s="40"/>
      <c r="U11" s="40"/>
      <c r="V11" s="40"/>
      <c r="W11" s="40" t="s">
        <v>492</v>
      </c>
      <c r="X11" s="40"/>
      <c r="Y11" s="40"/>
      <c r="Z11" s="40" t="s">
        <v>492</v>
      </c>
      <c r="AA11" s="40"/>
      <c r="AB11" s="40"/>
      <c r="AC11" s="40"/>
      <c r="AD11" s="40"/>
      <c r="AE11" s="40"/>
      <c r="AF11" s="40"/>
      <c r="AG11" s="40"/>
      <c r="AH11" s="40" t="s">
        <v>492</v>
      </c>
      <c r="AI11" s="40"/>
      <c r="AJ11" s="40"/>
      <c r="AK11" s="40"/>
      <c r="AL11" s="40" t="s">
        <v>492</v>
      </c>
      <c r="AM11" s="40"/>
      <c r="AN11" s="40"/>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t="s">
        <v>492</v>
      </c>
      <c r="IJ11" s="38"/>
      <c r="IK11" s="38"/>
    </row>
    <row r="12" spans="1:245" ht="13.5" customHeight="1" x14ac:dyDescent="0.15">
      <c r="A12" s="40" t="s">
        <v>475</v>
      </c>
      <c r="B12" s="41" t="s">
        <v>520</v>
      </c>
      <c r="C12" s="38" t="s">
        <v>521</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c r="AB12" s="40"/>
      <c r="AC12" s="40" t="s">
        <v>492</v>
      </c>
      <c r="AD12" s="40"/>
      <c r="AE12" s="40"/>
      <c r="AF12" s="40"/>
      <c r="AG12" s="40"/>
      <c r="AH12" s="40"/>
      <c r="AI12" s="40"/>
      <c r="AJ12" s="40"/>
      <c r="AK12" s="40"/>
      <c r="AL12" s="40" t="s">
        <v>492</v>
      </c>
      <c r="AM12" s="40"/>
      <c r="AN12" s="40"/>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t="s">
        <v>492</v>
      </c>
      <c r="FO12" s="40"/>
      <c r="FP12" s="40"/>
      <c r="FQ12" s="40"/>
      <c r="FR12" s="40"/>
      <c r="FS12" s="40"/>
      <c r="FT12" s="40"/>
      <c r="FU12" s="40"/>
      <c r="FV12" s="40"/>
      <c r="FW12" s="40"/>
      <c r="FX12" s="40"/>
      <c r="FY12" s="40"/>
      <c r="FZ12" s="40"/>
      <c r="GA12" s="40" t="s">
        <v>492</v>
      </c>
      <c r="GB12" s="40"/>
      <c r="GC12" s="40"/>
      <c r="GD12" s="40"/>
      <c r="GE12" s="40"/>
      <c r="GF12" s="40"/>
      <c r="GG12" s="40"/>
      <c r="GH12" s="40"/>
      <c r="GI12" s="40"/>
      <c r="GJ12" s="40" t="s">
        <v>492</v>
      </c>
      <c r="GK12" s="40"/>
      <c r="GL12" s="40"/>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c r="T15" s="40"/>
      <c r="U15" s="40"/>
      <c r="V15" s="40"/>
      <c r="W15" s="40"/>
      <c r="X15" s="40"/>
      <c r="Y15" s="40" t="s">
        <v>492</v>
      </c>
      <c r="Z15" s="40" t="s">
        <v>492</v>
      </c>
      <c r="AA15" s="40"/>
      <c r="AB15" s="40"/>
      <c r="AC15" s="40"/>
      <c r="AD15" s="40"/>
      <c r="AE15" s="40"/>
      <c r="AF15" s="40"/>
      <c r="AG15" s="40"/>
      <c r="AH15" s="40"/>
      <c r="AI15" s="40"/>
      <c r="AJ15" s="40" t="s">
        <v>492</v>
      </c>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c r="CH16" s="40"/>
      <c r="CI16" s="40"/>
      <c r="CJ16" s="40"/>
      <c r="CK16" s="40"/>
      <c r="CL16" s="40"/>
      <c r="CM16" s="40" t="s">
        <v>492</v>
      </c>
      <c r="CN16" s="40" t="s">
        <v>492</v>
      </c>
      <c r="CO16" s="40"/>
      <c r="CP16" s="40"/>
      <c r="CQ16" s="40"/>
      <c r="CR16" s="40"/>
      <c r="CS16" s="40"/>
      <c r="CT16" s="40"/>
      <c r="CU16" s="40"/>
      <c r="CV16" s="40"/>
      <c r="CW16" s="40"/>
      <c r="CX16" s="40" t="s">
        <v>492</v>
      </c>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c r="HU16" s="38"/>
      <c r="HV16" s="38"/>
      <c r="HW16" s="38"/>
      <c r="HX16" s="38"/>
      <c r="HY16" s="38"/>
      <c r="HZ16" s="38" t="s">
        <v>492</v>
      </c>
      <c r="IA16" s="38" t="s">
        <v>492</v>
      </c>
      <c r="IB16" s="38"/>
      <c r="IC16" s="38"/>
      <c r="ID16" s="38"/>
      <c r="IE16" s="38"/>
      <c r="IF16" s="38"/>
      <c r="IG16" s="38"/>
      <c r="IH16" s="38"/>
      <c r="II16" s="38"/>
      <c r="IJ16" s="38"/>
      <c r="IK16" s="38" t="s">
        <v>492</v>
      </c>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532</v>
      </c>
      <c r="C18" s="38" t="s">
        <v>533</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t="s">
        <v>492</v>
      </c>
      <c r="E20" s="40"/>
      <c r="F20" s="40"/>
      <c r="G20" s="40"/>
      <c r="H20" s="40" t="s">
        <v>492</v>
      </c>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t="s">
        <v>492</v>
      </c>
      <c r="BS20" s="40"/>
      <c r="BT20" s="40"/>
      <c r="BU20" s="40"/>
      <c r="BV20" s="40" t="s">
        <v>492</v>
      </c>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t="s">
        <v>492</v>
      </c>
      <c r="FO20" s="40"/>
      <c r="FP20" s="40"/>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38"/>
      <c r="HP23" s="38"/>
      <c r="HQ23" s="38"/>
      <c r="HR23" s="38"/>
      <c r="HS23" s="38"/>
      <c r="HT23" s="38"/>
      <c r="HU23" s="38"/>
      <c r="HV23" s="38"/>
      <c r="HW23" s="38"/>
      <c r="HX23" s="38"/>
      <c r="HY23" s="38"/>
      <c r="HZ23" s="38"/>
      <c r="IA23" s="38"/>
      <c r="IB23" s="38"/>
      <c r="IC23" s="38"/>
      <c r="ID23" s="38"/>
      <c r="IE23" s="38"/>
      <c r="IF23" s="38"/>
      <c r="IG23" s="38"/>
      <c r="IH23" s="38"/>
      <c r="II23" s="38"/>
      <c r="IJ23" s="38"/>
      <c r="IK23" s="38"/>
    </row>
    <row r="24" spans="1:245"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38"/>
      <c r="HP24" s="38"/>
      <c r="HQ24" s="38"/>
      <c r="HR24" s="38"/>
      <c r="HS24" s="38"/>
      <c r="HT24" s="38"/>
      <c r="HU24" s="38"/>
      <c r="HV24" s="38"/>
      <c r="HW24" s="38"/>
      <c r="HX24" s="38"/>
      <c r="HY24" s="38"/>
      <c r="HZ24" s="38"/>
      <c r="IA24" s="38"/>
      <c r="IB24" s="38"/>
      <c r="IC24" s="38"/>
      <c r="ID24" s="38"/>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2">
    <sortCondition ref="A8:A22"/>
    <sortCondition ref="B8:B22"/>
    <sortCondition ref="C8:C22"/>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富山県</v>
      </c>
      <c r="B7" s="43" t="str">
        <f>'収集運搬（生活系）'!B7</f>
        <v>16000</v>
      </c>
      <c r="C7" s="42" t="s">
        <v>31</v>
      </c>
      <c r="D7" s="44">
        <f t="shared" ref="D7:BO7" si="0">COUNTIF(D$8:D$207,"○")</f>
        <v>0</v>
      </c>
      <c r="E7" s="44">
        <f t="shared" si="0"/>
        <v>0</v>
      </c>
      <c r="F7" s="44">
        <f t="shared" si="0"/>
        <v>0</v>
      </c>
      <c r="G7" s="44">
        <f t="shared" si="0"/>
        <v>15</v>
      </c>
      <c r="H7" s="44">
        <f t="shared" si="0"/>
        <v>0</v>
      </c>
      <c r="I7" s="44">
        <f t="shared" si="0"/>
        <v>0</v>
      </c>
      <c r="J7" s="44">
        <f t="shared" si="0"/>
        <v>0</v>
      </c>
      <c r="K7" s="44">
        <f t="shared" si="0"/>
        <v>0</v>
      </c>
      <c r="L7" s="44">
        <f t="shared" si="0"/>
        <v>0</v>
      </c>
      <c r="M7" s="44">
        <f t="shared" si="0"/>
        <v>0</v>
      </c>
      <c r="N7" s="44">
        <f t="shared" si="0"/>
        <v>0</v>
      </c>
      <c r="O7" s="44">
        <f t="shared" si="0"/>
        <v>14</v>
      </c>
      <c r="P7" s="44">
        <f t="shared" si="0"/>
        <v>1</v>
      </c>
      <c r="Q7" s="44">
        <f t="shared" si="0"/>
        <v>0</v>
      </c>
      <c r="R7" s="44">
        <f t="shared" si="0"/>
        <v>0</v>
      </c>
      <c r="S7" s="44">
        <f t="shared" si="0"/>
        <v>12</v>
      </c>
      <c r="T7" s="44">
        <f t="shared" si="0"/>
        <v>0</v>
      </c>
      <c r="U7" s="44">
        <f t="shared" si="0"/>
        <v>0</v>
      </c>
      <c r="V7" s="44">
        <f t="shared" si="0"/>
        <v>0</v>
      </c>
      <c r="W7" s="44">
        <f t="shared" si="0"/>
        <v>2</v>
      </c>
      <c r="X7" s="44">
        <f t="shared" si="0"/>
        <v>0</v>
      </c>
      <c r="Y7" s="44">
        <f t="shared" si="0"/>
        <v>0</v>
      </c>
      <c r="Z7" s="44">
        <f t="shared" si="0"/>
        <v>9</v>
      </c>
      <c r="AA7" s="44">
        <f t="shared" si="0"/>
        <v>1</v>
      </c>
      <c r="AB7" s="44">
        <f t="shared" si="0"/>
        <v>0</v>
      </c>
      <c r="AC7" s="44">
        <f t="shared" si="0"/>
        <v>5</v>
      </c>
      <c r="AD7" s="44">
        <f t="shared" si="0"/>
        <v>8</v>
      </c>
      <c r="AE7" s="44">
        <f t="shared" si="0"/>
        <v>0</v>
      </c>
      <c r="AF7" s="44">
        <f t="shared" si="0"/>
        <v>0</v>
      </c>
      <c r="AG7" s="44">
        <f t="shared" si="0"/>
        <v>0</v>
      </c>
      <c r="AH7" s="44">
        <f t="shared" si="0"/>
        <v>1</v>
      </c>
      <c r="AI7" s="44">
        <f t="shared" si="0"/>
        <v>0</v>
      </c>
      <c r="AJ7" s="44">
        <f t="shared" si="0"/>
        <v>0</v>
      </c>
      <c r="AK7" s="44">
        <f t="shared" si="0"/>
        <v>0</v>
      </c>
      <c r="AL7" s="44">
        <f t="shared" si="0"/>
        <v>2</v>
      </c>
      <c r="AM7" s="44">
        <f t="shared" si="0"/>
        <v>0</v>
      </c>
      <c r="AN7" s="44">
        <f t="shared" si="0"/>
        <v>13</v>
      </c>
      <c r="AO7" s="44">
        <f t="shared" si="0"/>
        <v>0</v>
      </c>
      <c r="AP7" s="44">
        <f t="shared" si="0"/>
        <v>0</v>
      </c>
      <c r="AQ7" s="44">
        <f t="shared" si="0"/>
        <v>0</v>
      </c>
      <c r="AR7" s="44">
        <f t="shared" si="0"/>
        <v>0</v>
      </c>
      <c r="AS7" s="44">
        <f t="shared" si="0"/>
        <v>0</v>
      </c>
      <c r="AT7" s="44">
        <f t="shared" si="0"/>
        <v>0</v>
      </c>
      <c r="AU7" s="44">
        <f t="shared" si="0"/>
        <v>0</v>
      </c>
      <c r="AV7" s="44">
        <f t="shared" si="0"/>
        <v>0</v>
      </c>
      <c r="AW7" s="44">
        <f t="shared" si="0"/>
        <v>1</v>
      </c>
      <c r="AX7" s="44">
        <f t="shared" si="0"/>
        <v>0</v>
      </c>
      <c r="AY7" s="44">
        <f t="shared" si="0"/>
        <v>14</v>
      </c>
      <c r="AZ7" s="44">
        <f t="shared" si="0"/>
        <v>0</v>
      </c>
      <c r="BA7" s="44">
        <f t="shared" si="0"/>
        <v>0</v>
      </c>
      <c r="BB7" s="44">
        <f t="shared" si="0"/>
        <v>0</v>
      </c>
      <c r="BC7" s="44">
        <f t="shared" si="0"/>
        <v>0</v>
      </c>
      <c r="BD7" s="44">
        <f t="shared" si="0"/>
        <v>0</v>
      </c>
      <c r="BE7" s="44">
        <f t="shared" si="0"/>
        <v>0</v>
      </c>
      <c r="BF7" s="44">
        <f t="shared" si="0"/>
        <v>0</v>
      </c>
      <c r="BG7" s="44">
        <f t="shared" si="0"/>
        <v>0</v>
      </c>
      <c r="BH7" s="44">
        <f t="shared" si="0"/>
        <v>2</v>
      </c>
      <c r="BI7" s="44">
        <f t="shared" si="0"/>
        <v>0</v>
      </c>
      <c r="BJ7" s="44">
        <f t="shared" si="0"/>
        <v>13</v>
      </c>
      <c r="BK7" s="44">
        <f t="shared" si="0"/>
        <v>0</v>
      </c>
      <c r="BL7" s="44">
        <f t="shared" si="0"/>
        <v>0</v>
      </c>
      <c r="BM7" s="44">
        <f t="shared" si="0"/>
        <v>0</v>
      </c>
      <c r="BN7" s="44">
        <f t="shared" si="0"/>
        <v>0</v>
      </c>
      <c r="BO7" s="44">
        <f t="shared" si="0"/>
        <v>0</v>
      </c>
      <c r="BP7" s="44">
        <f t="shared" ref="BP7:EL7" si="1">COUNTIF(BP$8:BP$207,"○")</f>
        <v>0</v>
      </c>
      <c r="BQ7" s="44">
        <f t="shared" si="1"/>
        <v>0</v>
      </c>
      <c r="BR7" s="44">
        <f t="shared" si="1"/>
        <v>0</v>
      </c>
      <c r="BS7" s="44">
        <f t="shared" si="1"/>
        <v>2</v>
      </c>
      <c r="BT7" s="44">
        <f t="shared" si="1"/>
        <v>0</v>
      </c>
      <c r="BU7" s="44">
        <f t="shared" si="1"/>
        <v>13</v>
      </c>
      <c r="BV7" s="44">
        <f t="shared" si="1"/>
        <v>0</v>
      </c>
      <c r="BW7" s="44">
        <f t="shared" si="1"/>
        <v>0</v>
      </c>
      <c r="BX7" s="44">
        <f t="shared" si="1"/>
        <v>0</v>
      </c>
      <c r="BY7" s="44">
        <f t="shared" si="1"/>
        <v>0</v>
      </c>
      <c r="BZ7" s="44">
        <f t="shared" si="1"/>
        <v>0</v>
      </c>
      <c r="CA7" s="44">
        <f t="shared" si="1"/>
        <v>0</v>
      </c>
      <c r="CB7" s="44">
        <f t="shared" si="1"/>
        <v>0</v>
      </c>
      <c r="CC7" s="44">
        <f t="shared" si="1"/>
        <v>0</v>
      </c>
      <c r="CD7" s="44">
        <f t="shared" si="1"/>
        <v>2</v>
      </c>
      <c r="CE7" s="44">
        <f t="shared" si="1"/>
        <v>0</v>
      </c>
      <c r="CF7" s="44">
        <f t="shared" si="1"/>
        <v>13</v>
      </c>
      <c r="CG7" s="44">
        <f t="shared" si="1"/>
        <v>0</v>
      </c>
      <c r="CH7" s="44">
        <f t="shared" si="1"/>
        <v>0</v>
      </c>
      <c r="CI7" s="44">
        <f t="shared" si="1"/>
        <v>0</v>
      </c>
      <c r="CJ7" s="44">
        <f t="shared" si="1"/>
        <v>0</v>
      </c>
      <c r="CK7" s="44">
        <f t="shared" si="1"/>
        <v>0</v>
      </c>
      <c r="CL7" s="44">
        <f t="shared" si="1"/>
        <v>0</v>
      </c>
      <c r="CM7" s="44">
        <f t="shared" si="1"/>
        <v>0</v>
      </c>
      <c r="CN7" s="44">
        <f t="shared" si="1"/>
        <v>0</v>
      </c>
      <c r="CO7" s="44">
        <f t="shared" si="1"/>
        <v>2</v>
      </c>
      <c r="CP7" s="44">
        <f t="shared" si="1"/>
        <v>0</v>
      </c>
      <c r="CQ7" s="44">
        <f t="shared" si="1"/>
        <v>13</v>
      </c>
      <c r="CR7" s="44">
        <f t="shared" si="1"/>
        <v>0</v>
      </c>
      <c r="CS7" s="44">
        <f t="shared" si="1"/>
        <v>0</v>
      </c>
      <c r="CT7" s="44">
        <f t="shared" si="1"/>
        <v>0</v>
      </c>
      <c r="CU7" s="44">
        <f t="shared" si="1"/>
        <v>0</v>
      </c>
      <c r="CV7" s="44">
        <f t="shared" si="1"/>
        <v>0</v>
      </c>
      <c r="CW7" s="44">
        <f t="shared" si="1"/>
        <v>0</v>
      </c>
      <c r="CX7" s="44">
        <f t="shared" si="1"/>
        <v>0</v>
      </c>
      <c r="CY7" s="44">
        <f t="shared" si="1"/>
        <v>0</v>
      </c>
      <c r="CZ7" s="44">
        <f t="shared" si="1"/>
        <v>1</v>
      </c>
      <c r="DA7" s="44">
        <f t="shared" si="1"/>
        <v>0</v>
      </c>
      <c r="DB7" s="44">
        <f t="shared" si="1"/>
        <v>14</v>
      </c>
      <c r="DC7" s="44">
        <f t="shared" si="1"/>
        <v>0</v>
      </c>
      <c r="DD7" s="44">
        <f t="shared" si="1"/>
        <v>0</v>
      </c>
      <c r="DE7" s="44">
        <f t="shared" si="1"/>
        <v>0</v>
      </c>
      <c r="DF7" s="44">
        <f t="shared" si="1"/>
        <v>0</v>
      </c>
      <c r="DG7" s="44">
        <f t="shared" si="1"/>
        <v>0</v>
      </c>
      <c r="DH7" s="44">
        <f t="shared" si="1"/>
        <v>0</v>
      </c>
      <c r="DI7" s="44">
        <f t="shared" si="1"/>
        <v>0</v>
      </c>
      <c r="DJ7" s="44">
        <f t="shared" si="1"/>
        <v>0</v>
      </c>
      <c r="DK7" s="44">
        <f t="shared" si="1"/>
        <v>0</v>
      </c>
      <c r="DL7" s="44">
        <f t="shared" si="1"/>
        <v>0</v>
      </c>
      <c r="DM7" s="44">
        <f t="shared" si="1"/>
        <v>15</v>
      </c>
      <c r="DN7" s="44">
        <f t="shared" si="1"/>
        <v>0</v>
      </c>
      <c r="DO7" s="44">
        <f t="shared" si="1"/>
        <v>0</v>
      </c>
      <c r="DP7" s="44">
        <f t="shared" si="1"/>
        <v>0</v>
      </c>
      <c r="DQ7" s="44">
        <f t="shared" si="1"/>
        <v>0</v>
      </c>
      <c r="DR7" s="44">
        <f t="shared" si="1"/>
        <v>0</v>
      </c>
      <c r="DS7" s="44">
        <f t="shared" si="1"/>
        <v>0</v>
      </c>
      <c r="DT7" s="44">
        <f t="shared" si="1"/>
        <v>0</v>
      </c>
      <c r="DU7" s="44">
        <f t="shared" si="1"/>
        <v>0</v>
      </c>
      <c r="DV7" s="44">
        <f t="shared" si="1"/>
        <v>1</v>
      </c>
      <c r="DW7" s="44">
        <f t="shared" si="1"/>
        <v>0</v>
      </c>
      <c r="DX7" s="44">
        <f t="shared" si="1"/>
        <v>14</v>
      </c>
      <c r="DY7" s="44">
        <f t="shared" si="1"/>
        <v>0</v>
      </c>
      <c r="DZ7" s="44">
        <f t="shared" si="1"/>
        <v>0</v>
      </c>
      <c r="EA7" s="44">
        <f t="shared" si="1"/>
        <v>0</v>
      </c>
      <c r="EB7" s="44">
        <f t="shared" si="1"/>
        <v>0</v>
      </c>
      <c r="EC7" s="44">
        <f t="shared" si="1"/>
        <v>0</v>
      </c>
      <c r="ED7" s="44">
        <f t="shared" si="1"/>
        <v>0</v>
      </c>
      <c r="EE7" s="44">
        <f t="shared" si="1"/>
        <v>0</v>
      </c>
      <c r="EF7" s="44">
        <f t="shared" si="1"/>
        <v>0</v>
      </c>
      <c r="EG7" s="44">
        <f t="shared" si="1"/>
        <v>1</v>
      </c>
      <c r="EH7" s="44">
        <f t="shared" si="1"/>
        <v>0</v>
      </c>
      <c r="EI7" s="44">
        <f t="shared" si="1"/>
        <v>14</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1</v>
      </c>
      <c r="ES7" s="44">
        <f t="shared" si="2"/>
        <v>0</v>
      </c>
      <c r="ET7" s="44">
        <f t="shared" si="2"/>
        <v>14</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15</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15</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14</v>
      </c>
      <c r="GB7" s="44">
        <f t="shared" si="2"/>
        <v>0</v>
      </c>
      <c r="GC7" s="44">
        <f t="shared" si="2"/>
        <v>0</v>
      </c>
      <c r="GD7" s="44">
        <f t="shared" si="2"/>
        <v>0</v>
      </c>
      <c r="GE7" s="44">
        <f t="shared" si="2"/>
        <v>0</v>
      </c>
      <c r="GF7" s="44">
        <f t="shared" si="2"/>
        <v>0</v>
      </c>
      <c r="GG7" s="44">
        <f t="shared" si="2"/>
        <v>0</v>
      </c>
      <c r="GH7" s="44">
        <f t="shared" si="2"/>
        <v>0</v>
      </c>
      <c r="GI7" s="44">
        <f t="shared" si="2"/>
        <v>2</v>
      </c>
      <c r="GJ7" s="44">
        <f t="shared" si="2"/>
        <v>1</v>
      </c>
      <c r="GK7" s="44">
        <f t="shared" si="2"/>
        <v>0</v>
      </c>
      <c r="GL7" s="44">
        <f t="shared" si="2"/>
        <v>12</v>
      </c>
      <c r="GM7" s="44">
        <f t="shared" si="2"/>
        <v>2</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15</v>
      </c>
      <c r="GX7" s="44">
        <f t="shared" si="2"/>
        <v>0</v>
      </c>
      <c r="GY7" s="44">
        <f t="shared" si="2"/>
        <v>0</v>
      </c>
      <c r="GZ7" s="44">
        <f t="shared" si="2"/>
        <v>0</v>
      </c>
      <c r="HA7" s="44">
        <f t="shared" si="2"/>
        <v>0</v>
      </c>
      <c r="HB7" s="44">
        <f t="shared" si="2"/>
        <v>0</v>
      </c>
      <c r="HC7" s="44">
        <f t="shared" si="2"/>
        <v>0</v>
      </c>
      <c r="HD7" s="44">
        <f t="shared" si="2"/>
        <v>0</v>
      </c>
      <c r="HE7" s="44">
        <f t="shared" si="2"/>
        <v>0</v>
      </c>
      <c r="HF7" s="44">
        <f t="shared" si="2"/>
        <v>0</v>
      </c>
      <c r="HG7" s="44">
        <f t="shared" si="2"/>
        <v>0</v>
      </c>
      <c r="HH7" s="44">
        <f t="shared" si="2"/>
        <v>15</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0</v>
      </c>
      <c r="HR7" s="44">
        <f t="shared" si="3"/>
        <v>0</v>
      </c>
      <c r="HS7" s="44">
        <f t="shared" si="3"/>
        <v>15</v>
      </c>
      <c r="HT7" s="44">
        <f t="shared" si="3"/>
        <v>0</v>
      </c>
      <c r="HU7" s="44">
        <f t="shared" si="3"/>
        <v>0</v>
      </c>
      <c r="HV7" s="44">
        <f t="shared" si="3"/>
        <v>0</v>
      </c>
      <c r="HW7" s="44">
        <f t="shared" si="3"/>
        <v>0</v>
      </c>
      <c r="HX7" s="44">
        <f t="shared" si="3"/>
        <v>0</v>
      </c>
      <c r="HY7" s="44">
        <f t="shared" si="3"/>
        <v>0</v>
      </c>
      <c r="HZ7" s="44">
        <f t="shared" si="3"/>
        <v>0</v>
      </c>
      <c r="IA7" s="44">
        <f t="shared" si="3"/>
        <v>3</v>
      </c>
      <c r="IB7" s="44">
        <f t="shared" si="3"/>
        <v>0</v>
      </c>
      <c r="IC7" s="44">
        <f t="shared" si="3"/>
        <v>0</v>
      </c>
      <c r="ID7" s="44">
        <f t="shared" si="3"/>
        <v>12</v>
      </c>
      <c r="IE7" s="44">
        <f t="shared" si="3"/>
        <v>3</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509</v>
      </c>
      <c r="C9" s="38" t="s">
        <v>510</v>
      </c>
      <c r="D9" s="40"/>
      <c r="E9" s="40"/>
      <c r="F9" s="40"/>
      <c r="G9" s="40" t="s">
        <v>492</v>
      </c>
      <c r="H9" s="40"/>
      <c r="I9" s="40"/>
      <c r="J9" s="40"/>
      <c r="K9" s="40"/>
      <c r="L9" s="40"/>
      <c r="M9" s="40"/>
      <c r="N9" s="40"/>
      <c r="O9" s="40" t="s">
        <v>492</v>
      </c>
      <c r="P9" s="40"/>
      <c r="Q9" s="40"/>
      <c r="R9" s="40"/>
      <c r="S9" s="40"/>
      <c r="T9" s="40"/>
      <c r="U9" s="40"/>
      <c r="V9" s="40"/>
      <c r="W9" s="40" t="s">
        <v>492</v>
      </c>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515</v>
      </c>
      <c r="C11" s="38" t="s">
        <v>516</v>
      </c>
      <c r="D11" s="40"/>
      <c r="E11" s="40"/>
      <c r="F11" s="40"/>
      <c r="G11" s="40" t="s">
        <v>492</v>
      </c>
      <c r="H11" s="40"/>
      <c r="I11" s="40"/>
      <c r="J11" s="40"/>
      <c r="K11" s="40"/>
      <c r="L11" s="40"/>
      <c r="M11" s="40"/>
      <c r="N11" s="40"/>
      <c r="O11" s="40" t="s">
        <v>492</v>
      </c>
      <c r="P11" s="40"/>
      <c r="Q11" s="40"/>
      <c r="R11" s="40"/>
      <c r="S11" s="40"/>
      <c r="T11" s="40"/>
      <c r="U11" s="40"/>
      <c r="V11" s="40"/>
      <c r="W11" s="40" t="s">
        <v>492</v>
      </c>
      <c r="X11" s="40"/>
      <c r="Y11" s="40"/>
      <c r="Z11" s="40" t="s">
        <v>492</v>
      </c>
      <c r="AA11" s="40"/>
      <c r="AB11" s="40"/>
      <c r="AC11" s="40"/>
      <c r="AD11" s="40"/>
      <c r="AE11" s="40"/>
      <c r="AF11" s="40"/>
      <c r="AG11" s="40"/>
      <c r="AH11" s="40" t="s">
        <v>492</v>
      </c>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520</v>
      </c>
      <c r="C12" s="38" t="s">
        <v>521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524</v>
      </c>
      <c r="C14" s="38" t="s">
        <v>525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526</v>
      </c>
      <c r="C15" s="38" t="s">
        <v>527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528</v>
      </c>
      <c r="C16" s="38" t="s">
        <v>529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530</v>
      </c>
      <c r="C17" s="38" t="s">
        <v>531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532</v>
      </c>
      <c r="C18" s="38" t="s">
        <v>533</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c r="AX18" s="40"/>
      <c r="AY18" s="40" t="s">
        <v>492</v>
      </c>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t="s">
        <v>492</v>
      </c>
      <c r="GK18" s="40"/>
      <c r="GL18" s="40"/>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534</v>
      </c>
      <c r="C19" s="38" t="s">
        <v>535</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536</v>
      </c>
      <c r="C20" s="38" t="s">
        <v>537</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c r="B23" s="41"/>
      <c r="C23" s="38"/>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38"/>
      <c r="HP23" s="38"/>
      <c r="HQ23" s="38"/>
      <c r="HR23" s="38"/>
      <c r="HS23" s="38"/>
      <c r="HT23" s="38"/>
      <c r="HU23" s="38"/>
      <c r="HV23" s="38"/>
      <c r="HW23" s="38"/>
      <c r="HX23" s="38"/>
      <c r="HY23" s="38"/>
      <c r="HZ23" s="38"/>
      <c r="IA23" s="38"/>
      <c r="IB23" s="38"/>
      <c r="IC23" s="38"/>
      <c r="ID23" s="38"/>
      <c r="IE23" s="38"/>
      <c r="IF23" s="38"/>
      <c r="IG23" s="38"/>
      <c r="IH23" s="38"/>
      <c r="II23" s="38"/>
      <c r="IJ23" s="38"/>
      <c r="IK23" s="38"/>
    </row>
    <row r="24" spans="1:245" ht="13.5" customHeight="1" x14ac:dyDescent="0.15">
      <c r="A24" s="40"/>
      <c r="B24" s="41"/>
      <c r="C24" s="38"/>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38"/>
      <c r="HP24" s="38"/>
      <c r="HQ24" s="38"/>
      <c r="HR24" s="38"/>
      <c r="HS24" s="38"/>
      <c r="HT24" s="38"/>
      <c r="HU24" s="38"/>
      <c r="HV24" s="38"/>
      <c r="HW24" s="38"/>
      <c r="HX24" s="38"/>
      <c r="HY24" s="38"/>
      <c r="HZ24" s="38"/>
      <c r="IA24" s="38"/>
      <c r="IB24" s="38"/>
      <c r="IC24" s="38"/>
      <c r="ID24" s="38"/>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2">
    <sortCondition ref="A8:A22"/>
    <sortCondition ref="B8:B22"/>
    <sortCondition ref="C8:C22"/>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富山県</v>
      </c>
      <c r="B7" s="43" t="str">
        <f>'収集運搬（生活系）'!B7</f>
        <v>16000</v>
      </c>
      <c r="C7" s="42" t="s">
        <v>31</v>
      </c>
      <c r="D7" s="52">
        <f>COUNTIF(D$8:D$207,"○")</f>
        <v>11</v>
      </c>
      <c r="E7" s="52">
        <f t="shared" ref="E7:S7" si="0">COUNTIF(E$8:E$207,"○")</f>
        <v>4</v>
      </c>
      <c r="F7" s="52">
        <f t="shared" si="0"/>
        <v>5</v>
      </c>
      <c r="G7" s="52">
        <f t="shared" si="0"/>
        <v>10</v>
      </c>
      <c r="H7" s="52">
        <f t="shared" si="0"/>
        <v>7</v>
      </c>
      <c r="I7" s="52">
        <f t="shared" si="0"/>
        <v>4</v>
      </c>
      <c r="J7" s="52">
        <f t="shared" si="0"/>
        <v>2</v>
      </c>
      <c r="K7" s="52">
        <f t="shared" si="0"/>
        <v>3</v>
      </c>
      <c r="L7" s="52">
        <f>COUNTIF(L$8:L$207,"○")</f>
        <v>1</v>
      </c>
      <c r="M7" s="52">
        <f t="shared" si="0"/>
        <v>10</v>
      </c>
      <c r="N7" s="52">
        <f t="shared" si="0"/>
        <v>0</v>
      </c>
      <c r="O7" s="52">
        <f t="shared" si="0"/>
        <v>11</v>
      </c>
      <c r="P7" s="52">
        <f t="shared" si="0"/>
        <v>0</v>
      </c>
      <c r="Q7" s="52">
        <f t="shared" si="0"/>
        <v>5</v>
      </c>
      <c r="R7" s="52">
        <f t="shared" si="0"/>
        <v>0</v>
      </c>
      <c r="S7" s="52">
        <f t="shared" si="0"/>
        <v>5</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509</v>
      </c>
      <c r="C9" s="38" t="s">
        <v>510</v>
      </c>
      <c r="D9" s="38" t="s">
        <v>492</v>
      </c>
      <c r="E9" s="38"/>
      <c r="F9" s="38" t="s">
        <v>492</v>
      </c>
      <c r="G9" s="38"/>
      <c r="H9" s="38" t="s">
        <v>492</v>
      </c>
      <c r="I9" s="38"/>
      <c r="J9" s="38" t="s">
        <v>492</v>
      </c>
      <c r="K9" s="38"/>
      <c r="L9" s="38"/>
      <c r="M9" s="38" t="s">
        <v>492</v>
      </c>
      <c r="N9" s="38"/>
      <c r="O9" s="38" t="s">
        <v>492</v>
      </c>
      <c r="P9" s="38"/>
      <c r="Q9" s="38" t="s">
        <v>492</v>
      </c>
      <c r="R9" s="38"/>
      <c r="S9" s="38" t="s">
        <v>492</v>
      </c>
    </row>
    <row r="10" spans="1:19" ht="13.5" customHeight="1" x14ac:dyDescent="0.15">
      <c r="A10" s="38" t="s">
        <v>475</v>
      </c>
      <c r="B10" s="39" t="s">
        <v>511</v>
      </c>
      <c r="C10" s="38" t="s">
        <v>512</v>
      </c>
      <c r="D10" s="38"/>
      <c r="E10" s="38" t="s">
        <v>492</v>
      </c>
      <c r="F10" s="38"/>
      <c r="G10" s="38" t="s">
        <v>492</v>
      </c>
      <c r="H10" s="38"/>
      <c r="I10" s="38"/>
      <c r="J10" s="38"/>
      <c r="K10" s="38"/>
      <c r="L10" s="38"/>
      <c r="M10" s="38"/>
      <c r="N10" s="38"/>
      <c r="O10" s="38"/>
      <c r="P10" s="38"/>
      <c r="Q10" s="38"/>
      <c r="R10" s="38"/>
      <c r="S10" s="38"/>
    </row>
    <row r="11" spans="1:19" ht="13.5" customHeight="1" x14ac:dyDescent="0.15">
      <c r="A11" s="38" t="s">
        <v>475</v>
      </c>
      <c r="B11" s="39" t="s">
        <v>515</v>
      </c>
      <c r="C11" s="38" t="s">
        <v>516</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520</v>
      </c>
      <c r="C12" s="38" t="s">
        <v>521</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522</v>
      </c>
      <c r="C13" s="38" t="s">
        <v>523</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524</v>
      </c>
      <c r="C14" s="38" t="s">
        <v>525</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526</v>
      </c>
      <c r="C15" s="38" t="s">
        <v>527</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528</v>
      </c>
      <c r="C16" s="38" t="s">
        <v>529</v>
      </c>
      <c r="D16" s="38" t="s">
        <v>492</v>
      </c>
      <c r="E16" s="38"/>
      <c r="F16" s="38" t="s">
        <v>492</v>
      </c>
      <c r="G16" s="38"/>
      <c r="H16" s="38" t="s">
        <v>492</v>
      </c>
      <c r="I16" s="38"/>
      <c r="J16" s="38"/>
      <c r="K16" s="38" t="s">
        <v>492</v>
      </c>
      <c r="L16" s="38"/>
      <c r="M16" s="38" t="s">
        <v>492</v>
      </c>
      <c r="N16" s="38"/>
      <c r="O16" s="38" t="s">
        <v>492</v>
      </c>
      <c r="P16" s="38"/>
      <c r="Q16" s="38" t="s">
        <v>492</v>
      </c>
      <c r="R16" s="38"/>
      <c r="S16" s="38" t="s">
        <v>492</v>
      </c>
    </row>
    <row r="17" spans="1:19" ht="13.5" customHeight="1" x14ac:dyDescent="0.15">
      <c r="A17" s="38" t="s">
        <v>475</v>
      </c>
      <c r="B17" s="39" t="s">
        <v>530</v>
      </c>
      <c r="C17" s="38" t="s">
        <v>531</v>
      </c>
      <c r="D17" s="38" t="s">
        <v>492</v>
      </c>
      <c r="E17" s="38"/>
      <c r="F17" s="38"/>
      <c r="G17" s="38" t="s">
        <v>492</v>
      </c>
      <c r="H17" s="38" t="s">
        <v>492</v>
      </c>
      <c r="I17" s="38"/>
      <c r="J17" s="38"/>
      <c r="K17" s="38"/>
      <c r="L17" s="38" t="s">
        <v>492</v>
      </c>
      <c r="M17" s="38"/>
      <c r="N17" s="38"/>
      <c r="O17" s="38" t="s">
        <v>492</v>
      </c>
      <c r="P17" s="38"/>
      <c r="Q17" s="38"/>
      <c r="R17" s="38"/>
      <c r="S17" s="38"/>
    </row>
    <row r="18" spans="1:19" ht="13.5" customHeight="1" x14ac:dyDescent="0.15">
      <c r="A18" s="38" t="s">
        <v>475</v>
      </c>
      <c r="B18" s="39" t="s">
        <v>532</v>
      </c>
      <c r="C18" s="38" t="s">
        <v>533</v>
      </c>
      <c r="D18" s="38" t="s">
        <v>492</v>
      </c>
      <c r="E18" s="38"/>
      <c r="F18" s="38"/>
      <c r="G18" s="38" t="s">
        <v>492</v>
      </c>
      <c r="H18" s="38"/>
      <c r="I18" s="38" t="s">
        <v>492</v>
      </c>
      <c r="J18" s="38"/>
      <c r="K18" s="38"/>
      <c r="L18" s="38"/>
      <c r="M18" s="38" t="s">
        <v>492</v>
      </c>
      <c r="N18" s="38"/>
      <c r="O18" s="38" t="s">
        <v>492</v>
      </c>
      <c r="P18" s="38"/>
      <c r="Q18" s="38"/>
      <c r="R18" s="38"/>
      <c r="S18" s="38"/>
    </row>
    <row r="19" spans="1:19" ht="13.5" customHeight="1" x14ac:dyDescent="0.15">
      <c r="A19" s="38" t="s">
        <v>475</v>
      </c>
      <c r="B19" s="39" t="s">
        <v>534</v>
      </c>
      <c r="C19" s="38" t="s">
        <v>535</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536</v>
      </c>
      <c r="C20" s="38" t="s">
        <v>537</v>
      </c>
      <c r="D20" s="38"/>
      <c r="E20" s="38" t="s">
        <v>492</v>
      </c>
      <c r="F20" s="38"/>
      <c r="G20" s="38" t="s">
        <v>492</v>
      </c>
      <c r="H20" s="38"/>
      <c r="I20" s="38"/>
      <c r="J20" s="38"/>
      <c r="K20" s="38"/>
      <c r="L20" s="38"/>
      <c r="M20" s="38"/>
      <c r="N20" s="38"/>
      <c r="O20" s="38"/>
      <c r="P20" s="38"/>
      <c r="Q20" s="38"/>
      <c r="R20" s="38"/>
      <c r="S20" s="38"/>
    </row>
    <row r="21" spans="1:19" ht="13.5" customHeight="1" x14ac:dyDescent="0.15">
      <c r="A21" s="38" t="s">
        <v>475</v>
      </c>
      <c r="B21" s="39" t="s">
        <v>538</v>
      </c>
      <c r="C21" s="38" t="s">
        <v>539</v>
      </c>
      <c r="D21" s="38" t="s">
        <v>492</v>
      </c>
      <c r="E21" s="38"/>
      <c r="F21" s="38" t="s">
        <v>492</v>
      </c>
      <c r="G21" s="38"/>
      <c r="H21" s="38"/>
      <c r="I21" s="38" t="s">
        <v>492</v>
      </c>
      <c r="J21" s="38"/>
      <c r="K21" s="38" t="s">
        <v>492</v>
      </c>
      <c r="L21" s="38"/>
      <c r="M21" s="38" t="s">
        <v>492</v>
      </c>
      <c r="N21" s="38"/>
      <c r="O21" s="38" t="s">
        <v>492</v>
      </c>
      <c r="P21" s="38"/>
      <c r="Q21" s="38" t="s">
        <v>492</v>
      </c>
      <c r="R21" s="38"/>
      <c r="S21" s="38" t="s">
        <v>492</v>
      </c>
    </row>
    <row r="22" spans="1:19" ht="13.5" customHeight="1" x14ac:dyDescent="0.15">
      <c r="A22" s="38" t="s">
        <v>475</v>
      </c>
      <c r="B22" s="39" t="s">
        <v>540</v>
      </c>
      <c r="C22" s="38" t="s">
        <v>541</v>
      </c>
      <c r="D22" s="38" t="s">
        <v>492</v>
      </c>
      <c r="E22" s="38"/>
      <c r="F22" s="38" t="s">
        <v>492</v>
      </c>
      <c r="G22" s="38"/>
      <c r="H22" s="38"/>
      <c r="I22" s="38" t="s">
        <v>492</v>
      </c>
      <c r="J22" s="38"/>
      <c r="K22" s="38" t="s">
        <v>492</v>
      </c>
      <c r="L22" s="38"/>
      <c r="M22" s="38" t="s">
        <v>492</v>
      </c>
      <c r="N22" s="38"/>
      <c r="O22" s="38" t="s">
        <v>492</v>
      </c>
      <c r="P22" s="38"/>
      <c r="Q22" s="38" t="s">
        <v>492</v>
      </c>
      <c r="R22" s="38"/>
      <c r="S22" s="38" t="s">
        <v>492</v>
      </c>
    </row>
    <row r="23" spans="1:19" ht="13.5" customHeight="1" x14ac:dyDescent="0.15">
      <c r="A23" s="38"/>
      <c r="B23" s="39"/>
      <c r="C23" s="38"/>
      <c r="D23" s="38"/>
      <c r="E23" s="38"/>
      <c r="F23" s="38"/>
      <c r="G23" s="38"/>
      <c r="H23" s="38"/>
      <c r="I23" s="38"/>
      <c r="J23" s="38"/>
      <c r="K23" s="38"/>
      <c r="L23" s="38"/>
      <c r="M23" s="38"/>
      <c r="N23" s="38"/>
      <c r="O23" s="38"/>
      <c r="P23" s="38"/>
      <c r="Q23" s="38"/>
      <c r="R23" s="38"/>
      <c r="S23" s="38"/>
    </row>
    <row r="24" spans="1:19" ht="13.5" customHeight="1" x14ac:dyDescent="0.15">
      <c r="A24" s="38"/>
      <c r="B24" s="39"/>
      <c r="C24" s="38"/>
      <c r="D24" s="38"/>
      <c r="E24" s="38"/>
      <c r="F24" s="38"/>
      <c r="G24" s="38"/>
      <c r="H24" s="38"/>
      <c r="I24" s="38"/>
      <c r="J24" s="38"/>
      <c r="K24" s="38"/>
      <c r="L24" s="38"/>
      <c r="M24" s="38"/>
      <c r="N24" s="38"/>
      <c r="O24" s="38"/>
      <c r="P24" s="38"/>
      <c r="Q24" s="38"/>
      <c r="R24" s="38"/>
      <c r="S24" s="38"/>
    </row>
    <row r="25" spans="1:19" ht="13.5" customHeight="1" x14ac:dyDescent="0.15">
      <c r="A25" s="38"/>
      <c r="B25" s="39"/>
      <c r="C25" s="38"/>
      <c r="D25" s="38"/>
      <c r="E25" s="38"/>
      <c r="F25" s="38"/>
      <c r="G25" s="38"/>
      <c r="H25" s="38"/>
      <c r="I25" s="38"/>
      <c r="J25" s="38"/>
      <c r="K25" s="38"/>
      <c r="L25" s="38"/>
      <c r="M25" s="38"/>
      <c r="N25" s="38"/>
      <c r="O25" s="38"/>
      <c r="P25" s="38"/>
      <c r="Q25" s="38"/>
      <c r="R25" s="38"/>
      <c r="S25" s="38"/>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2">
    <sortCondition ref="A8:A22"/>
    <sortCondition ref="B8:B22"/>
    <sortCondition ref="C8:C22"/>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富山県</v>
      </c>
      <c r="B7" s="43" t="str">
        <f>'収集運搬（生活系）'!B7</f>
        <v>16000</v>
      </c>
      <c r="C7" s="42" t="s">
        <v>31</v>
      </c>
      <c r="D7" s="49" t="s">
        <v>125</v>
      </c>
      <c r="E7" s="44" t="s">
        <v>125</v>
      </c>
      <c r="F7" s="49" t="s">
        <v>125</v>
      </c>
      <c r="G7" s="44">
        <f>COUNTIF(G$8:G$207,"&gt;0")</f>
        <v>2</v>
      </c>
      <c r="H7" s="60">
        <f t="shared" ref="H7" si="0">SUM(H$8:H$207)</f>
        <v>50</v>
      </c>
      <c r="I7" s="60">
        <f>SUM(I$8:I$207)</f>
        <v>2171</v>
      </c>
      <c r="J7" s="49" t="s">
        <v>125</v>
      </c>
      <c r="K7" s="44" t="s">
        <v>125</v>
      </c>
      <c r="L7" s="49" t="s">
        <v>125</v>
      </c>
      <c r="M7" s="44">
        <f>COUNTIF(M$8:M$207,"&gt;0")</f>
        <v>1</v>
      </c>
      <c r="N7" s="60">
        <f t="shared" ref="N7" si="1">SUM(N$8:N$207)</f>
        <v>0</v>
      </c>
      <c r="O7" s="60">
        <f>SUM(O$8:O$207)</f>
        <v>0</v>
      </c>
      <c r="P7" s="49" t="s">
        <v>125</v>
      </c>
      <c r="Q7" s="44" t="s">
        <v>125</v>
      </c>
      <c r="R7" s="49" t="s">
        <v>125</v>
      </c>
      <c r="S7" s="44">
        <f>COUNTIF(S$8:S$207,"&gt;0")</f>
        <v>1</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502</v>
      </c>
      <c r="E8" s="38" t="s">
        <v>503</v>
      </c>
      <c r="F8" s="38" t="s">
        <v>504</v>
      </c>
      <c r="G8" s="38">
        <v>2021</v>
      </c>
      <c r="H8" s="61"/>
      <c r="I8" s="61"/>
      <c r="J8" s="38" t="s">
        <v>505</v>
      </c>
      <c r="K8" s="38" t="s">
        <v>503</v>
      </c>
      <c r="L8" s="38" t="s">
        <v>506</v>
      </c>
      <c r="M8" s="38">
        <v>2018</v>
      </c>
      <c r="N8" s="61"/>
      <c r="O8" s="61"/>
      <c r="P8" s="38" t="s">
        <v>507</v>
      </c>
      <c r="Q8" s="38" t="s">
        <v>508</v>
      </c>
      <c r="R8" s="38"/>
      <c r="S8" s="38">
        <v>2002</v>
      </c>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509</v>
      </c>
      <c r="C9" s="38" t="s">
        <v>510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511</v>
      </c>
      <c r="C10" s="38" t="s">
        <v>512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515</v>
      </c>
      <c r="C11" s="38" t="s">
        <v>516</v>
      </c>
      <c r="D11" s="38" t="s">
        <v>518</v>
      </c>
      <c r="E11" s="38" t="s">
        <v>519</v>
      </c>
      <c r="F11" s="38"/>
      <c r="G11" s="38">
        <v>2014</v>
      </c>
      <c r="H11" s="61">
        <v>50</v>
      </c>
      <c r="I11" s="61">
        <v>2171</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520</v>
      </c>
      <c r="C12" s="38" t="s">
        <v>521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522</v>
      </c>
      <c r="C13" s="38" t="s">
        <v>523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524</v>
      </c>
      <c r="C14" s="38" t="s">
        <v>525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526</v>
      </c>
      <c r="C15" s="38" t="s">
        <v>527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528</v>
      </c>
      <c r="C16" s="38" t="s">
        <v>529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530</v>
      </c>
      <c r="C17" s="38" t="s">
        <v>531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532</v>
      </c>
      <c r="C18" s="38" t="s">
        <v>533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534</v>
      </c>
      <c r="C19" s="38" t="s">
        <v>535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536</v>
      </c>
      <c r="C20" s="38" t="s">
        <v>537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538</v>
      </c>
      <c r="C21" s="38" t="s">
        <v>539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540</v>
      </c>
      <c r="C22" s="38" t="s">
        <v>541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EB3D3F-B1D3-401D-946D-2868FACFA9B0}"/>
</file>

<file path=customXml/itemProps2.xml><?xml version="1.0" encoding="utf-8"?>
<ds:datastoreItem xmlns:ds="http://schemas.openxmlformats.org/officeDocument/2006/customXml" ds:itemID="{AB8B1E2D-4F93-4A1D-9A31-A9F5383EB136}"/>
</file>

<file path=customXml/itemProps3.xml><?xml version="1.0" encoding="utf-8"?>
<ds:datastoreItem xmlns:ds="http://schemas.openxmlformats.org/officeDocument/2006/customXml" ds:itemID="{4B4A96C9-5C3F-4D88-80E2-4CC18551EB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2025-12-18T03:15:12Z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