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06山形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ごみ処理概要!$2:$15</definedName>
    <definedName name="_xlnm.Print_Area" localSheetId="23">ごみ処理量内訳!$2:$15</definedName>
    <definedName name="_xlnm.Print_Area" localSheetId="9">'ごみ搬入量内訳(セメント)'!$2:$15</definedName>
    <definedName name="_xlnm.Print_Area" localSheetId="11">'ごみ搬入量内訳(その他)'!$2:$15</definedName>
    <definedName name="_xlnm.Print_Area" localSheetId="7">'ごみ搬入量内訳(メタン化)'!$2:$15</definedName>
    <definedName name="_xlnm.Print_Area" localSheetId="13">'ごみ搬入量内訳(海洋投入)'!$2:$15</definedName>
    <definedName name="_xlnm.Print_Area" localSheetId="10">'ごみ搬入量内訳(資源化等)'!$2:$15</definedName>
    <definedName name="_xlnm.Print_Area" localSheetId="6">'ごみ搬入量内訳(飼料化)'!$2:$15</definedName>
    <definedName name="_xlnm.Print_Area" localSheetId="3">'ごみ搬入量内訳(焼却)'!$2:$15</definedName>
    <definedName name="_xlnm.Print_Area" localSheetId="4">'ごみ搬入量内訳(粗大)'!$2:$15</definedName>
    <definedName name="_xlnm.Print_Area" localSheetId="1">'ごみ搬入量内訳(総括)'!$2:$15</definedName>
    <definedName name="_xlnm.Print_Area" localSheetId="5">'ごみ搬入量内訳(堆肥化)'!$2:$15</definedName>
    <definedName name="_xlnm.Print_Area" localSheetId="2">'ごみ搬入量内訳(直接資源化)'!$2:$15</definedName>
    <definedName name="_xlnm.Print_Area" localSheetId="12">'ごみ搬入量内訳(直接埋立)'!$2:$15</definedName>
    <definedName name="_xlnm.Print_Area" localSheetId="8">'ごみ搬入量内訳(燃料化)'!$2:$15</definedName>
    <definedName name="_xlnm.Print_Area" localSheetId="21">'施設資源化量内訳(セメント)'!$2:$15</definedName>
    <definedName name="_xlnm.Print_Area" localSheetId="19">'施設資源化量内訳(メタン化)'!$2:$15</definedName>
    <definedName name="_xlnm.Print_Area" localSheetId="22">'施設資源化量内訳(資源化等)'!$2:$15</definedName>
    <definedName name="_xlnm.Print_Area" localSheetId="18">'施設資源化量内訳(飼料化)'!$2:$15</definedName>
    <definedName name="_xlnm.Print_Area" localSheetId="15">'施設資源化量内訳(焼却)'!$2:$15</definedName>
    <definedName name="_xlnm.Print_Area" localSheetId="16">'施設資源化量内訳(粗大)'!$2:$15</definedName>
    <definedName name="_xlnm.Print_Area" localSheetId="17">'施設資源化量内訳(堆肥化)'!$2:$15</definedName>
    <definedName name="_xlnm.Print_Area" localSheetId="20">'施設資源化量内訳(燃料化)'!$2:$15</definedName>
    <definedName name="_xlnm.Print_Area" localSheetId="14">資源化量内訳!$2:$15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5" i="3"/>
  <c r="AP15" i="3"/>
  <c r="O15" i="3"/>
  <c r="AD15" i="3"/>
  <c r="AB15" i="3" s="1"/>
  <c r="S15" i="3"/>
  <c r="Q15" i="3" s="1"/>
  <c r="P15" i="3"/>
  <c r="M15" i="1"/>
  <c r="L15" i="1"/>
  <c r="K15" i="1"/>
  <c r="F15" i="3"/>
  <c r="E15" i="3"/>
  <c r="E15" i="1" s="1"/>
  <c r="CM15" i="34"/>
  <c r="AE15" i="34" s="1"/>
  <c r="CL15" i="34"/>
  <c r="AD15" i="34" s="1"/>
  <c r="CK15" i="34"/>
  <c r="AC15" i="34" s="1"/>
  <c r="CH15" i="34"/>
  <c r="Z15" i="34" s="1"/>
  <c r="CB15" i="34"/>
  <c r="T15" i="34" s="1"/>
  <c r="CA15" i="34"/>
  <c r="S15" i="34" s="1"/>
  <c r="BZ15" i="34"/>
  <c r="R15" i="34" s="1"/>
  <c r="BY15" i="34"/>
  <c r="Q15" i="34" s="1"/>
  <c r="BS15" i="34"/>
  <c r="K15" i="34" s="1"/>
  <c r="BO15" i="34"/>
  <c r="G15" i="34" s="1"/>
  <c r="D15" i="32"/>
  <c r="CF15" i="34"/>
  <c r="X15" i="34" s="1"/>
  <c r="CE15" i="34"/>
  <c r="W15" i="34" s="1"/>
  <c r="BU15" i="34"/>
  <c r="M15" i="34" s="1"/>
  <c r="BT15" i="34"/>
  <c r="L15" i="34" s="1"/>
  <c r="D15" i="31"/>
  <c r="CI15" i="34"/>
  <c r="AA15" i="34" s="1"/>
  <c r="CG15" i="34"/>
  <c r="Y15" i="34" s="1"/>
  <c r="BV15" i="34"/>
  <c r="N15" i="34" s="1"/>
  <c r="BN15" i="34"/>
  <c r="F15" i="34" s="1"/>
  <c r="D15" i="30"/>
  <c r="W15" i="1" s="1"/>
  <c r="BQ15" i="34"/>
  <c r="I15" i="34" s="1"/>
  <c r="BP15" i="34"/>
  <c r="H15" i="34" s="1"/>
  <c r="D15" i="29"/>
  <c r="V15" i="1" s="1"/>
  <c r="CC15" i="34"/>
  <c r="U15" i="34" s="1"/>
  <c r="D15" i="28"/>
  <c r="U15" i="1" s="1"/>
  <c r="CD15" i="34"/>
  <c r="V15" i="34" s="1"/>
  <c r="D15" i="27"/>
  <c r="T15" i="1" s="1"/>
  <c r="CJ15" i="34"/>
  <c r="AB15" i="34" s="1"/>
  <c r="BX15" i="34"/>
  <c r="P15" i="34" s="1"/>
  <c r="BR15" i="34"/>
  <c r="J15" i="34" s="1"/>
  <c r="D15" i="25"/>
  <c r="R15" i="1" s="1"/>
  <c r="CO15" i="34"/>
  <c r="AG15" i="34" s="1"/>
  <c r="CN15" i="34"/>
  <c r="AF15" i="34" s="1"/>
  <c r="BW15" i="34"/>
  <c r="O15" i="34" s="1"/>
  <c r="AH15" i="34"/>
  <c r="O15" i="1" s="1"/>
  <c r="AI15" i="33"/>
  <c r="AF15" i="33"/>
  <c r="D15" i="22"/>
  <c r="D15" i="21"/>
  <c r="D15" i="20"/>
  <c r="D15" i="19"/>
  <c r="D15" i="18"/>
  <c r="D15" i="17"/>
  <c r="D15" i="16"/>
  <c r="D15" i="15"/>
  <c r="D15" i="14"/>
  <c r="AC15" i="1"/>
  <c r="N15" i="1"/>
  <c r="I15" i="1"/>
  <c r="H15" i="1"/>
  <c r="AY14" i="3"/>
  <c r="AP14" i="3"/>
  <c r="AC14" i="1"/>
  <c r="O14" i="3"/>
  <c r="AD14" i="3"/>
  <c r="AB14" i="3" s="1"/>
  <c r="S14" i="3"/>
  <c r="Q14" i="3" s="1"/>
  <c r="N14" i="1"/>
  <c r="N7" i="1" s="1"/>
  <c r="I14" i="1"/>
  <c r="J14" i="1"/>
  <c r="F14" i="3"/>
  <c r="E14" i="3"/>
  <c r="E14" i="1" s="1"/>
  <c r="CN14" i="34"/>
  <c r="AF14" i="34" s="1"/>
  <c r="CM14" i="34"/>
  <c r="AE14" i="34" s="1"/>
  <c r="CL14" i="34"/>
  <c r="AD14" i="34" s="1"/>
  <c r="CK14" i="34"/>
  <c r="AC14" i="34" s="1"/>
  <c r="CG14" i="34"/>
  <c r="Y14" i="34" s="1"/>
  <c r="CE14" i="34"/>
  <c r="W14" i="34" s="1"/>
  <c r="BZ14" i="34"/>
  <c r="R14" i="34" s="1"/>
  <c r="BT14" i="34"/>
  <c r="L14" i="34" s="1"/>
  <c r="BS14" i="34"/>
  <c r="K14" i="34" s="1"/>
  <c r="BO14" i="34"/>
  <c r="G14" i="34" s="1"/>
  <c r="BN14" i="34"/>
  <c r="F14" i="34" s="1"/>
  <c r="D14" i="32"/>
  <c r="CH14" i="34"/>
  <c r="Z14" i="34" s="1"/>
  <c r="CB14" i="34"/>
  <c r="T14" i="34" s="1"/>
  <c r="CA14" i="34"/>
  <c r="S14" i="34" s="1"/>
  <c r="BY14" i="34"/>
  <c r="Q14" i="34" s="1"/>
  <c r="D14" i="31"/>
  <c r="CF14" i="34"/>
  <c r="X14" i="34" s="1"/>
  <c r="BP14" i="34"/>
  <c r="H14" i="34" s="1"/>
  <c r="D14" i="30"/>
  <c r="W14" i="1" s="1"/>
  <c r="CC14" i="34"/>
  <c r="U14" i="34" s="1"/>
  <c r="BV14" i="34"/>
  <c r="N14" i="34" s="1"/>
  <c r="BU14" i="34"/>
  <c r="M14" i="34" s="1"/>
  <c r="D14" i="29"/>
  <c r="V14" i="1" s="1"/>
  <c r="BX14" i="34"/>
  <c r="P14" i="34" s="1"/>
  <c r="D14" i="28"/>
  <c r="U14" i="1" s="1"/>
  <c r="CO14" i="34"/>
  <c r="AG14" i="34" s="1"/>
  <c r="D14" i="27"/>
  <c r="T14" i="1" s="1"/>
  <c r="D14" i="26"/>
  <c r="S14" i="1" s="1"/>
  <c r="D14" i="25"/>
  <c r="R14" i="1" s="1"/>
  <c r="CJ14" i="34"/>
  <c r="AB14" i="34" s="1"/>
  <c r="CI14" i="34"/>
  <c r="AA14" i="34" s="1"/>
  <c r="CD14" i="34"/>
  <c r="V14" i="34" s="1"/>
  <c r="BW14" i="34"/>
  <c r="O14" i="34" s="1"/>
  <c r="BR14" i="34"/>
  <c r="J14" i="34" s="1"/>
  <c r="BQ14" i="34"/>
  <c r="I14" i="34" s="1"/>
  <c r="AH14" i="34"/>
  <c r="O14" i="1" s="1"/>
  <c r="AF14" i="33"/>
  <c r="D14" i="22"/>
  <c r="D14" i="21"/>
  <c r="AI14" i="33"/>
  <c r="D14" i="20"/>
  <c r="D14" i="19"/>
  <c r="D14" i="18"/>
  <c r="D14" i="17"/>
  <c r="D14" i="16"/>
  <c r="D14" i="15"/>
  <c r="D14" i="14"/>
  <c r="M14" i="1"/>
  <c r="L14" i="1"/>
  <c r="K14" i="1"/>
  <c r="AY13" i="3"/>
  <c r="AP13" i="3"/>
  <c r="AD13" i="3"/>
  <c r="AB13" i="3" s="1"/>
  <c r="S13" i="3"/>
  <c r="Q13" i="3" s="1"/>
  <c r="O13" i="3"/>
  <c r="F13" i="1" s="1"/>
  <c r="N13" i="1"/>
  <c r="F13" i="3"/>
  <c r="E13" i="3"/>
  <c r="E13" i="1" s="1"/>
  <c r="CH13" i="34"/>
  <c r="Z13" i="34" s="1"/>
  <c r="CG13" i="34"/>
  <c r="Y13" i="34" s="1"/>
  <c r="CF13" i="34"/>
  <c r="X13" i="34" s="1"/>
  <c r="BV13" i="34"/>
  <c r="N13" i="34" s="1"/>
  <c r="BU13" i="34"/>
  <c r="M13" i="34" s="1"/>
  <c r="BT13" i="34"/>
  <c r="L13" i="34" s="1"/>
  <c r="BQ13" i="34"/>
  <c r="I13" i="34" s="1"/>
  <c r="BN13" i="34"/>
  <c r="F13" i="34" s="1"/>
  <c r="CE13" i="34"/>
  <c r="W13" i="34" s="1"/>
  <c r="BY13" i="34"/>
  <c r="Q13" i="34" s="1"/>
  <c r="BX13" i="34"/>
  <c r="P13" i="34" s="1"/>
  <c r="BS13" i="34"/>
  <c r="K13" i="34" s="1"/>
  <c r="BR13" i="34"/>
  <c r="J13" i="34" s="1"/>
  <c r="D13" i="31"/>
  <c r="CO13" i="34"/>
  <c r="AG13" i="34" s="1"/>
  <c r="CN13" i="34"/>
  <c r="AF13" i="34" s="1"/>
  <c r="CM13" i="34"/>
  <c r="AE13" i="34" s="1"/>
  <c r="CL13" i="34"/>
  <c r="AD13" i="34" s="1"/>
  <c r="CK13" i="34"/>
  <c r="AC13" i="34" s="1"/>
  <c r="CB13" i="34"/>
  <c r="T13" i="34" s="1"/>
  <c r="CA13" i="34"/>
  <c r="S13" i="34" s="1"/>
  <c r="BZ13" i="34"/>
  <c r="R13" i="34" s="1"/>
  <c r="D13" i="30"/>
  <c r="W13" i="1" s="1"/>
  <c r="BP13" i="34"/>
  <c r="H13" i="34" s="1"/>
  <c r="BO13" i="34"/>
  <c r="G13" i="34" s="1"/>
  <c r="D13" i="29"/>
  <c r="V13" i="1" s="1"/>
  <c r="CC13" i="34"/>
  <c r="U13" i="34" s="1"/>
  <c r="D13" i="28"/>
  <c r="U13" i="1" s="1"/>
  <c r="D13" i="27"/>
  <c r="T13" i="1" s="1"/>
  <c r="D13" i="26"/>
  <c r="S13" i="1" s="1"/>
  <c r="D13" i="25"/>
  <c r="R13" i="1" s="1"/>
  <c r="CJ13" i="34"/>
  <c r="AB13" i="34" s="1"/>
  <c r="CI13" i="34"/>
  <c r="AA13" i="34" s="1"/>
  <c r="CD13" i="34"/>
  <c r="V13" i="34" s="1"/>
  <c r="BW13" i="34"/>
  <c r="O13" i="34" s="1"/>
  <c r="AH13" i="34"/>
  <c r="O13" i="1" s="1"/>
  <c r="AI13" i="33"/>
  <c r="AF13" i="33"/>
  <c r="D13" i="22"/>
  <c r="D13" i="21"/>
  <c r="D13" i="20"/>
  <c r="D13" i="19"/>
  <c r="D13" i="18"/>
  <c r="D13" i="17"/>
  <c r="D13" i="16"/>
  <c r="D13" i="15"/>
  <c r="D13" i="14"/>
  <c r="AC13" i="1"/>
  <c r="M13" i="1"/>
  <c r="L13" i="1"/>
  <c r="K13" i="1"/>
  <c r="J13" i="1"/>
  <c r="I13" i="1"/>
  <c r="AY12" i="3"/>
  <c r="AP12" i="3"/>
  <c r="AC12" i="1"/>
  <c r="O12" i="3"/>
  <c r="AD12" i="3"/>
  <c r="AB12" i="3" s="1"/>
  <c r="S12" i="3"/>
  <c r="Q12" i="3" s="1"/>
  <c r="N12" i="1"/>
  <c r="I12" i="1"/>
  <c r="K12" i="1"/>
  <c r="J12" i="1"/>
  <c r="F12" i="3"/>
  <c r="E12" i="3"/>
  <c r="E12" i="1" s="1"/>
  <c r="CM12" i="34"/>
  <c r="AE12" i="34" s="1"/>
  <c r="CL12" i="34"/>
  <c r="AD12" i="34" s="1"/>
  <c r="CK12" i="34"/>
  <c r="AC12" i="34" s="1"/>
  <c r="CG12" i="34"/>
  <c r="Y12" i="34" s="1"/>
  <c r="CF12" i="34"/>
  <c r="X12" i="34" s="1"/>
  <c r="CE12" i="34"/>
  <c r="W12" i="34" s="1"/>
  <c r="BZ12" i="34"/>
  <c r="R12" i="34" s="1"/>
  <c r="BY12" i="34"/>
  <c r="Q12" i="34" s="1"/>
  <c r="BV12" i="34"/>
  <c r="N12" i="34" s="1"/>
  <c r="BU12" i="34"/>
  <c r="M12" i="34" s="1"/>
  <c r="BT12" i="34"/>
  <c r="L12" i="34" s="1"/>
  <c r="BS12" i="34"/>
  <c r="K12" i="34" s="1"/>
  <c r="BO12" i="34"/>
  <c r="G12" i="34" s="1"/>
  <c r="D12" i="32"/>
  <c r="CA12" i="34"/>
  <c r="S12" i="34" s="1"/>
  <c r="BQ12" i="34"/>
  <c r="I12" i="34" s="1"/>
  <c r="BN12" i="34"/>
  <c r="F12" i="34" s="1"/>
  <c r="D12" i="31"/>
  <c r="D12" i="30"/>
  <c r="W12" i="1" s="1"/>
  <c r="CC12" i="34"/>
  <c r="U12" i="34" s="1"/>
  <c r="CB12" i="34"/>
  <c r="T12" i="34" s="1"/>
  <c r="BP12" i="34"/>
  <c r="H12" i="34" s="1"/>
  <c r="D12" i="29"/>
  <c r="V12" i="1" s="1"/>
  <c r="D12" i="28"/>
  <c r="U12" i="1" s="1"/>
  <c r="CI12" i="34"/>
  <c r="AA12" i="34" s="1"/>
  <c r="CH12" i="34"/>
  <c r="Z12" i="34" s="1"/>
  <c r="D12" i="27"/>
  <c r="T12" i="1" s="1"/>
  <c r="D12" i="26"/>
  <c r="S12" i="1" s="1"/>
  <c r="D12" i="25"/>
  <c r="R12" i="1" s="1"/>
  <c r="CO12" i="34"/>
  <c r="AG12" i="34" s="1"/>
  <c r="CN12" i="34"/>
  <c r="AF12" i="34" s="1"/>
  <c r="CJ12" i="34"/>
  <c r="AB12" i="34" s="1"/>
  <c r="CD12" i="34"/>
  <c r="V12" i="34" s="1"/>
  <c r="BX12" i="34"/>
  <c r="P12" i="34" s="1"/>
  <c r="BW12" i="34"/>
  <c r="O12" i="34" s="1"/>
  <c r="BR12" i="34"/>
  <c r="J12" i="34" s="1"/>
  <c r="AH12" i="34"/>
  <c r="O12" i="1" s="1"/>
  <c r="AF12" i="33"/>
  <c r="D12" i="22"/>
  <c r="D12" i="21"/>
  <c r="D12" i="20"/>
  <c r="D12" i="19"/>
  <c r="AI12" i="33"/>
  <c r="D12" i="18"/>
  <c r="D12" i="17"/>
  <c r="D12" i="16"/>
  <c r="D12" i="15"/>
  <c r="D12" i="14"/>
  <c r="M12" i="1"/>
  <c r="L12" i="1"/>
  <c r="AY11" i="3"/>
  <c r="AP11" i="3"/>
  <c r="O11" i="3"/>
  <c r="AD11" i="3"/>
  <c r="AB11" i="3" s="1"/>
  <c r="S11" i="3"/>
  <c r="Q11" i="3" s="1"/>
  <c r="N11" i="1"/>
  <c r="F11" i="3"/>
  <c r="CN11" i="34"/>
  <c r="AF11" i="34" s="1"/>
  <c r="CM11" i="34"/>
  <c r="AE11" i="34" s="1"/>
  <c r="CL11" i="34"/>
  <c r="AD11" i="34" s="1"/>
  <c r="CK11" i="34"/>
  <c r="AC11" i="34" s="1"/>
  <c r="CG11" i="34"/>
  <c r="Y11" i="34" s="1"/>
  <c r="CE11" i="34"/>
  <c r="W11" i="34" s="1"/>
  <c r="BV11" i="34"/>
  <c r="N11" i="34" s="1"/>
  <c r="BU11" i="34"/>
  <c r="M11" i="34" s="1"/>
  <c r="BT11" i="34"/>
  <c r="L11" i="34" s="1"/>
  <c r="BS11" i="34"/>
  <c r="K11" i="34" s="1"/>
  <c r="BP11" i="34"/>
  <c r="H11" i="34" s="1"/>
  <c r="BO11" i="34"/>
  <c r="G11" i="34" s="1"/>
  <c r="BN11" i="34"/>
  <c r="F11" i="34" s="1"/>
  <c r="D11" i="32"/>
  <c r="CH11" i="34"/>
  <c r="Z11" i="34" s="1"/>
  <c r="CB11" i="34"/>
  <c r="T11" i="34" s="1"/>
  <c r="CA11" i="34"/>
  <c r="S11" i="34" s="1"/>
  <c r="BZ11" i="34"/>
  <c r="R11" i="34" s="1"/>
  <c r="BY11" i="34"/>
  <c r="Q11" i="34" s="1"/>
  <c r="BR11" i="34"/>
  <c r="J11" i="34" s="1"/>
  <c r="D11" i="31"/>
  <c r="CF11" i="34"/>
  <c r="X11" i="34" s="1"/>
  <c r="D11" i="30"/>
  <c r="W11" i="1" s="1"/>
  <c r="D11" i="29"/>
  <c r="V11" i="1" s="1"/>
  <c r="CD11" i="34"/>
  <c r="V11" i="34" s="1"/>
  <c r="D11" i="28"/>
  <c r="U11" i="1" s="1"/>
  <c r="D11" i="27"/>
  <c r="T11" i="1" s="1"/>
  <c r="CJ11" i="34"/>
  <c r="AB11" i="34" s="1"/>
  <c r="BX11" i="34"/>
  <c r="P11" i="34" s="1"/>
  <c r="D11" i="26"/>
  <c r="S11" i="1" s="1"/>
  <c r="D11" i="25"/>
  <c r="R11" i="1" s="1"/>
  <c r="CO11" i="34"/>
  <c r="AG11" i="34" s="1"/>
  <c r="CI11" i="34"/>
  <c r="AA11" i="34" s="1"/>
  <c r="CC11" i="34"/>
  <c r="U11" i="34" s="1"/>
  <c r="BW11" i="34"/>
  <c r="O11" i="34" s="1"/>
  <c r="BQ11" i="34"/>
  <c r="I11" i="34" s="1"/>
  <c r="AF11" i="33"/>
  <c r="D11" i="22"/>
  <c r="D11" i="21"/>
  <c r="D11" i="20"/>
  <c r="D11" i="19"/>
  <c r="D11" i="18"/>
  <c r="D11" i="17"/>
  <c r="D11" i="16"/>
  <c r="D11" i="15"/>
  <c r="D11" i="14"/>
  <c r="D11" i="13"/>
  <c r="D11" i="8"/>
  <c r="AI11" i="33"/>
  <c r="AC11" i="1"/>
  <c r="M11" i="1"/>
  <c r="L11" i="1"/>
  <c r="K11" i="1"/>
  <c r="J11" i="1"/>
  <c r="I11" i="1"/>
  <c r="AY10" i="3"/>
  <c r="AP10" i="3"/>
  <c r="AD10" i="3"/>
  <c r="AB10" i="3" s="1"/>
  <c r="S10" i="3"/>
  <c r="Q10" i="3" s="1"/>
  <c r="O10" i="3"/>
  <c r="F10" i="1" s="1"/>
  <c r="N10" i="1"/>
  <c r="M10" i="1"/>
  <c r="K10" i="1"/>
  <c r="J10" i="1"/>
  <c r="F10" i="3"/>
  <c r="E10" i="3"/>
  <c r="E10" i="1" s="1"/>
  <c r="CM10" i="34"/>
  <c r="AE10" i="34" s="1"/>
  <c r="CL10" i="34"/>
  <c r="AD10" i="34" s="1"/>
  <c r="CK10" i="34"/>
  <c r="AC10" i="34" s="1"/>
  <c r="CH10" i="34"/>
  <c r="Z10" i="34" s="1"/>
  <c r="CA10" i="34"/>
  <c r="S10" i="34" s="1"/>
  <c r="BZ10" i="34"/>
  <c r="R10" i="34" s="1"/>
  <c r="BY10" i="34"/>
  <c r="Q10" i="34" s="1"/>
  <c r="BU10" i="34"/>
  <c r="M10" i="34" s="1"/>
  <c r="BT10" i="34"/>
  <c r="L10" i="34" s="1"/>
  <c r="BS10" i="34"/>
  <c r="K10" i="34" s="1"/>
  <c r="BN10" i="34"/>
  <c r="F10" i="34" s="1"/>
  <c r="D10" i="32"/>
  <c r="CG10" i="34"/>
  <c r="Y10" i="34" s="1"/>
  <c r="CE10" i="34"/>
  <c r="W10" i="34" s="1"/>
  <c r="D10" i="31"/>
  <c r="CF10" i="34"/>
  <c r="X10" i="34" s="1"/>
  <c r="BW10" i="34"/>
  <c r="O10" i="34" s="1"/>
  <c r="BV10" i="34"/>
  <c r="N10" i="34" s="1"/>
  <c r="BQ10" i="34"/>
  <c r="I10" i="34" s="1"/>
  <c r="BP10" i="34"/>
  <c r="H10" i="34" s="1"/>
  <c r="D10" i="30"/>
  <c r="W10" i="1" s="1"/>
  <c r="D10" i="29"/>
  <c r="V10" i="1" s="1"/>
  <c r="CB10" i="34"/>
  <c r="T10" i="34" s="1"/>
  <c r="BO10" i="34"/>
  <c r="G10" i="34" s="1"/>
  <c r="D10" i="28"/>
  <c r="U10" i="1" s="1"/>
  <c r="D10" i="27"/>
  <c r="T10" i="1" s="1"/>
  <c r="D10" i="25"/>
  <c r="R10" i="1" s="1"/>
  <c r="CO10" i="34"/>
  <c r="AG10" i="34" s="1"/>
  <c r="CN10" i="34"/>
  <c r="AF10" i="34" s="1"/>
  <c r="CJ10" i="34"/>
  <c r="AB10" i="34" s="1"/>
  <c r="CI10" i="34"/>
  <c r="AA10" i="34" s="1"/>
  <c r="CD10" i="34"/>
  <c r="V10" i="34" s="1"/>
  <c r="CC10" i="34"/>
  <c r="U10" i="34" s="1"/>
  <c r="BX10" i="34"/>
  <c r="P10" i="34" s="1"/>
  <c r="BR10" i="34"/>
  <c r="J10" i="34" s="1"/>
  <c r="AH10" i="34"/>
  <c r="O10" i="1" s="1"/>
  <c r="AI10" i="33"/>
  <c r="AF10" i="33"/>
  <c r="D10" i="22"/>
  <c r="D10" i="21"/>
  <c r="D10" i="20"/>
  <c r="D10" i="19"/>
  <c r="D10" i="18"/>
  <c r="D10" i="17"/>
  <c r="D10" i="16"/>
  <c r="D10" i="15"/>
  <c r="D10" i="14"/>
  <c r="AC10" i="1"/>
  <c r="L10" i="1"/>
  <c r="I10" i="1"/>
  <c r="H10" i="1"/>
  <c r="AY9" i="3"/>
  <c r="AP9" i="3"/>
  <c r="AD9" i="1" s="1"/>
  <c r="AD9" i="3"/>
  <c r="AB9" i="3" s="1"/>
  <c r="S9" i="3"/>
  <c r="Q9" i="3" s="1"/>
  <c r="P9" i="3"/>
  <c r="O9" i="3"/>
  <c r="AB9" i="1" s="1"/>
  <c r="I9" i="1"/>
  <c r="K9" i="1"/>
  <c r="K7" i="1" s="1"/>
  <c r="H9" i="1"/>
  <c r="CL9" i="34"/>
  <c r="AD9" i="34" s="1"/>
  <c r="CK9" i="34"/>
  <c r="AC9" i="34" s="1"/>
  <c r="CF9" i="34"/>
  <c r="X9" i="34" s="1"/>
  <c r="CE9" i="34"/>
  <c r="W9" i="34" s="1"/>
  <c r="CD9" i="34"/>
  <c r="V9" i="34" s="1"/>
  <c r="BY9" i="34"/>
  <c r="Q9" i="34" s="1"/>
  <c r="BX9" i="34"/>
  <c r="P9" i="34" s="1"/>
  <c r="BN9" i="34"/>
  <c r="F9" i="34" s="1"/>
  <c r="D9" i="32"/>
  <c r="BT9" i="34"/>
  <c r="L9" i="34" s="1"/>
  <c r="BS9" i="34"/>
  <c r="K9" i="34" s="1"/>
  <c r="D9" i="31"/>
  <c r="D9" i="30"/>
  <c r="W9" i="1" s="1"/>
  <c r="BZ9" i="34"/>
  <c r="R9" i="34" s="1"/>
  <c r="BR9" i="34"/>
  <c r="J9" i="34" s="1"/>
  <c r="CO9" i="34"/>
  <c r="AG9" i="34" s="1"/>
  <c r="CC9" i="34"/>
  <c r="U9" i="34" s="1"/>
  <c r="BQ9" i="34"/>
  <c r="I9" i="34" s="1"/>
  <c r="D9" i="28"/>
  <c r="U9" i="1" s="1"/>
  <c r="CJ9" i="34"/>
  <c r="AB9" i="34" s="1"/>
  <c r="D9" i="26"/>
  <c r="S9" i="1" s="1"/>
  <c r="D9" i="25"/>
  <c r="R9" i="1" s="1"/>
  <c r="CN9" i="34"/>
  <c r="AF9" i="34" s="1"/>
  <c r="CM9" i="34"/>
  <c r="AE9" i="34" s="1"/>
  <c r="CI9" i="34"/>
  <c r="AA9" i="34" s="1"/>
  <c r="CH9" i="34"/>
  <c r="Z9" i="34" s="1"/>
  <c r="CG9" i="34"/>
  <c r="Y9" i="34" s="1"/>
  <c r="CB9" i="34"/>
  <c r="T9" i="34" s="1"/>
  <c r="CA9" i="34"/>
  <c r="S9" i="34" s="1"/>
  <c r="BW9" i="34"/>
  <c r="O9" i="34" s="1"/>
  <c r="BV9" i="34"/>
  <c r="N9" i="34" s="1"/>
  <c r="BU9" i="34"/>
  <c r="M9" i="34" s="1"/>
  <c r="BP9" i="34"/>
  <c r="H9" i="34" s="1"/>
  <c r="BO9" i="34"/>
  <c r="G9" i="34" s="1"/>
  <c r="AH9" i="34"/>
  <c r="O9" i="1" s="1"/>
  <c r="AC9" i="23"/>
  <c r="AC10" i="23" s="1"/>
  <c r="AF9" i="33"/>
  <c r="D9" i="22"/>
  <c r="D9" i="21"/>
  <c r="D9" i="20"/>
  <c r="D9" i="19"/>
  <c r="D9" i="18"/>
  <c r="D9" i="17"/>
  <c r="AI9" i="33"/>
  <c r="D9" i="16"/>
  <c r="D9" i="15"/>
  <c r="AC9" i="1"/>
  <c r="AC7" i="1" s="1"/>
  <c r="N9" i="1"/>
  <c r="M9" i="1"/>
  <c r="L9" i="1"/>
  <c r="L7" i="1" s="1"/>
  <c r="J9" i="1"/>
  <c r="AY8" i="3"/>
  <c r="AP8" i="3"/>
  <c r="AC8" i="1"/>
  <c r="AD8" i="3"/>
  <c r="AB8" i="3" s="1"/>
  <c r="S8" i="3"/>
  <c r="Q8" i="3" s="1"/>
  <c r="O8" i="3"/>
  <c r="AB8" i="1" s="1"/>
  <c r="N8" i="1"/>
  <c r="I8" i="1"/>
  <c r="I7" i="1" s="1"/>
  <c r="J8" i="1"/>
  <c r="F8" i="3"/>
  <c r="E8" i="3"/>
  <c r="CL8" i="34"/>
  <c r="AD8" i="34" s="1"/>
  <c r="CK8" i="34"/>
  <c r="AC8" i="34" s="1"/>
  <c r="CF8" i="34"/>
  <c r="X8" i="34" s="1"/>
  <c r="CE8" i="34"/>
  <c r="W8" i="34" s="1"/>
  <c r="CD8" i="34"/>
  <c r="V8" i="34" s="1"/>
  <c r="CB8" i="34"/>
  <c r="T8" i="34" s="1"/>
  <c r="CA8" i="34"/>
  <c r="S8" i="34" s="1"/>
  <c r="BZ8" i="34"/>
  <c r="R8" i="34" s="1"/>
  <c r="BY8" i="34"/>
  <c r="Q8" i="34" s="1"/>
  <c r="BX8" i="34"/>
  <c r="P8" i="34" s="1"/>
  <c r="BR8" i="34"/>
  <c r="J8" i="34" s="1"/>
  <c r="BP8" i="34"/>
  <c r="H8" i="34" s="1"/>
  <c r="BN8" i="34"/>
  <c r="F8" i="34" s="1"/>
  <c r="D8" i="32"/>
  <c r="CO8" i="34"/>
  <c r="AG8" i="34" s="1"/>
  <c r="CN8" i="34"/>
  <c r="AF8" i="34" s="1"/>
  <c r="CM8" i="34"/>
  <c r="AE8" i="34" s="1"/>
  <c r="CI8" i="34"/>
  <c r="AA8" i="34" s="1"/>
  <c r="CH8" i="34"/>
  <c r="Z8" i="34" s="1"/>
  <c r="CC8" i="34"/>
  <c r="U8" i="34" s="1"/>
  <c r="BW8" i="34"/>
  <c r="O8" i="34" s="1"/>
  <c r="BV8" i="34"/>
  <c r="N8" i="34" s="1"/>
  <c r="BU8" i="34"/>
  <c r="M8" i="34" s="1"/>
  <c r="D8" i="31"/>
  <c r="BT8" i="34"/>
  <c r="L8" i="34" s="1"/>
  <c r="BS8" i="34"/>
  <c r="K8" i="34" s="1"/>
  <c r="D8" i="30"/>
  <c r="W8" i="1" s="1"/>
  <c r="W7" i="1" s="1"/>
  <c r="CG8" i="34"/>
  <c r="Y8" i="34" s="1"/>
  <c r="BQ8" i="34"/>
  <c r="I8" i="34" s="1"/>
  <c r="D8" i="29"/>
  <c r="V8" i="1" s="1"/>
  <c r="D8" i="27"/>
  <c r="T8" i="1" s="1"/>
  <c r="D8" i="26"/>
  <c r="S8" i="1" s="1"/>
  <c r="D8" i="25"/>
  <c r="R8" i="1" s="1"/>
  <c r="R7" i="1" s="1"/>
  <c r="CJ8" i="34"/>
  <c r="AB8" i="34" s="1"/>
  <c r="AH8" i="34"/>
  <c r="O8" i="1" s="1"/>
  <c r="AH8" i="23"/>
  <c r="AH8" i="33" s="1"/>
  <c r="AG8" i="23"/>
  <c r="AE8" i="23"/>
  <c r="AE9" i="23" s="1"/>
  <c r="AE9" i="33" s="1"/>
  <c r="AD8" i="23"/>
  <c r="AD9" i="23" s="1"/>
  <c r="AC8" i="23"/>
  <c r="AC8" i="33" s="1"/>
  <c r="AB8" i="23"/>
  <c r="AB9" i="23" s="1"/>
  <c r="AA8" i="23"/>
  <c r="AA8" i="33" s="1"/>
  <c r="Z8" i="23"/>
  <c r="Z9" i="23" s="1"/>
  <c r="Y8" i="23"/>
  <c r="Y9" i="23" s="1"/>
  <c r="Y9" i="33" s="1"/>
  <c r="X8" i="23"/>
  <c r="X8" i="33" s="1"/>
  <c r="W8" i="23"/>
  <c r="W9" i="23" s="1"/>
  <c r="V8" i="23"/>
  <c r="V9" i="23" s="1"/>
  <c r="V10" i="23" s="1"/>
  <c r="U8" i="23"/>
  <c r="U8" i="33" s="1"/>
  <c r="T8" i="23"/>
  <c r="S8" i="23"/>
  <c r="R8" i="23"/>
  <c r="R8" i="33" s="1"/>
  <c r="Q8" i="23"/>
  <c r="Q9" i="23" s="1"/>
  <c r="P8" i="23"/>
  <c r="P8" i="33" s="1"/>
  <c r="O8" i="23"/>
  <c r="O8" i="33" s="1"/>
  <c r="N8" i="23"/>
  <c r="M8" i="23"/>
  <c r="L8" i="23"/>
  <c r="L9" i="23" s="1"/>
  <c r="K8" i="23"/>
  <c r="K8" i="33" s="1"/>
  <c r="J8" i="23"/>
  <c r="J9" i="23" s="1"/>
  <c r="I8" i="23"/>
  <c r="I8" i="33" s="1"/>
  <c r="H8" i="23"/>
  <c r="H9" i="23" s="1"/>
  <c r="H10" i="23" s="1"/>
  <c r="G8" i="23"/>
  <c r="G9" i="23" s="1"/>
  <c r="G10" i="23" s="1"/>
  <c r="F8" i="23"/>
  <c r="E8" i="23"/>
  <c r="E8" i="33" s="1"/>
  <c r="AF8" i="33"/>
  <c r="AB8" i="33"/>
  <c r="Y8" i="33"/>
  <c r="D8" i="22"/>
  <c r="D8" i="21"/>
  <c r="W8" i="33"/>
  <c r="D8" i="20"/>
  <c r="AI8" i="33"/>
  <c r="D8" i="19"/>
  <c r="D8" i="17"/>
  <c r="D8" i="16"/>
  <c r="D8" i="15"/>
  <c r="D8" i="14"/>
  <c r="D8" i="13"/>
  <c r="AD8" i="33"/>
  <c r="D8" i="8"/>
  <c r="M8" i="1"/>
  <c r="M7" i="1" s="1"/>
  <c r="L8" i="1"/>
  <c r="K8" i="1"/>
  <c r="E8" i="1"/>
  <c r="V7" i="34" l="1"/>
  <c r="M7" i="34"/>
  <c r="AE7" i="34"/>
  <c r="Z7" i="34"/>
  <c r="I7" i="34"/>
  <c r="J7" i="34"/>
  <c r="T7" i="34"/>
  <c r="AB7" i="34"/>
  <c r="Y7" i="34"/>
  <c r="W7" i="34"/>
  <c r="O7" i="34"/>
  <c r="AG7" i="34"/>
  <c r="AF7" i="34"/>
  <c r="U7" i="34"/>
  <c r="Q7" i="34"/>
  <c r="F7" i="34"/>
  <c r="S7" i="34"/>
  <c r="AD7" i="34"/>
  <c r="X7" i="34"/>
  <c r="K7" i="34"/>
  <c r="P7" i="34"/>
  <c r="L7" i="34"/>
  <c r="AA7" i="34"/>
  <c r="H7" i="34"/>
  <c r="R7" i="34"/>
  <c r="AC7" i="34"/>
  <c r="N7" i="34"/>
  <c r="BP7" i="34"/>
  <c r="BV7" i="34"/>
  <c r="CB7" i="34"/>
  <c r="CN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BU7" i="34"/>
  <c r="CA7" i="34"/>
  <c r="CG7" i="34"/>
  <c r="CM7" i="34"/>
  <c r="CH7" i="34"/>
  <c r="BQ7" i="34"/>
  <c r="BW7" i="34"/>
  <c r="CC7" i="34"/>
  <c r="CI7" i="34"/>
  <c r="CO7" i="34"/>
  <c r="P10" i="3"/>
  <c r="P8" i="3"/>
  <c r="D8" i="3" s="1"/>
  <c r="P13" i="3"/>
  <c r="D13" i="3" s="1"/>
  <c r="P14" i="3"/>
  <c r="D14" i="3" s="1"/>
  <c r="P12" i="3"/>
  <c r="D12" i="3"/>
  <c r="AC9" i="33"/>
  <c r="Q10" i="23"/>
  <c r="Q9" i="33"/>
  <c r="Q8" i="33"/>
  <c r="E9" i="23"/>
  <c r="E9" i="33" s="1"/>
  <c r="W9" i="33"/>
  <c r="W10" i="23"/>
  <c r="W11" i="23" s="1"/>
  <c r="W11" i="33" s="1"/>
  <c r="Q11" i="23"/>
  <c r="Q10" i="33"/>
  <c r="J10" i="23"/>
  <c r="J9" i="33"/>
  <c r="AB9" i="33"/>
  <c r="AB10" i="23"/>
  <c r="J8" i="33"/>
  <c r="V8" i="33"/>
  <c r="D8" i="23"/>
  <c r="K9" i="23"/>
  <c r="K9" i="33" s="1"/>
  <c r="E10" i="23"/>
  <c r="E10" i="33" s="1"/>
  <c r="O9" i="23"/>
  <c r="P9" i="23"/>
  <c r="U9" i="23"/>
  <c r="U10" i="23" s="1"/>
  <c r="AH9" i="23"/>
  <c r="V10" i="33"/>
  <c r="V11" i="23"/>
  <c r="AD9" i="33"/>
  <c r="AD10" i="23"/>
  <c r="Q11" i="33"/>
  <c r="Q12" i="23"/>
  <c r="L10" i="23"/>
  <c r="L9" i="33"/>
  <c r="G11" i="23"/>
  <c r="G12" i="23" s="1"/>
  <c r="AC10" i="33"/>
  <c r="AC11" i="23"/>
  <c r="U10" i="33"/>
  <c r="U11" i="23"/>
  <c r="Z9" i="33"/>
  <c r="Z10" i="23"/>
  <c r="O9" i="33"/>
  <c r="O10" i="23"/>
  <c r="AH9" i="33"/>
  <c r="AH10" i="23"/>
  <c r="Y10" i="23"/>
  <c r="F9" i="23"/>
  <c r="X9" i="23"/>
  <c r="E11" i="23"/>
  <c r="Z8" i="33"/>
  <c r="U9" i="33"/>
  <c r="I9" i="23"/>
  <c r="AA9" i="23"/>
  <c r="L8" i="33"/>
  <c r="V9" i="33"/>
  <c r="R9" i="23"/>
  <c r="AE10" i="23"/>
  <c r="M8" i="33"/>
  <c r="M9" i="23"/>
  <c r="S8" i="33"/>
  <c r="S9" i="23"/>
  <c r="N9" i="23"/>
  <c r="N8" i="33"/>
  <c r="H10" i="33"/>
  <c r="H11" i="23"/>
  <c r="T9" i="23"/>
  <c r="T8" i="33"/>
  <c r="AG8" i="33"/>
  <c r="AG9" i="23"/>
  <c r="AE8" i="33"/>
  <c r="AF7" i="33"/>
  <c r="AI7" i="33"/>
  <c r="D15" i="3"/>
  <c r="AD15" i="1"/>
  <c r="AM15" i="3"/>
  <c r="AB15" i="1"/>
  <c r="F15" i="1"/>
  <c r="J15" i="1"/>
  <c r="G15" i="1" s="1"/>
  <c r="X15" i="1"/>
  <c r="BM15" i="34"/>
  <c r="E15" i="34" s="1"/>
  <c r="D15" i="34" s="1"/>
  <c r="D15" i="26"/>
  <c r="S15" i="1" s="1"/>
  <c r="S7" i="1" s="1"/>
  <c r="D15" i="13"/>
  <c r="D15" i="8"/>
  <c r="AD14" i="1"/>
  <c r="AM14" i="3"/>
  <c r="F14" i="1"/>
  <c r="AB14" i="1"/>
  <c r="H14" i="1"/>
  <c r="G14" i="1" s="1"/>
  <c r="X14" i="1"/>
  <c r="Y14" i="1" s="1"/>
  <c r="BM14" i="34"/>
  <c r="E14" i="34" s="1"/>
  <c r="D14" i="34" s="1"/>
  <c r="D14" i="13"/>
  <c r="D14" i="8"/>
  <c r="AB13" i="1"/>
  <c r="AD13" i="1"/>
  <c r="AE13" i="1" s="1"/>
  <c r="AM13" i="3"/>
  <c r="H13" i="1"/>
  <c r="G13" i="1" s="1"/>
  <c r="P13" i="1" s="1"/>
  <c r="Q13" i="1" s="1"/>
  <c r="D13" i="32"/>
  <c r="X13" i="1" s="1"/>
  <c r="Y13" i="1" s="1"/>
  <c r="BM13" i="34"/>
  <c r="BL13" i="34" s="1"/>
  <c r="D13" i="13"/>
  <c r="D13" i="8"/>
  <c r="AD12" i="1"/>
  <c r="AM12" i="3"/>
  <c r="AB12" i="1"/>
  <c r="AE12" i="1" s="1"/>
  <c r="F12" i="1"/>
  <c r="H12" i="1"/>
  <c r="G12" i="1" s="1"/>
  <c r="X12" i="1"/>
  <c r="Y12" i="1" s="1"/>
  <c r="BM12" i="34"/>
  <c r="E12" i="34" s="1"/>
  <c r="D12" i="34" s="1"/>
  <c r="D12" i="13"/>
  <c r="D12" i="8"/>
  <c r="AD11" i="1"/>
  <c r="AM11" i="3"/>
  <c r="F11" i="1"/>
  <c r="AB11" i="1"/>
  <c r="AE11" i="1" s="1"/>
  <c r="H11" i="1"/>
  <c r="G11" i="1" s="1"/>
  <c r="E11" i="3"/>
  <c r="X11" i="1"/>
  <c r="Y11" i="1" s="1"/>
  <c r="BM11" i="34"/>
  <c r="BL11" i="34" s="1"/>
  <c r="AH11" i="34"/>
  <c r="AB10" i="1"/>
  <c r="D10" i="3"/>
  <c r="G10" i="1"/>
  <c r="P10" i="1" s="1"/>
  <c r="Q10" i="1" s="1"/>
  <c r="AD10" i="1"/>
  <c r="AM10" i="3"/>
  <c r="X10" i="1"/>
  <c r="BM10" i="34"/>
  <c r="E10" i="34" s="1"/>
  <c r="D10" i="34" s="1"/>
  <c r="D10" i="26"/>
  <c r="S10" i="1" s="1"/>
  <c r="G10" i="33"/>
  <c r="D10" i="13"/>
  <c r="D10" i="8"/>
  <c r="F9" i="1"/>
  <c r="G9" i="1"/>
  <c r="AM9" i="3"/>
  <c r="F9" i="3"/>
  <c r="AE9" i="1"/>
  <c r="E9" i="3"/>
  <c r="X9" i="1"/>
  <c r="BM9" i="34"/>
  <c r="BL9" i="34" s="1"/>
  <c r="D9" i="29"/>
  <c r="V9" i="1" s="1"/>
  <c r="V7" i="1" s="1"/>
  <c r="D9" i="27"/>
  <c r="T9" i="1" s="1"/>
  <c r="T7" i="1" s="1"/>
  <c r="H9" i="33"/>
  <c r="G9" i="33"/>
  <c r="D9" i="14"/>
  <c r="D9" i="13"/>
  <c r="D9" i="8"/>
  <c r="F8" i="1"/>
  <c r="F7" i="1" s="1"/>
  <c r="AM8" i="3"/>
  <c r="AD8" i="1"/>
  <c r="H8" i="1"/>
  <c r="X8" i="1"/>
  <c r="BO8" i="34"/>
  <c r="D8" i="28"/>
  <c r="U8" i="1" s="1"/>
  <c r="U7" i="1" s="1"/>
  <c r="BM8" i="34"/>
  <c r="H8" i="33"/>
  <c r="D8" i="18"/>
  <c r="G8" i="33"/>
  <c r="F8" i="33"/>
  <c r="AE10" i="1" l="1"/>
  <c r="AB7" i="1"/>
  <c r="G8" i="1"/>
  <c r="G7" i="1" s="1"/>
  <c r="H7" i="1"/>
  <c r="AE8" i="1"/>
  <c r="AE7" i="1" s="1"/>
  <c r="AD7" i="1"/>
  <c r="J7" i="1"/>
  <c r="X7" i="1"/>
  <c r="G8" i="34"/>
  <c r="G7" i="34" s="1"/>
  <c r="BO7" i="34"/>
  <c r="E8" i="34"/>
  <c r="D8" i="34" s="1"/>
  <c r="BM7" i="34"/>
  <c r="O11" i="1"/>
  <c r="O7" i="1" s="1"/>
  <c r="P11" i="3"/>
  <c r="D11" i="3" s="1"/>
  <c r="W12" i="23"/>
  <c r="W10" i="33"/>
  <c r="J11" i="23"/>
  <c r="J10" i="33"/>
  <c r="K10" i="23"/>
  <c r="D9" i="23"/>
  <c r="P10" i="23"/>
  <c r="P9" i="33"/>
  <c r="AB10" i="33"/>
  <c r="AB11" i="23"/>
  <c r="AG10" i="23"/>
  <c r="AG9" i="33"/>
  <c r="AE10" i="33"/>
  <c r="AE11" i="23"/>
  <c r="AA10" i="23"/>
  <c r="AA9" i="33"/>
  <c r="F9" i="33"/>
  <c r="F10" i="23"/>
  <c r="Z10" i="33"/>
  <c r="Z11" i="23"/>
  <c r="AC11" i="33"/>
  <c r="AC12" i="23"/>
  <c r="V11" i="33"/>
  <c r="V12" i="23"/>
  <c r="N9" i="33"/>
  <c r="N10" i="23"/>
  <c r="R10" i="23"/>
  <c r="R9" i="33"/>
  <c r="I10" i="23"/>
  <c r="I9" i="33"/>
  <c r="Y10" i="33"/>
  <c r="Y11" i="23"/>
  <c r="L11" i="23"/>
  <c r="L10" i="33"/>
  <c r="T10" i="23"/>
  <c r="T9" i="33"/>
  <c r="S9" i="33"/>
  <c r="S10" i="23"/>
  <c r="AH11" i="23"/>
  <c r="AH10" i="33"/>
  <c r="U12" i="23"/>
  <c r="U11" i="33"/>
  <c r="G13" i="23"/>
  <c r="Q12" i="33"/>
  <c r="Q13" i="23"/>
  <c r="G11" i="33"/>
  <c r="H12" i="23"/>
  <c r="H11" i="33"/>
  <c r="W12" i="33"/>
  <c r="W13" i="23"/>
  <c r="G12" i="33"/>
  <c r="M9" i="33"/>
  <c r="M10" i="23"/>
  <c r="K10" i="33"/>
  <c r="K11" i="23"/>
  <c r="E11" i="33"/>
  <c r="E12" i="23"/>
  <c r="O10" i="33"/>
  <c r="O11" i="23"/>
  <c r="AD11" i="23"/>
  <c r="AD10" i="33"/>
  <c r="X9" i="33"/>
  <c r="X10" i="23"/>
  <c r="P14" i="1"/>
  <c r="Q14" i="1" s="1"/>
  <c r="AE15" i="1"/>
  <c r="P15" i="1"/>
  <c r="Q15" i="1" s="1"/>
  <c r="Y15" i="1"/>
  <c r="BL15" i="34"/>
  <c r="AE14" i="1"/>
  <c r="BL14" i="34"/>
  <c r="E13" i="34"/>
  <c r="D13" i="34" s="1"/>
  <c r="P12" i="1"/>
  <c r="Q12" i="1" s="1"/>
  <c r="BL12" i="34"/>
  <c r="E11" i="1"/>
  <c r="E11" i="34"/>
  <c r="D11" i="34" s="1"/>
  <c r="Y10" i="1"/>
  <c r="BL10" i="34"/>
  <c r="E9" i="1"/>
  <c r="D9" i="3"/>
  <c r="E9" i="34"/>
  <c r="D9" i="34" s="1"/>
  <c r="Y9" i="1"/>
  <c r="Y8" i="1"/>
  <c r="BL8" i="34"/>
  <c r="D8" i="33"/>
  <c r="P9" i="1" l="1"/>
  <c r="Q9" i="1" s="1"/>
  <c r="E7" i="1"/>
  <c r="P8" i="1"/>
  <c r="D7" i="34"/>
  <c r="BL7" i="34"/>
  <c r="E7" i="34"/>
  <c r="Y7" i="1"/>
  <c r="P11" i="1"/>
  <c r="Q11" i="1" s="1"/>
  <c r="Q8" i="1"/>
  <c r="P11" i="23"/>
  <c r="P10" i="33"/>
  <c r="AB12" i="23"/>
  <c r="AB11" i="33"/>
  <c r="J12" i="23"/>
  <c r="J11" i="33"/>
  <c r="O12" i="23"/>
  <c r="O11" i="33"/>
  <c r="W13" i="33"/>
  <c r="W14" i="23"/>
  <c r="AH12" i="23"/>
  <c r="AH11" i="33"/>
  <c r="L11" i="33"/>
  <c r="L12" i="23"/>
  <c r="R10" i="33"/>
  <c r="R11" i="23"/>
  <c r="AA10" i="33"/>
  <c r="AA11" i="23"/>
  <c r="M10" i="33"/>
  <c r="M11" i="23"/>
  <c r="G14" i="23"/>
  <c r="G13" i="33"/>
  <c r="S10" i="33"/>
  <c r="S11" i="23"/>
  <c r="Y11" i="33"/>
  <c r="Y12" i="23"/>
  <c r="N10" i="33"/>
  <c r="N11" i="23"/>
  <c r="Z12" i="23"/>
  <c r="Z11" i="33"/>
  <c r="AE11" i="33"/>
  <c r="AE12" i="23"/>
  <c r="X11" i="23"/>
  <c r="X10" i="33"/>
  <c r="E12" i="33"/>
  <c r="E13" i="23"/>
  <c r="AG11" i="23"/>
  <c r="AG10" i="33"/>
  <c r="D9" i="33"/>
  <c r="D9" i="1" s="1"/>
  <c r="H12" i="33"/>
  <c r="H13" i="23"/>
  <c r="V13" i="23"/>
  <c r="V12" i="33"/>
  <c r="F11" i="23"/>
  <c r="D10" i="23"/>
  <c r="F10" i="33"/>
  <c r="U12" i="33"/>
  <c r="U13" i="23"/>
  <c r="T10" i="33"/>
  <c r="T11" i="23"/>
  <c r="I10" i="33"/>
  <c r="I11" i="23"/>
  <c r="AD11" i="33"/>
  <c r="AD12" i="23"/>
  <c r="K11" i="33"/>
  <c r="K12" i="23"/>
  <c r="Q14" i="23"/>
  <c r="Q13" i="33"/>
  <c r="AC12" i="33"/>
  <c r="AC13" i="23"/>
  <c r="D8" i="1"/>
  <c r="P7" i="1" l="1"/>
  <c r="Q7" i="1" s="1"/>
  <c r="AB13" i="23"/>
  <c r="AB12" i="33"/>
  <c r="J13" i="23"/>
  <c r="J12" i="33"/>
  <c r="P12" i="23"/>
  <c r="P11" i="33"/>
  <c r="Q14" i="33"/>
  <c r="Q15" i="23"/>
  <c r="Q15" i="33" s="1"/>
  <c r="U13" i="33"/>
  <c r="U14" i="23"/>
  <c r="F12" i="23"/>
  <c r="F11" i="33"/>
  <c r="D11" i="23"/>
  <c r="AG12" i="23"/>
  <c r="AG11" i="33"/>
  <c r="S11" i="33"/>
  <c r="S12" i="23"/>
  <c r="K12" i="33"/>
  <c r="K13" i="23"/>
  <c r="Z12" i="33"/>
  <c r="Z13" i="23"/>
  <c r="AA12" i="23"/>
  <c r="AA11" i="33"/>
  <c r="I12" i="23"/>
  <c r="I11" i="33"/>
  <c r="V13" i="33"/>
  <c r="V14" i="23"/>
  <c r="X12" i="23"/>
  <c r="X11" i="33"/>
  <c r="N12" i="23"/>
  <c r="N11" i="33"/>
  <c r="AH12" i="33"/>
  <c r="AH13" i="23"/>
  <c r="O12" i="33"/>
  <c r="O13" i="23"/>
  <c r="AD13" i="23"/>
  <c r="AD12" i="33"/>
  <c r="G15" i="23"/>
  <c r="G14" i="33"/>
  <c r="R11" i="33"/>
  <c r="R12" i="23"/>
  <c r="T11" i="33"/>
  <c r="T12" i="23"/>
  <c r="D10" i="33"/>
  <c r="H14" i="23"/>
  <c r="H13" i="33"/>
  <c r="AE12" i="33"/>
  <c r="AE13" i="23"/>
  <c r="Y12" i="33"/>
  <c r="Y13" i="23"/>
  <c r="M12" i="23"/>
  <c r="M11" i="33"/>
  <c r="W15" i="23"/>
  <c r="W15" i="33" s="1"/>
  <c r="W14" i="33"/>
  <c r="W7" i="33" s="1"/>
  <c r="E14" i="23"/>
  <c r="E13" i="33"/>
  <c r="L13" i="23"/>
  <c r="L12" i="33"/>
  <c r="AC13" i="33"/>
  <c r="AC14" i="23"/>
  <c r="AB13" i="33" l="1"/>
  <c r="AB14" i="23"/>
  <c r="P12" i="33"/>
  <c r="P13" i="23"/>
  <c r="J13" i="33"/>
  <c r="J14" i="23"/>
  <c r="G15" i="33"/>
  <c r="G7" i="33" s="1"/>
  <c r="AG12" i="33"/>
  <c r="AG13" i="23"/>
  <c r="U15" i="23"/>
  <c r="U15" i="33" s="1"/>
  <c r="U14" i="33"/>
  <c r="AE13" i="33"/>
  <c r="AE14" i="23"/>
  <c r="O14" i="23"/>
  <c r="O13" i="33"/>
  <c r="N12" i="33"/>
  <c r="N13" i="23"/>
  <c r="I13" i="23"/>
  <c r="I12" i="33"/>
  <c r="K13" i="33"/>
  <c r="K14" i="23"/>
  <c r="R13" i="23"/>
  <c r="R12" i="33"/>
  <c r="AH13" i="33"/>
  <c r="AH14" i="23"/>
  <c r="X13" i="23"/>
  <c r="X12" i="33"/>
  <c r="S13" i="23"/>
  <c r="S12" i="33"/>
  <c r="Q7" i="33"/>
  <c r="AC14" i="33"/>
  <c r="AC15" i="23"/>
  <c r="AC15" i="33" s="1"/>
  <c r="AC7" i="33" s="1"/>
  <c r="E14" i="33"/>
  <c r="E15" i="23"/>
  <c r="E15" i="33" s="1"/>
  <c r="M12" i="33"/>
  <c r="M13" i="23"/>
  <c r="H15" i="23"/>
  <c r="H15" i="33" s="1"/>
  <c r="H14" i="33"/>
  <c r="H7" i="33" s="1"/>
  <c r="AD14" i="23"/>
  <c r="AD13" i="33"/>
  <c r="V15" i="23"/>
  <c r="V15" i="33" s="1"/>
  <c r="V14" i="33"/>
  <c r="V7" i="33" s="1"/>
  <c r="AA12" i="33"/>
  <c r="AA13" i="23"/>
  <c r="D11" i="33"/>
  <c r="D11" i="1" s="1"/>
  <c r="Y13" i="33"/>
  <c r="Y14" i="23"/>
  <c r="D10" i="1"/>
  <c r="Z13" i="33"/>
  <c r="Z14" i="23"/>
  <c r="F12" i="33"/>
  <c r="F13" i="23"/>
  <c r="D12" i="23"/>
  <c r="L13" i="33"/>
  <c r="L14" i="23"/>
  <c r="T13" i="23"/>
  <c r="T12" i="33"/>
  <c r="E7" i="33" l="1"/>
  <c r="P14" i="23"/>
  <c r="P13" i="33"/>
  <c r="AB15" i="23"/>
  <c r="AB15" i="33" s="1"/>
  <c r="AB14" i="33"/>
  <c r="J14" i="33"/>
  <c r="J7" i="33" s="1"/>
  <c r="J15" i="23"/>
  <c r="J15" i="33" s="1"/>
  <c r="AD14" i="33"/>
  <c r="AD15" i="23"/>
  <c r="AD15" i="33" s="1"/>
  <c r="S13" i="33"/>
  <c r="S14" i="23"/>
  <c r="F14" i="23"/>
  <c r="F13" i="33"/>
  <c r="D13" i="23"/>
  <c r="AA13" i="33"/>
  <c r="AA14" i="23"/>
  <c r="K14" i="33"/>
  <c r="K15" i="23"/>
  <c r="K15" i="33" s="1"/>
  <c r="K7" i="33" s="1"/>
  <c r="AG14" i="23"/>
  <c r="AG13" i="33"/>
  <c r="L14" i="33"/>
  <c r="L15" i="23"/>
  <c r="L15" i="33" s="1"/>
  <c r="L7" i="33" s="1"/>
  <c r="Z14" i="33"/>
  <c r="Z15" i="23"/>
  <c r="Z15" i="33" s="1"/>
  <c r="Z7" i="33" s="1"/>
  <c r="M13" i="33"/>
  <c r="M14" i="23"/>
  <c r="I14" i="23"/>
  <c r="I13" i="33"/>
  <c r="N13" i="33"/>
  <c r="N14" i="23"/>
  <c r="R13" i="33"/>
  <c r="R14" i="23"/>
  <c r="U7" i="33"/>
  <c r="D12" i="33"/>
  <c r="D12" i="1" s="1"/>
  <c r="X13" i="33"/>
  <c r="X14" i="23"/>
  <c r="O14" i="33"/>
  <c r="O15" i="23"/>
  <c r="O15" i="33" s="1"/>
  <c r="O7" i="33" s="1"/>
  <c r="T13" i="33"/>
  <c r="T14" i="23"/>
  <c r="Y14" i="33"/>
  <c r="Y15" i="23"/>
  <c r="Y15" i="33" s="1"/>
  <c r="AH14" i="33"/>
  <c r="AH15" i="23"/>
  <c r="AH15" i="33" s="1"/>
  <c r="AH7" i="33" s="1"/>
  <c r="AE15" i="23"/>
  <c r="AE15" i="33" s="1"/>
  <c r="AE14" i="33"/>
  <c r="AE7" i="33" s="1"/>
  <c r="AB7" i="33" l="1"/>
  <c r="P15" i="23"/>
  <c r="P15" i="33" s="1"/>
  <c r="P14" i="33"/>
  <c r="P7" i="33" s="1"/>
  <c r="M14" i="33"/>
  <c r="M15" i="23"/>
  <c r="M15" i="33" s="1"/>
  <c r="M7" i="33" s="1"/>
  <c r="AD7" i="33"/>
  <c r="D13" i="33"/>
  <c r="D13" i="1" s="1"/>
  <c r="X15" i="23"/>
  <c r="X15" i="33" s="1"/>
  <c r="X14" i="33"/>
  <c r="Y7" i="33"/>
  <c r="F14" i="33"/>
  <c r="F15" i="23"/>
  <c r="D14" i="23"/>
  <c r="AG15" i="23"/>
  <c r="AG15" i="33" s="1"/>
  <c r="AG14" i="33"/>
  <c r="S14" i="33"/>
  <c r="S15" i="23"/>
  <c r="S15" i="33" s="1"/>
  <c r="S7" i="33" s="1"/>
  <c r="N14" i="33"/>
  <c r="N15" i="23"/>
  <c r="N15" i="33" s="1"/>
  <c r="T14" i="33"/>
  <c r="T15" i="23"/>
  <c r="T15" i="33" s="1"/>
  <c r="T7" i="33" s="1"/>
  <c r="R14" i="33"/>
  <c r="R15" i="23"/>
  <c r="R15" i="33" s="1"/>
  <c r="I15" i="23"/>
  <c r="I15" i="33" s="1"/>
  <c r="I14" i="33"/>
  <c r="I7" i="33" s="1"/>
  <c r="AA14" i="33"/>
  <c r="AA15" i="23"/>
  <c r="AA15" i="33" s="1"/>
  <c r="AA7" i="33" l="1"/>
  <c r="R7" i="33"/>
  <c r="F15" i="33"/>
  <c r="D15" i="33" s="1"/>
  <c r="D15" i="1" s="1"/>
  <c r="D15" i="23"/>
  <c r="D7" i="23" s="1"/>
  <c r="D14" i="33"/>
  <c r="D14" i="1" s="1"/>
  <c r="F7" i="33"/>
  <c r="N7" i="33"/>
  <c r="AG7" i="33"/>
  <c r="X7" i="33"/>
  <c r="D7" i="33" l="1"/>
  <c r="D7" i="1"/>
</calcChain>
</file>

<file path=xl/sharedStrings.xml><?xml version="1.0" encoding="utf-8"?>
<sst xmlns="http://schemas.openxmlformats.org/spreadsheetml/2006/main" count="2464" uniqueCount="212">
  <si>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</si>
  <si>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</si>
  <si>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</si>
  <si>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</si>
  <si>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</si>
  <si>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</si>
  <si>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</si>
  <si>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</si>
  <si>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</si>
  <si>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</si>
  <si>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</si>
  <si>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</si>
  <si>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</si>
  <si>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</si>
  <si>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</si>
  <si>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</si>
  <si>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</si>
  <si>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</si>
  <si>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</si>
  <si>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</si>
  <si>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</si>
  <si>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</si>
  <si>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</si>
  <si>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</si>
  <si>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</si>
  <si>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</si>
  <si>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</si>
  <si>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</si>
  <si>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</si>
  <si>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</si>
  <si>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</si>
  <si>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</si>
  <si>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</si>
  <si>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</si>
  <si>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</si>
  <si>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</si>
  <si>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</si>
  <si>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</si>
  <si>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</si>
  <si>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</si>
  <si>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</si>
  <si>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</si>
  <si>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</si>
  <si>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</si>
  <si>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</si>
  <si>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</si>
  <si>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</si>
  <si>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</si>
  <si>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</si>
  <si>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</si>
  <si>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</si>
  <si>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</si>
  <si>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</si>
  <si>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</si>
  <si>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</si>
  <si>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</si>
  <si>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</si>
  <si>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</si>
  <si>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</si>
  <si>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</si>
  <si>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</si>
  <si>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</si>
  <si>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</si>
  <si>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</si>
  <si>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</si>
  <si>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</si>
  <si>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</si>
  <si>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</si>
  <si>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</si>
  <si>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</si>
  <si>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</si>
  <si>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</si>
  <si>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</si>
  <si>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</si>
  <si>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</si>
  <si>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</si>
  <si>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</si>
  <si>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</si>
  <si>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</si>
  <si>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</si>
  <si>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</si>
  <si>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</si>
  <si>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</si>
  <si>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</si>
  <si>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</si>
  <si>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</si>
  <si>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</si>
  <si>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</si>
  <si>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</si>
  <si>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</si>
  <si>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</si>
  <si>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</si>
  <si>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</si>
  <si>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</si>
  <si>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</si>
  <si>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</si>
  <si>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</si>
  <si>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</si>
  <si>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</si>
  <si>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</si>
  <si>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</si>
  <si>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</si>
  <si>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</si>
  <si>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</si>
  <si>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</si>
  <si>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</si>
  <si>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</si>
  <si>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</si>
  <si>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</si>
  <si>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</si>
  <si>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</si>
  <si>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</si>
  <si>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</si>
  <si>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</si>
  <si>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</si>
  <si>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</si>
  <si>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</si>
  <si>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</si>
  <si>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</si>
  <si>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</si>
  <si>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</si>
  <si>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山形県</t>
    <phoneticPr fontId="2"/>
  </si>
  <si>
    <t>06205</t>
    <phoneticPr fontId="2"/>
  </si>
  <si>
    <t>新庄市</t>
    <phoneticPr fontId="2"/>
  </si>
  <si>
    <t>山形県</t>
    <phoneticPr fontId="2"/>
  </si>
  <si>
    <t>06205</t>
    <phoneticPr fontId="2"/>
  </si>
  <si>
    <t>山形県</t>
    <phoneticPr fontId="2"/>
  </si>
  <si>
    <t>06205</t>
    <phoneticPr fontId="2"/>
  </si>
  <si>
    <t>新庄市</t>
    <phoneticPr fontId="2"/>
  </si>
  <si>
    <t>山形県</t>
    <phoneticPr fontId="2"/>
  </si>
  <si>
    <t>山形県</t>
    <phoneticPr fontId="2"/>
  </si>
  <si>
    <t>06205</t>
    <phoneticPr fontId="2"/>
  </si>
  <si>
    <t>山形県</t>
    <phoneticPr fontId="2"/>
  </si>
  <si>
    <t>06205</t>
    <phoneticPr fontId="2"/>
  </si>
  <si>
    <t>山形県</t>
    <phoneticPr fontId="2"/>
  </si>
  <si>
    <t>新庄市</t>
    <phoneticPr fontId="2"/>
  </si>
  <si>
    <t>06205</t>
    <phoneticPr fontId="2"/>
  </si>
  <si>
    <t>06212</t>
    <phoneticPr fontId="2"/>
  </si>
  <si>
    <t>尾花沢市</t>
    <phoneticPr fontId="2"/>
  </si>
  <si>
    <t>尾花沢市</t>
    <phoneticPr fontId="2"/>
  </si>
  <si>
    <t>尾花沢市</t>
    <phoneticPr fontId="2"/>
  </si>
  <si>
    <t>06212</t>
    <phoneticPr fontId="2"/>
  </si>
  <si>
    <t>尾花沢市</t>
    <phoneticPr fontId="2"/>
  </si>
  <si>
    <t>06212</t>
    <phoneticPr fontId="2"/>
  </si>
  <si>
    <t>06362</t>
    <phoneticPr fontId="2"/>
  </si>
  <si>
    <t>最上町</t>
    <phoneticPr fontId="2"/>
  </si>
  <si>
    <t>最上町</t>
    <phoneticPr fontId="2"/>
  </si>
  <si>
    <t>06362</t>
    <phoneticPr fontId="2"/>
  </si>
  <si>
    <t>最上町</t>
    <phoneticPr fontId="2"/>
  </si>
  <si>
    <t>06362</t>
    <phoneticPr fontId="2"/>
  </si>
  <si>
    <t>06363</t>
    <phoneticPr fontId="2"/>
  </si>
  <si>
    <t>舟形町</t>
    <phoneticPr fontId="2"/>
  </si>
  <si>
    <t>06363</t>
    <phoneticPr fontId="2"/>
  </si>
  <si>
    <t>舟形町</t>
    <phoneticPr fontId="2"/>
  </si>
  <si>
    <t>06363</t>
    <phoneticPr fontId="2"/>
  </si>
  <si>
    <t>舟形町</t>
    <phoneticPr fontId="2"/>
  </si>
  <si>
    <t>06363</t>
    <phoneticPr fontId="2"/>
  </si>
  <si>
    <t>06363</t>
    <phoneticPr fontId="2"/>
  </si>
  <si>
    <t>舟形町</t>
    <phoneticPr fontId="2"/>
  </si>
  <si>
    <t>06366</t>
    <phoneticPr fontId="2"/>
  </si>
  <si>
    <t>鮭川村</t>
    <phoneticPr fontId="2"/>
  </si>
  <si>
    <t>山形県</t>
    <phoneticPr fontId="2"/>
  </si>
  <si>
    <t>鮭川村</t>
    <phoneticPr fontId="2"/>
  </si>
  <si>
    <t>山形県</t>
    <phoneticPr fontId="2"/>
  </si>
  <si>
    <t>鮭川村</t>
    <phoneticPr fontId="2"/>
  </si>
  <si>
    <t>06366</t>
    <phoneticPr fontId="2"/>
  </si>
  <si>
    <t>鮭川村</t>
    <phoneticPr fontId="2"/>
  </si>
  <si>
    <t>06366</t>
    <phoneticPr fontId="2"/>
  </si>
  <si>
    <t>山形県</t>
    <phoneticPr fontId="2"/>
  </si>
  <si>
    <t>山形県</t>
    <phoneticPr fontId="2"/>
  </si>
  <si>
    <t>鮭川村</t>
    <phoneticPr fontId="2"/>
  </si>
  <si>
    <t>06367</t>
    <phoneticPr fontId="2"/>
  </si>
  <si>
    <t>戸沢村</t>
    <phoneticPr fontId="2"/>
  </si>
  <si>
    <t>06367</t>
    <phoneticPr fontId="2"/>
  </si>
  <si>
    <t>06367</t>
    <phoneticPr fontId="2"/>
  </si>
  <si>
    <t>山形県</t>
    <phoneticPr fontId="2"/>
  </si>
  <si>
    <t>戸沢村</t>
    <phoneticPr fontId="2"/>
  </si>
  <si>
    <t>戸沢村</t>
    <phoneticPr fontId="2"/>
  </si>
  <si>
    <t>06367</t>
    <phoneticPr fontId="2"/>
  </si>
  <si>
    <t>戸沢村</t>
    <phoneticPr fontId="2"/>
  </si>
  <si>
    <t>06367</t>
    <phoneticPr fontId="2"/>
  </si>
  <si>
    <t>山形県</t>
    <phoneticPr fontId="2"/>
  </si>
  <si>
    <t>06428</t>
    <phoneticPr fontId="2"/>
  </si>
  <si>
    <t>庄内町</t>
    <phoneticPr fontId="2"/>
  </si>
  <si>
    <t>06428</t>
    <phoneticPr fontId="2"/>
  </si>
  <si>
    <t>庄内町</t>
    <phoneticPr fontId="2"/>
  </si>
  <si>
    <t>06428</t>
    <phoneticPr fontId="2"/>
  </si>
  <si>
    <t>庄内町</t>
    <phoneticPr fontId="2"/>
  </si>
  <si>
    <t>山形県</t>
    <phoneticPr fontId="2"/>
  </si>
  <si>
    <t>06428</t>
    <phoneticPr fontId="2"/>
  </si>
  <si>
    <t>庄内町</t>
    <phoneticPr fontId="2"/>
  </si>
  <si>
    <t>06428</t>
    <phoneticPr fontId="2"/>
  </si>
  <si>
    <t>06428</t>
    <phoneticPr fontId="2"/>
  </si>
  <si>
    <t>庄内町</t>
    <phoneticPr fontId="2"/>
  </si>
  <si>
    <t>06428</t>
    <phoneticPr fontId="2"/>
  </si>
  <si>
    <t>06461</t>
    <phoneticPr fontId="2"/>
  </si>
  <si>
    <t>遊佐町</t>
    <phoneticPr fontId="2"/>
  </si>
  <si>
    <t>06461</t>
    <phoneticPr fontId="2"/>
  </si>
  <si>
    <t>06461</t>
    <phoneticPr fontId="2"/>
  </si>
  <si>
    <t>06461</t>
    <phoneticPr fontId="2"/>
  </si>
  <si>
    <t>山形県</t>
    <phoneticPr fontId="2"/>
  </si>
  <si>
    <t>06461</t>
    <phoneticPr fontId="2"/>
  </si>
  <si>
    <t>遊佐町</t>
    <phoneticPr fontId="2"/>
  </si>
  <si>
    <t>06461</t>
    <phoneticPr fontId="2"/>
  </si>
  <si>
    <t>遊佐町</t>
    <phoneticPr fontId="2"/>
  </si>
  <si>
    <t>06461</t>
    <phoneticPr fontId="2"/>
  </si>
  <si>
    <t>06461</t>
    <phoneticPr fontId="2"/>
  </si>
  <si>
    <t>06000</t>
    <phoneticPr fontId="2"/>
  </si>
  <si>
    <t>合計</t>
    <phoneticPr fontId="2"/>
  </si>
  <si>
    <t>-</t>
    <phoneticPr fontId="2"/>
  </si>
  <si>
    <t>06000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</si>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</sst>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9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207</v>
      </c>
      <c r="C7" s="37" t="s">
        <v>208</v>
      </c>
      <c r="D7" s="93">
        <f>SUM($D$8:$D$15)</f>
        <v>4960</v>
      </c>
      <c r="E7" s="38">
        <f>SUM($E$8:$E$15)</f>
        <v>791</v>
      </c>
      <c r="F7" s="38">
        <f>SUM($F$8:$F$15)</f>
        <v>1148</v>
      </c>
      <c r="G7" s="38">
        <f>SUM($G$8:$G$15)</f>
        <v>2445</v>
      </c>
      <c r="H7" s="38">
        <f>SUM($H$8:$H$15)</f>
        <v>512</v>
      </c>
      <c r="I7" s="38">
        <f>SUM($I$8:$I$15)</f>
        <v>1213</v>
      </c>
      <c r="J7" s="38">
        <f>SUM($J$8:$J$15)</f>
        <v>0</v>
      </c>
      <c r="K7" s="38">
        <f>SUM($K$8:$K$15)</f>
        <v>0</v>
      </c>
      <c r="L7" s="38">
        <f>SUM($L$8:$L$15)</f>
        <v>0</v>
      </c>
      <c r="M7" s="38">
        <f>SUM($M$8:$M$15)</f>
        <v>707</v>
      </c>
      <c r="N7" s="38">
        <f>SUM($N$8:$N$15)</f>
        <v>13</v>
      </c>
      <c r="O7" s="38">
        <f>SUM($O$8:$O$15)</f>
        <v>148</v>
      </c>
      <c r="P7" s="38">
        <f>SUM($P$8:$P$15)</f>
        <v>4532</v>
      </c>
      <c r="Q7" s="39">
        <f>IF(P7&lt;&gt;0,(O7+E7+G7)/P7*100,"-")</f>
        <v>74.669020300088263</v>
      </c>
      <c r="R7" s="38">
        <f>SUM($R$8:$R$15)</f>
        <v>709</v>
      </c>
      <c r="S7" s="38">
        <f>SUM($S$8:$S$15)</f>
        <v>389</v>
      </c>
      <c r="T7" s="38">
        <f>SUM($T$8:$T$15)</f>
        <v>0</v>
      </c>
      <c r="U7" s="38">
        <f>SUM($U$8:$U$15)</f>
        <v>0</v>
      </c>
      <c r="V7" s="38">
        <f>SUM($V$8:$V$15)</f>
        <v>0</v>
      </c>
      <c r="W7" s="38">
        <f>SUM($W$8:$W$15)</f>
        <v>707</v>
      </c>
      <c r="X7" s="38">
        <f>SUM($X$8:$X$15)</f>
        <v>1180</v>
      </c>
      <c r="Y7" s="38">
        <f>SUM($Y$8:$Y$15)</f>
        <v>2985</v>
      </c>
      <c r="Z7" s="40" t="s">
        <v>209</v>
      </c>
      <c r="AA7" s="40" t="s">
        <v>209</v>
      </c>
      <c r="AB7" s="38">
        <f>SUM($AB$8:$AB$15)</f>
        <v>1148</v>
      </c>
      <c r="AC7" s="38">
        <f>SUM($AC$8:$AC$15)</f>
        <v>84</v>
      </c>
      <c r="AD7" s="38">
        <f>SUM($AD$8:$AD$15)</f>
        <v>11</v>
      </c>
      <c r="AE7" s="38">
        <f>SUM($AE$8:$AE$15)</f>
        <v>1243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135</v>
      </c>
      <c r="E8" s="42">
        <f>ごみ処理量内訳!E8</f>
        <v>82</v>
      </c>
      <c r="F8" s="42">
        <f>ごみ処理量内訳!O8</f>
        <v>35</v>
      </c>
      <c r="G8" s="42">
        <f>SUM(H8:N8)</f>
        <v>18</v>
      </c>
      <c r="H8" s="42">
        <f>ごみ処理量内訳!G8</f>
        <v>0</v>
      </c>
      <c r="I8" s="42">
        <f>ごみ処理量内訳!L8+ごみ処理量内訳!M8</f>
        <v>17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1</v>
      </c>
      <c r="N8" s="42">
        <f>ごみ処理量内訳!N8</f>
        <v>0</v>
      </c>
      <c r="O8" s="42">
        <f>資源化量内訳!AH8</f>
        <v>0</v>
      </c>
      <c r="P8" s="43">
        <f>SUM(E8,F8,G8,O8)</f>
        <v>135</v>
      </c>
      <c r="Q8" s="44">
        <f>IF(P8&lt;&gt;0,(O8+E8+G8)/P8*100,"-")</f>
        <v>74.074074074074076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1</v>
      </c>
      <c r="X8" s="42">
        <f>'施設資源化量内訳(資源化等)'!D8+'施設資源化量内訳(セメント)'!D8</f>
        <v>17</v>
      </c>
      <c r="Y8" s="43">
        <f>SUM(R8:X8)</f>
        <v>18</v>
      </c>
      <c r="Z8" s="44"/>
      <c r="AA8" s="44"/>
      <c r="AB8" s="43">
        <f>ごみ処理量内訳!O8</f>
        <v>35</v>
      </c>
      <c r="AC8" s="43">
        <f>ごみ処理量内訳!AO8</f>
        <v>82</v>
      </c>
      <c r="AD8" s="43">
        <f>ごみ処理量内訳!AP8</f>
        <v>0</v>
      </c>
      <c r="AE8" s="43">
        <f>SUM(AB8:AD8)</f>
        <v>117</v>
      </c>
    </row>
    <row r="9" spans="1:31" s="10" customFormat="1" ht="12" customHeight="1">
      <c r="A9" s="10" t="s">
        <v>126</v>
      </c>
      <c r="B9" s="41" t="s">
        <v>137</v>
      </c>
      <c r="C9" s="10" t="s">
        <v>138</v>
      </c>
      <c r="D9" s="34">
        <f>'ごみ搬入量内訳(総括)'!D9</f>
        <v>56</v>
      </c>
      <c r="E9" s="42">
        <f>ごみ処理量内訳!E9</f>
        <v>0</v>
      </c>
      <c r="F9" s="42">
        <f>ごみ処理量内訳!O9</f>
        <v>0</v>
      </c>
      <c r="G9" s="42">
        <f>SUM(H9:N9)</f>
        <v>2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2</v>
      </c>
      <c r="O9" s="42">
        <f>資源化量内訳!AH9</f>
        <v>56</v>
      </c>
      <c r="P9" s="43">
        <f>SUM(E9,F9,G9,O9)</f>
        <v>58</v>
      </c>
      <c r="Q9" s="44">
        <f>IF(P9&lt;&gt;0,(O9+E9+G9)/P9*100,"-")</f>
        <v>100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2</v>
      </c>
      <c r="AD9" s="43">
        <f>ごみ処理量内訳!AP9</f>
        <v>0</v>
      </c>
      <c r="AE9" s="43">
        <f>SUM(AB9:AD9)</f>
        <v>2</v>
      </c>
    </row>
    <row r="10" spans="1:31" s="10" customFormat="1" ht="12" customHeight="1">
      <c r="A10" s="10" t="s">
        <v>124</v>
      </c>
      <c r="B10" s="41" t="s">
        <v>144</v>
      </c>
      <c r="C10" s="10" t="s">
        <v>145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124</v>
      </c>
      <c r="B11" s="41" t="s">
        <v>150</v>
      </c>
      <c r="C11" s="10" t="s">
        <v>151</v>
      </c>
      <c r="D11" s="34">
        <f>'ごみ搬入量内訳(総括)'!D11</f>
        <v>27</v>
      </c>
      <c r="E11" s="42">
        <f>ごみ処理量内訳!E11</f>
        <v>9</v>
      </c>
      <c r="F11" s="42">
        <f>ごみ処理量内訳!O11</f>
        <v>0</v>
      </c>
      <c r="G11" s="42">
        <f>SUM(H11:N11)</f>
        <v>18</v>
      </c>
      <c r="H11" s="42">
        <f>ごみ処理量内訳!G11</f>
        <v>0</v>
      </c>
      <c r="I11" s="42">
        <f>ごみ処理量内訳!L11+ごみ処理量内訳!M11</f>
        <v>18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27</v>
      </c>
      <c r="Q11" s="44">
        <f>IF(P11&lt;&gt;0,(O11+E11+G11)/P11*100,"-")</f>
        <v>100</v>
      </c>
      <c r="R11" s="42">
        <f>'施設資源化量内訳(焼却)'!D11</f>
        <v>9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18</v>
      </c>
      <c r="Y11" s="43">
        <f>SUM(R11:X11)</f>
        <v>27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124</v>
      </c>
      <c r="B12" s="41" t="s">
        <v>159</v>
      </c>
      <c r="C12" s="10" t="s">
        <v>160</v>
      </c>
      <c r="D12" s="34">
        <f>'ごみ搬入量内訳(総括)'!D12</f>
        <v>2413</v>
      </c>
      <c r="E12" s="42">
        <f>ごみ処理量内訳!E12</f>
        <v>166</v>
      </c>
      <c r="F12" s="42">
        <f>ごみ処理量内訳!O12</f>
        <v>50</v>
      </c>
      <c r="G12" s="42">
        <f>SUM(H12:N12)</f>
        <v>2127</v>
      </c>
      <c r="H12" s="42">
        <f>ごみ処理量内訳!G12</f>
        <v>379</v>
      </c>
      <c r="I12" s="42">
        <f>ごみ処理量内訳!L12+ごみ処理量内訳!M12</f>
        <v>1031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706</v>
      </c>
      <c r="N12" s="42">
        <f>ごみ処理量内訳!N12</f>
        <v>11</v>
      </c>
      <c r="O12" s="42">
        <f>資源化量内訳!AH12</f>
        <v>56</v>
      </c>
      <c r="P12" s="43">
        <f>SUM(E12,F12,G12,O12)</f>
        <v>2399</v>
      </c>
      <c r="Q12" s="44">
        <f>IF(P12&lt;&gt;0,(O12+E12+G12)/P12*100,"-")</f>
        <v>97.915798249270523</v>
      </c>
      <c r="R12" s="42">
        <f>'施設資源化量内訳(焼却)'!D12</f>
        <v>166</v>
      </c>
      <c r="S12" s="42">
        <f>'施設資源化量内訳(粗大)'!D12</f>
        <v>379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706</v>
      </c>
      <c r="X12" s="42">
        <f>'施設資源化量内訳(資源化等)'!D12+'施設資源化量内訳(セメント)'!D12</f>
        <v>1031</v>
      </c>
      <c r="Y12" s="43">
        <f>SUM(R12:X12)</f>
        <v>2282</v>
      </c>
      <c r="Z12" s="44"/>
      <c r="AA12" s="44"/>
      <c r="AB12" s="43">
        <f>ごみ処理量内訳!O12</f>
        <v>50</v>
      </c>
      <c r="AC12" s="43">
        <f>ごみ処理量内訳!AO12</f>
        <v>0</v>
      </c>
      <c r="AD12" s="43">
        <f>ごみ処理量内訳!AP12</f>
        <v>11</v>
      </c>
      <c r="AE12" s="43">
        <f>SUM(AB12:AD12)</f>
        <v>61</v>
      </c>
    </row>
    <row r="13" spans="1:31" s="10" customFormat="1" ht="12" customHeight="1">
      <c r="A13" s="10" t="s">
        <v>124</v>
      </c>
      <c r="B13" s="41" t="s">
        <v>171</v>
      </c>
      <c r="C13" s="10" t="s">
        <v>172</v>
      </c>
      <c r="D13" s="34">
        <f>'ごみ搬入量内訳(総括)'!D13</f>
        <v>1192</v>
      </c>
      <c r="E13" s="42">
        <f>ごみ処理量内訳!E13</f>
        <v>524</v>
      </c>
      <c r="F13" s="42">
        <f>ごみ処理量内訳!O13</f>
        <v>629</v>
      </c>
      <c r="G13" s="42">
        <f>SUM(H13:N13)</f>
        <v>39</v>
      </c>
      <c r="H13" s="42">
        <f>ごみ処理量内訳!G13</f>
        <v>0</v>
      </c>
      <c r="I13" s="42">
        <f>ごみ処理量内訳!L13+ごみ処理量内訳!M13</f>
        <v>39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33</v>
      </c>
      <c r="P13" s="43">
        <f>SUM(E13,F13,G13,O13)</f>
        <v>1225</v>
      </c>
      <c r="Q13" s="44">
        <f>IF(P13&lt;&gt;0,(O13+E13+G13)/P13*100,"-")</f>
        <v>48.653061224489797</v>
      </c>
      <c r="R13" s="42">
        <f>'施設資源化量内訳(焼却)'!D13</f>
        <v>524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6</v>
      </c>
      <c r="Y13" s="43">
        <f>SUM(R13:X13)</f>
        <v>530</v>
      </c>
      <c r="Z13" s="44"/>
      <c r="AA13" s="44"/>
      <c r="AB13" s="43">
        <f>ごみ処理量内訳!O13</f>
        <v>629</v>
      </c>
      <c r="AC13" s="43">
        <f>ごみ処理量内訳!AO13</f>
        <v>0</v>
      </c>
      <c r="AD13" s="43">
        <f>ごみ処理量内訳!AP13</f>
        <v>0</v>
      </c>
      <c r="AE13" s="43">
        <f>SUM(AB13:AD13)</f>
        <v>629</v>
      </c>
    </row>
    <row r="14" spans="1:31" s="10" customFormat="1" ht="12" customHeight="1">
      <c r="A14" s="10" t="s">
        <v>181</v>
      </c>
      <c r="B14" s="41" t="s">
        <v>182</v>
      </c>
      <c r="C14" s="10" t="s">
        <v>183</v>
      </c>
      <c r="D14" s="34">
        <f>'ごみ搬入量内訳(総括)'!D14</f>
        <v>25</v>
      </c>
      <c r="E14" s="42">
        <f>ごみ処理量内訳!E14</f>
        <v>10</v>
      </c>
      <c r="F14" s="42">
        <f>ごみ処理量内訳!O14</f>
        <v>9</v>
      </c>
      <c r="G14" s="42">
        <f>SUM(H14:N14)</f>
        <v>10</v>
      </c>
      <c r="H14" s="42">
        <f>ごみ処理量内訳!G14</f>
        <v>10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3</v>
      </c>
      <c r="P14" s="43">
        <f>SUM(E14,F14,G14,O14)</f>
        <v>32</v>
      </c>
      <c r="Q14" s="44">
        <f>IF(P14&lt;&gt;0,(O14+E14+G14)/P14*100,"-")</f>
        <v>71.875</v>
      </c>
      <c r="R14" s="42">
        <f>'施設資源化量内訳(焼却)'!D14</f>
        <v>10</v>
      </c>
      <c r="S14" s="42">
        <f>'施設資源化量内訳(粗大)'!D14</f>
        <v>10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20</v>
      </c>
      <c r="Z14" s="44"/>
      <c r="AA14" s="44"/>
      <c r="AB14" s="43">
        <f>ごみ処理量内訳!O14</f>
        <v>9</v>
      </c>
      <c r="AC14" s="43">
        <f>ごみ処理量内訳!AO14</f>
        <v>0</v>
      </c>
      <c r="AD14" s="43">
        <f>ごみ処理量内訳!AP14</f>
        <v>0</v>
      </c>
      <c r="AE14" s="43">
        <f>SUM(AB14:AD14)</f>
        <v>9</v>
      </c>
    </row>
    <row r="15" spans="1:31" s="10" customFormat="1" ht="12" customHeight="1">
      <c r="A15" s="10" t="s">
        <v>124</v>
      </c>
      <c r="B15" s="41" t="s">
        <v>195</v>
      </c>
      <c r="C15" s="10" t="s">
        <v>196</v>
      </c>
      <c r="D15" s="34">
        <f>'ごみ搬入量内訳(総括)'!D15</f>
        <v>1112</v>
      </c>
      <c r="E15" s="42">
        <f>ごみ処理量内訳!E15</f>
        <v>0</v>
      </c>
      <c r="F15" s="42">
        <f>ごみ処理量内訳!O15</f>
        <v>425</v>
      </c>
      <c r="G15" s="42">
        <f>SUM(H15:N15)</f>
        <v>231</v>
      </c>
      <c r="H15" s="42">
        <f>ごみ処理量内訳!G15</f>
        <v>123</v>
      </c>
      <c r="I15" s="42">
        <f>ごみ処理量内訳!L15+ごみ処理量内訳!M15</f>
        <v>108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656</v>
      </c>
      <c r="Q15" s="44">
        <f>IF(P15&lt;&gt;0,(O15+E15+G15)/P15*100,"-")</f>
        <v>35.213414634146339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108</v>
      </c>
      <c r="Y15" s="43">
        <f>SUM(R15:X15)</f>
        <v>108</v>
      </c>
      <c r="Z15" s="44"/>
      <c r="AA15" s="44"/>
      <c r="AB15" s="43">
        <f>ごみ処理量内訳!O15</f>
        <v>425</v>
      </c>
      <c r="AC15" s="43">
        <f>ごみ処理量内訳!AO15</f>
        <v>0</v>
      </c>
      <c r="AD15" s="43">
        <f>ごみ処理量内訳!AP15</f>
        <v>0</v>
      </c>
      <c r="AE15" s="43">
        <f>SUM(AB15:AD15)</f>
        <v>425</v>
      </c>
    </row>
    <row r="16" spans="1:31" s="10" customFormat="1" ht="12" customHeight="1">
      <c r="B16" s="41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6"/>
      <c r="AD16" s="45"/>
      <c r="AE16" s="45"/>
    </row>
    <row r="17" spans="2:31" s="10" customFormat="1" ht="12" customHeight="1">
      <c r="B17" s="41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6"/>
      <c r="AD17" s="45"/>
      <c r="AE17" s="45"/>
    </row>
    <row r="18" spans="2:31" s="10" customFormat="1" ht="12" customHeight="1">
      <c r="B18" s="41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6"/>
      <c r="AD18" s="45"/>
      <c r="AE18" s="45"/>
    </row>
    <row r="19" spans="2:31" s="10" customFormat="1" ht="12" customHeight="1">
      <c r="B19" s="41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6"/>
      <c r="AD19" s="45"/>
      <c r="AE19" s="45"/>
    </row>
    <row r="20" spans="2:31" s="10" customFormat="1" ht="12" customHeight="1">
      <c r="B20" s="41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6"/>
      <c r="AD20" s="45"/>
      <c r="AE20" s="45"/>
    </row>
    <row r="21" spans="2:31" s="10" customFormat="1" ht="12" customHeight="1">
      <c r="B21" s="41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6"/>
      <c r="AD21" s="45"/>
      <c r="AE21" s="45"/>
    </row>
    <row r="22" spans="2:31" s="10" customFormat="1" ht="12" customHeight="1">
      <c r="B22" s="41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6"/>
      <c r="AD22" s="45"/>
      <c r="AE22" s="45"/>
    </row>
    <row r="23" spans="2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2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2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2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2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2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2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2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2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2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6:AE995">
    <cfRule type="expression" dxfId="492" priority="20" stopIfTrue="1">
      <formula>$A16&lt;&gt;""</formula>
    </cfRule>
  </conditionalFormatting>
  <conditionalFormatting sqref="A8:AE8">
    <cfRule type="expression" dxfId="490" priority="18" stopIfTrue="1">
      <formula>$A8&lt;&gt;""</formula>
    </cfRule>
  </conditionalFormatting>
  <conditionalFormatting sqref="D8">
    <cfRule type="expression" dxfId="489" priority="17" stopIfTrue="1">
      <formula>$A8&lt;&gt;""</formula>
    </cfRule>
  </conditionalFormatting>
  <conditionalFormatting sqref="A9:AE9">
    <cfRule type="expression" dxfId="488" priority="16" stopIfTrue="1">
      <formula>$A9&lt;&gt;""</formula>
    </cfRule>
  </conditionalFormatting>
  <conditionalFormatting sqref="D9">
    <cfRule type="expression" dxfId="487" priority="15" stopIfTrue="1">
      <formula>$A9&lt;&gt;""</formula>
    </cfRule>
  </conditionalFormatting>
  <conditionalFormatting sqref="A10:AE10">
    <cfRule type="expression" dxfId="486" priority="14" stopIfTrue="1">
      <formula>$A10&lt;&gt;""</formula>
    </cfRule>
  </conditionalFormatting>
  <conditionalFormatting sqref="D10">
    <cfRule type="expression" dxfId="485" priority="13" stopIfTrue="1">
      <formula>$A10&lt;&gt;""</formula>
    </cfRule>
  </conditionalFormatting>
  <conditionalFormatting sqref="A11:AE11">
    <cfRule type="expression" dxfId="484" priority="12" stopIfTrue="1">
      <formula>$A11&lt;&gt;""</formula>
    </cfRule>
  </conditionalFormatting>
  <conditionalFormatting sqref="D11">
    <cfRule type="expression" dxfId="483" priority="11" stopIfTrue="1">
      <formula>$A11&lt;&gt;""</formula>
    </cfRule>
  </conditionalFormatting>
  <conditionalFormatting sqref="A12:AE12">
    <cfRule type="expression" dxfId="482" priority="10" stopIfTrue="1">
      <formula>$A12&lt;&gt;""</formula>
    </cfRule>
  </conditionalFormatting>
  <conditionalFormatting sqref="D12">
    <cfRule type="expression" dxfId="481" priority="9" stopIfTrue="1">
      <formula>$A12&lt;&gt;""</formula>
    </cfRule>
  </conditionalFormatting>
  <conditionalFormatting sqref="A13:AE13">
    <cfRule type="expression" dxfId="480" priority="8" stopIfTrue="1">
      <formula>$A13&lt;&gt;""</formula>
    </cfRule>
  </conditionalFormatting>
  <conditionalFormatting sqref="D13">
    <cfRule type="expression" dxfId="479" priority="7" stopIfTrue="1">
      <formula>$A13&lt;&gt;""</formula>
    </cfRule>
  </conditionalFormatting>
  <conditionalFormatting sqref="A14:AE14">
    <cfRule type="expression" dxfId="478" priority="6" stopIfTrue="1">
      <formula>$A14&lt;&gt;""</formula>
    </cfRule>
  </conditionalFormatting>
  <conditionalFormatting sqref="D14">
    <cfRule type="expression" dxfId="477" priority="5" stopIfTrue="1">
      <formula>$A14&lt;&gt;""</formula>
    </cfRule>
  </conditionalFormatting>
  <conditionalFormatting sqref="A15:AE15">
    <cfRule type="expression" dxfId="476" priority="4" stopIfTrue="1">
      <formula>$A15&lt;&gt;""</formula>
    </cfRule>
  </conditionalFormatting>
  <conditionalFormatting sqref="D15">
    <cfRule type="expression" dxfId="475" priority="3" stopIfTrue="1">
      <formula>$A15&lt;&gt;""</formula>
    </cfRule>
  </conditionalFormatting>
  <conditionalFormatting sqref="A7:AE7">
    <cfRule type="expression" dxfId="474" priority="2" stopIfTrue="1">
      <formula>$A7&lt;&gt;""</formula>
    </cfRule>
  </conditionalFormatting>
  <conditionalFormatting sqref="D7">
    <cfRule type="expression" dxfId="4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210</v>
      </c>
      <c r="C7" s="35" t="s">
        <v>79</v>
      </c>
      <c r="D7" s="47">
        <f>SUM($D$8:$D$15)</f>
        <v>1021</v>
      </c>
      <c r="E7" s="47">
        <f>SUM($E$8:$E$15)</f>
        <v>0</v>
      </c>
      <c r="F7" s="47">
        <f>SUM($F$8:$F$15)</f>
        <v>0</v>
      </c>
      <c r="G7" s="47">
        <f>SUM($G$8:$G$15)</f>
        <v>1021</v>
      </c>
      <c r="H7" s="47">
        <f>SUM($H$8:$H$15)</f>
        <v>0</v>
      </c>
      <c r="I7" s="47">
        <f>SUM($I$8:$I$15)</f>
        <v>0</v>
      </c>
      <c r="J7" s="47">
        <f>SUM($J$8:$J$15)</f>
        <v>0</v>
      </c>
      <c r="K7" s="47">
        <f>SUM($K$8:$K$15)</f>
        <v>0</v>
      </c>
      <c r="L7" s="47">
        <f>SUM($L$8:$L$15)</f>
        <v>0</v>
      </c>
      <c r="M7" s="47">
        <f>SUM($M$8:$M$15)</f>
        <v>0</v>
      </c>
      <c r="N7" s="47">
        <f>SUM($N$8:$N$15)</f>
        <v>0</v>
      </c>
      <c r="O7" s="47">
        <f>SUM($O$8:$O$15)</f>
        <v>0</v>
      </c>
      <c r="P7" s="47">
        <f>SUM($P$8:$P$15)</f>
        <v>0</v>
      </c>
      <c r="Q7" s="47">
        <f>SUM($Q$8:$Q$15)</f>
        <v>0</v>
      </c>
      <c r="R7" s="47">
        <f>SUM($R$8:$R$15)</f>
        <v>0</v>
      </c>
      <c r="S7" s="47">
        <f>SUM($S$8:$S$15)</f>
        <v>0</v>
      </c>
      <c r="T7" s="47">
        <f>SUM($T$8:$T$15)</f>
        <v>0</v>
      </c>
      <c r="U7" s="47">
        <f>SUM($U$8:$U$15)</f>
        <v>0</v>
      </c>
      <c r="V7" s="47">
        <f>SUM($V$8:$V$15)</f>
        <v>0</v>
      </c>
      <c r="W7" s="47">
        <f>SUM($W$8:$W$15)</f>
        <v>0</v>
      </c>
      <c r="X7" s="47">
        <f>SUM($X$8:$X$15)</f>
        <v>0</v>
      </c>
      <c r="Y7" s="47">
        <f>SUM($Y$8:$Y$15)</f>
        <v>0</v>
      </c>
      <c r="Z7" s="47">
        <f>SUM($Z$8:$Z$15)</f>
        <v>0</v>
      </c>
      <c r="AA7" s="47">
        <f>SUM($AA$8:$AA$15)</f>
        <v>0</v>
      </c>
      <c r="AB7" s="47">
        <f>SUM($AB$8:$AB$15)</f>
        <v>0</v>
      </c>
      <c r="AC7" s="47">
        <f>SUM($AC$8:$AC$15)</f>
        <v>0</v>
      </c>
      <c r="AD7" s="47">
        <f>SUM($AD$8:$AD$15)</f>
        <v>0</v>
      </c>
      <c r="AE7" s="47">
        <f>SUM($AE$8:$AE$15)</f>
        <v>0</v>
      </c>
      <c r="AF7" s="47">
        <f>SUM($AF$8:$AF$15)</f>
        <v>0</v>
      </c>
      <c r="AG7" s="47">
        <f>SUM($AG$8:$AG$15)</f>
        <v>0</v>
      </c>
      <c r="AH7" s="47">
        <f>SUM($AH$8:$AH$15)</f>
        <v>0</v>
      </c>
      <c r="AI7" s="47">
        <f>SUM($AI$8:$AI$15)</f>
        <v>0</v>
      </c>
    </row>
    <row r="8" spans="1:35" s="10" customFormat="1" ht="12" customHeight="1">
      <c r="A8" s="10" t="s">
        <v>130</v>
      </c>
      <c r="B8" s="41" t="s">
        <v>131</v>
      </c>
      <c r="C8" s="10" t="s">
        <v>123</v>
      </c>
      <c r="D8" s="33">
        <f>SUM(E8:AI8)</f>
        <v>1</v>
      </c>
      <c r="E8" s="33">
        <v>0</v>
      </c>
      <c r="F8" s="33">
        <v>0</v>
      </c>
      <c r="G8" s="33">
        <v>1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144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150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159</v>
      </c>
      <c r="C12" s="10" t="s">
        <v>160</v>
      </c>
      <c r="D12" s="33">
        <f>SUM(E12:AI12)</f>
        <v>1020</v>
      </c>
      <c r="E12" s="33">
        <v>0</v>
      </c>
      <c r="F12" s="33">
        <v>0</v>
      </c>
      <c r="G12" s="33">
        <v>1020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171</v>
      </c>
      <c r="C13" s="10" t="s">
        <v>172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130</v>
      </c>
      <c r="B14" s="41" t="s">
        <v>189</v>
      </c>
      <c r="C14" s="10" t="s">
        <v>190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198</v>
      </c>
      <c r="C15" s="10" t="s">
        <v>196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6:AG995">
    <cfRule type="expression" dxfId="325" priority="19" stopIfTrue="1">
      <formula>$A16&lt;&gt;""</formula>
    </cfRule>
  </conditionalFormatting>
  <conditionalFormatting sqref="AH16:AH997">
    <cfRule type="expression" dxfId="324" priority="23" stopIfTrue="1">
      <formula>$A16&lt;&gt;""</formula>
    </cfRule>
  </conditionalFormatting>
  <conditionalFormatting sqref="A16:AF997">
    <cfRule type="expression" dxfId="323" priority="20" stopIfTrue="1">
      <formula>$A16&lt;&gt;""</formula>
    </cfRule>
  </conditionalFormatting>
  <conditionalFormatting sqref="AG8">
    <cfRule type="expression" dxfId="322" priority="17" stopIfTrue="1">
      <formula>$A8&lt;&gt;""</formula>
    </cfRule>
  </conditionalFormatting>
  <conditionalFormatting sqref="AH8:AI8 A8:AF8">
    <cfRule type="expression" dxfId="321" priority="18" stopIfTrue="1">
      <formula>$A8&lt;&gt;""</formula>
    </cfRule>
  </conditionalFormatting>
  <conditionalFormatting sqref="AG9">
    <cfRule type="expression" dxfId="320" priority="15" stopIfTrue="1">
      <formula>$A9&lt;&gt;""</formula>
    </cfRule>
  </conditionalFormatting>
  <conditionalFormatting sqref="AH9:AI9 A9:AF9">
    <cfRule type="expression" dxfId="319" priority="16" stopIfTrue="1">
      <formula>$A9&lt;&gt;""</formula>
    </cfRule>
  </conditionalFormatting>
  <conditionalFormatting sqref="AG10">
    <cfRule type="expression" dxfId="318" priority="13" stopIfTrue="1">
      <formula>$A10&lt;&gt;""</formula>
    </cfRule>
  </conditionalFormatting>
  <conditionalFormatting sqref="AH10:AI10 A10:AF10">
    <cfRule type="expression" dxfId="317" priority="14" stopIfTrue="1">
      <formula>$A10&lt;&gt;""</formula>
    </cfRule>
  </conditionalFormatting>
  <conditionalFormatting sqref="AG11">
    <cfRule type="expression" dxfId="316" priority="11" stopIfTrue="1">
      <formula>$A11&lt;&gt;""</formula>
    </cfRule>
  </conditionalFormatting>
  <conditionalFormatting sqref="AH11:AI11 A11:AF11">
    <cfRule type="expression" dxfId="315" priority="12" stopIfTrue="1">
      <formula>$A11&lt;&gt;""</formula>
    </cfRule>
  </conditionalFormatting>
  <conditionalFormatting sqref="AG12">
    <cfRule type="expression" dxfId="314" priority="9" stopIfTrue="1">
      <formula>$A12&lt;&gt;""</formula>
    </cfRule>
  </conditionalFormatting>
  <conditionalFormatting sqref="AH12:AI12 A12:AF12">
    <cfRule type="expression" dxfId="313" priority="10" stopIfTrue="1">
      <formula>$A12&lt;&gt;""</formula>
    </cfRule>
  </conditionalFormatting>
  <conditionalFormatting sqref="AG13">
    <cfRule type="expression" dxfId="312" priority="7" stopIfTrue="1">
      <formula>$A13&lt;&gt;""</formula>
    </cfRule>
  </conditionalFormatting>
  <conditionalFormatting sqref="AH13:AI13 A13:AF13">
    <cfRule type="expression" dxfId="311" priority="8" stopIfTrue="1">
      <formula>$A13&lt;&gt;""</formula>
    </cfRule>
  </conditionalFormatting>
  <conditionalFormatting sqref="AG14">
    <cfRule type="expression" dxfId="310" priority="5" stopIfTrue="1">
      <formula>$A14&lt;&gt;""</formula>
    </cfRule>
  </conditionalFormatting>
  <conditionalFormatting sqref="AH14:AI14 A14:AF14">
    <cfRule type="expression" dxfId="309" priority="6" stopIfTrue="1">
      <formula>$A14&lt;&gt;""</formula>
    </cfRule>
  </conditionalFormatting>
  <conditionalFormatting sqref="AG15">
    <cfRule type="expression" dxfId="308" priority="3" stopIfTrue="1">
      <formula>$A15&lt;&gt;""</formula>
    </cfRule>
  </conditionalFormatting>
  <conditionalFormatting sqref="AH15:AI15 A15:AF15">
    <cfRule type="expression" dxfId="307" priority="4" stopIfTrue="1">
      <formula>$A15&lt;&gt;""</formula>
    </cfRule>
  </conditionalFormatting>
  <conditionalFormatting sqref="AG7">
    <cfRule type="expression" dxfId="306" priority="1" stopIfTrue="1">
      <formula>$A7&lt;&gt;""</formula>
    </cfRule>
  </conditionalFormatting>
  <conditionalFormatting sqref="AH7:AI7 A7:AF7">
    <cfRule type="expression" dxfId="30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207</v>
      </c>
      <c r="C7" s="35" t="s">
        <v>79</v>
      </c>
      <c r="D7" s="47">
        <f>SUM($D$8:$D$15)</f>
        <v>148</v>
      </c>
      <c r="E7" s="47">
        <f>SUM($E$8:$E$15)</f>
        <v>0</v>
      </c>
      <c r="F7" s="47">
        <f>SUM($F$8:$F$15)</f>
        <v>72</v>
      </c>
      <c r="G7" s="47">
        <f>SUM($G$8:$G$15)</f>
        <v>0</v>
      </c>
      <c r="H7" s="47">
        <f>SUM($H$8:$H$15)</f>
        <v>0</v>
      </c>
      <c r="I7" s="47">
        <f>SUM($I$8:$I$15)</f>
        <v>0</v>
      </c>
      <c r="J7" s="47">
        <f>SUM($J$8:$J$15)</f>
        <v>0</v>
      </c>
      <c r="K7" s="47">
        <f>SUM($K$8:$K$15)</f>
        <v>0</v>
      </c>
      <c r="L7" s="47">
        <f>SUM($L$8:$L$15)</f>
        <v>0</v>
      </c>
      <c r="M7" s="47">
        <f>SUM($M$8:$M$15)</f>
        <v>0</v>
      </c>
      <c r="N7" s="47">
        <f>SUM($N$8:$N$15)</f>
        <v>18</v>
      </c>
      <c r="O7" s="47">
        <f>SUM($O$8:$O$15)</f>
        <v>0</v>
      </c>
      <c r="P7" s="47">
        <f>SUM($P$8:$P$15)</f>
        <v>0</v>
      </c>
      <c r="Q7" s="47">
        <f>SUM($Q$8:$Q$15)</f>
        <v>48</v>
      </c>
      <c r="R7" s="47">
        <f>SUM($R$8:$R$15)</f>
        <v>0</v>
      </c>
      <c r="S7" s="47">
        <f>SUM($S$8:$S$15)</f>
        <v>0</v>
      </c>
      <c r="T7" s="47">
        <f>SUM($T$8:$T$15)</f>
        <v>0</v>
      </c>
      <c r="U7" s="47">
        <f>SUM($U$8:$U$15)</f>
        <v>0</v>
      </c>
      <c r="V7" s="47">
        <f>SUM($V$8:$V$15)</f>
        <v>0</v>
      </c>
      <c r="W7" s="47">
        <f>SUM($W$8:$W$15)</f>
        <v>0</v>
      </c>
      <c r="X7" s="47">
        <f>SUM($X$8:$X$15)</f>
        <v>0</v>
      </c>
      <c r="Y7" s="47">
        <f>SUM($Y$8:$Y$15)</f>
        <v>4</v>
      </c>
      <c r="Z7" s="47">
        <f>SUM($Z$8:$Z$15)</f>
        <v>6</v>
      </c>
      <c r="AA7" s="47">
        <f>SUM($AA$8:$AA$15)</f>
        <v>0</v>
      </c>
      <c r="AB7" s="47">
        <f>SUM($AB$8:$AB$15)</f>
        <v>0</v>
      </c>
      <c r="AC7" s="47">
        <f>SUM($AC$8:$AC$15)</f>
        <v>0</v>
      </c>
      <c r="AD7" s="47">
        <f>SUM($AD$8:$AD$15)</f>
        <v>0</v>
      </c>
      <c r="AE7" s="47">
        <f>SUM($AE$8:$AE$15)</f>
        <v>0</v>
      </c>
      <c r="AF7" s="47">
        <f>SUM($AF$8:$AF$15)</f>
        <v>0</v>
      </c>
      <c r="AG7" s="47">
        <f>SUM($AG$8:$AG$15)</f>
        <v>0</v>
      </c>
      <c r="AH7" s="47">
        <f>SUM($AH$8:$AH$15)</f>
        <v>0</v>
      </c>
      <c r="AI7" s="47">
        <f>SUM($AI$8:$AI$15)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16</v>
      </c>
      <c r="E8" s="33">
        <v>0</v>
      </c>
      <c r="F8" s="33">
        <v>10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6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137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144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150</v>
      </c>
      <c r="C11" s="10" t="s">
        <v>151</v>
      </c>
      <c r="D11" s="33">
        <f>SUM(E11:AI11)</f>
        <v>18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18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159</v>
      </c>
      <c r="C12" s="10" t="s">
        <v>160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171</v>
      </c>
      <c r="C13" s="10" t="s">
        <v>172</v>
      </c>
      <c r="D13" s="33">
        <f>SUM(E13:AI13)</f>
        <v>6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6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186</v>
      </c>
      <c r="C14" s="10" t="s">
        <v>185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195</v>
      </c>
      <c r="C15" s="10" t="s">
        <v>196</v>
      </c>
      <c r="D15" s="33">
        <f>SUM(E15:AI15)</f>
        <v>108</v>
      </c>
      <c r="E15" s="33">
        <v>0</v>
      </c>
      <c r="F15" s="33">
        <v>62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42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4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6:AG995">
    <cfRule type="expression" dxfId="304" priority="19" stopIfTrue="1">
      <formula>$A16&lt;&gt;""</formula>
    </cfRule>
  </conditionalFormatting>
  <conditionalFormatting sqref="AH16:AH997">
    <cfRule type="expression" dxfId="303" priority="23" stopIfTrue="1">
      <formula>$A16&lt;&gt;""</formula>
    </cfRule>
  </conditionalFormatting>
  <conditionalFormatting sqref="A16:AF997">
    <cfRule type="expression" dxfId="302" priority="20" stopIfTrue="1">
      <formula>$A16&lt;&gt;""</formula>
    </cfRule>
  </conditionalFormatting>
  <conditionalFormatting sqref="AG8">
    <cfRule type="expression" dxfId="301" priority="17" stopIfTrue="1">
      <formula>$A8&lt;&gt;""</formula>
    </cfRule>
  </conditionalFormatting>
  <conditionalFormatting sqref="AH8:AI8 A8:AF8">
    <cfRule type="expression" dxfId="300" priority="18" stopIfTrue="1">
      <formula>$A8&lt;&gt;""</formula>
    </cfRule>
  </conditionalFormatting>
  <conditionalFormatting sqref="AG9">
    <cfRule type="expression" dxfId="299" priority="15" stopIfTrue="1">
      <formula>$A9&lt;&gt;""</formula>
    </cfRule>
  </conditionalFormatting>
  <conditionalFormatting sqref="AH9:AI9 A9:AF9">
    <cfRule type="expression" dxfId="298" priority="16" stopIfTrue="1">
      <formula>$A9&lt;&gt;""</formula>
    </cfRule>
  </conditionalFormatting>
  <conditionalFormatting sqref="AG10">
    <cfRule type="expression" dxfId="297" priority="13" stopIfTrue="1">
      <formula>$A10&lt;&gt;""</formula>
    </cfRule>
  </conditionalFormatting>
  <conditionalFormatting sqref="AH10:AI10 A10:AF10">
    <cfRule type="expression" dxfId="296" priority="14" stopIfTrue="1">
      <formula>$A10&lt;&gt;""</formula>
    </cfRule>
  </conditionalFormatting>
  <conditionalFormatting sqref="AG11">
    <cfRule type="expression" dxfId="295" priority="11" stopIfTrue="1">
      <formula>$A11&lt;&gt;""</formula>
    </cfRule>
  </conditionalFormatting>
  <conditionalFormatting sqref="AH11:AI11 A11:AF11">
    <cfRule type="expression" dxfId="294" priority="12" stopIfTrue="1">
      <formula>$A11&lt;&gt;""</formula>
    </cfRule>
  </conditionalFormatting>
  <conditionalFormatting sqref="AG12">
    <cfRule type="expression" dxfId="293" priority="9" stopIfTrue="1">
      <formula>$A12&lt;&gt;""</formula>
    </cfRule>
  </conditionalFormatting>
  <conditionalFormatting sqref="AH12:AI12 A12:AF12">
    <cfRule type="expression" dxfId="292" priority="10" stopIfTrue="1">
      <formula>$A12&lt;&gt;""</formula>
    </cfRule>
  </conditionalFormatting>
  <conditionalFormatting sqref="AG13">
    <cfRule type="expression" dxfId="291" priority="7" stopIfTrue="1">
      <formula>$A13&lt;&gt;""</formula>
    </cfRule>
  </conditionalFormatting>
  <conditionalFormatting sqref="AH13:AI13 A13:AF13">
    <cfRule type="expression" dxfId="290" priority="8" stopIfTrue="1">
      <formula>$A13&lt;&gt;""</formula>
    </cfRule>
  </conditionalFormatting>
  <conditionalFormatting sqref="AG14">
    <cfRule type="expression" dxfId="289" priority="5" stopIfTrue="1">
      <formula>$A14&lt;&gt;""</formula>
    </cfRule>
  </conditionalFormatting>
  <conditionalFormatting sqref="AH14:AI14 A14:AF14">
    <cfRule type="expression" dxfId="288" priority="6" stopIfTrue="1">
      <formula>$A14&lt;&gt;""</formula>
    </cfRule>
  </conditionalFormatting>
  <conditionalFormatting sqref="AG15">
    <cfRule type="expression" dxfId="287" priority="3" stopIfTrue="1">
      <formula>$A15&lt;&gt;""</formula>
    </cfRule>
  </conditionalFormatting>
  <conditionalFormatting sqref="AH15:AI15 A15:AF15">
    <cfRule type="expression" dxfId="286" priority="4" stopIfTrue="1">
      <formula>$A15&lt;&gt;""</formula>
    </cfRule>
  </conditionalFormatting>
  <conditionalFormatting sqref="AG7">
    <cfRule type="expression" dxfId="285" priority="1" stopIfTrue="1">
      <formula>$A7&lt;&gt;""</formula>
    </cfRule>
  </conditionalFormatting>
  <conditionalFormatting sqref="AH7:AI7 A7:AF7">
    <cfRule type="expression" dxfId="28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210</v>
      </c>
      <c r="C7" s="35" t="s">
        <v>211</v>
      </c>
      <c r="D7" s="47">
        <f>SUM($D$8:$D$15)</f>
        <v>471</v>
      </c>
      <c r="E7" s="47">
        <f>SUM($E$8:$E$15)</f>
        <v>0</v>
      </c>
      <c r="F7" s="47">
        <f>SUM($F$8:$F$15)</f>
        <v>0</v>
      </c>
      <c r="G7" s="47">
        <f>SUM($G$8:$G$15)</f>
        <v>0</v>
      </c>
      <c r="H7" s="47">
        <f>SUM($H$8:$H$15)</f>
        <v>0</v>
      </c>
      <c r="I7" s="47">
        <f>SUM($I$8:$I$15)</f>
        <v>0</v>
      </c>
      <c r="J7" s="47">
        <f>SUM($J$8:$J$15)</f>
        <v>0</v>
      </c>
      <c r="K7" s="47">
        <f>SUM($K$8:$K$15)</f>
        <v>0</v>
      </c>
      <c r="L7" s="47">
        <f>SUM($L$8:$L$15)</f>
        <v>27</v>
      </c>
      <c r="M7" s="47">
        <f>SUM($M$8:$M$15)</f>
        <v>0</v>
      </c>
      <c r="N7" s="47">
        <f>SUM($N$8:$N$15)</f>
        <v>99</v>
      </c>
      <c r="O7" s="47">
        <f>SUM($O$8:$O$15)</f>
        <v>0</v>
      </c>
      <c r="P7" s="47">
        <f>SUM($P$8:$P$15)</f>
        <v>0</v>
      </c>
      <c r="Q7" s="47">
        <f>SUM($Q$8:$Q$15)</f>
        <v>7</v>
      </c>
      <c r="R7" s="47">
        <f>SUM($R$8:$R$15)</f>
        <v>0</v>
      </c>
      <c r="S7" s="47">
        <f>SUM($S$8:$S$15)</f>
        <v>0</v>
      </c>
      <c r="T7" s="47">
        <f>SUM($T$8:$T$15)</f>
        <v>0</v>
      </c>
      <c r="U7" s="47">
        <f>SUM($U$8:$U$15)</f>
        <v>0</v>
      </c>
      <c r="V7" s="47">
        <f>SUM($V$8:$V$15)</f>
        <v>0</v>
      </c>
      <c r="W7" s="47">
        <f>SUM($W$8:$W$15)</f>
        <v>0</v>
      </c>
      <c r="X7" s="47">
        <f>SUM($X$8:$X$15)</f>
        <v>0</v>
      </c>
      <c r="Y7" s="47">
        <f>SUM($Y$8:$Y$15)</f>
        <v>4</v>
      </c>
      <c r="Z7" s="47">
        <f>SUM($Z$8:$Z$15)</f>
        <v>0</v>
      </c>
      <c r="AA7" s="47">
        <f>SUM($AA$8:$AA$15)</f>
        <v>0</v>
      </c>
      <c r="AB7" s="47">
        <f>SUM($AB$8:$AB$15)</f>
        <v>0</v>
      </c>
      <c r="AC7" s="47">
        <f>SUM($AC$8:$AC$15)</f>
        <v>332</v>
      </c>
      <c r="AD7" s="47">
        <f>SUM($AD$8:$AD$15)</f>
        <v>0</v>
      </c>
      <c r="AE7" s="47">
        <f>SUM($AE$8:$AE$15)</f>
        <v>1</v>
      </c>
      <c r="AF7" s="47">
        <f>SUM($AF$8:$AF$15)</f>
        <v>0</v>
      </c>
      <c r="AG7" s="47">
        <f>SUM($AG$8:$AG$15)</f>
        <v>1</v>
      </c>
      <c r="AH7" s="47">
        <f>SUM($AH$8:$AH$15)</f>
        <v>0</v>
      </c>
      <c r="AI7" s="47">
        <f>SUM($AI$8:$AI$15)</f>
        <v>0</v>
      </c>
    </row>
    <row r="8" spans="1:35" s="10" customFormat="1" ht="12" customHeight="1">
      <c r="A8" s="10" t="s">
        <v>124</v>
      </c>
      <c r="B8" s="41" t="s">
        <v>127</v>
      </c>
      <c r="C8" s="10" t="s">
        <v>123</v>
      </c>
      <c r="D8" s="33">
        <f>SUM(E8:AI8)</f>
        <v>35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33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1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1</v>
      </c>
      <c r="AH8" s="33">
        <v>0</v>
      </c>
      <c r="AI8" s="33">
        <v>0</v>
      </c>
    </row>
    <row r="9" spans="1:35" s="10" customFormat="1" ht="12" customHeight="1">
      <c r="A9" s="10" t="s">
        <v>134</v>
      </c>
      <c r="B9" s="41" t="s">
        <v>141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144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150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159</v>
      </c>
      <c r="C12" s="10" t="s">
        <v>160</v>
      </c>
      <c r="D12" s="33">
        <f>SUM(E12:AI12)</f>
        <v>11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7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3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1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171</v>
      </c>
      <c r="C13" s="10" t="s">
        <v>172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186</v>
      </c>
      <c r="C14" s="10" t="s">
        <v>185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195</v>
      </c>
      <c r="C15" s="10" t="s">
        <v>196</v>
      </c>
      <c r="D15" s="33">
        <f>SUM(E15:AI15)</f>
        <v>425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27</v>
      </c>
      <c r="M15" s="33">
        <v>0</v>
      </c>
      <c r="N15" s="33">
        <v>66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332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6:AG995">
    <cfRule type="expression" dxfId="283" priority="19" stopIfTrue="1">
      <formula>$A16&lt;&gt;""</formula>
    </cfRule>
  </conditionalFormatting>
  <conditionalFormatting sqref="AH16:AH997">
    <cfRule type="expression" dxfId="282" priority="23" stopIfTrue="1">
      <formula>$A16&lt;&gt;""</formula>
    </cfRule>
  </conditionalFormatting>
  <conditionalFormatting sqref="A16:AF997">
    <cfRule type="expression" dxfId="281" priority="20" stopIfTrue="1">
      <formula>$A16&lt;&gt;""</formula>
    </cfRule>
  </conditionalFormatting>
  <conditionalFormatting sqref="AG8">
    <cfRule type="expression" dxfId="280" priority="17" stopIfTrue="1">
      <formula>$A8&lt;&gt;""</formula>
    </cfRule>
  </conditionalFormatting>
  <conditionalFormatting sqref="AH8:AI8 A8:AF8">
    <cfRule type="expression" dxfId="279" priority="18" stopIfTrue="1">
      <formula>$A8&lt;&gt;""</formula>
    </cfRule>
  </conditionalFormatting>
  <conditionalFormatting sqref="AG9">
    <cfRule type="expression" dxfId="278" priority="15" stopIfTrue="1">
      <formula>$A9&lt;&gt;""</formula>
    </cfRule>
  </conditionalFormatting>
  <conditionalFormatting sqref="AH9:AI9 A9:AF9">
    <cfRule type="expression" dxfId="277" priority="16" stopIfTrue="1">
      <formula>$A9&lt;&gt;""</formula>
    </cfRule>
  </conditionalFormatting>
  <conditionalFormatting sqref="AG10">
    <cfRule type="expression" dxfId="276" priority="13" stopIfTrue="1">
      <formula>$A10&lt;&gt;""</formula>
    </cfRule>
  </conditionalFormatting>
  <conditionalFormatting sqref="AH10:AI10 A10:AF10">
    <cfRule type="expression" dxfId="275" priority="14" stopIfTrue="1">
      <formula>$A10&lt;&gt;""</formula>
    </cfRule>
  </conditionalFormatting>
  <conditionalFormatting sqref="AG11">
    <cfRule type="expression" dxfId="274" priority="11" stopIfTrue="1">
      <formula>$A11&lt;&gt;""</formula>
    </cfRule>
  </conditionalFormatting>
  <conditionalFormatting sqref="AH11:AI11 A11:AF11">
    <cfRule type="expression" dxfId="273" priority="12" stopIfTrue="1">
      <formula>$A11&lt;&gt;""</formula>
    </cfRule>
  </conditionalFormatting>
  <conditionalFormatting sqref="AG12">
    <cfRule type="expression" dxfId="272" priority="9" stopIfTrue="1">
      <formula>$A12&lt;&gt;""</formula>
    </cfRule>
  </conditionalFormatting>
  <conditionalFormatting sqref="AH12:AI12 A12:AF12">
    <cfRule type="expression" dxfId="271" priority="10" stopIfTrue="1">
      <formula>$A12&lt;&gt;""</formula>
    </cfRule>
  </conditionalFormatting>
  <conditionalFormatting sqref="AG13">
    <cfRule type="expression" dxfId="270" priority="7" stopIfTrue="1">
      <formula>$A13&lt;&gt;""</formula>
    </cfRule>
  </conditionalFormatting>
  <conditionalFormatting sqref="AH13:AI13 A13:AF13">
    <cfRule type="expression" dxfId="269" priority="8" stopIfTrue="1">
      <formula>$A13&lt;&gt;""</formula>
    </cfRule>
  </conditionalFormatting>
  <conditionalFormatting sqref="AG14">
    <cfRule type="expression" dxfId="268" priority="5" stopIfTrue="1">
      <formula>$A14&lt;&gt;""</formula>
    </cfRule>
  </conditionalFormatting>
  <conditionalFormatting sqref="AH14:AI14 A14:AF14">
    <cfRule type="expression" dxfId="267" priority="6" stopIfTrue="1">
      <formula>$A14&lt;&gt;""</formula>
    </cfRule>
  </conditionalFormatting>
  <conditionalFormatting sqref="AG15">
    <cfRule type="expression" dxfId="266" priority="3" stopIfTrue="1">
      <formula>$A15&lt;&gt;""</formula>
    </cfRule>
  </conditionalFormatting>
  <conditionalFormatting sqref="AH15:AI15 A15:AF15">
    <cfRule type="expression" dxfId="265" priority="4" stopIfTrue="1">
      <formula>$A15&lt;&gt;""</formula>
    </cfRule>
  </conditionalFormatting>
  <conditionalFormatting sqref="AG7">
    <cfRule type="expression" dxfId="264" priority="1" stopIfTrue="1">
      <formula>$A7&lt;&gt;""</formula>
    </cfRule>
  </conditionalFormatting>
  <conditionalFormatting sqref="AH7:AI7 A7:AF7">
    <cfRule type="expression" dxfId="26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210</v>
      </c>
      <c r="C7" s="35" t="s">
        <v>79</v>
      </c>
      <c r="D7" s="47">
        <f>SUM($D$8:$D$15)</f>
        <v>681</v>
      </c>
      <c r="E7" s="47">
        <f>SUM($E$8:$E$15)</f>
        <v>0</v>
      </c>
      <c r="F7" s="47">
        <f>SUM($F$8:$F$15)</f>
        <v>0</v>
      </c>
      <c r="G7" s="47">
        <f>SUM($G$8:$G$15)</f>
        <v>0</v>
      </c>
      <c r="H7" s="47">
        <f>SUM($H$8:$H$15)</f>
        <v>0</v>
      </c>
      <c r="I7" s="47">
        <f>SUM($I$8:$I$15)</f>
        <v>0</v>
      </c>
      <c r="J7" s="47">
        <f>SUM($J$8:$J$15)</f>
        <v>0</v>
      </c>
      <c r="K7" s="47">
        <f>SUM($K$8:$K$15)</f>
        <v>0</v>
      </c>
      <c r="L7" s="47">
        <f>SUM($L$8:$L$15)</f>
        <v>0</v>
      </c>
      <c r="M7" s="47">
        <f>SUM($M$8:$M$15)</f>
        <v>0</v>
      </c>
      <c r="N7" s="47">
        <f>SUM($N$8:$N$15)</f>
        <v>606</v>
      </c>
      <c r="O7" s="47">
        <f>SUM($O$8:$O$15)</f>
        <v>0</v>
      </c>
      <c r="P7" s="47">
        <f>SUM($P$8:$P$15)</f>
        <v>0</v>
      </c>
      <c r="Q7" s="47">
        <f>SUM($Q$8:$Q$15)</f>
        <v>0</v>
      </c>
      <c r="R7" s="47">
        <f>SUM($R$8:$R$15)</f>
        <v>0</v>
      </c>
      <c r="S7" s="47">
        <f>SUM($S$8:$S$15)</f>
        <v>0</v>
      </c>
      <c r="T7" s="47">
        <f>SUM($T$8:$T$15)</f>
        <v>0</v>
      </c>
      <c r="U7" s="47">
        <f>SUM($U$8:$U$15)</f>
        <v>0</v>
      </c>
      <c r="V7" s="47">
        <f>SUM($V$8:$V$15)</f>
        <v>0</v>
      </c>
      <c r="W7" s="47">
        <f>SUM($W$8:$W$15)</f>
        <v>0</v>
      </c>
      <c r="X7" s="47">
        <f>SUM($X$8:$X$15)</f>
        <v>0</v>
      </c>
      <c r="Y7" s="47">
        <f>SUM($Y$8:$Y$15)</f>
        <v>2</v>
      </c>
      <c r="Z7" s="47">
        <f>SUM($Z$8:$Z$15)</f>
        <v>0</v>
      </c>
      <c r="AA7" s="47">
        <f>SUM($AA$8:$AA$15)</f>
        <v>0</v>
      </c>
      <c r="AB7" s="47">
        <f>SUM($AB$8:$AB$15)</f>
        <v>0</v>
      </c>
      <c r="AC7" s="47">
        <f>SUM($AC$8:$AC$15)</f>
        <v>0</v>
      </c>
      <c r="AD7" s="47">
        <f>SUM($AD$8:$AD$15)</f>
        <v>0</v>
      </c>
      <c r="AE7" s="47">
        <f>SUM($AE$8:$AE$15)</f>
        <v>56</v>
      </c>
      <c r="AF7" s="47">
        <f>SUM($AF$8:$AF$15)</f>
        <v>0</v>
      </c>
      <c r="AG7" s="47">
        <f>SUM($AG$8:$AG$15)</f>
        <v>17</v>
      </c>
      <c r="AH7" s="47">
        <f>SUM($AH$8:$AH$15)</f>
        <v>0</v>
      </c>
      <c r="AI7" s="47">
        <f>SUM($AI$8:$AI$15)</f>
        <v>0</v>
      </c>
    </row>
    <row r="8" spans="1:35" s="10" customFormat="1" ht="12" customHeight="1">
      <c r="A8" s="10" t="s">
        <v>132</v>
      </c>
      <c r="B8" s="41" t="s">
        <v>133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147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150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167</v>
      </c>
      <c r="C12" s="10" t="s">
        <v>160</v>
      </c>
      <c r="D12" s="33">
        <f>SUM(E12:AI12)</f>
        <v>50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33</v>
      </c>
      <c r="AF12" s="33">
        <v>0</v>
      </c>
      <c r="AG12" s="33">
        <v>17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178</v>
      </c>
      <c r="C13" s="10" t="s">
        <v>172</v>
      </c>
      <c r="D13" s="33">
        <f>SUM(E13:AI13)</f>
        <v>629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604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2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23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186</v>
      </c>
      <c r="C14" s="10" t="s">
        <v>185</v>
      </c>
      <c r="D14" s="33">
        <f>SUM(E14:AI14)</f>
        <v>2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2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195</v>
      </c>
      <c r="C15" s="10" t="s">
        <v>196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6:AG995">
    <cfRule type="expression" dxfId="262" priority="19" stopIfTrue="1">
      <formula>$A16&lt;&gt;""</formula>
    </cfRule>
  </conditionalFormatting>
  <conditionalFormatting sqref="AH16:AH997">
    <cfRule type="expression" dxfId="261" priority="23" stopIfTrue="1">
      <formula>$A16&lt;&gt;""</formula>
    </cfRule>
  </conditionalFormatting>
  <conditionalFormatting sqref="A16:AF997">
    <cfRule type="expression" dxfId="260" priority="20" stopIfTrue="1">
      <formula>$A16&lt;&gt;""</formula>
    </cfRule>
  </conditionalFormatting>
  <conditionalFormatting sqref="AG8">
    <cfRule type="expression" dxfId="259" priority="17" stopIfTrue="1">
      <formula>$A8&lt;&gt;""</formula>
    </cfRule>
  </conditionalFormatting>
  <conditionalFormatting sqref="AH8:AI8 A8:AF8">
    <cfRule type="expression" dxfId="258" priority="18" stopIfTrue="1">
      <formula>$A8&lt;&gt;""</formula>
    </cfRule>
  </conditionalFormatting>
  <conditionalFormatting sqref="AG9">
    <cfRule type="expression" dxfId="257" priority="15" stopIfTrue="1">
      <formula>$A9&lt;&gt;""</formula>
    </cfRule>
  </conditionalFormatting>
  <conditionalFormatting sqref="AH9:AI9 A9:AF9">
    <cfRule type="expression" dxfId="256" priority="16" stopIfTrue="1">
      <formula>$A9&lt;&gt;""</formula>
    </cfRule>
  </conditionalFormatting>
  <conditionalFormatting sqref="AG10">
    <cfRule type="expression" dxfId="255" priority="13" stopIfTrue="1">
      <formula>$A10&lt;&gt;""</formula>
    </cfRule>
  </conditionalFormatting>
  <conditionalFormatting sqref="AH10:AI10 A10:AF10">
    <cfRule type="expression" dxfId="254" priority="14" stopIfTrue="1">
      <formula>$A10&lt;&gt;""</formula>
    </cfRule>
  </conditionalFormatting>
  <conditionalFormatting sqref="AG11">
    <cfRule type="expression" dxfId="253" priority="11" stopIfTrue="1">
      <formula>$A11&lt;&gt;""</formula>
    </cfRule>
  </conditionalFormatting>
  <conditionalFormatting sqref="AH11:AI11 A11:AF11">
    <cfRule type="expression" dxfId="252" priority="12" stopIfTrue="1">
      <formula>$A11&lt;&gt;""</formula>
    </cfRule>
  </conditionalFormatting>
  <conditionalFormatting sqref="AG12">
    <cfRule type="expression" dxfId="251" priority="9" stopIfTrue="1">
      <formula>$A12&lt;&gt;""</formula>
    </cfRule>
  </conditionalFormatting>
  <conditionalFormatting sqref="AH12:AI12 A12:AF12">
    <cfRule type="expression" dxfId="250" priority="10" stopIfTrue="1">
      <formula>$A12&lt;&gt;""</formula>
    </cfRule>
  </conditionalFormatting>
  <conditionalFormatting sqref="AG13">
    <cfRule type="expression" dxfId="249" priority="7" stopIfTrue="1">
      <formula>$A13&lt;&gt;""</formula>
    </cfRule>
  </conditionalFormatting>
  <conditionalFormatting sqref="AH13:AI13 A13:AF13">
    <cfRule type="expression" dxfId="248" priority="8" stopIfTrue="1">
      <formula>$A13&lt;&gt;""</formula>
    </cfRule>
  </conditionalFormatting>
  <conditionalFormatting sqref="AG14">
    <cfRule type="expression" dxfId="247" priority="5" stopIfTrue="1">
      <formula>$A14&lt;&gt;""</formula>
    </cfRule>
  </conditionalFormatting>
  <conditionalFormatting sqref="AH14:AI14 A14:AF14">
    <cfRule type="expression" dxfId="246" priority="6" stopIfTrue="1">
      <formula>$A14&lt;&gt;""</formula>
    </cfRule>
  </conditionalFormatting>
  <conditionalFormatting sqref="AG15">
    <cfRule type="expression" dxfId="245" priority="3" stopIfTrue="1">
      <formula>$A15&lt;&gt;""</formula>
    </cfRule>
  </conditionalFormatting>
  <conditionalFormatting sqref="AH15:AI15 A15:AF15">
    <cfRule type="expression" dxfId="244" priority="4" stopIfTrue="1">
      <formula>$A15&lt;&gt;""</formula>
    </cfRule>
  </conditionalFormatting>
  <conditionalFormatting sqref="AG7">
    <cfRule type="expression" dxfId="243" priority="1" stopIfTrue="1">
      <formula>$A7&lt;&gt;""</formula>
    </cfRule>
  </conditionalFormatting>
  <conditionalFormatting sqref="AH7:AI7 A7:AF7">
    <cfRule type="expression" dxfId="24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210</v>
      </c>
      <c r="C7" s="35" t="s">
        <v>211</v>
      </c>
      <c r="D7" s="47">
        <f>SUM($D$8:$D$15)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SUM($AF$8:$AF$15)</f>
        <v>0</v>
      </c>
      <c r="AG7" s="55">
        <v>0</v>
      </c>
      <c r="AH7" s="55">
        <v>0</v>
      </c>
      <c r="AI7" s="47">
        <f>SUM($AI$8:$AI$15)</f>
        <v>0</v>
      </c>
    </row>
    <row r="8" spans="1:35" s="10" customFormat="1" ht="12" customHeight="1">
      <c r="A8" s="10" t="s">
        <v>134</v>
      </c>
      <c r="B8" s="41" t="s">
        <v>125</v>
      </c>
      <c r="C8" s="10" t="s">
        <v>123</v>
      </c>
      <c r="D8" s="33">
        <f>SUM(E8:AI8)</f>
        <v>0</v>
      </c>
      <c r="E8" s="56">
        <f>E7</f>
        <v>0</v>
      </c>
      <c r="F8" s="56">
        <f t="shared" ref="F8:AE15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129</v>
      </c>
      <c r="B9" s="41" t="s">
        <v>137</v>
      </c>
      <c r="C9" s="10" t="s">
        <v>138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134</v>
      </c>
      <c r="B10" s="41" t="s">
        <v>144</v>
      </c>
      <c r="C10" s="10" t="s">
        <v>145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129</v>
      </c>
      <c r="B11" s="41" t="s">
        <v>154</v>
      </c>
      <c r="C11" s="10" t="s">
        <v>151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129</v>
      </c>
      <c r="B12" s="41" t="s">
        <v>159</v>
      </c>
      <c r="C12" s="10" t="s">
        <v>160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129</v>
      </c>
      <c r="B13" s="41" t="s">
        <v>171</v>
      </c>
      <c r="C13" s="10" t="s">
        <v>172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129</v>
      </c>
      <c r="B14" s="41" t="s">
        <v>186</v>
      </c>
      <c r="C14" s="10" t="s">
        <v>185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126</v>
      </c>
      <c r="B15" s="41" t="s">
        <v>195</v>
      </c>
      <c r="C15" s="10" t="s">
        <v>196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B16" s="41"/>
      <c r="D16" s="45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5"/>
      <c r="AG16" s="45"/>
      <c r="AH16" s="34"/>
    </row>
    <row r="17" spans="2:34" s="10" customFormat="1" ht="12" customHeight="1">
      <c r="B17" s="41"/>
      <c r="D17" s="45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45"/>
      <c r="AG17" s="45"/>
      <c r="AH17" s="34"/>
    </row>
    <row r="18" spans="2:34" s="10" customFormat="1" ht="12" customHeight="1">
      <c r="B18" s="41"/>
      <c r="D18" s="45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45"/>
      <c r="AG18" s="45"/>
      <c r="AH18" s="34"/>
    </row>
    <row r="19" spans="2:34" s="10" customFormat="1" ht="12" customHeight="1">
      <c r="B19" s="41"/>
      <c r="D19" s="45"/>
      <c r="E19" s="34"/>
      <c r="F19" s="34"/>
      <c r="G19" s="34"/>
      <c r="H19" s="34"/>
      <c r="I19" s="34"/>
      <c r="J19" s="34"/>
      <c r="K19" s="34"/>
      <c r="L19" s="34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45"/>
      <c r="AG19" s="45"/>
      <c r="AH19" s="34"/>
    </row>
    <row r="20" spans="2:34" s="10" customFormat="1" ht="12" customHeight="1">
      <c r="B20" s="41"/>
      <c r="D20" s="45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45"/>
      <c r="AG20" s="45"/>
      <c r="AH20" s="34"/>
    </row>
    <row r="21" spans="2:34" s="10" customFormat="1" ht="12" customHeight="1">
      <c r="B21" s="41"/>
      <c r="D21" s="45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45"/>
      <c r="AG21" s="45"/>
      <c r="AH21" s="34"/>
    </row>
    <row r="22" spans="2:34" s="10" customFormat="1" ht="12" customHeight="1">
      <c r="B22" s="41"/>
      <c r="D22" s="45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45"/>
      <c r="AG22" s="45"/>
      <c r="AH22" s="34"/>
    </row>
    <row r="23" spans="2:34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2:34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2:34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2:34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2:34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2:34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2:34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2:34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2:34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2:34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6:AG995">
    <cfRule type="expression" dxfId="241" priority="19" stopIfTrue="1">
      <formula>$A16&lt;&gt;""</formula>
    </cfRule>
  </conditionalFormatting>
  <conditionalFormatting sqref="AH16:AH997">
    <cfRule type="expression" dxfId="240" priority="24" stopIfTrue="1">
      <formula>$A16&lt;&gt;""</formula>
    </cfRule>
  </conditionalFormatting>
  <conditionalFormatting sqref="A16:AF997">
    <cfRule type="expression" dxfId="239" priority="20" stopIfTrue="1">
      <formula>$A16&lt;&gt;""</formula>
    </cfRule>
  </conditionalFormatting>
  <conditionalFormatting sqref="AG8">
    <cfRule type="expression" dxfId="238" priority="17" stopIfTrue="1">
      <formula>$A8&lt;&gt;""</formula>
    </cfRule>
  </conditionalFormatting>
  <conditionalFormatting sqref="AH8:AI8 A8:AF8">
    <cfRule type="expression" dxfId="237" priority="18" stopIfTrue="1">
      <formula>$A8&lt;&gt;""</formula>
    </cfRule>
  </conditionalFormatting>
  <conditionalFormatting sqref="AG9">
    <cfRule type="expression" dxfId="236" priority="15" stopIfTrue="1">
      <formula>$A9&lt;&gt;""</formula>
    </cfRule>
  </conditionalFormatting>
  <conditionalFormatting sqref="AH9:AI9 A9:AF9">
    <cfRule type="expression" dxfId="235" priority="16" stopIfTrue="1">
      <formula>$A9&lt;&gt;""</formula>
    </cfRule>
  </conditionalFormatting>
  <conditionalFormatting sqref="AG10">
    <cfRule type="expression" dxfId="234" priority="13" stopIfTrue="1">
      <formula>$A10&lt;&gt;""</formula>
    </cfRule>
  </conditionalFormatting>
  <conditionalFormatting sqref="AH10:AI10 A10:AF10">
    <cfRule type="expression" dxfId="233" priority="14" stopIfTrue="1">
      <formula>$A10&lt;&gt;""</formula>
    </cfRule>
  </conditionalFormatting>
  <conditionalFormatting sqref="AG11">
    <cfRule type="expression" dxfId="232" priority="11" stopIfTrue="1">
      <formula>$A11&lt;&gt;""</formula>
    </cfRule>
  </conditionalFormatting>
  <conditionalFormatting sqref="AH11:AI11 A11:AF11">
    <cfRule type="expression" dxfId="231" priority="12" stopIfTrue="1">
      <formula>$A11&lt;&gt;""</formula>
    </cfRule>
  </conditionalFormatting>
  <conditionalFormatting sqref="AG12">
    <cfRule type="expression" dxfId="230" priority="9" stopIfTrue="1">
      <formula>$A12&lt;&gt;""</formula>
    </cfRule>
  </conditionalFormatting>
  <conditionalFormatting sqref="AH12:AI12 A12:AF12">
    <cfRule type="expression" dxfId="229" priority="10" stopIfTrue="1">
      <formula>$A12&lt;&gt;""</formula>
    </cfRule>
  </conditionalFormatting>
  <conditionalFormatting sqref="AG13">
    <cfRule type="expression" dxfId="228" priority="7" stopIfTrue="1">
      <formula>$A13&lt;&gt;""</formula>
    </cfRule>
  </conditionalFormatting>
  <conditionalFormatting sqref="AH13:AI13 A13:AF13">
    <cfRule type="expression" dxfId="227" priority="8" stopIfTrue="1">
      <formula>$A13&lt;&gt;""</formula>
    </cfRule>
  </conditionalFormatting>
  <conditionalFormatting sqref="AG14">
    <cfRule type="expression" dxfId="226" priority="5" stopIfTrue="1">
      <formula>$A14&lt;&gt;""</formula>
    </cfRule>
  </conditionalFormatting>
  <conditionalFormatting sqref="AH14:AI14 A14:AF14">
    <cfRule type="expression" dxfId="225" priority="6" stopIfTrue="1">
      <formula>$A14&lt;&gt;""</formula>
    </cfRule>
  </conditionalFormatting>
  <conditionalFormatting sqref="AG15">
    <cfRule type="expression" dxfId="224" priority="3" stopIfTrue="1">
      <formula>$A15&lt;&gt;""</formula>
    </cfRule>
  </conditionalFormatting>
  <conditionalFormatting sqref="AH15:AI15 A15:AF15">
    <cfRule type="expression" dxfId="223" priority="4" stopIfTrue="1">
      <formula>$A15&lt;&gt;""</formula>
    </cfRule>
  </conditionalFormatting>
  <conditionalFormatting sqref="AG7">
    <cfRule type="expression" dxfId="222" priority="1" stopIfTrue="1">
      <formula>$A7&lt;&gt;""</formula>
    </cfRule>
  </conditionalFormatting>
  <conditionalFormatting sqref="AH7:AI7 A7:AF7">
    <cfRule type="expression" dxfId="2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126</v>
      </c>
      <c r="B7" s="36" t="s">
        <v>210</v>
      </c>
      <c r="C7" s="35" t="s">
        <v>211</v>
      </c>
      <c r="D7" s="47">
        <f>SUM($D$8:$D$15)</f>
        <v>3133</v>
      </c>
      <c r="E7" s="47">
        <f>SUM($E$8:$E$15)</f>
        <v>961</v>
      </c>
      <c r="F7" s="47">
        <f>SUM($F$8:$F$15)</f>
        <v>131</v>
      </c>
      <c r="G7" s="47">
        <f>SUM($G$8:$G$15)</f>
        <v>1032</v>
      </c>
      <c r="H7" s="47">
        <f>SUM($H$8:$H$15)</f>
        <v>0</v>
      </c>
      <c r="I7" s="47">
        <f>SUM($I$8:$I$15)</f>
        <v>0</v>
      </c>
      <c r="J7" s="47">
        <f>SUM($J$8:$J$15)</f>
        <v>0</v>
      </c>
      <c r="K7" s="47">
        <f>SUM($K$8:$K$15)</f>
        <v>0</v>
      </c>
      <c r="L7" s="47">
        <f>SUM($L$8:$L$15)</f>
        <v>0</v>
      </c>
      <c r="M7" s="47">
        <f>SUM($M$8:$M$15)</f>
        <v>459</v>
      </c>
      <c r="N7" s="47">
        <f>SUM($N$8:$N$15)</f>
        <v>227</v>
      </c>
      <c r="O7" s="47">
        <f>SUM($O$8:$O$15)</f>
        <v>0</v>
      </c>
      <c r="P7" s="47">
        <f>SUM($P$8:$P$15)</f>
        <v>180</v>
      </c>
      <c r="Q7" s="47">
        <f>SUM($Q$8:$Q$15)</f>
        <v>87</v>
      </c>
      <c r="R7" s="47">
        <f>SUM($R$8:$R$15)</f>
        <v>0</v>
      </c>
      <c r="S7" s="47">
        <f>SUM($S$8:$S$15)</f>
        <v>0</v>
      </c>
      <c r="T7" s="47">
        <f>SUM($T$8:$T$15)</f>
        <v>0</v>
      </c>
      <c r="U7" s="47">
        <f>SUM($U$8:$U$15)</f>
        <v>0</v>
      </c>
      <c r="V7" s="47">
        <f>SUM($V$8:$V$15)</f>
        <v>0</v>
      </c>
      <c r="W7" s="47">
        <f>SUM($W$8:$W$15)</f>
        <v>0</v>
      </c>
      <c r="X7" s="47">
        <f>SUM($X$8:$X$15)</f>
        <v>0</v>
      </c>
      <c r="Y7" s="47">
        <f>SUM($Y$8:$Y$15)</f>
        <v>7</v>
      </c>
      <c r="Z7" s="47">
        <f>SUM($Z$8:$Z$15)</f>
        <v>6</v>
      </c>
      <c r="AA7" s="47">
        <f>SUM($AA$8:$AA$15)</f>
        <v>1</v>
      </c>
      <c r="AB7" s="47">
        <f>SUM($AB$8:$AB$15)</f>
        <v>0</v>
      </c>
      <c r="AC7" s="47">
        <f>SUM($AC$8:$AC$15)</f>
        <v>0</v>
      </c>
      <c r="AD7" s="47">
        <f>SUM($AD$8:$AD$15)</f>
        <v>0</v>
      </c>
      <c r="AE7" s="47">
        <f>SUM($AE$8:$AE$15)</f>
        <v>3</v>
      </c>
      <c r="AF7" s="47">
        <f>SUM($AF$8:$AF$15)</f>
        <v>39</v>
      </c>
      <c r="AG7" s="47">
        <f>SUM($AG$8:$AG$15)</f>
        <v>0</v>
      </c>
      <c r="AH7" s="47">
        <f>SUM($AH$8:$AH$15)</f>
        <v>148</v>
      </c>
      <c r="AI7" s="47">
        <f>SUM($AI$8:$AI$15)</f>
        <v>43</v>
      </c>
      <c r="AJ7" s="47">
        <f>SUM($AJ$8:$AJ$15)</f>
        <v>59</v>
      </c>
      <c r="AK7" s="47">
        <f>SUM($AK$8:$AK$15)</f>
        <v>11</v>
      </c>
      <c r="AL7" s="47">
        <f>SUM($AL$8:$AL$15)</f>
        <v>0</v>
      </c>
      <c r="AM7" s="47">
        <f>SUM($AM$8:$AM$15)</f>
        <v>0</v>
      </c>
      <c r="AN7" s="47">
        <f>SUM($AN$8:$AN$15)</f>
        <v>0</v>
      </c>
      <c r="AO7" s="47">
        <f>SUM($AO$8:$AO$15)</f>
        <v>0</v>
      </c>
      <c r="AP7" s="47">
        <f>SUM($AP$8:$AP$15)</f>
        <v>0</v>
      </c>
      <c r="AQ7" s="47">
        <f>SUM($AQ$8:$AQ$15)</f>
        <v>0</v>
      </c>
      <c r="AR7" s="47">
        <f>SUM($AR$8:$AR$15)</f>
        <v>0</v>
      </c>
      <c r="AS7" s="47">
        <f>SUM($AS$8:$AS$15)</f>
        <v>0</v>
      </c>
      <c r="AT7" s="47">
        <f>SUM($AT$8:$AT$15)</f>
        <v>0</v>
      </c>
      <c r="AU7" s="47">
        <f>SUM($AU$8:$AU$15)</f>
        <v>32</v>
      </c>
      <c r="AV7" s="47">
        <f>SUM($AV$8:$AV$15)</f>
        <v>0</v>
      </c>
      <c r="AW7" s="47">
        <f>SUM($AW$8:$AW$15)</f>
        <v>0</v>
      </c>
      <c r="AX7" s="47">
        <f>SUM($AX$8:$AX$15)</f>
        <v>0</v>
      </c>
      <c r="AY7" s="47">
        <f>SUM($AY$8:$AY$15)</f>
        <v>0</v>
      </c>
      <c r="AZ7" s="47">
        <f>SUM($AZ$8:$AZ$15)</f>
        <v>0</v>
      </c>
      <c r="BA7" s="47">
        <f>SUM($BA$8:$BA$15)</f>
        <v>0</v>
      </c>
      <c r="BB7" s="47">
        <f>SUM($BB$8:$BB$15)</f>
        <v>0</v>
      </c>
      <c r="BC7" s="47">
        <f>SUM($BC$8:$BC$15)</f>
        <v>0</v>
      </c>
      <c r="BD7" s="47">
        <f>SUM($BD$8:$BD$15)</f>
        <v>0</v>
      </c>
      <c r="BE7" s="47">
        <f>SUM($BE$8:$BE$15)</f>
        <v>1</v>
      </c>
      <c r="BF7" s="47">
        <f>SUM($BF$8:$BF$15)</f>
        <v>0</v>
      </c>
      <c r="BG7" s="47">
        <f>SUM($BG$8:$BG$15)</f>
        <v>0</v>
      </c>
      <c r="BH7" s="47">
        <f>SUM($BH$8:$BH$15)</f>
        <v>0</v>
      </c>
      <c r="BI7" s="47">
        <f>SUM($BI$8:$BI$15)</f>
        <v>2</v>
      </c>
      <c r="BJ7" s="47">
        <f>SUM($BJ$8:$BJ$15)</f>
        <v>0</v>
      </c>
      <c r="BK7" s="47">
        <f>SUM($BK$8:$BK$15)</f>
        <v>0</v>
      </c>
      <c r="BL7" s="47">
        <f>SUM($BL$8:$BL$15)</f>
        <v>2985</v>
      </c>
      <c r="BM7" s="47">
        <f>SUM($BM$8:$BM$15)</f>
        <v>918</v>
      </c>
      <c r="BN7" s="47">
        <f>SUM($BN$8:$BN$15)</f>
        <v>72</v>
      </c>
      <c r="BO7" s="47">
        <f>SUM($BO$8:$BO$15)</f>
        <v>1021</v>
      </c>
      <c r="BP7" s="47">
        <f>SUM($BP$8:$BP$15)</f>
        <v>0</v>
      </c>
      <c r="BQ7" s="47">
        <f>SUM($BQ$8:$BQ$15)</f>
        <v>0</v>
      </c>
      <c r="BR7" s="47">
        <f>SUM($BR$8:$BR$15)</f>
        <v>0</v>
      </c>
      <c r="BS7" s="47">
        <f>SUM($BS$8:$BS$15)</f>
        <v>0</v>
      </c>
      <c r="BT7" s="47">
        <f>SUM($BT$8:$BT$15)</f>
        <v>0</v>
      </c>
      <c r="BU7" s="47">
        <f>SUM($BU$8:$BU$15)</f>
        <v>459</v>
      </c>
      <c r="BV7" s="47">
        <f>SUM($BV$8:$BV$15)</f>
        <v>227</v>
      </c>
      <c r="BW7" s="47">
        <f>SUM($BW$8:$BW$15)</f>
        <v>0</v>
      </c>
      <c r="BX7" s="47">
        <f>SUM($BX$8:$BX$15)</f>
        <v>180</v>
      </c>
      <c r="BY7" s="47">
        <f>SUM($BY$8:$BY$15)</f>
        <v>55</v>
      </c>
      <c r="BZ7" s="47">
        <f>SUM($BZ$8:$BZ$15)</f>
        <v>0</v>
      </c>
      <c r="CA7" s="47">
        <f>SUM($CA$8:$CA$15)</f>
        <v>0</v>
      </c>
      <c r="CB7" s="47">
        <f>SUM($CB$8:$CB$15)</f>
        <v>0</v>
      </c>
      <c r="CC7" s="47">
        <f>SUM($CC$8:$CC$15)</f>
        <v>0</v>
      </c>
      <c r="CD7" s="47">
        <f>SUM($CD$8:$CD$15)</f>
        <v>0</v>
      </c>
      <c r="CE7" s="47">
        <f>SUM($CE$8:$CE$15)</f>
        <v>0</v>
      </c>
      <c r="CF7" s="47">
        <f>SUM($CF$8:$CF$15)</f>
        <v>0</v>
      </c>
      <c r="CG7" s="47">
        <f>SUM($CG$8:$CG$15)</f>
        <v>7</v>
      </c>
      <c r="CH7" s="47">
        <f>SUM($CH$8:$CH$15)</f>
        <v>6</v>
      </c>
      <c r="CI7" s="47">
        <f>SUM($CI$8:$CI$15)</f>
        <v>0</v>
      </c>
      <c r="CJ7" s="47">
        <f>SUM($CJ$8:$CJ$15)</f>
        <v>0</v>
      </c>
      <c r="CK7" s="47">
        <f>SUM($CK$8:$CK$15)</f>
        <v>0</v>
      </c>
      <c r="CL7" s="47">
        <f>SUM($CL$8:$CL$15)</f>
        <v>0</v>
      </c>
      <c r="CM7" s="47">
        <f>SUM($CM$8:$CM$15)</f>
        <v>1</v>
      </c>
      <c r="CN7" s="47">
        <f>SUM($CN$8:$CN$15)</f>
        <v>39</v>
      </c>
      <c r="CO7" s="47">
        <f>SUM($CO$8:$CO$15)</f>
        <v>0</v>
      </c>
    </row>
    <row r="8" spans="1:93" s="10" customFormat="1" ht="12" customHeight="1">
      <c r="A8" s="10" t="s">
        <v>124</v>
      </c>
      <c r="B8" s="41" t="s">
        <v>127</v>
      </c>
      <c r="C8" s="10" t="s">
        <v>123</v>
      </c>
      <c r="D8" s="33">
        <f>SUM(E8:AG8)</f>
        <v>18</v>
      </c>
      <c r="E8" s="33">
        <f t="shared" ref="E8:E15" si="0">AI8+BM8</f>
        <v>1</v>
      </c>
      <c r="F8" s="33">
        <f t="shared" ref="F8:F15" si="1">AJ8+BN8</f>
        <v>10</v>
      </c>
      <c r="G8" s="33">
        <f t="shared" ref="G8:G15" si="2">AK8+BO8</f>
        <v>1</v>
      </c>
      <c r="H8" s="33">
        <f t="shared" ref="H8:H15" si="3">AL8+BP8</f>
        <v>0</v>
      </c>
      <c r="I8" s="33">
        <f t="shared" ref="I8:I15" si="4">AM8+BQ8</f>
        <v>0</v>
      </c>
      <c r="J8" s="33">
        <f t="shared" ref="J8:J15" si="5">AN8+BR8</f>
        <v>0</v>
      </c>
      <c r="K8" s="33">
        <f t="shared" ref="K8:K15" si="6">AO8+BS8</f>
        <v>0</v>
      </c>
      <c r="L8" s="33">
        <f t="shared" ref="L8:L15" si="7">AP8+BT8</f>
        <v>0</v>
      </c>
      <c r="M8" s="33">
        <f t="shared" ref="M8:M15" si="8">AQ8+BU8</f>
        <v>0</v>
      </c>
      <c r="N8" s="33">
        <f t="shared" ref="N8:N15" si="9">AR8+BV8</f>
        <v>0</v>
      </c>
      <c r="O8" s="33">
        <f t="shared" ref="O8:O15" si="10">AS8+BW8</f>
        <v>0</v>
      </c>
      <c r="P8" s="33">
        <f t="shared" ref="P8:P15" si="11">AT8+BX8</f>
        <v>0</v>
      </c>
      <c r="Q8" s="33">
        <f t="shared" ref="Q8:Q15" si="12">AU8+BY8</f>
        <v>6</v>
      </c>
      <c r="R8" s="33">
        <f t="shared" ref="R8:R15" si="13">AV8+BZ8</f>
        <v>0</v>
      </c>
      <c r="S8" s="33">
        <f t="shared" ref="S8:S15" si="14">AW8+CA8</f>
        <v>0</v>
      </c>
      <c r="T8" s="33">
        <f t="shared" ref="T8:T15" si="15">AX8+CB8</f>
        <v>0</v>
      </c>
      <c r="U8" s="33">
        <f t="shared" ref="U8:U15" si="16">AY8+CC8</f>
        <v>0</v>
      </c>
      <c r="V8" s="33">
        <f t="shared" ref="V8:V15" si="17">AZ8+CD8</f>
        <v>0</v>
      </c>
      <c r="W8" s="33">
        <f t="shared" ref="W8:W15" si="18">BA8+CE8</f>
        <v>0</v>
      </c>
      <c r="X8" s="33">
        <f t="shared" ref="X8:X15" si="19">BB8+CF8</f>
        <v>0</v>
      </c>
      <c r="Y8" s="33">
        <f t="shared" ref="Y8:Y15" si="20">BC8+CG8</f>
        <v>0</v>
      </c>
      <c r="Z8" s="33">
        <f t="shared" ref="Z8:Z15" si="21">BD8+CH8</f>
        <v>0</v>
      </c>
      <c r="AA8" s="33">
        <f t="shared" ref="AA8:AA15" si="22">BE8+CI8</f>
        <v>0</v>
      </c>
      <c r="AB8" s="33">
        <f t="shared" ref="AB8:AB15" si="23">BF8+CJ8</f>
        <v>0</v>
      </c>
      <c r="AC8" s="33">
        <f t="shared" ref="AC8:AC15" si="24">BG8+CK8</f>
        <v>0</v>
      </c>
      <c r="AD8" s="33">
        <f t="shared" ref="AD8:AD15" si="25">BH8+CL8</f>
        <v>0</v>
      </c>
      <c r="AE8" s="33">
        <f t="shared" ref="AE8:AE15" si="26">BI8+CM8</f>
        <v>0</v>
      </c>
      <c r="AF8" s="33">
        <f t="shared" ref="AF8:AF15" si="27">BJ8+CN8</f>
        <v>0</v>
      </c>
      <c r="AG8" s="33">
        <f t="shared" ref="AG8:AG15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18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1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10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1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6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129</v>
      </c>
      <c r="B9" s="41" t="s">
        <v>137</v>
      </c>
      <c r="C9" s="10" t="s">
        <v>142</v>
      </c>
      <c r="D9" s="33">
        <f>SUM(E9:AG9)</f>
        <v>56</v>
      </c>
      <c r="E9" s="33">
        <f t="shared" si="0"/>
        <v>43</v>
      </c>
      <c r="F9" s="33">
        <f t="shared" si="1"/>
        <v>0</v>
      </c>
      <c r="G9" s="33">
        <f t="shared" si="2"/>
        <v>11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2</v>
      </c>
      <c r="AF9" s="33">
        <f t="shared" si="27"/>
        <v>0</v>
      </c>
      <c r="AG9" s="33">
        <f t="shared" si="28"/>
        <v>0</v>
      </c>
      <c r="AH9" s="33">
        <f>SUM(AI9:BK9)</f>
        <v>56</v>
      </c>
      <c r="AI9" s="33">
        <v>43</v>
      </c>
      <c r="AJ9" s="33">
        <v>0</v>
      </c>
      <c r="AK9" s="33">
        <v>11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2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124</v>
      </c>
      <c r="B10" s="41" t="s">
        <v>144</v>
      </c>
      <c r="C10" s="10" t="s">
        <v>148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129</v>
      </c>
      <c r="B11" s="41" t="s">
        <v>150</v>
      </c>
      <c r="C11" s="10" t="s">
        <v>151</v>
      </c>
      <c r="D11" s="33">
        <f>SUM(E11:AG11)</f>
        <v>27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9</v>
      </c>
      <c r="N11" s="33">
        <f t="shared" si="9"/>
        <v>18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27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9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18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126</v>
      </c>
      <c r="B12" s="41" t="s">
        <v>159</v>
      </c>
      <c r="C12" s="10" t="s">
        <v>160</v>
      </c>
      <c r="D12" s="33">
        <f>SUM(E12:AG12)</f>
        <v>2338</v>
      </c>
      <c r="E12" s="33">
        <f t="shared" si="0"/>
        <v>706</v>
      </c>
      <c r="F12" s="33">
        <f t="shared" si="1"/>
        <v>56</v>
      </c>
      <c r="G12" s="33">
        <f t="shared" si="2"/>
        <v>1020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166</v>
      </c>
      <c r="N12" s="33">
        <f t="shared" si="9"/>
        <v>209</v>
      </c>
      <c r="O12" s="33">
        <f t="shared" si="10"/>
        <v>0</v>
      </c>
      <c r="P12" s="33">
        <f t="shared" si="11"/>
        <v>170</v>
      </c>
      <c r="Q12" s="33">
        <f t="shared" si="12"/>
        <v>7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3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1</v>
      </c>
      <c r="AF12" s="33">
        <f t="shared" si="27"/>
        <v>0</v>
      </c>
      <c r="AG12" s="33">
        <f t="shared" si="28"/>
        <v>0</v>
      </c>
      <c r="AH12" s="33">
        <f>SUM(AI12:BK12)</f>
        <v>56</v>
      </c>
      <c r="AI12" s="33">
        <v>0</v>
      </c>
      <c r="AJ12" s="33">
        <v>56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2282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706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1020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166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209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170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7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3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1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124</v>
      </c>
      <c r="B13" s="41" t="s">
        <v>171</v>
      </c>
      <c r="C13" s="10" t="s">
        <v>172</v>
      </c>
      <c r="D13" s="33">
        <f>SUM(E13:AG13)</f>
        <v>563</v>
      </c>
      <c r="E13" s="33">
        <f t="shared" si="0"/>
        <v>211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274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32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6</v>
      </c>
      <c r="AA13" s="33">
        <f t="shared" si="22"/>
        <v>1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39</v>
      </c>
      <c r="AG13" s="33">
        <f t="shared" si="28"/>
        <v>0</v>
      </c>
      <c r="AH13" s="33">
        <f>SUM(AI13:BK13)</f>
        <v>33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32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1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530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211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274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6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39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124</v>
      </c>
      <c r="B14" s="41" t="s">
        <v>191</v>
      </c>
      <c r="C14" s="10" t="s">
        <v>185</v>
      </c>
      <c r="D14" s="33">
        <f>SUM(E14:AG14)</f>
        <v>23</v>
      </c>
      <c r="E14" s="33">
        <f t="shared" si="0"/>
        <v>0</v>
      </c>
      <c r="F14" s="33">
        <f t="shared" si="1"/>
        <v>3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10</v>
      </c>
      <c r="N14" s="33">
        <f t="shared" si="9"/>
        <v>0</v>
      </c>
      <c r="O14" s="33">
        <f t="shared" si="10"/>
        <v>0</v>
      </c>
      <c r="P14" s="33">
        <f t="shared" si="11"/>
        <v>10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3</v>
      </c>
      <c r="AI14" s="33">
        <v>0</v>
      </c>
      <c r="AJ14" s="33">
        <v>3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20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10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10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126</v>
      </c>
      <c r="B15" s="41" t="s">
        <v>195</v>
      </c>
      <c r="C15" s="10" t="s">
        <v>196</v>
      </c>
      <c r="D15" s="33">
        <f>SUM(E15:AG15)</f>
        <v>108</v>
      </c>
      <c r="E15" s="33">
        <f t="shared" si="0"/>
        <v>0</v>
      </c>
      <c r="F15" s="33">
        <f t="shared" si="1"/>
        <v>62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42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4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108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62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42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4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BJ16" s="45"/>
      <c r="CN16" s="45"/>
    </row>
    <row r="17" spans="2:92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BJ17" s="45"/>
      <c r="CN17" s="45"/>
    </row>
    <row r="18" spans="2:92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BJ18" s="45"/>
      <c r="CN18" s="45"/>
    </row>
    <row r="19" spans="2:92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BJ19" s="45"/>
      <c r="CN19" s="45"/>
    </row>
    <row r="20" spans="2:92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BJ20" s="45"/>
      <c r="CN20" s="45"/>
    </row>
    <row r="21" spans="2:92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BJ21" s="45"/>
      <c r="CN21" s="45"/>
    </row>
    <row r="22" spans="2:92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BJ22" s="45"/>
      <c r="CN22" s="45"/>
    </row>
    <row r="23" spans="2:92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2:92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2:92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2:92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2:92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2:92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2:92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2:92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2:92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2:92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6:AE997">
    <cfRule type="expression" dxfId="220" priority="55" stopIfTrue="1">
      <formula>$A16&lt;&gt;""</formula>
    </cfRule>
  </conditionalFormatting>
  <conditionalFormatting sqref="AF16:AF995">
    <cfRule type="expression" dxfId="219" priority="48" stopIfTrue="1">
      <formula>$A16&lt;&gt;""</formula>
    </cfRule>
  </conditionalFormatting>
  <conditionalFormatting sqref="AG16:CO997">
    <cfRule type="expression" dxfId="218" priority="47" stopIfTrue="1">
      <formula>$A16&lt;&gt;""</formula>
    </cfRule>
  </conditionalFormatting>
  <conditionalFormatting sqref="BJ16:BJ995">
    <cfRule type="expression" dxfId="217" priority="46" stopIfTrue="1">
      <formula>$A16&lt;&gt;""</formula>
    </cfRule>
  </conditionalFormatting>
  <conditionalFormatting sqref="CN16:CN995">
    <cfRule type="expression" dxfId="216" priority="49" stopIfTrue="1">
      <formula>$A16&lt;&gt;""</formula>
    </cfRule>
  </conditionalFormatting>
  <conditionalFormatting sqref="A8:AE8">
    <cfRule type="expression" dxfId="215" priority="45" stopIfTrue="1">
      <formula>$A8&lt;&gt;""</formula>
    </cfRule>
  </conditionalFormatting>
  <conditionalFormatting sqref="AF8">
    <cfRule type="expression" dxfId="214" priority="43" stopIfTrue="1">
      <formula>$A8&lt;&gt;""</formula>
    </cfRule>
  </conditionalFormatting>
  <conditionalFormatting sqref="AG8:CO8">
    <cfRule type="expression" dxfId="213" priority="42" stopIfTrue="1">
      <formula>$A8&lt;&gt;""</formula>
    </cfRule>
  </conditionalFormatting>
  <conditionalFormatting sqref="BJ8">
    <cfRule type="expression" dxfId="212" priority="41" stopIfTrue="1">
      <formula>$A8&lt;&gt;""</formula>
    </cfRule>
  </conditionalFormatting>
  <conditionalFormatting sqref="CN8">
    <cfRule type="expression" dxfId="211" priority="44" stopIfTrue="1">
      <formula>$A8&lt;&gt;""</formula>
    </cfRule>
  </conditionalFormatting>
  <conditionalFormatting sqref="A9:AE9">
    <cfRule type="expression" dxfId="210" priority="40" stopIfTrue="1">
      <formula>$A9&lt;&gt;""</formula>
    </cfRule>
  </conditionalFormatting>
  <conditionalFormatting sqref="AF9">
    <cfRule type="expression" dxfId="209" priority="38" stopIfTrue="1">
      <formula>$A9&lt;&gt;""</formula>
    </cfRule>
  </conditionalFormatting>
  <conditionalFormatting sqref="AG9:CO9">
    <cfRule type="expression" dxfId="208" priority="37" stopIfTrue="1">
      <formula>$A9&lt;&gt;""</formula>
    </cfRule>
  </conditionalFormatting>
  <conditionalFormatting sqref="BJ9">
    <cfRule type="expression" dxfId="207" priority="36" stopIfTrue="1">
      <formula>$A9&lt;&gt;""</formula>
    </cfRule>
  </conditionalFormatting>
  <conditionalFormatting sqref="CN9">
    <cfRule type="expression" dxfId="206" priority="39" stopIfTrue="1">
      <formula>$A9&lt;&gt;""</formula>
    </cfRule>
  </conditionalFormatting>
  <conditionalFormatting sqref="A10:AE10">
    <cfRule type="expression" dxfId="205" priority="35" stopIfTrue="1">
      <formula>$A10&lt;&gt;""</formula>
    </cfRule>
  </conditionalFormatting>
  <conditionalFormatting sqref="AF10">
    <cfRule type="expression" dxfId="204" priority="33" stopIfTrue="1">
      <formula>$A10&lt;&gt;""</formula>
    </cfRule>
  </conditionalFormatting>
  <conditionalFormatting sqref="AG10:CO10">
    <cfRule type="expression" dxfId="203" priority="32" stopIfTrue="1">
      <formula>$A10&lt;&gt;""</formula>
    </cfRule>
  </conditionalFormatting>
  <conditionalFormatting sqref="BJ10">
    <cfRule type="expression" dxfId="202" priority="31" stopIfTrue="1">
      <formula>$A10&lt;&gt;""</formula>
    </cfRule>
  </conditionalFormatting>
  <conditionalFormatting sqref="CN10">
    <cfRule type="expression" dxfId="201" priority="34" stopIfTrue="1">
      <formula>$A10&lt;&gt;""</formula>
    </cfRule>
  </conditionalFormatting>
  <conditionalFormatting sqref="A11:AE11">
    <cfRule type="expression" dxfId="200" priority="30" stopIfTrue="1">
      <formula>$A11&lt;&gt;""</formula>
    </cfRule>
  </conditionalFormatting>
  <conditionalFormatting sqref="AF11">
    <cfRule type="expression" dxfId="199" priority="28" stopIfTrue="1">
      <formula>$A11&lt;&gt;""</formula>
    </cfRule>
  </conditionalFormatting>
  <conditionalFormatting sqref="AG11:CO11">
    <cfRule type="expression" dxfId="198" priority="27" stopIfTrue="1">
      <formula>$A11&lt;&gt;""</formula>
    </cfRule>
  </conditionalFormatting>
  <conditionalFormatting sqref="BJ11">
    <cfRule type="expression" dxfId="197" priority="26" stopIfTrue="1">
      <formula>$A11&lt;&gt;""</formula>
    </cfRule>
  </conditionalFormatting>
  <conditionalFormatting sqref="CN11">
    <cfRule type="expression" dxfId="196" priority="29" stopIfTrue="1">
      <formula>$A11&lt;&gt;""</formula>
    </cfRule>
  </conditionalFormatting>
  <conditionalFormatting sqref="A12:AE12">
    <cfRule type="expression" dxfId="195" priority="25" stopIfTrue="1">
      <formula>$A12&lt;&gt;""</formula>
    </cfRule>
  </conditionalFormatting>
  <conditionalFormatting sqref="AF12">
    <cfRule type="expression" dxfId="194" priority="23" stopIfTrue="1">
      <formula>$A12&lt;&gt;""</formula>
    </cfRule>
  </conditionalFormatting>
  <conditionalFormatting sqref="AG12:CO12">
    <cfRule type="expression" dxfId="193" priority="22" stopIfTrue="1">
      <formula>$A12&lt;&gt;""</formula>
    </cfRule>
  </conditionalFormatting>
  <conditionalFormatting sqref="BJ12">
    <cfRule type="expression" dxfId="192" priority="21" stopIfTrue="1">
      <formula>$A12&lt;&gt;""</formula>
    </cfRule>
  </conditionalFormatting>
  <conditionalFormatting sqref="CN12">
    <cfRule type="expression" dxfId="191" priority="24" stopIfTrue="1">
      <formula>$A12&lt;&gt;""</formula>
    </cfRule>
  </conditionalFormatting>
  <conditionalFormatting sqref="A13:AE13">
    <cfRule type="expression" dxfId="190" priority="20" stopIfTrue="1">
      <formula>$A13&lt;&gt;""</formula>
    </cfRule>
  </conditionalFormatting>
  <conditionalFormatting sqref="AF13">
    <cfRule type="expression" dxfId="189" priority="18" stopIfTrue="1">
      <formula>$A13&lt;&gt;""</formula>
    </cfRule>
  </conditionalFormatting>
  <conditionalFormatting sqref="AG13:CO13">
    <cfRule type="expression" dxfId="188" priority="17" stopIfTrue="1">
      <formula>$A13&lt;&gt;""</formula>
    </cfRule>
  </conditionalFormatting>
  <conditionalFormatting sqref="BJ13">
    <cfRule type="expression" dxfId="187" priority="16" stopIfTrue="1">
      <formula>$A13&lt;&gt;""</formula>
    </cfRule>
  </conditionalFormatting>
  <conditionalFormatting sqref="CN13">
    <cfRule type="expression" dxfId="186" priority="19" stopIfTrue="1">
      <formula>$A13&lt;&gt;""</formula>
    </cfRule>
  </conditionalFormatting>
  <conditionalFormatting sqref="A14:AE14">
    <cfRule type="expression" dxfId="185" priority="15" stopIfTrue="1">
      <formula>$A14&lt;&gt;""</formula>
    </cfRule>
  </conditionalFormatting>
  <conditionalFormatting sqref="AF14">
    <cfRule type="expression" dxfId="184" priority="13" stopIfTrue="1">
      <formula>$A14&lt;&gt;""</formula>
    </cfRule>
  </conditionalFormatting>
  <conditionalFormatting sqref="AG14:CO14">
    <cfRule type="expression" dxfId="183" priority="12" stopIfTrue="1">
      <formula>$A14&lt;&gt;""</formula>
    </cfRule>
  </conditionalFormatting>
  <conditionalFormatting sqref="BJ14">
    <cfRule type="expression" dxfId="182" priority="11" stopIfTrue="1">
      <formula>$A14&lt;&gt;""</formula>
    </cfRule>
  </conditionalFormatting>
  <conditionalFormatting sqref="CN14">
    <cfRule type="expression" dxfId="181" priority="14" stopIfTrue="1">
      <formula>$A14&lt;&gt;""</formula>
    </cfRule>
  </conditionalFormatting>
  <conditionalFormatting sqref="A15:AE15">
    <cfRule type="expression" dxfId="180" priority="10" stopIfTrue="1">
      <formula>$A15&lt;&gt;""</formula>
    </cfRule>
  </conditionalFormatting>
  <conditionalFormatting sqref="AF15">
    <cfRule type="expression" dxfId="179" priority="8" stopIfTrue="1">
      <formula>$A15&lt;&gt;""</formula>
    </cfRule>
  </conditionalFormatting>
  <conditionalFormatting sqref="AG15:CO15">
    <cfRule type="expression" dxfId="178" priority="7" stopIfTrue="1">
      <formula>$A15&lt;&gt;""</formula>
    </cfRule>
  </conditionalFormatting>
  <conditionalFormatting sqref="BJ15">
    <cfRule type="expression" dxfId="177" priority="6" stopIfTrue="1">
      <formula>$A15&lt;&gt;""</formula>
    </cfRule>
  </conditionalFormatting>
  <conditionalFormatting sqref="CN15">
    <cfRule type="expression" dxfId="176" priority="9" stopIfTrue="1">
      <formula>$A15&lt;&gt;""</formula>
    </cfRule>
  </conditionalFormatting>
  <conditionalFormatting sqref="A7:AE7">
    <cfRule type="expression" dxfId="175" priority="5" stopIfTrue="1">
      <formula>$A7&lt;&gt;""</formula>
    </cfRule>
  </conditionalFormatting>
  <conditionalFormatting sqref="AF7">
    <cfRule type="expression" dxfId="174" priority="3" stopIfTrue="1">
      <formula>$A7&lt;&gt;""</formula>
    </cfRule>
  </conditionalFormatting>
  <conditionalFormatting sqref="AG7:CO7">
    <cfRule type="expression" dxfId="173" priority="2" stopIfTrue="1">
      <formula>$A7&lt;&gt;""</formula>
    </cfRule>
  </conditionalFormatting>
  <conditionalFormatting sqref="BJ7">
    <cfRule type="expression" dxfId="172" priority="1" stopIfTrue="1">
      <formula>$A7&lt;&gt;""</formula>
    </cfRule>
  </conditionalFormatting>
  <conditionalFormatting sqref="CN7">
    <cfRule type="expression" dxfId="171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14" man="1"/>
    <brk id="33" min="1" max="14" man="1"/>
    <brk id="48" min="1" max="14" man="1"/>
    <brk id="63" min="1" max="14" man="1"/>
    <brk id="80" min="1" max="1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207</v>
      </c>
      <c r="C7" s="35" t="s">
        <v>79</v>
      </c>
      <c r="D7" s="47">
        <f>SUM($D$8:$D$15)</f>
        <v>709</v>
      </c>
      <c r="E7" s="47">
        <f>SUM($E$8:$E$15)</f>
        <v>211</v>
      </c>
      <c r="F7" s="47">
        <f>SUM($F$8:$F$15)</f>
        <v>0</v>
      </c>
      <c r="G7" s="47">
        <f>SUM($G$8:$G$15)</f>
        <v>0</v>
      </c>
      <c r="H7" s="47">
        <f>SUM($H$8:$H$15)</f>
        <v>0</v>
      </c>
      <c r="I7" s="47">
        <f>SUM($I$8:$I$15)</f>
        <v>0</v>
      </c>
      <c r="J7" s="47">
        <f>SUM($J$8:$J$15)</f>
        <v>0</v>
      </c>
      <c r="K7" s="47">
        <f>SUM($K$8:$K$15)</f>
        <v>0</v>
      </c>
      <c r="L7" s="47">
        <f>SUM($L$8:$L$15)</f>
        <v>0</v>
      </c>
      <c r="M7" s="47">
        <f>SUM($M$8:$M$15)</f>
        <v>459</v>
      </c>
      <c r="N7" s="47">
        <f>SUM($N$8:$N$15)</f>
        <v>0</v>
      </c>
      <c r="O7" s="47">
        <f>SUM($O$8:$O$15)</f>
        <v>0</v>
      </c>
      <c r="P7" s="47">
        <f>SUM($P$8:$P$15)</f>
        <v>0</v>
      </c>
      <c r="Q7" s="47">
        <f>SUM($Q$8:$Q$15)</f>
        <v>0</v>
      </c>
      <c r="R7" s="47">
        <f>SUM($R$8:$R$15)</f>
        <v>0</v>
      </c>
      <c r="S7" s="47">
        <f>SUM($S$8:$S$15)</f>
        <v>0</v>
      </c>
      <c r="T7" s="47">
        <f>SUM($T$8:$T$15)</f>
        <v>0</v>
      </c>
      <c r="U7" s="47">
        <f>SUM($U$8:$U$15)</f>
        <v>0</v>
      </c>
      <c r="V7" s="47">
        <f>SUM($V$8:$V$15)</f>
        <v>0</v>
      </c>
      <c r="W7" s="47">
        <f>SUM($W$8:$W$15)</f>
        <v>0</v>
      </c>
      <c r="X7" s="47">
        <f>SUM($X$8:$X$15)</f>
        <v>0</v>
      </c>
      <c r="Y7" s="47">
        <f>SUM($Y$8:$Y$15)</f>
        <v>0</v>
      </c>
      <c r="Z7" s="47">
        <f>SUM($Z$8:$Z$15)</f>
        <v>0</v>
      </c>
      <c r="AA7" s="47">
        <f>SUM($AA$8:$AA$15)</f>
        <v>0</v>
      </c>
      <c r="AB7" s="47">
        <f>SUM($AB$8:$AB$15)</f>
        <v>0</v>
      </c>
      <c r="AC7" s="47">
        <f>SUM($AC$8:$AC$15)</f>
        <v>0</v>
      </c>
      <c r="AD7" s="47">
        <f>SUM($AD$8:$AD$15)</f>
        <v>0</v>
      </c>
      <c r="AE7" s="47">
        <f>SUM($AE$8:$AE$15)</f>
        <v>0</v>
      </c>
      <c r="AF7" s="47">
        <f>SUM($AF$8:$AF$15)</f>
        <v>39</v>
      </c>
      <c r="AG7" s="47">
        <f>SUM($AG$8:$AG$15)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137</v>
      </c>
      <c r="C9" s="10" t="s">
        <v>138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144</v>
      </c>
      <c r="C10" s="10" t="s">
        <v>145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150</v>
      </c>
      <c r="C11" s="10" t="s">
        <v>153</v>
      </c>
      <c r="D11" s="33">
        <f>SUM(E11:AG11)</f>
        <v>9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9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168</v>
      </c>
      <c r="B12" s="41" t="s">
        <v>165</v>
      </c>
      <c r="C12" s="10" t="s">
        <v>162</v>
      </c>
      <c r="D12" s="33">
        <f>SUM(E12:AG12)</f>
        <v>166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166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171</v>
      </c>
      <c r="C13" s="10" t="s">
        <v>179</v>
      </c>
      <c r="D13" s="33">
        <f>SUM(E13:AG13)</f>
        <v>524</v>
      </c>
      <c r="E13" s="33">
        <v>211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274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39</v>
      </c>
      <c r="AG13" s="33">
        <v>0</v>
      </c>
    </row>
    <row r="14" spans="1:33" s="10" customFormat="1" ht="12" customHeight="1">
      <c r="A14" s="10" t="s">
        <v>124</v>
      </c>
      <c r="B14" s="41" t="s">
        <v>192</v>
      </c>
      <c r="C14" s="10" t="s">
        <v>185</v>
      </c>
      <c r="D14" s="33">
        <f>SUM(E14:AG14)</f>
        <v>10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10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195</v>
      </c>
      <c r="C15" s="10" t="s">
        <v>196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170" priority="20" stopIfTrue="1">
      <formula>$A16&lt;&gt;""</formula>
    </cfRule>
  </conditionalFormatting>
  <conditionalFormatting sqref="AF16:AF995">
    <cfRule type="expression" dxfId="169" priority="19" stopIfTrue="1">
      <formula>$A16&lt;&gt;""</formula>
    </cfRule>
  </conditionalFormatting>
  <conditionalFormatting sqref="A8:AE8 AG8">
    <cfRule type="expression" dxfId="168" priority="18" stopIfTrue="1">
      <formula>$A8&lt;&gt;""</formula>
    </cfRule>
  </conditionalFormatting>
  <conditionalFormatting sqref="AF8">
    <cfRule type="expression" dxfId="167" priority="17" stopIfTrue="1">
      <formula>$A8&lt;&gt;""</formula>
    </cfRule>
  </conditionalFormatting>
  <conditionalFormatting sqref="A9:AE9 AG9">
    <cfRule type="expression" dxfId="166" priority="16" stopIfTrue="1">
      <formula>$A9&lt;&gt;""</formula>
    </cfRule>
  </conditionalFormatting>
  <conditionalFormatting sqref="AF9">
    <cfRule type="expression" dxfId="165" priority="15" stopIfTrue="1">
      <formula>$A9&lt;&gt;""</formula>
    </cfRule>
  </conditionalFormatting>
  <conditionalFormatting sqref="A10:AE10 AG10">
    <cfRule type="expression" dxfId="164" priority="14" stopIfTrue="1">
      <formula>$A10&lt;&gt;""</formula>
    </cfRule>
  </conditionalFormatting>
  <conditionalFormatting sqref="AF10">
    <cfRule type="expression" dxfId="163" priority="13" stopIfTrue="1">
      <formula>$A10&lt;&gt;""</formula>
    </cfRule>
  </conditionalFormatting>
  <conditionalFormatting sqref="A11:AE11 AG11">
    <cfRule type="expression" dxfId="162" priority="12" stopIfTrue="1">
      <formula>$A11&lt;&gt;""</formula>
    </cfRule>
  </conditionalFormatting>
  <conditionalFormatting sqref="AF11">
    <cfRule type="expression" dxfId="161" priority="11" stopIfTrue="1">
      <formula>$A11&lt;&gt;""</formula>
    </cfRule>
  </conditionalFormatting>
  <conditionalFormatting sqref="A12:AE12 AG12">
    <cfRule type="expression" dxfId="160" priority="10" stopIfTrue="1">
      <formula>$A12&lt;&gt;""</formula>
    </cfRule>
  </conditionalFormatting>
  <conditionalFormatting sqref="AF12">
    <cfRule type="expression" dxfId="159" priority="9" stopIfTrue="1">
      <formula>$A12&lt;&gt;""</formula>
    </cfRule>
  </conditionalFormatting>
  <conditionalFormatting sqref="A13:AE13 AG13">
    <cfRule type="expression" dxfId="158" priority="8" stopIfTrue="1">
      <formula>$A13&lt;&gt;""</formula>
    </cfRule>
  </conditionalFormatting>
  <conditionalFormatting sqref="AF13">
    <cfRule type="expression" dxfId="157" priority="7" stopIfTrue="1">
      <formula>$A13&lt;&gt;""</formula>
    </cfRule>
  </conditionalFormatting>
  <conditionalFormatting sqref="A14:AE14 AG14">
    <cfRule type="expression" dxfId="156" priority="6" stopIfTrue="1">
      <formula>$A14&lt;&gt;""</formula>
    </cfRule>
  </conditionalFormatting>
  <conditionalFormatting sqref="AF14">
    <cfRule type="expression" dxfId="155" priority="5" stopIfTrue="1">
      <formula>$A14&lt;&gt;""</formula>
    </cfRule>
  </conditionalFormatting>
  <conditionalFormatting sqref="A15:AE15 AG15">
    <cfRule type="expression" dxfId="154" priority="4" stopIfTrue="1">
      <formula>$A15&lt;&gt;""</formula>
    </cfRule>
  </conditionalFormatting>
  <conditionalFormatting sqref="AF15">
    <cfRule type="expression" dxfId="153" priority="3" stopIfTrue="1">
      <formula>$A15&lt;&gt;""</formula>
    </cfRule>
  </conditionalFormatting>
  <conditionalFormatting sqref="A7:AE7 AG7">
    <cfRule type="expression" dxfId="152" priority="2" stopIfTrue="1">
      <formula>$A7&lt;&gt;""</formula>
    </cfRule>
  </conditionalFormatting>
  <conditionalFormatting sqref="AF7">
    <cfRule type="expression" dxfId="1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210</v>
      </c>
      <c r="C7" s="35" t="s">
        <v>79</v>
      </c>
      <c r="D7" s="47">
        <f>SUM($D$8:$D$15)</f>
        <v>389</v>
      </c>
      <c r="E7" s="47">
        <f>SUM($E$8:$E$15)</f>
        <v>0</v>
      </c>
      <c r="F7" s="47">
        <f>SUM($F$8:$F$15)</f>
        <v>0</v>
      </c>
      <c r="G7" s="47">
        <f>SUM($G$8:$G$15)</f>
        <v>0</v>
      </c>
      <c r="H7" s="47">
        <f>SUM($H$8:$H$15)</f>
        <v>0</v>
      </c>
      <c r="I7" s="47">
        <f>SUM($I$8:$I$15)</f>
        <v>0</v>
      </c>
      <c r="J7" s="47">
        <f>SUM($J$8:$J$15)</f>
        <v>0</v>
      </c>
      <c r="K7" s="47">
        <f>SUM($K$8:$K$15)</f>
        <v>0</v>
      </c>
      <c r="L7" s="47">
        <f>SUM($L$8:$L$15)</f>
        <v>0</v>
      </c>
      <c r="M7" s="47">
        <f>SUM($M$8:$M$15)</f>
        <v>0</v>
      </c>
      <c r="N7" s="47">
        <f>SUM($N$8:$N$15)</f>
        <v>209</v>
      </c>
      <c r="O7" s="47">
        <f>SUM($O$8:$O$15)</f>
        <v>0</v>
      </c>
      <c r="P7" s="47">
        <f>SUM($P$8:$P$15)</f>
        <v>180</v>
      </c>
      <c r="Q7" s="47">
        <f>SUM($Q$8:$Q$15)</f>
        <v>0</v>
      </c>
      <c r="R7" s="47">
        <f>SUM($R$8:$R$15)</f>
        <v>0</v>
      </c>
      <c r="S7" s="47">
        <f>SUM($S$8:$S$15)</f>
        <v>0</v>
      </c>
      <c r="T7" s="47">
        <f>SUM($T$8:$T$15)</f>
        <v>0</v>
      </c>
      <c r="U7" s="47">
        <f>SUM($U$8:$U$15)</f>
        <v>0</v>
      </c>
      <c r="V7" s="47">
        <f>SUM($V$8:$V$15)</f>
        <v>0</v>
      </c>
      <c r="W7" s="47">
        <f>SUM($W$8:$W$15)</f>
        <v>0</v>
      </c>
      <c r="X7" s="47">
        <f>SUM($X$8:$X$15)</f>
        <v>0</v>
      </c>
      <c r="Y7" s="47">
        <f>SUM($Y$8:$Y$15)</f>
        <v>0</v>
      </c>
      <c r="Z7" s="47">
        <f>SUM($Z$8:$Z$15)</f>
        <v>0</v>
      </c>
      <c r="AA7" s="47">
        <f>SUM($AA$8:$AA$15)</f>
        <v>0</v>
      </c>
      <c r="AB7" s="47">
        <f>SUM($AB$8:$AB$15)</f>
        <v>0</v>
      </c>
      <c r="AC7" s="47">
        <f>SUM($AC$8:$AC$15)</f>
        <v>0</v>
      </c>
      <c r="AD7" s="47">
        <f>SUM($AD$8:$AD$15)</f>
        <v>0</v>
      </c>
      <c r="AE7" s="47">
        <f>SUM($AE$8:$AE$15)</f>
        <v>0</v>
      </c>
      <c r="AF7" s="47">
        <f>SUM($AF$8:$AF$15)</f>
        <v>0</v>
      </c>
      <c r="AG7" s="47">
        <f>SUM($AG$8:$AG$15)</f>
        <v>0</v>
      </c>
    </row>
    <row r="8" spans="1:33" s="10" customFormat="1" ht="12" customHeight="1">
      <c r="A8" s="10" t="s">
        <v>124</v>
      </c>
      <c r="B8" s="41" t="s">
        <v>127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143</v>
      </c>
      <c r="C9" s="10" t="s">
        <v>138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144</v>
      </c>
      <c r="C10" s="10" t="s">
        <v>145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150</v>
      </c>
      <c r="C11" s="10" t="s">
        <v>155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159</v>
      </c>
      <c r="C12" s="10" t="s">
        <v>160</v>
      </c>
      <c r="D12" s="33">
        <f>SUM(E12:AG12)</f>
        <v>379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209</v>
      </c>
      <c r="O12" s="33">
        <v>0</v>
      </c>
      <c r="P12" s="33">
        <v>170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171</v>
      </c>
      <c r="C13" s="10" t="s">
        <v>172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186</v>
      </c>
      <c r="C14" s="10" t="s">
        <v>185</v>
      </c>
      <c r="D14" s="33">
        <f>SUM(E14:AG14)</f>
        <v>10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10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199</v>
      </c>
      <c r="C15" s="10" t="s">
        <v>196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150" priority="20" stopIfTrue="1">
      <formula>$A16&lt;&gt;""</formula>
    </cfRule>
  </conditionalFormatting>
  <conditionalFormatting sqref="AF16:AF995">
    <cfRule type="expression" dxfId="149" priority="19" stopIfTrue="1">
      <formula>$A16&lt;&gt;""</formula>
    </cfRule>
  </conditionalFormatting>
  <conditionalFormatting sqref="A8:AE8 AG8">
    <cfRule type="expression" dxfId="148" priority="18" stopIfTrue="1">
      <formula>$A8&lt;&gt;""</formula>
    </cfRule>
  </conditionalFormatting>
  <conditionalFormatting sqref="AF8">
    <cfRule type="expression" dxfId="147" priority="17" stopIfTrue="1">
      <formula>$A8&lt;&gt;""</formula>
    </cfRule>
  </conditionalFormatting>
  <conditionalFormatting sqref="A9:AE9 AG9">
    <cfRule type="expression" dxfId="146" priority="16" stopIfTrue="1">
      <formula>$A9&lt;&gt;""</formula>
    </cfRule>
  </conditionalFormatting>
  <conditionalFormatting sqref="AF9">
    <cfRule type="expression" dxfId="145" priority="15" stopIfTrue="1">
      <formula>$A9&lt;&gt;""</formula>
    </cfRule>
  </conditionalFormatting>
  <conditionalFormatting sqref="A10:AE10 AG10">
    <cfRule type="expression" dxfId="144" priority="14" stopIfTrue="1">
      <formula>$A10&lt;&gt;""</formula>
    </cfRule>
  </conditionalFormatting>
  <conditionalFormatting sqref="AF10">
    <cfRule type="expression" dxfId="143" priority="13" stopIfTrue="1">
      <formula>$A10&lt;&gt;""</formula>
    </cfRule>
  </conditionalFormatting>
  <conditionalFormatting sqref="A11:AE11 AG11">
    <cfRule type="expression" dxfId="142" priority="12" stopIfTrue="1">
      <formula>$A11&lt;&gt;""</formula>
    </cfRule>
  </conditionalFormatting>
  <conditionalFormatting sqref="AF11">
    <cfRule type="expression" dxfId="141" priority="11" stopIfTrue="1">
      <formula>$A11&lt;&gt;""</formula>
    </cfRule>
  </conditionalFormatting>
  <conditionalFormatting sqref="A12:AE12 AG12">
    <cfRule type="expression" dxfId="140" priority="10" stopIfTrue="1">
      <formula>$A12&lt;&gt;""</formula>
    </cfRule>
  </conditionalFormatting>
  <conditionalFormatting sqref="AF12">
    <cfRule type="expression" dxfId="139" priority="9" stopIfTrue="1">
      <formula>$A12&lt;&gt;""</formula>
    </cfRule>
  </conditionalFormatting>
  <conditionalFormatting sqref="A13:AE13 AG13">
    <cfRule type="expression" dxfId="138" priority="8" stopIfTrue="1">
      <formula>$A13&lt;&gt;""</formula>
    </cfRule>
  </conditionalFormatting>
  <conditionalFormatting sqref="AF13">
    <cfRule type="expression" dxfId="137" priority="7" stopIfTrue="1">
      <formula>$A13&lt;&gt;""</formula>
    </cfRule>
  </conditionalFormatting>
  <conditionalFormatting sqref="A14:AE14 AG14">
    <cfRule type="expression" dxfId="136" priority="6" stopIfTrue="1">
      <formula>$A14&lt;&gt;""</formula>
    </cfRule>
  </conditionalFormatting>
  <conditionalFormatting sqref="AF14">
    <cfRule type="expression" dxfId="135" priority="5" stopIfTrue="1">
      <formula>$A14&lt;&gt;""</formula>
    </cfRule>
  </conditionalFormatting>
  <conditionalFormatting sqref="A15:AE15 AG15">
    <cfRule type="expression" dxfId="134" priority="4" stopIfTrue="1">
      <formula>$A15&lt;&gt;""</formula>
    </cfRule>
  </conditionalFormatting>
  <conditionalFormatting sqref="AF15">
    <cfRule type="expression" dxfId="133" priority="3" stopIfTrue="1">
      <formula>$A15&lt;&gt;""</formula>
    </cfRule>
  </conditionalFormatting>
  <conditionalFormatting sqref="A7:AE7 AG7">
    <cfRule type="expression" dxfId="132" priority="2" stopIfTrue="1">
      <formula>$A7&lt;&gt;""</formula>
    </cfRule>
  </conditionalFormatting>
  <conditionalFormatting sqref="AF7">
    <cfRule type="expression" dxfId="1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207</v>
      </c>
      <c r="C7" s="35" t="s">
        <v>79</v>
      </c>
      <c r="D7" s="47">
        <f>SUM($D$8:$D$15)</f>
        <v>0</v>
      </c>
      <c r="E7" s="47">
        <f>SUM($E$8:$E$15)</f>
        <v>0</v>
      </c>
      <c r="F7" s="47">
        <f>SUM($F$8:$F$15)</f>
        <v>0</v>
      </c>
      <c r="G7" s="47">
        <f>SUM($G$8:$G$15)</f>
        <v>0</v>
      </c>
      <c r="H7" s="47">
        <f>SUM($H$8:$H$15)</f>
        <v>0</v>
      </c>
      <c r="I7" s="47">
        <f>SUM($I$8:$I$15)</f>
        <v>0</v>
      </c>
      <c r="J7" s="47">
        <f>SUM($J$8:$J$15)</f>
        <v>0</v>
      </c>
      <c r="K7" s="47">
        <f>SUM($K$8:$K$15)</f>
        <v>0</v>
      </c>
      <c r="L7" s="47">
        <f>SUM($L$8:$L$15)</f>
        <v>0</v>
      </c>
      <c r="M7" s="47">
        <f>SUM($M$8:$M$15)</f>
        <v>0</v>
      </c>
      <c r="N7" s="47">
        <f>SUM($N$8:$N$15)</f>
        <v>0</v>
      </c>
      <c r="O7" s="47">
        <f>SUM($O$8:$O$15)</f>
        <v>0</v>
      </c>
      <c r="P7" s="47">
        <f>SUM($P$8:$P$15)</f>
        <v>0</v>
      </c>
      <c r="Q7" s="47">
        <f>SUM($Q$8:$Q$15)</f>
        <v>0</v>
      </c>
      <c r="R7" s="47">
        <f>SUM($R$8:$R$15)</f>
        <v>0</v>
      </c>
      <c r="S7" s="47">
        <f>SUM($S$8:$S$15)</f>
        <v>0</v>
      </c>
      <c r="T7" s="47">
        <f>SUM($T$8:$T$15)</f>
        <v>0</v>
      </c>
      <c r="U7" s="47">
        <f>SUM($U$8:$U$15)</f>
        <v>0</v>
      </c>
      <c r="V7" s="47">
        <f>SUM($V$8:$V$15)</f>
        <v>0</v>
      </c>
      <c r="W7" s="47">
        <f>SUM($W$8:$W$15)</f>
        <v>0</v>
      </c>
      <c r="X7" s="47">
        <f>SUM($X$8:$X$15)</f>
        <v>0</v>
      </c>
      <c r="Y7" s="47">
        <f>SUM($Y$8:$Y$15)</f>
        <v>0</v>
      </c>
      <c r="Z7" s="47">
        <f>SUM($Z$8:$Z$15)</f>
        <v>0</v>
      </c>
      <c r="AA7" s="47">
        <f>SUM($AA$8:$AA$15)</f>
        <v>0</v>
      </c>
      <c r="AB7" s="47">
        <f>SUM($AB$8:$AB$15)</f>
        <v>0</v>
      </c>
      <c r="AC7" s="47">
        <f>SUM($AC$8:$AC$15)</f>
        <v>0</v>
      </c>
      <c r="AD7" s="47">
        <f>SUM($AD$8:$AD$15)</f>
        <v>0</v>
      </c>
      <c r="AE7" s="47">
        <f>SUM($AE$8:$AE$15)</f>
        <v>0</v>
      </c>
      <c r="AF7" s="47">
        <f>SUM($AF$8:$AF$15)</f>
        <v>0</v>
      </c>
      <c r="AG7" s="47">
        <f>SUM($AG$8:$AG$15)</f>
        <v>0</v>
      </c>
    </row>
    <row r="8" spans="1:33" s="10" customFormat="1" ht="12" customHeight="1">
      <c r="A8" s="10" t="s">
        <v>129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137</v>
      </c>
      <c r="C9" s="10" t="s">
        <v>138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144</v>
      </c>
      <c r="C10" s="10" t="s">
        <v>145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150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169</v>
      </c>
      <c r="B12" s="41" t="s">
        <v>159</v>
      </c>
      <c r="C12" s="10" t="s">
        <v>160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174</v>
      </c>
      <c r="C13" s="10" t="s">
        <v>172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186</v>
      </c>
      <c r="C14" s="10" t="s">
        <v>193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195</v>
      </c>
      <c r="C15" s="10" t="s">
        <v>196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130" priority="20" stopIfTrue="1">
      <formula>$A16&lt;&gt;""</formula>
    </cfRule>
  </conditionalFormatting>
  <conditionalFormatting sqref="AF16:AF995">
    <cfRule type="expression" dxfId="129" priority="19" stopIfTrue="1">
      <formula>$A16&lt;&gt;""</formula>
    </cfRule>
  </conditionalFormatting>
  <conditionalFormatting sqref="A8:AE8 AG8">
    <cfRule type="expression" dxfId="128" priority="18" stopIfTrue="1">
      <formula>$A8&lt;&gt;""</formula>
    </cfRule>
  </conditionalFormatting>
  <conditionalFormatting sqref="AF8">
    <cfRule type="expression" dxfId="127" priority="17" stopIfTrue="1">
      <formula>$A8&lt;&gt;""</formula>
    </cfRule>
  </conditionalFormatting>
  <conditionalFormatting sqref="A9:AE9 AG9">
    <cfRule type="expression" dxfId="126" priority="16" stopIfTrue="1">
      <formula>$A9&lt;&gt;""</formula>
    </cfRule>
  </conditionalFormatting>
  <conditionalFormatting sqref="AF9">
    <cfRule type="expression" dxfId="125" priority="15" stopIfTrue="1">
      <formula>$A9&lt;&gt;""</formula>
    </cfRule>
  </conditionalFormatting>
  <conditionalFormatting sqref="A10:AE10 AG10">
    <cfRule type="expression" dxfId="124" priority="14" stopIfTrue="1">
      <formula>$A10&lt;&gt;""</formula>
    </cfRule>
  </conditionalFormatting>
  <conditionalFormatting sqref="AF10">
    <cfRule type="expression" dxfId="123" priority="13" stopIfTrue="1">
      <formula>$A10&lt;&gt;""</formula>
    </cfRule>
  </conditionalFormatting>
  <conditionalFormatting sqref="A11:AE11 AG11">
    <cfRule type="expression" dxfId="122" priority="12" stopIfTrue="1">
      <formula>$A11&lt;&gt;""</formula>
    </cfRule>
  </conditionalFormatting>
  <conditionalFormatting sqref="AF11">
    <cfRule type="expression" dxfId="121" priority="11" stopIfTrue="1">
      <formula>$A11&lt;&gt;""</formula>
    </cfRule>
  </conditionalFormatting>
  <conditionalFormatting sqref="A12:AE12 AG12">
    <cfRule type="expression" dxfId="120" priority="10" stopIfTrue="1">
      <formula>$A12&lt;&gt;""</formula>
    </cfRule>
  </conditionalFormatting>
  <conditionalFormatting sqref="AF12">
    <cfRule type="expression" dxfId="119" priority="9" stopIfTrue="1">
      <formula>$A12&lt;&gt;""</formula>
    </cfRule>
  </conditionalFormatting>
  <conditionalFormatting sqref="A13:AE13 AG13">
    <cfRule type="expression" dxfId="118" priority="8" stopIfTrue="1">
      <formula>$A13&lt;&gt;""</formula>
    </cfRule>
  </conditionalFormatting>
  <conditionalFormatting sqref="AF13">
    <cfRule type="expression" dxfId="117" priority="7" stopIfTrue="1">
      <formula>$A13&lt;&gt;""</formula>
    </cfRule>
  </conditionalFormatting>
  <conditionalFormatting sqref="A14:AE14 AG14">
    <cfRule type="expression" dxfId="116" priority="6" stopIfTrue="1">
      <formula>$A14&lt;&gt;""</formula>
    </cfRule>
  </conditionalFormatting>
  <conditionalFormatting sqref="AF14">
    <cfRule type="expression" dxfId="115" priority="5" stopIfTrue="1">
      <formula>$A14&lt;&gt;""</formula>
    </cfRule>
  </conditionalFormatting>
  <conditionalFormatting sqref="A15:AE15 AG15">
    <cfRule type="expression" dxfId="114" priority="4" stopIfTrue="1">
      <formula>$A15&lt;&gt;""</formula>
    </cfRule>
  </conditionalFormatting>
  <conditionalFormatting sqref="AF15">
    <cfRule type="expression" dxfId="113" priority="3" stopIfTrue="1">
      <formula>$A15&lt;&gt;""</formula>
    </cfRule>
  </conditionalFormatting>
  <conditionalFormatting sqref="A7:AE7 AG7">
    <cfRule type="expression" dxfId="112" priority="2" stopIfTrue="1">
      <formula>$A7&lt;&gt;""</formula>
    </cfRule>
  </conditionalFormatting>
  <conditionalFormatting sqref="AF7">
    <cfRule type="expression" dxfId="1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207</v>
      </c>
      <c r="C7" s="35" t="s">
        <v>79</v>
      </c>
      <c r="D7" s="47">
        <f>SUM($D$8:$D$15)</f>
        <v>0</v>
      </c>
      <c r="E7" s="47">
        <f>SUM($E$8:$E$15)</f>
        <v>0</v>
      </c>
      <c r="F7" s="47">
        <f>SUM($F$8:$F$15)</f>
        <v>0</v>
      </c>
      <c r="G7" s="47">
        <f>SUM($G$8:$G$15)</f>
        <v>0</v>
      </c>
      <c r="H7" s="47">
        <f>SUM($H$8:$H$15)</f>
        <v>0</v>
      </c>
      <c r="I7" s="47">
        <f>SUM($I$8:$I$15)</f>
        <v>0</v>
      </c>
      <c r="J7" s="47">
        <f>SUM($J$8:$J$15)</f>
        <v>0</v>
      </c>
      <c r="K7" s="47">
        <f>SUM($K$8:$K$15)</f>
        <v>0</v>
      </c>
      <c r="L7" s="47">
        <f>SUM($L$8:$L$15)</f>
        <v>0</v>
      </c>
      <c r="M7" s="47">
        <f>SUM($M$8:$M$15)</f>
        <v>0</v>
      </c>
      <c r="N7" s="47">
        <f>SUM($N$8:$N$15)</f>
        <v>0</v>
      </c>
      <c r="O7" s="47">
        <f>SUM($O$8:$O$15)</f>
        <v>0</v>
      </c>
      <c r="P7" s="47">
        <f>SUM($P$8:$P$15)</f>
        <v>0</v>
      </c>
      <c r="Q7" s="47">
        <f>SUM($Q$8:$Q$15)</f>
        <v>0</v>
      </c>
      <c r="R7" s="47">
        <f>SUM($R$8:$R$15)</f>
        <v>0</v>
      </c>
      <c r="S7" s="47">
        <f>SUM($S$8:$S$15)</f>
        <v>0</v>
      </c>
      <c r="T7" s="47">
        <f>SUM($T$8:$T$15)</f>
        <v>0</v>
      </c>
      <c r="U7" s="47">
        <f>SUM($U$8:$U$15)</f>
        <v>0</v>
      </c>
      <c r="V7" s="47">
        <f>SUM($V$8:$V$15)</f>
        <v>0</v>
      </c>
      <c r="W7" s="47">
        <f>SUM($W$8:$W$15)</f>
        <v>0</v>
      </c>
      <c r="X7" s="47">
        <f>SUM($X$8:$X$15)</f>
        <v>0</v>
      </c>
      <c r="Y7" s="47">
        <f>SUM($Y$8:$Y$15)</f>
        <v>0</v>
      </c>
      <c r="Z7" s="47">
        <f>SUM($Z$8:$Z$15)</f>
        <v>0</v>
      </c>
      <c r="AA7" s="47">
        <f>SUM($AA$8:$AA$15)</f>
        <v>0</v>
      </c>
      <c r="AB7" s="47">
        <f>SUM($AB$8:$AB$15)</f>
        <v>0</v>
      </c>
      <c r="AC7" s="47">
        <f>SUM($AC$8:$AC$15)</f>
        <v>0</v>
      </c>
      <c r="AD7" s="47">
        <f>SUM($AD$8:$AD$15)</f>
        <v>0</v>
      </c>
      <c r="AE7" s="47">
        <f>SUM($AE$8:$AE$15)</f>
        <v>0</v>
      </c>
      <c r="AF7" s="47">
        <f>SUM($AF$8:$AF$15)</f>
        <v>0</v>
      </c>
      <c r="AG7" s="47">
        <f>SUM($AG$8:$AG$15)</f>
        <v>0</v>
      </c>
    </row>
    <row r="8" spans="1:33" s="10" customFormat="1" ht="12" customHeight="1">
      <c r="A8" s="10" t="s">
        <v>129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137</v>
      </c>
      <c r="C9" s="10" t="s">
        <v>138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144</v>
      </c>
      <c r="C10" s="10" t="s">
        <v>145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154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159</v>
      </c>
      <c r="C12" s="10" t="s">
        <v>160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171</v>
      </c>
      <c r="C13" s="10" t="s">
        <v>172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194</v>
      </c>
      <c r="C14" s="10" t="s">
        <v>185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200</v>
      </c>
      <c r="B15" s="41" t="s">
        <v>201</v>
      </c>
      <c r="C15" s="10" t="s">
        <v>202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110" priority="20" stopIfTrue="1">
      <formula>$A16&lt;&gt;""</formula>
    </cfRule>
  </conditionalFormatting>
  <conditionalFormatting sqref="AF16:AF995">
    <cfRule type="expression" dxfId="109" priority="19" stopIfTrue="1">
      <formula>$A16&lt;&gt;""</formula>
    </cfRule>
  </conditionalFormatting>
  <conditionalFormatting sqref="A8:AE8 AG8">
    <cfRule type="expression" dxfId="108" priority="18" stopIfTrue="1">
      <formula>$A8&lt;&gt;""</formula>
    </cfRule>
  </conditionalFormatting>
  <conditionalFormatting sqref="AF8">
    <cfRule type="expression" dxfId="107" priority="17" stopIfTrue="1">
      <formula>$A8&lt;&gt;""</formula>
    </cfRule>
  </conditionalFormatting>
  <conditionalFormatting sqref="A9:AE9 AG9">
    <cfRule type="expression" dxfId="106" priority="16" stopIfTrue="1">
      <formula>$A9&lt;&gt;""</formula>
    </cfRule>
  </conditionalFormatting>
  <conditionalFormatting sqref="AF9">
    <cfRule type="expression" dxfId="105" priority="15" stopIfTrue="1">
      <formula>$A9&lt;&gt;""</formula>
    </cfRule>
  </conditionalFormatting>
  <conditionalFormatting sqref="A10:AE10 AG10">
    <cfRule type="expression" dxfId="104" priority="14" stopIfTrue="1">
      <formula>$A10&lt;&gt;""</formula>
    </cfRule>
  </conditionalFormatting>
  <conditionalFormatting sqref="AF10">
    <cfRule type="expression" dxfId="103" priority="13" stopIfTrue="1">
      <formula>$A10&lt;&gt;""</formula>
    </cfRule>
  </conditionalFormatting>
  <conditionalFormatting sqref="A11:AE11 AG11">
    <cfRule type="expression" dxfId="102" priority="12" stopIfTrue="1">
      <formula>$A11&lt;&gt;""</formula>
    </cfRule>
  </conditionalFormatting>
  <conditionalFormatting sqref="AF11">
    <cfRule type="expression" dxfId="101" priority="11" stopIfTrue="1">
      <formula>$A11&lt;&gt;""</formula>
    </cfRule>
  </conditionalFormatting>
  <conditionalFormatting sqref="A12:AE12 AG12">
    <cfRule type="expression" dxfId="100" priority="10" stopIfTrue="1">
      <formula>$A12&lt;&gt;""</formula>
    </cfRule>
  </conditionalFormatting>
  <conditionalFormatting sqref="AF12">
    <cfRule type="expression" dxfId="99" priority="9" stopIfTrue="1">
      <formula>$A12&lt;&gt;""</formula>
    </cfRule>
  </conditionalFormatting>
  <conditionalFormatting sqref="A13:AE13 AG13">
    <cfRule type="expression" dxfId="98" priority="8" stopIfTrue="1">
      <formula>$A13&lt;&gt;""</formula>
    </cfRule>
  </conditionalFormatting>
  <conditionalFormatting sqref="AF13">
    <cfRule type="expression" dxfId="97" priority="7" stopIfTrue="1">
      <formula>$A13&lt;&gt;""</formula>
    </cfRule>
  </conditionalFormatting>
  <conditionalFormatting sqref="A14:AE14 AG14">
    <cfRule type="expression" dxfId="96" priority="6" stopIfTrue="1">
      <formula>$A14&lt;&gt;""</formula>
    </cfRule>
  </conditionalFormatting>
  <conditionalFormatting sqref="AF14">
    <cfRule type="expression" dxfId="95" priority="5" stopIfTrue="1">
      <formula>$A14&lt;&gt;""</formula>
    </cfRule>
  </conditionalFormatting>
  <conditionalFormatting sqref="A15:AE15 AG15">
    <cfRule type="expression" dxfId="94" priority="4" stopIfTrue="1">
      <formula>$A15&lt;&gt;""</formula>
    </cfRule>
  </conditionalFormatting>
  <conditionalFormatting sqref="AF15">
    <cfRule type="expression" dxfId="93" priority="3" stopIfTrue="1">
      <formula>$A15&lt;&gt;""</formula>
    </cfRule>
  </conditionalFormatting>
  <conditionalFormatting sqref="A7:AE7 AG7">
    <cfRule type="expression" dxfId="92" priority="2" stopIfTrue="1">
      <formula>$A7&lt;&gt;""</formula>
    </cfRule>
  </conditionalFormatting>
  <conditionalFormatting sqref="AF7">
    <cfRule type="expression" dxfId="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210</v>
      </c>
      <c r="C7" s="35" t="s">
        <v>211</v>
      </c>
      <c r="D7" s="47">
        <f>SUM($D$8:$D$15)</f>
        <v>4960</v>
      </c>
      <c r="E7" s="47">
        <f>SUM($E$8:$E$15)</f>
        <v>1124</v>
      </c>
      <c r="F7" s="47">
        <f>SUM($F$8:$F$15)</f>
        <v>131</v>
      </c>
      <c r="G7" s="47">
        <f>SUM($G$8:$G$15)</f>
        <v>1032</v>
      </c>
      <c r="H7" s="47">
        <f>SUM($H$8:$H$15)</f>
        <v>0</v>
      </c>
      <c r="I7" s="47">
        <f>SUM($I$8:$I$15)</f>
        <v>0</v>
      </c>
      <c r="J7" s="47">
        <f>SUM($J$8:$J$15)</f>
        <v>0</v>
      </c>
      <c r="K7" s="47">
        <f>SUM($K$8:$K$15)</f>
        <v>0</v>
      </c>
      <c r="L7" s="47">
        <f>SUM($L$8:$L$15)</f>
        <v>27</v>
      </c>
      <c r="M7" s="47">
        <f>SUM($M$8:$M$15)</f>
        <v>828</v>
      </c>
      <c r="N7" s="47">
        <f>SUM($N$8:$N$15)</f>
        <v>932</v>
      </c>
      <c r="O7" s="47">
        <f>SUM($O$8:$O$15)</f>
        <v>0</v>
      </c>
      <c r="P7" s="47">
        <f>SUM($P$8:$P$15)</f>
        <v>216</v>
      </c>
      <c r="Q7" s="47">
        <f>SUM($Q$8:$Q$15)</f>
        <v>87</v>
      </c>
      <c r="R7" s="47">
        <f>SUM($R$8:$R$15)</f>
        <v>0</v>
      </c>
      <c r="S7" s="47">
        <f>SUM($S$8:$S$15)</f>
        <v>0</v>
      </c>
      <c r="T7" s="47">
        <f>SUM($T$8:$T$15)</f>
        <v>0</v>
      </c>
      <c r="U7" s="47">
        <f>SUM($U$8:$U$15)</f>
        <v>0</v>
      </c>
      <c r="V7" s="47">
        <f>SUM($V$8:$V$15)</f>
        <v>0</v>
      </c>
      <c r="W7" s="47">
        <f>SUM($W$8:$W$15)</f>
        <v>112</v>
      </c>
      <c r="X7" s="47">
        <f>SUM($X$8:$X$15)</f>
        <v>0</v>
      </c>
      <c r="Y7" s="47">
        <f>SUM($Y$8:$Y$15)</f>
        <v>10</v>
      </c>
      <c r="Z7" s="47">
        <f>SUM($Z$8:$Z$15)</f>
        <v>6</v>
      </c>
      <c r="AA7" s="47">
        <f>SUM($AA$8:$AA$15)</f>
        <v>1</v>
      </c>
      <c r="AB7" s="47">
        <f>SUM($AB$8:$AB$15)</f>
        <v>0</v>
      </c>
      <c r="AC7" s="47">
        <f>SUM($AC$8:$AC$15)</f>
        <v>332</v>
      </c>
      <c r="AD7" s="47">
        <f>SUM($AD$8:$AD$15)</f>
        <v>0</v>
      </c>
      <c r="AE7" s="47">
        <f>SUM($AE$8:$AE$15)</f>
        <v>65</v>
      </c>
      <c r="AF7" s="47">
        <f>SUM($AF$8:$AF$15)</f>
        <v>0</v>
      </c>
      <c r="AG7" s="47">
        <f>SUM($AG$8:$AG$15)</f>
        <v>57</v>
      </c>
      <c r="AH7" s="47">
        <f>SUM($AH$8:$AH$15)</f>
        <v>0</v>
      </c>
      <c r="AI7" s="47">
        <f>SUM($AI$8:$AI$15)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135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28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10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1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55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33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6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1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1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124</v>
      </c>
      <c r="B9" s="41" t="s">
        <v>137</v>
      </c>
      <c r="C9" s="10" t="s">
        <v>139</v>
      </c>
      <c r="D9" s="33">
        <f>SUM(E9:AI9)</f>
        <v>56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43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11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2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144</v>
      </c>
      <c r="C10" s="10" t="s">
        <v>145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150</v>
      </c>
      <c r="C11" s="10" t="s">
        <v>151</v>
      </c>
      <c r="D11" s="33">
        <f>SUM(E11:AI11)</f>
        <v>27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9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18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124</v>
      </c>
      <c r="B12" s="41" t="s">
        <v>159</v>
      </c>
      <c r="C12" s="10" t="s">
        <v>160</v>
      </c>
      <c r="D12" s="33">
        <f>SUM(E12:AI12)</f>
        <v>2413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706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56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1020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166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209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170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7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25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3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34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17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171</v>
      </c>
      <c r="C13" s="10" t="s">
        <v>172</v>
      </c>
      <c r="D13" s="33">
        <f>SUM(E13:AI13)</f>
        <v>1192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211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274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604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32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2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6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1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23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39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184</v>
      </c>
      <c r="C14" s="10" t="s">
        <v>185</v>
      </c>
      <c r="D14" s="33">
        <f>SUM(E14:AI14)</f>
        <v>25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3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10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2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10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163</v>
      </c>
      <c r="B15" s="41" t="s">
        <v>195</v>
      </c>
      <c r="C15" s="10" t="s">
        <v>196</v>
      </c>
      <c r="D15" s="33">
        <f>SUM(E15:AI15)</f>
        <v>1112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136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62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27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314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66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36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42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87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4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332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6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6:AH995">
    <cfRule type="expression" dxfId="472" priority="10" stopIfTrue="1">
      <formula>$A16&lt;&gt;""</formula>
    </cfRule>
  </conditionalFormatting>
  <conditionalFormatting sqref="A8:AI8">
    <cfRule type="expression" dxfId="471" priority="9" stopIfTrue="1">
      <formula>$A8&lt;&gt;""</formula>
    </cfRule>
  </conditionalFormatting>
  <conditionalFormatting sqref="A9:AI9">
    <cfRule type="expression" dxfId="470" priority="8" stopIfTrue="1">
      <formula>$A9&lt;&gt;""</formula>
    </cfRule>
  </conditionalFormatting>
  <conditionalFormatting sqref="A10:AI10">
    <cfRule type="expression" dxfId="469" priority="7" stopIfTrue="1">
      <formula>$A10&lt;&gt;""</formula>
    </cfRule>
  </conditionalFormatting>
  <conditionalFormatting sqref="A11:AI11">
    <cfRule type="expression" dxfId="468" priority="6" stopIfTrue="1">
      <formula>$A11&lt;&gt;""</formula>
    </cfRule>
  </conditionalFormatting>
  <conditionalFormatting sqref="A12:AI12">
    <cfRule type="expression" dxfId="467" priority="5" stopIfTrue="1">
      <formula>$A12&lt;&gt;""</formula>
    </cfRule>
  </conditionalFormatting>
  <conditionalFormatting sqref="A13:AI13">
    <cfRule type="expression" dxfId="466" priority="4" stopIfTrue="1">
      <formula>$A13&lt;&gt;""</formula>
    </cfRule>
  </conditionalFormatting>
  <conditionalFormatting sqref="A14:AI14">
    <cfRule type="expression" dxfId="465" priority="3" stopIfTrue="1">
      <formula>$A14&lt;&gt;""</formula>
    </cfRule>
  </conditionalFormatting>
  <conditionalFormatting sqref="A15:AI15">
    <cfRule type="expression" dxfId="464" priority="2" stopIfTrue="1">
      <formula>$A15&lt;&gt;""</formula>
    </cfRule>
  </conditionalFormatting>
  <conditionalFormatting sqref="A7:AI7">
    <cfRule type="expression" dxfId="4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210</v>
      </c>
      <c r="C7" s="35" t="s">
        <v>211</v>
      </c>
      <c r="D7" s="47">
        <f>SUM($D$8:$D$15)</f>
        <v>0</v>
      </c>
      <c r="E7" s="47">
        <f>SUM($E$8:$E$15)</f>
        <v>0</v>
      </c>
      <c r="F7" s="47">
        <f>SUM($F$8:$F$15)</f>
        <v>0</v>
      </c>
      <c r="G7" s="47">
        <f>SUM($G$8:$G$15)</f>
        <v>0</v>
      </c>
      <c r="H7" s="47">
        <f>SUM($H$8:$H$15)</f>
        <v>0</v>
      </c>
      <c r="I7" s="47">
        <f>SUM($I$8:$I$15)</f>
        <v>0</v>
      </c>
      <c r="J7" s="47">
        <f>SUM($J$8:$J$15)</f>
        <v>0</v>
      </c>
      <c r="K7" s="47">
        <f>SUM($K$8:$K$15)</f>
        <v>0</v>
      </c>
      <c r="L7" s="47">
        <f>SUM($L$8:$L$15)</f>
        <v>0</v>
      </c>
      <c r="M7" s="47">
        <f>SUM($M$8:$M$15)</f>
        <v>0</v>
      </c>
      <c r="N7" s="47">
        <f>SUM($N$8:$N$15)</f>
        <v>0</v>
      </c>
      <c r="O7" s="47">
        <f>SUM($O$8:$O$15)</f>
        <v>0</v>
      </c>
      <c r="P7" s="47">
        <f>SUM($P$8:$P$15)</f>
        <v>0</v>
      </c>
      <c r="Q7" s="47">
        <f>SUM($Q$8:$Q$15)</f>
        <v>0</v>
      </c>
      <c r="R7" s="47">
        <f>SUM($R$8:$R$15)</f>
        <v>0</v>
      </c>
      <c r="S7" s="47">
        <f>SUM($S$8:$S$15)</f>
        <v>0</v>
      </c>
      <c r="T7" s="47">
        <f>SUM($T$8:$T$15)</f>
        <v>0</v>
      </c>
      <c r="U7" s="47">
        <f>SUM($U$8:$U$15)</f>
        <v>0</v>
      </c>
      <c r="V7" s="47">
        <f>SUM($V$8:$V$15)</f>
        <v>0</v>
      </c>
      <c r="W7" s="47">
        <f>SUM($W$8:$W$15)</f>
        <v>0</v>
      </c>
      <c r="X7" s="47">
        <f>SUM($X$8:$X$15)</f>
        <v>0</v>
      </c>
      <c r="Y7" s="47">
        <f>SUM($Y$8:$Y$15)</f>
        <v>0</v>
      </c>
      <c r="Z7" s="47">
        <f>SUM($Z$8:$Z$15)</f>
        <v>0</v>
      </c>
      <c r="AA7" s="47">
        <f>SUM($AA$8:$AA$15)</f>
        <v>0</v>
      </c>
      <c r="AB7" s="47">
        <f>SUM($AB$8:$AB$15)</f>
        <v>0</v>
      </c>
      <c r="AC7" s="47">
        <f>SUM($AC$8:$AC$15)</f>
        <v>0</v>
      </c>
      <c r="AD7" s="47">
        <f>SUM($AD$8:$AD$15)</f>
        <v>0</v>
      </c>
      <c r="AE7" s="47">
        <f>SUM($AE$8:$AE$15)</f>
        <v>0</v>
      </c>
      <c r="AF7" s="47">
        <f>SUM($AF$8:$AF$15)</f>
        <v>0</v>
      </c>
      <c r="AG7" s="47">
        <f>SUM($AG$8:$AG$15)</f>
        <v>0</v>
      </c>
    </row>
    <row r="8" spans="1:33" s="10" customFormat="1" ht="12" customHeight="1">
      <c r="A8" s="10" t="s">
        <v>126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137</v>
      </c>
      <c r="C9" s="10" t="s">
        <v>138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144</v>
      </c>
      <c r="C10" s="10" t="s">
        <v>145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134</v>
      </c>
      <c r="B11" s="41" t="s">
        <v>150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159</v>
      </c>
      <c r="C12" s="10" t="s">
        <v>166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180</v>
      </c>
      <c r="C13" s="10" t="s">
        <v>172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186</v>
      </c>
      <c r="C14" s="10" t="s">
        <v>185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203</v>
      </c>
      <c r="C15" s="10" t="s">
        <v>204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90" priority="21" stopIfTrue="1">
      <formula>$A16&lt;&gt;""</formula>
    </cfRule>
  </conditionalFormatting>
  <conditionalFormatting sqref="AF16:AF995">
    <cfRule type="expression" dxfId="89" priority="19" stopIfTrue="1">
      <formula>$A16&lt;&gt;""</formula>
    </cfRule>
  </conditionalFormatting>
  <conditionalFormatting sqref="A8:AE8 AG8">
    <cfRule type="expression" dxfId="88" priority="18" stopIfTrue="1">
      <formula>$A8&lt;&gt;""</formula>
    </cfRule>
  </conditionalFormatting>
  <conditionalFormatting sqref="AF8">
    <cfRule type="expression" dxfId="87" priority="17" stopIfTrue="1">
      <formula>$A8&lt;&gt;""</formula>
    </cfRule>
  </conditionalFormatting>
  <conditionalFormatting sqref="A9:AE9 AG9">
    <cfRule type="expression" dxfId="86" priority="16" stopIfTrue="1">
      <formula>$A9&lt;&gt;""</formula>
    </cfRule>
  </conditionalFormatting>
  <conditionalFormatting sqref="AF9">
    <cfRule type="expression" dxfId="85" priority="15" stopIfTrue="1">
      <formula>$A9&lt;&gt;""</formula>
    </cfRule>
  </conditionalFormatting>
  <conditionalFormatting sqref="A10:AE10 AG10">
    <cfRule type="expression" dxfId="84" priority="14" stopIfTrue="1">
      <formula>$A10&lt;&gt;""</formula>
    </cfRule>
  </conditionalFormatting>
  <conditionalFormatting sqref="AF10">
    <cfRule type="expression" dxfId="83" priority="13" stopIfTrue="1">
      <formula>$A10&lt;&gt;""</formula>
    </cfRule>
  </conditionalFormatting>
  <conditionalFormatting sqref="A11:AE11 AG11">
    <cfRule type="expression" dxfId="82" priority="12" stopIfTrue="1">
      <formula>$A11&lt;&gt;""</formula>
    </cfRule>
  </conditionalFormatting>
  <conditionalFormatting sqref="AF11">
    <cfRule type="expression" dxfId="81" priority="11" stopIfTrue="1">
      <formula>$A11&lt;&gt;""</formula>
    </cfRule>
  </conditionalFormatting>
  <conditionalFormatting sqref="A12:AE12 AG12">
    <cfRule type="expression" dxfId="80" priority="10" stopIfTrue="1">
      <formula>$A12&lt;&gt;""</formula>
    </cfRule>
  </conditionalFormatting>
  <conditionalFormatting sqref="AF12">
    <cfRule type="expression" dxfId="79" priority="9" stopIfTrue="1">
      <formula>$A12&lt;&gt;""</formula>
    </cfRule>
  </conditionalFormatting>
  <conditionalFormatting sqref="A13:AE13 AG13">
    <cfRule type="expression" dxfId="78" priority="8" stopIfTrue="1">
      <formula>$A13&lt;&gt;""</formula>
    </cfRule>
  </conditionalFormatting>
  <conditionalFormatting sqref="AF13">
    <cfRule type="expression" dxfId="77" priority="7" stopIfTrue="1">
      <formula>$A13&lt;&gt;""</formula>
    </cfRule>
  </conditionalFormatting>
  <conditionalFormatting sqref="A14:AE14 AG14">
    <cfRule type="expression" dxfId="76" priority="6" stopIfTrue="1">
      <formula>$A14&lt;&gt;""</formula>
    </cfRule>
  </conditionalFormatting>
  <conditionalFormatting sqref="AF14">
    <cfRule type="expression" dxfId="75" priority="5" stopIfTrue="1">
      <formula>$A14&lt;&gt;""</formula>
    </cfRule>
  </conditionalFormatting>
  <conditionalFormatting sqref="A15:AE15 AG15">
    <cfRule type="expression" dxfId="74" priority="4" stopIfTrue="1">
      <formula>$A15&lt;&gt;""</formula>
    </cfRule>
  </conditionalFormatting>
  <conditionalFormatting sqref="AF15">
    <cfRule type="expression" dxfId="73" priority="3" stopIfTrue="1">
      <formula>$A15&lt;&gt;""</formula>
    </cfRule>
  </conditionalFormatting>
  <conditionalFormatting sqref="A7:AE7 AG7">
    <cfRule type="expression" dxfId="72" priority="2" stopIfTrue="1">
      <formula>$A7&lt;&gt;""</formula>
    </cfRule>
  </conditionalFormatting>
  <conditionalFormatting sqref="AF7">
    <cfRule type="expression" dxfId="7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207</v>
      </c>
      <c r="C7" s="35" t="s">
        <v>79</v>
      </c>
      <c r="D7" s="47">
        <f>SUM($D$8:$D$15)</f>
        <v>707</v>
      </c>
      <c r="E7" s="47">
        <f>SUM($E$8:$E$15)</f>
        <v>707</v>
      </c>
      <c r="F7" s="47">
        <f>SUM($F$8:$F$15)</f>
        <v>0</v>
      </c>
      <c r="G7" s="47">
        <f>SUM($G$8:$G$15)</f>
        <v>0</v>
      </c>
      <c r="H7" s="47">
        <f>SUM($H$8:$H$15)</f>
        <v>0</v>
      </c>
      <c r="I7" s="47">
        <f>SUM($I$8:$I$15)</f>
        <v>0</v>
      </c>
      <c r="J7" s="47">
        <f>SUM($J$8:$J$15)</f>
        <v>0</v>
      </c>
      <c r="K7" s="47">
        <f>SUM($K$8:$K$15)</f>
        <v>0</v>
      </c>
      <c r="L7" s="47">
        <f>SUM($L$8:$L$15)</f>
        <v>0</v>
      </c>
      <c r="M7" s="47">
        <f>SUM($M$8:$M$15)</f>
        <v>0</v>
      </c>
      <c r="N7" s="47">
        <f>SUM($N$8:$N$15)</f>
        <v>0</v>
      </c>
      <c r="O7" s="47">
        <f>SUM($O$8:$O$15)</f>
        <v>0</v>
      </c>
      <c r="P7" s="47">
        <f>SUM($P$8:$P$15)</f>
        <v>0</v>
      </c>
      <c r="Q7" s="47">
        <f>SUM($Q$8:$Q$15)</f>
        <v>0</v>
      </c>
      <c r="R7" s="47">
        <f>SUM($R$8:$R$15)</f>
        <v>0</v>
      </c>
      <c r="S7" s="47">
        <f>SUM($S$8:$S$15)</f>
        <v>0</v>
      </c>
      <c r="T7" s="47">
        <f>SUM($T$8:$T$15)</f>
        <v>0</v>
      </c>
      <c r="U7" s="47">
        <f>SUM($U$8:$U$15)</f>
        <v>0</v>
      </c>
      <c r="V7" s="47">
        <f>SUM($V$8:$V$15)</f>
        <v>0</v>
      </c>
      <c r="W7" s="47">
        <f>SUM($W$8:$W$15)</f>
        <v>0</v>
      </c>
      <c r="X7" s="47">
        <f>SUM($X$8:$X$15)</f>
        <v>0</v>
      </c>
      <c r="Y7" s="47">
        <f>SUM($Y$8:$Y$15)</f>
        <v>0</v>
      </c>
      <c r="Z7" s="47">
        <f>SUM($Z$8:$Z$15)</f>
        <v>0</v>
      </c>
      <c r="AA7" s="47">
        <f>SUM($AA$8:$AA$15)</f>
        <v>0</v>
      </c>
      <c r="AB7" s="47">
        <f>SUM($AB$8:$AB$15)</f>
        <v>0</v>
      </c>
      <c r="AC7" s="47">
        <f>SUM($AC$8:$AC$15)</f>
        <v>0</v>
      </c>
      <c r="AD7" s="47">
        <f>SUM($AD$8:$AD$15)</f>
        <v>0</v>
      </c>
      <c r="AE7" s="47">
        <f>SUM($AE$8:$AE$15)</f>
        <v>0</v>
      </c>
      <c r="AF7" s="47">
        <f>SUM($AF$8:$AF$15)</f>
        <v>0</v>
      </c>
      <c r="AG7" s="47">
        <f>SUM($AG$8:$AG$15)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123</v>
      </c>
      <c r="D8" s="33">
        <f>SUM(E8:AG8)</f>
        <v>1</v>
      </c>
      <c r="E8" s="33">
        <v>1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137</v>
      </c>
      <c r="C9" s="10" t="s">
        <v>138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144</v>
      </c>
      <c r="C10" s="10" t="s">
        <v>145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150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159</v>
      </c>
      <c r="C12" s="10" t="s">
        <v>160</v>
      </c>
      <c r="D12" s="33">
        <f>SUM(E12:AG12)</f>
        <v>706</v>
      </c>
      <c r="E12" s="33">
        <v>706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126</v>
      </c>
      <c r="B13" s="41" t="s">
        <v>171</v>
      </c>
      <c r="C13" s="10" t="s">
        <v>172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126</v>
      </c>
      <c r="B14" s="41" t="s">
        <v>186</v>
      </c>
      <c r="C14" s="10" t="s">
        <v>185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205</v>
      </c>
      <c r="C15" s="10" t="s">
        <v>196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70" priority="20" stopIfTrue="1">
      <formula>$A16&lt;&gt;""</formula>
    </cfRule>
  </conditionalFormatting>
  <conditionalFormatting sqref="AF16:AF995">
    <cfRule type="expression" dxfId="69" priority="19" stopIfTrue="1">
      <formula>$A16&lt;&gt;""</formula>
    </cfRule>
  </conditionalFormatting>
  <conditionalFormatting sqref="A8:AE8 AG8">
    <cfRule type="expression" dxfId="68" priority="18" stopIfTrue="1">
      <formula>$A8&lt;&gt;""</formula>
    </cfRule>
  </conditionalFormatting>
  <conditionalFormatting sqref="AF8">
    <cfRule type="expression" dxfId="67" priority="17" stopIfTrue="1">
      <formula>$A8&lt;&gt;""</formula>
    </cfRule>
  </conditionalFormatting>
  <conditionalFormatting sqref="A9:AE9 AG9">
    <cfRule type="expression" dxfId="66" priority="16" stopIfTrue="1">
      <formula>$A9&lt;&gt;""</formula>
    </cfRule>
  </conditionalFormatting>
  <conditionalFormatting sqref="AF9">
    <cfRule type="expression" dxfId="65" priority="15" stopIfTrue="1">
      <formula>$A9&lt;&gt;""</formula>
    </cfRule>
  </conditionalFormatting>
  <conditionalFormatting sqref="A10:AE10 AG10">
    <cfRule type="expression" dxfId="64" priority="14" stopIfTrue="1">
      <formula>$A10&lt;&gt;""</formula>
    </cfRule>
  </conditionalFormatting>
  <conditionalFormatting sqref="AF10">
    <cfRule type="expression" dxfId="63" priority="13" stopIfTrue="1">
      <formula>$A10&lt;&gt;""</formula>
    </cfRule>
  </conditionalFormatting>
  <conditionalFormatting sqref="A11:AE11 AG11">
    <cfRule type="expression" dxfId="62" priority="12" stopIfTrue="1">
      <formula>$A11&lt;&gt;""</formula>
    </cfRule>
  </conditionalFormatting>
  <conditionalFormatting sqref="AF11">
    <cfRule type="expression" dxfId="61" priority="11" stopIfTrue="1">
      <formula>$A11&lt;&gt;""</formula>
    </cfRule>
  </conditionalFormatting>
  <conditionalFormatting sqref="A12:AE12 AG12">
    <cfRule type="expression" dxfId="60" priority="10" stopIfTrue="1">
      <formula>$A12&lt;&gt;""</formula>
    </cfRule>
  </conditionalFormatting>
  <conditionalFormatting sqref="AF12">
    <cfRule type="expression" dxfId="59" priority="9" stopIfTrue="1">
      <formula>$A12&lt;&gt;""</formula>
    </cfRule>
  </conditionalFormatting>
  <conditionalFormatting sqref="A13:AE13 AG13">
    <cfRule type="expression" dxfId="58" priority="8" stopIfTrue="1">
      <formula>$A13&lt;&gt;""</formula>
    </cfRule>
  </conditionalFormatting>
  <conditionalFormatting sqref="AF13">
    <cfRule type="expression" dxfId="57" priority="7" stopIfTrue="1">
      <formula>$A13&lt;&gt;""</formula>
    </cfRule>
  </conditionalFormatting>
  <conditionalFormatting sqref="A14:AE14 AG14">
    <cfRule type="expression" dxfId="56" priority="6" stopIfTrue="1">
      <formula>$A14&lt;&gt;""</formula>
    </cfRule>
  </conditionalFormatting>
  <conditionalFormatting sqref="AF14">
    <cfRule type="expression" dxfId="55" priority="5" stopIfTrue="1">
      <formula>$A14&lt;&gt;""</formula>
    </cfRule>
  </conditionalFormatting>
  <conditionalFormatting sqref="A15:AE15 AG15">
    <cfRule type="expression" dxfId="54" priority="4" stopIfTrue="1">
      <formula>$A15&lt;&gt;""</formula>
    </cfRule>
  </conditionalFormatting>
  <conditionalFormatting sqref="AF15">
    <cfRule type="expression" dxfId="53" priority="3" stopIfTrue="1">
      <formula>$A15&lt;&gt;""</formula>
    </cfRule>
  </conditionalFormatting>
  <conditionalFormatting sqref="A7:AE7 AG7">
    <cfRule type="expression" dxfId="52" priority="2" stopIfTrue="1">
      <formula>$A7&lt;&gt;""</formula>
    </cfRule>
  </conditionalFormatting>
  <conditionalFormatting sqref="AF7">
    <cfRule type="expression" dxfId="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207</v>
      </c>
      <c r="C7" s="35" t="s">
        <v>79</v>
      </c>
      <c r="D7" s="47">
        <f>SUM($D$8:$D$15)</f>
        <v>1021</v>
      </c>
      <c r="E7" s="47">
        <f>SUM($E$8:$E$15)</f>
        <v>0</v>
      </c>
      <c r="F7" s="47">
        <f>SUM($F$8:$F$15)</f>
        <v>0</v>
      </c>
      <c r="G7" s="47">
        <f>SUM($G$8:$G$15)</f>
        <v>1021</v>
      </c>
      <c r="H7" s="47">
        <f>SUM($H$8:$H$15)</f>
        <v>0</v>
      </c>
      <c r="I7" s="47">
        <f>SUM($I$8:$I$15)</f>
        <v>0</v>
      </c>
      <c r="J7" s="47">
        <f>SUM($J$8:$J$15)</f>
        <v>0</v>
      </c>
      <c r="K7" s="47">
        <f>SUM($K$8:$K$15)</f>
        <v>0</v>
      </c>
      <c r="L7" s="47">
        <f>SUM($L$8:$L$15)</f>
        <v>0</v>
      </c>
      <c r="M7" s="47">
        <f>SUM($M$8:$M$15)</f>
        <v>0</v>
      </c>
      <c r="N7" s="47">
        <f>SUM($N$8:$N$15)</f>
        <v>0</v>
      </c>
      <c r="O7" s="47">
        <f>SUM($O$8:$O$15)</f>
        <v>0</v>
      </c>
      <c r="P7" s="47">
        <f>SUM($P$8:$P$15)</f>
        <v>0</v>
      </c>
      <c r="Q7" s="47">
        <f>SUM($Q$8:$Q$15)</f>
        <v>0</v>
      </c>
      <c r="R7" s="47">
        <f>SUM($R$8:$R$15)</f>
        <v>0</v>
      </c>
      <c r="S7" s="47">
        <f>SUM($S$8:$S$15)</f>
        <v>0</v>
      </c>
      <c r="T7" s="47">
        <f>SUM($T$8:$T$15)</f>
        <v>0</v>
      </c>
      <c r="U7" s="47">
        <f>SUM($U$8:$U$15)</f>
        <v>0</v>
      </c>
      <c r="V7" s="47">
        <f>SUM($V$8:$V$15)</f>
        <v>0</v>
      </c>
      <c r="W7" s="47">
        <f>SUM($W$8:$W$15)</f>
        <v>0</v>
      </c>
      <c r="X7" s="47">
        <f>SUM($X$8:$X$15)</f>
        <v>0</v>
      </c>
      <c r="Y7" s="47">
        <f>SUM($Y$8:$Y$15)</f>
        <v>0</v>
      </c>
      <c r="Z7" s="47">
        <f>SUM($Z$8:$Z$15)</f>
        <v>0</v>
      </c>
      <c r="AA7" s="47">
        <f>SUM($AA$8:$AA$15)</f>
        <v>0</v>
      </c>
      <c r="AB7" s="47">
        <f>SUM($AB$8:$AB$15)</f>
        <v>0</v>
      </c>
      <c r="AC7" s="47">
        <f>SUM($AC$8:$AC$15)</f>
        <v>0</v>
      </c>
      <c r="AD7" s="47">
        <f>SUM($AD$8:$AD$15)</f>
        <v>0</v>
      </c>
      <c r="AE7" s="47">
        <f>SUM($AE$8:$AE$15)</f>
        <v>0</v>
      </c>
      <c r="AF7" s="47">
        <f>SUM($AF$8:$AF$15)</f>
        <v>0</v>
      </c>
      <c r="AG7" s="47">
        <f>SUM($AG$8:$AG$15)</f>
        <v>0</v>
      </c>
    </row>
    <row r="8" spans="1:33" s="10" customFormat="1" ht="12" customHeight="1">
      <c r="A8" s="10" t="s">
        <v>124</v>
      </c>
      <c r="B8" s="41" t="s">
        <v>133</v>
      </c>
      <c r="C8" s="10" t="s">
        <v>135</v>
      </c>
      <c r="D8" s="33">
        <f>SUM(E8:AG8)</f>
        <v>1</v>
      </c>
      <c r="E8" s="33">
        <v>0</v>
      </c>
      <c r="F8" s="33">
        <v>0</v>
      </c>
      <c r="G8" s="33">
        <v>1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137</v>
      </c>
      <c r="C9" s="10" t="s">
        <v>139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144</v>
      </c>
      <c r="C10" s="10" t="s">
        <v>145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156</v>
      </c>
      <c r="C11" s="10" t="s">
        <v>151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159</v>
      </c>
      <c r="C12" s="10" t="s">
        <v>160</v>
      </c>
      <c r="D12" s="33">
        <f>SUM(E12:AG12)</f>
        <v>1020</v>
      </c>
      <c r="E12" s="33">
        <v>0</v>
      </c>
      <c r="F12" s="33">
        <v>0</v>
      </c>
      <c r="G12" s="33">
        <v>1020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171</v>
      </c>
      <c r="C13" s="10" t="s">
        <v>172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186</v>
      </c>
      <c r="C14" s="10" t="s">
        <v>190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206</v>
      </c>
      <c r="C15" s="10" t="s">
        <v>196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50" priority="20" stopIfTrue="1">
      <formula>$A16&lt;&gt;""</formula>
    </cfRule>
  </conditionalFormatting>
  <conditionalFormatting sqref="AF16:AF995">
    <cfRule type="expression" dxfId="49" priority="19" stopIfTrue="1">
      <formula>$A16&lt;&gt;""</formula>
    </cfRule>
  </conditionalFormatting>
  <conditionalFormatting sqref="A8:AE8 AG8">
    <cfRule type="expression" dxfId="48" priority="18" stopIfTrue="1">
      <formula>$A8&lt;&gt;""</formula>
    </cfRule>
  </conditionalFormatting>
  <conditionalFormatting sqref="AF8">
    <cfRule type="expression" dxfId="47" priority="17" stopIfTrue="1">
      <formula>$A8&lt;&gt;""</formula>
    </cfRule>
  </conditionalFormatting>
  <conditionalFormatting sqref="A9:AE9 AG9">
    <cfRule type="expression" dxfId="46" priority="16" stopIfTrue="1">
      <formula>$A9&lt;&gt;""</formula>
    </cfRule>
  </conditionalFormatting>
  <conditionalFormatting sqref="AF9">
    <cfRule type="expression" dxfId="45" priority="15" stopIfTrue="1">
      <formula>$A9&lt;&gt;""</formula>
    </cfRule>
  </conditionalFormatting>
  <conditionalFormatting sqref="A10:AE10 AG10">
    <cfRule type="expression" dxfId="44" priority="14" stopIfTrue="1">
      <formula>$A10&lt;&gt;""</formula>
    </cfRule>
  </conditionalFormatting>
  <conditionalFormatting sqref="AF10">
    <cfRule type="expression" dxfId="43" priority="13" stopIfTrue="1">
      <formula>$A10&lt;&gt;""</formula>
    </cfRule>
  </conditionalFormatting>
  <conditionalFormatting sqref="A11:AE11 AG11">
    <cfRule type="expression" dxfId="42" priority="12" stopIfTrue="1">
      <formula>$A11&lt;&gt;""</formula>
    </cfRule>
  </conditionalFormatting>
  <conditionalFormatting sqref="AF11">
    <cfRule type="expression" dxfId="41" priority="11" stopIfTrue="1">
      <formula>$A11&lt;&gt;""</formula>
    </cfRule>
  </conditionalFormatting>
  <conditionalFormatting sqref="A12:AE12 AG12">
    <cfRule type="expression" dxfId="40" priority="10" stopIfTrue="1">
      <formula>$A12&lt;&gt;""</formula>
    </cfRule>
  </conditionalFormatting>
  <conditionalFormatting sqref="AF12">
    <cfRule type="expression" dxfId="39" priority="9" stopIfTrue="1">
      <formula>$A12&lt;&gt;""</formula>
    </cfRule>
  </conditionalFormatting>
  <conditionalFormatting sqref="A13:AE13 AG13">
    <cfRule type="expression" dxfId="38" priority="8" stopIfTrue="1">
      <formula>$A13&lt;&gt;""</formula>
    </cfRule>
  </conditionalFormatting>
  <conditionalFormatting sqref="AF13">
    <cfRule type="expression" dxfId="37" priority="7" stopIfTrue="1">
      <formula>$A13&lt;&gt;""</formula>
    </cfRule>
  </conditionalFormatting>
  <conditionalFormatting sqref="A14:AE14 AG14">
    <cfRule type="expression" dxfId="36" priority="6" stopIfTrue="1">
      <formula>$A14&lt;&gt;""</formula>
    </cfRule>
  </conditionalFormatting>
  <conditionalFormatting sqref="AF14">
    <cfRule type="expression" dxfId="35" priority="5" stopIfTrue="1">
      <formula>$A14&lt;&gt;""</formula>
    </cfRule>
  </conditionalFormatting>
  <conditionalFormatting sqref="A15:AE15 AG15">
    <cfRule type="expression" dxfId="34" priority="4" stopIfTrue="1">
      <formula>$A15&lt;&gt;""</formula>
    </cfRule>
  </conditionalFormatting>
  <conditionalFormatting sqref="AF15">
    <cfRule type="expression" dxfId="33" priority="3" stopIfTrue="1">
      <formula>$A15&lt;&gt;""</formula>
    </cfRule>
  </conditionalFormatting>
  <conditionalFormatting sqref="A7:AE7 AG7">
    <cfRule type="expression" dxfId="32" priority="2" stopIfTrue="1">
      <formula>$A7&lt;&gt;""</formula>
    </cfRule>
  </conditionalFormatting>
  <conditionalFormatting sqref="AF7">
    <cfRule type="expression" dxfId="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14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126</v>
      </c>
      <c r="B7" s="36" t="s">
        <v>207</v>
      </c>
      <c r="C7" s="35" t="s">
        <v>79</v>
      </c>
      <c r="D7" s="47">
        <f>SUM($D$8:$D$15)</f>
        <v>159</v>
      </c>
      <c r="E7" s="47">
        <f>SUM($E$8:$E$15)</f>
        <v>0</v>
      </c>
      <c r="F7" s="47">
        <f>SUM($F$8:$F$15)</f>
        <v>72</v>
      </c>
      <c r="G7" s="47">
        <f>SUM($G$8:$G$15)</f>
        <v>0</v>
      </c>
      <c r="H7" s="47">
        <f>SUM($H$8:$H$15)</f>
        <v>0</v>
      </c>
      <c r="I7" s="47">
        <f>SUM($I$8:$I$15)</f>
        <v>0</v>
      </c>
      <c r="J7" s="47">
        <f>SUM($J$8:$J$15)</f>
        <v>0</v>
      </c>
      <c r="K7" s="47">
        <f>SUM($K$8:$K$15)</f>
        <v>0</v>
      </c>
      <c r="L7" s="47">
        <f>SUM($L$8:$L$15)</f>
        <v>0</v>
      </c>
      <c r="M7" s="47">
        <f>SUM($M$8:$M$15)</f>
        <v>0</v>
      </c>
      <c r="N7" s="47">
        <f>SUM($N$8:$N$15)</f>
        <v>18</v>
      </c>
      <c r="O7" s="47">
        <f>SUM($O$8:$O$15)</f>
        <v>0</v>
      </c>
      <c r="P7" s="47">
        <f>SUM($P$8:$P$15)</f>
        <v>0</v>
      </c>
      <c r="Q7" s="47">
        <f>SUM($Q$8:$Q$15)</f>
        <v>55</v>
      </c>
      <c r="R7" s="47">
        <f>SUM($R$8:$R$15)</f>
        <v>0</v>
      </c>
      <c r="S7" s="47">
        <f>SUM($S$8:$S$15)</f>
        <v>0</v>
      </c>
      <c r="T7" s="47">
        <f>SUM($T$8:$T$15)</f>
        <v>0</v>
      </c>
      <c r="U7" s="47">
        <f>SUM($U$8:$U$15)</f>
        <v>0</v>
      </c>
      <c r="V7" s="47">
        <f>SUM($V$8:$V$15)</f>
        <v>0</v>
      </c>
      <c r="W7" s="47">
        <f>SUM($W$8:$W$15)</f>
        <v>0</v>
      </c>
      <c r="X7" s="47">
        <f>SUM($X$8:$X$15)</f>
        <v>0</v>
      </c>
      <c r="Y7" s="47">
        <f>SUM($Y$8:$Y$15)</f>
        <v>7</v>
      </c>
      <c r="Z7" s="47">
        <f>SUM($Z$8:$Z$15)</f>
        <v>6</v>
      </c>
      <c r="AA7" s="47">
        <f>SUM($AA$8:$AA$15)</f>
        <v>0</v>
      </c>
      <c r="AB7" s="47">
        <f>SUM($AB$8:$AB$15)</f>
        <v>0</v>
      </c>
      <c r="AC7" s="47">
        <f>SUM($AC$8:$AC$15)</f>
        <v>0</v>
      </c>
      <c r="AD7" s="47">
        <f>SUM($AD$8:$AD$15)</f>
        <v>0</v>
      </c>
      <c r="AE7" s="47">
        <f>SUM($AE$8:$AE$15)</f>
        <v>1</v>
      </c>
      <c r="AF7" s="47">
        <f>SUM($AF$8:$AF$15)</f>
        <v>0</v>
      </c>
      <c r="AG7" s="47">
        <f>SUM($AG$8:$AG$15)</f>
        <v>0</v>
      </c>
    </row>
    <row r="8" spans="1:33" s="10" customFormat="1" ht="12" customHeight="1">
      <c r="A8" s="10" t="s">
        <v>124</v>
      </c>
      <c r="B8" s="41" t="s">
        <v>127</v>
      </c>
      <c r="C8" s="10" t="s">
        <v>123</v>
      </c>
      <c r="D8" s="33">
        <f>SUM(E8:AG8)</f>
        <v>16</v>
      </c>
      <c r="E8" s="33">
        <v>0</v>
      </c>
      <c r="F8" s="33">
        <v>10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6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137</v>
      </c>
      <c r="C9" s="10" t="s">
        <v>138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149</v>
      </c>
      <c r="C10" s="10" t="s">
        <v>145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150</v>
      </c>
      <c r="C11" s="10" t="s">
        <v>151</v>
      </c>
      <c r="D11" s="33">
        <f>SUM(E11:AG11)</f>
        <v>18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18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159</v>
      </c>
      <c r="C12" s="10" t="s">
        <v>160</v>
      </c>
      <c r="D12" s="33">
        <f>SUM(E12:AG12)</f>
        <v>11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7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3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1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171</v>
      </c>
      <c r="C13" s="10" t="s">
        <v>172</v>
      </c>
      <c r="D13" s="33">
        <f>SUM(E13:AG13)</f>
        <v>6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6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186</v>
      </c>
      <c r="C14" s="10" t="s">
        <v>185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195</v>
      </c>
      <c r="C15" s="10" t="s">
        <v>196</v>
      </c>
      <c r="D15" s="33">
        <f>SUM(E15:AG15)</f>
        <v>108</v>
      </c>
      <c r="E15" s="33">
        <v>0</v>
      </c>
      <c r="F15" s="33">
        <v>62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42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4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</row>
    <row r="17" spans="2:33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</row>
    <row r="18" spans="2:33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</row>
    <row r="19" spans="2:33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</row>
    <row r="20" spans="2:33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</row>
    <row r="21" spans="2:33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</row>
    <row r="22" spans="2:33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</row>
    <row r="23" spans="2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2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2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2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2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2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2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2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2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2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16:AG997 A16:AE997">
    <cfRule type="expression" dxfId="30" priority="20" stopIfTrue="1">
      <formula>$A16&lt;&gt;""</formula>
    </cfRule>
  </conditionalFormatting>
  <conditionalFormatting sqref="AF16:AF995">
    <cfRule type="expression" dxfId="29" priority="19" stopIfTrue="1">
      <formula>$A16&lt;&gt;""</formula>
    </cfRule>
  </conditionalFormatting>
  <conditionalFormatting sqref="A8:AE8 AG8">
    <cfRule type="expression" dxfId="28" priority="18" stopIfTrue="1">
      <formula>$A8&lt;&gt;""</formula>
    </cfRule>
  </conditionalFormatting>
  <conditionalFormatting sqref="AF8">
    <cfRule type="expression" dxfId="27" priority="17" stopIfTrue="1">
      <formula>$A8&lt;&gt;""</formula>
    </cfRule>
  </conditionalFormatting>
  <conditionalFormatting sqref="A9:AE9 AG9">
    <cfRule type="expression" dxfId="26" priority="16" stopIfTrue="1">
      <formula>$A9&lt;&gt;""</formula>
    </cfRule>
  </conditionalFormatting>
  <conditionalFormatting sqref="AF9">
    <cfRule type="expression" dxfId="25" priority="15" stopIfTrue="1">
      <formula>$A9&lt;&gt;""</formula>
    </cfRule>
  </conditionalFormatting>
  <conditionalFormatting sqref="A10:AE10 AG10">
    <cfRule type="expression" dxfId="24" priority="14" stopIfTrue="1">
      <formula>$A10&lt;&gt;""</formula>
    </cfRule>
  </conditionalFormatting>
  <conditionalFormatting sqref="AF10">
    <cfRule type="expression" dxfId="23" priority="13" stopIfTrue="1">
      <formula>$A10&lt;&gt;""</formula>
    </cfRule>
  </conditionalFormatting>
  <conditionalFormatting sqref="A11:AE11 AG11">
    <cfRule type="expression" dxfId="22" priority="12" stopIfTrue="1">
      <formula>$A11&lt;&gt;""</formula>
    </cfRule>
  </conditionalFormatting>
  <conditionalFormatting sqref="AF11">
    <cfRule type="expression" dxfId="21" priority="11" stopIfTrue="1">
      <formula>$A11&lt;&gt;""</formula>
    </cfRule>
  </conditionalFormatting>
  <conditionalFormatting sqref="A12:AE12 AG12">
    <cfRule type="expression" dxfId="20" priority="10" stopIfTrue="1">
      <formula>$A12&lt;&gt;""</formula>
    </cfRule>
  </conditionalFormatting>
  <conditionalFormatting sqref="AF12">
    <cfRule type="expression" dxfId="19" priority="9" stopIfTrue="1">
      <formula>$A12&lt;&gt;""</formula>
    </cfRule>
  </conditionalFormatting>
  <conditionalFormatting sqref="A13:AE13 AG13">
    <cfRule type="expression" dxfId="18" priority="8" stopIfTrue="1">
      <formula>$A13&lt;&gt;""</formula>
    </cfRule>
  </conditionalFormatting>
  <conditionalFormatting sqref="AF13">
    <cfRule type="expression" dxfId="17" priority="7" stopIfTrue="1">
      <formula>$A13&lt;&gt;""</formula>
    </cfRule>
  </conditionalFormatting>
  <conditionalFormatting sqref="A14:AE14 AG14">
    <cfRule type="expression" dxfId="16" priority="6" stopIfTrue="1">
      <formula>$A14&lt;&gt;""</formula>
    </cfRule>
  </conditionalFormatting>
  <conditionalFormatting sqref="AF14">
    <cfRule type="expression" dxfId="15" priority="5" stopIfTrue="1">
      <formula>$A14&lt;&gt;""</formula>
    </cfRule>
  </conditionalFormatting>
  <conditionalFormatting sqref="A15:AE15 AG15">
    <cfRule type="expression" dxfId="14" priority="4" stopIfTrue="1">
      <formula>$A15&lt;&gt;""</formula>
    </cfRule>
  </conditionalFormatting>
  <conditionalFormatting sqref="AF15">
    <cfRule type="expression" dxfId="13" priority="3" stopIfTrue="1">
      <formula>$A15&lt;&gt;""</formula>
    </cfRule>
  </conditionalFormatting>
  <conditionalFormatting sqref="A7:AE7 AG7">
    <cfRule type="expression" dxfId="12" priority="2" stopIfTrue="1">
      <formula>$A7&lt;&gt;""</formula>
    </cfRule>
  </conditionalFormatting>
  <conditionalFormatting sqref="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14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126</v>
      </c>
      <c r="B7" s="36" t="s">
        <v>210</v>
      </c>
      <c r="C7" s="37" t="s">
        <v>79</v>
      </c>
      <c r="D7" s="47">
        <f>SUM($D$8:$D$15)</f>
        <v>4532</v>
      </c>
      <c r="E7" s="47">
        <f>SUM($E$8:$E$15)</f>
        <v>791</v>
      </c>
      <c r="F7" s="47">
        <f>SUM($F$8:$F$15)</f>
        <v>2445</v>
      </c>
      <c r="G7" s="47">
        <f>SUM($G$8:$G$15)</f>
        <v>512</v>
      </c>
      <c r="H7" s="47">
        <f>SUM($H$8:$H$15)</f>
        <v>0</v>
      </c>
      <c r="I7" s="47">
        <f>SUM($I$8:$I$15)</f>
        <v>0</v>
      </c>
      <c r="J7" s="47">
        <f>SUM($J$8:$J$15)</f>
        <v>0</v>
      </c>
      <c r="K7" s="47">
        <f>SUM($K$8:$K$15)</f>
        <v>707</v>
      </c>
      <c r="L7" s="47">
        <f>SUM($L$8:$L$15)</f>
        <v>192</v>
      </c>
      <c r="M7" s="47">
        <f>SUM($M$8:$M$15)</f>
        <v>1021</v>
      </c>
      <c r="N7" s="47">
        <f>SUM($N$8:$N$15)</f>
        <v>13</v>
      </c>
      <c r="O7" s="47">
        <f>SUM($O$8:$O$15)</f>
        <v>1148</v>
      </c>
      <c r="P7" s="47">
        <f>SUM($P$8:$P$15)</f>
        <v>148</v>
      </c>
      <c r="Q7" s="47">
        <f>SUM($Q$8:$Q$15)</f>
        <v>916</v>
      </c>
      <c r="R7" s="47">
        <f>SUM($R$8:$R$15)</f>
        <v>791</v>
      </c>
      <c r="S7" s="47">
        <f>SUM($S$8:$S$15)</f>
        <v>125</v>
      </c>
      <c r="T7" s="47">
        <f>SUM($T$8:$T$15)</f>
        <v>123</v>
      </c>
      <c r="U7" s="47">
        <f>SUM($U$8:$U$15)</f>
        <v>0</v>
      </c>
      <c r="V7" s="47">
        <f>SUM($V$8:$V$15)</f>
        <v>0</v>
      </c>
      <c r="W7" s="47">
        <f>SUM($W$8:$W$15)</f>
        <v>0</v>
      </c>
      <c r="X7" s="47">
        <f>SUM($X$8:$X$15)</f>
        <v>0</v>
      </c>
      <c r="Y7" s="47">
        <f>SUM($Y$8:$Y$15)</f>
        <v>0</v>
      </c>
      <c r="Z7" s="47">
        <f>SUM($Z$8:$Z$15)</f>
        <v>0</v>
      </c>
      <c r="AA7" s="47">
        <f>SUM($AA$8:$AA$15)</f>
        <v>2</v>
      </c>
      <c r="AB7" s="47">
        <f>SUM($AB$8:$AB$15)</f>
        <v>2985</v>
      </c>
      <c r="AC7" s="47">
        <f>SUM($AC$8:$AC$15)</f>
        <v>709</v>
      </c>
      <c r="AD7" s="47">
        <f>SUM($AD$8:$AD$15)</f>
        <v>2276</v>
      </c>
      <c r="AE7" s="47">
        <f>SUM($AE$8:$AE$15)</f>
        <v>389</v>
      </c>
      <c r="AF7" s="47">
        <f>SUM($AF$8:$AF$15)</f>
        <v>0</v>
      </c>
      <c r="AG7" s="47">
        <f>SUM($AG$8:$AG$15)</f>
        <v>0</v>
      </c>
      <c r="AH7" s="47">
        <f>SUM($AH$8:$AH$15)</f>
        <v>0</v>
      </c>
      <c r="AI7" s="47">
        <f>SUM($AI$8:$AI$15)</f>
        <v>707</v>
      </c>
      <c r="AJ7" s="47">
        <f>SUM($AJ$8:$AJ$15)</f>
        <v>159</v>
      </c>
      <c r="AK7" s="47">
        <f>SUM($AK$8:$AK$15)</f>
        <v>1021</v>
      </c>
      <c r="AL7" s="47">
        <f>SUM($AL$8:$AL$15)</f>
        <v>0</v>
      </c>
      <c r="AM7" s="47">
        <f>SUM($AM$8:$AM$15)</f>
        <v>1243</v>
      </c>
      <c r="AN7" s="47">
        <f>SUM($AN$8:$AN$15)</f>
        <v>1148</v>
      </c>
      <c r="AO7" s="47">
        <f>SUM($AO$8:$AO$15)</f>
        <v>84</v>
      </c>
      <c r="AP7" s="47">
        <f>SUM($AP$8:$AP$15)</f>
        <v>11</v>
      </c>
      <c r="AQ7" s="47">
        <f>SUM($AQ$8:$AQ$15)</f>
        <v>0</v>
      </c>
      <c r="AR7" s="47">
        <f>SUM($AR$8:$AR$15)</f>
        <v>0</v>
      </c>
      <c r="AS7" s="47">
        <f>SUM($AS$8:$AS$15)</f>
        <v>0</v>
      </c>
      <c r="AT7" s="47">
        <f>SUM($AT$8:$AT$15)</f>
        <v>0</v>
      </c>
      <c r="AU7" s="47">
        <f>SUM($AU$8:$AU$15)</f>
        <v>0</v>
      </c>
      <c r="AV7" s="47">
        <f>SUM($AV$8:$AV$15)</f>
        <v>0</v>
      </c>
      <c r="AW7" s="47">
        <f>SUM($AW$8:$AW$15)</f>
        <v>0</v>
      </c>
      <c r="AX7" s="47">
        <f>SUM($AX$8:$AX$15)</f>
        <v>11</v>
      </c>
      <c r="AY7" s="47">
        <f>SUM($AY$8:$AY$15)</f>
        <v>0</v>
      </c>
      <c r="AZ7" s="47">
        <f>SUM($AZ$8:$AZ$15)</f>
        <v>0</v>
      </c>
      <c r="BA7" s="47">
        <f>SUM($BA$8:$BA$15)</f>
        <v>0</v>
      </c>
      <c r="BB7" s="47">
        <f>SUM($BB$8:$BB$15)</f>
        <v>0</v>
      </c>
      <c r="BC7" s="47">
        <f>SUM($BC$8:$BC$15)</f>
        <v>0</v>
      </c>
      <c r="BD7" s="47">
        <f>SUM($BD$8:$BD$15)</f>
        <v>0</v>
      </c>
      <c r="BE7" s="47">
        <f>SUM($BE$8:$BE$15)</f>
        <v>0</v>
      </c>
      <c r="BF7" s="47">
        <f>SUM($BF$8:$BF$15)</f>
        <v>0</v>
      </c>
      <c r="BG7" s="47">
        <f>SUM($BG$8:$BG$15)</f>
        <v>0</v>
      </c>
      <c r="BH7" s="47">
        <f>SUM($BH$8:$BH$15)</f>
        <v>0</v>
      </c>
      <c r="BI7" s="47" t="s">
        <v>81</v>
      </c>
    </row>
    <row r="8" spans="1:61" s="10" customFormat="1" ht="12" customHeight="1">
      <c r="A8" s="10" t="s">
        <v>126</v>
      </c>
      <c r="B8" s="41" t="s">
        <v>136</v>
      </c>
      <c r="C8" s="10" t="s">
        <v>128</v>
      </c>
      <c r="D8" s="33">
        <f>SUM(E8,F8,O8,P8)</f>
        <v>135</v>
      </c>
      <c r="E8" s="33">
        <f>R8</f>
        <v>82</v>
      </c>
      <c r="F8" s="33">
        <f>SUM(G8:N8)</f>
        <v>18</v>
      </c>
      <c r="G8" s="33">
        <v>0</v>
      </c>
      <c r="H8" s="33">
        <v>0</v>
      </c>
      <c r="I8" s="33">
        <v>0</v>
      </c>
      <c r="J8" s="33">
        <v>0</v>
      </c>
      <c r="K8" s="33">
        <v>1</v>
      </c>
      <c r="L8" s="33">
        <v>16</v>
      </c>
      <c r="M8" s="33">
        <v>1</v>
      </c>
      <c r="N8" s="33">
        <v>0</v>
      </c>
      <c r="O8" s="33">
        <f>AN8</f>
        <v>35</v>
      </c>
      <c r="P8" s="33">
        <f>資源化量内訳!AH8</f>
        <v>0</v>
      </c>
      <c r="Q8" s="33">
        <f>SUM(R8:S8)</f>
        <v>82</v>
      </c>
      <c r="R8" s="33">
        <v>82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18</v>
      </c>
      <c r="AC8" s="33">
        <v>0</v>
      </c>
      <c r="AD8" s="33">
        <f>SUM(AE8:AK8)</f>
        <v>18</v>
      </c>
      <c r="AE8" s="33">
        <v>0</v>
      </c>
      <c r="AF8" s="33">
        <v>0</v>
      </c>
      <c r="AG8" s="33">
        <v>0</v>
      </c>
      <c r="AH8" s="33">
        <v>0</v>
      </c>
      <c r="AI8" s="33">
        <v>1</v>
      </c>
      <c r="AJ8" s="33">
        <v>16</v>
      </c>
      <c r="AK8" s="33">
        <v>1</v>
      </c>
      <c r="AL8" s="60" t="s">
        <v>81</v>
      </c>
      <c r="AM8" s="34">
        <f>SUM(AN8:AP8)</f>
        <v>117</v>
      </c>
      <c r="AN8" s="34">
        <v>35</v>
      </c>
      <c r="AO8" s="34">
        <v>82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126</v>
      </c>
      <c r="B9" s="41" t="s">
        <v>143</v>
      </c>
      <c r="C9" s="10" t="s">
        <v>138</v>
      </c>
      <c r="D9" s="33">
        <f>SUM(E9,F9,O9,P9)</f>
        <v>58</v>
      </c>
      <c r="E9" s="33">
        <f>R9</f>
        <v>0</v>
      </c>
      <c r="F9" s="33">
        <f>SUM(G9:N9)</f>
        <v>2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2</v>
      </c>
      <c r="O9" s="33">
        <f>AN9</f>
        <v>0</v>
      </c>
      <c r="P9" s="33">
        <f>資源化量内訳!AH9</f>
        <v>56</v>
      </c>
      <c r="Q9" s="33">
        <f>SUM(R9:S9)</f>
        <v>2</v>
      </c>
      <c r="R9" s="33">
        <v>0</v>
      </c>
      <c r="S9" s="33">
        <f>SUM(T9:AA9)</f>
        <v>2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2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2</v>
      </c>
      <c r="AN9" s="34">
        <v>0</v>
      </c>
      <c r="AO9" s="34">
        <v>2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124</v>
      </c>
      <c r="B10" s="41" t="s">
        <v>144</v>
      </c>
      <c r="C10" s="10" t="s">
        <v>145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129</v>
      </c>
      <c r="B11" s="41" t="s">
        <v>157</v>
      </c>
      <c r="C11" s="10" t="s">
        <v>158</v>
      </c>
      <c r="D11" s="33">
        <f>SUM(E11,F11,O11,P11)</f>
        <v>27</v>
      </c>
      <c r="E11" s="33">
        <f>R11</f>
        <v>9</v>
      </c>
      <c r="F11" s="33">
        <f>SUM(G11:N11)</f>
        <v>18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18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9</v>
      </c>
      <c r="R11" s="33">
        <v>9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27</v>
      </c>
      <c r="AC11" s="33">
        <v>9</v>
      </c>
      <c r="AD11" s="33">
        <f>SUM(AE11:AK11)</f>
        <v>18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18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124</v>
      </c>
      <c r="B12" s="41" t="s">
        <v>167</v>
      </c>
      <c r="C12" s="10" t="s">
        <v>170</v>
      </c>
      <c r="D12" s="33">
        <f>SUM(E12,F12,O12,P12)</f>
        <v>2399</v>
      </c>
      <c r="E12" s="33">
        <f>R12</f>
        <v>166</v>
      </c>
      <c r="F12" s="33">
        <f>SUM(G12:N12)</f>
        <v>2127</v>
      </c>
      <c r="G12" s="33">
        <v>379</v>
      </c>
      <c r="H12" s="33">
        <v>0</v>
      </c>
      <c r="I12" s="33">
        <v>0</v>
      </c>
      <c r="J12" s="33">
        <v>0</v>
      </c>
      <c r="K12" s="33">
        <v>706</v>
      </c>
      <c r="L12" s="33">
        <v>11</v>
      </c>
      <c r="M12" s="33">
        <v>1020</v>
      </c>
      <c r="N12" s="33">
        <v>11</v>
      </c>
      <c r="O12" s="33">
        <f>AN12</f>
        <v>50</v>
      </c>
      <c r="P12" s="33">
        <f>資源化量内訳!AH12</f>
        <v>56</v>
      </c>
      <c r="Q12" s="33">
        <f>SUM(R12:S12)</f>
        <v>166</v>
      </c>
      <c r="R12" s="33">
        <v>166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2282</v>
      </c>
      <c r="AC12" s="33">
        <v>166</v>
      </c>
      <c r="AD12" s="33">
        <f>SUM(AE12:AK12)</f>
        <v>2116</v>
      </c>
      <c r="AE12" s="33">
        <v>379</v>
      </c>
      <c r="AF12" s="33">
        <v>0</v>
      </c>
      <c r="AG12" s="33">
        <v>0</v>
      </c>
      <c r="AH12" s="33">
        <v>0</v>
      </c>
      <c r="AI12" s="33">
        <v>706</v>
      </c>
      <c r="AJ12" s="33">
        <v>11</v>
      </c>
      <c r="AK12" s="33">
        <v>1020</v>
      </c>
      <c r="AL12" s="60" t="s">
        <v>81</v>
      </c>
      <c r="AM12" s="34">
        <f>SUM(AN12:AP12)</f>
        <v>61</v>
      </c>
      <c r="AN12" s="34">
        <v>50</v>
      </c>
      <c r="AO12" s="34">
        <v>0</v>
      </c>
      <c r="AP12" s="34">
        <f>SUM(AQ12:AX12)</f>
        <v>11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11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129</v>
      </c>
      <c r="B13" s="41" t="s">
        <v>171</v>
      </c>
      <c r="C13" s="10" t="s">
        <v>179</v>
      </c>
      <c r="D13" s="33">
        <f>SUM(E13,F13,O13,P13)</f>
        <v>1225</v>
      </c>
      <c r="E13" s="33">
        <f>R13</f>
        <v>524</v>
      </c>
      <c r="F13" s="33">
        <f>SUM(G13:N13)</f>
        <v>39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39</v>
      </c>
      <c r="M13" s="33">
        <v>0</v>
      </c>
      <c r="N13" s="33">
        <v>0</v>
      </c>
      <c r="O13" s="33">
        <f>AN13</f>
        <v>629</v>
      </c>
      <c r="P13" s="33">
        <f>資源化量内訳!AH13</f>
        <v>33</v>
      </c>
      <c r="Q13" s="33">
        <f>SUM(R13:S13)</f>
        <v>524</v>
      </c>
      <c r="R13" s="33">
        <v>524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530</v>
      </c>
      <c r="AC13" s="33">
        <v>524</v>
      </c>
      <c r="AD13" s="33">
        <f>SUM(AE13:AK13)</f>
        <v>6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6</v>
      </c>
      <c r="AK13" s="33">
        <v>0</v>
      </c>
      <c r="AL13" s="60" t="s">
        <v>81</v>
      </c>
      <c r="AM13" s="34">
        <f>SUM(AN13:AP13)</f>
        <v>629</v>
      </c>
      <c r="AN13" s="34">
        <v>629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124</v>
      </c>
      <c r="B14" s="41" t="s">
        <v>186</v>
      </c>
      <c r="C14" s="10" t="s">
        <v>185</v>
      </c>
      <c r="D14" s="33">
        <f>SUM(E14,F14,O14,P14)</f>
        <v>32</v>
      </c>
      <c r="E14" s="33">
        <f>R14</f>
        <v>10</v>
      </c>
      <c r="F14" s="33">
        <f>SUM(G14:N14)</f>
        <v>10</v>
      </c>
      <c r="G14" s="33">
        <v>10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9</v>
      </c>
      <c r="P14" s="33">
        <f>資源化量内訳!AH14</f>
        <v>3</v>
      </c>
      <c r="Q14" s="33">
        <f>SUM(R14:S14)</f>
        <v>10</v>
      </c>
      <c r="R14" s="33">
        <v>10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20</v>
      </c>
      <c r="AC14" s="33">
        <v>10</v>
      </c>
      <c r="AD14" s="33">
        <f>SUM(AE14:AK14)</f>
        <v>10</v>
      </c>
      <c r="AE14" s="33">
        <v>10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9</v>
      </c>
      <c r="AN14" s="34">
        <v>9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181</v>
      </c>
      <c r="B15" s="41" t="s">
        <v>195</v>
      </c>
      <c r="C15" s="10" t="s">
        <v>196</v>
      </c>
      <c r="D15" s="33">
        <f>SUM(E15,F15,O15,P15)</f>
        <v>656</v>
      </c>
      <c r="E15" s="33">
        <f>R15</f>
        <v>0</v>
      </c>
      <c r="F15" s="33">
        <f>SUM(G15:N15)</f>
        <v>231</v>
      </c>
      <c r="G15" s="33">
        <v>123</v>
      </c>
      <c r="H15" s="33">
        <v>0</v>
      </c>
      <c r="I15" s="33">
        <v>0</v>
      </c>
      <c r="J15" s="33">
        <v>0</v>
      </c>
      <c r="K15" s="33">
        <v>0</v>
      </c>
      <c r="L15" s="33">
        <v>108</v>
      </c>
      <c r="M15" s="33">
        <v>0</v>
      </c>
      <c r="N15" s="33">
        <v>0</v>
      </c>
      <c r="O15" s="33">
        <f>AN15</f>
        <v>425</v>
      </c>
      <c r="P15" s="33">
        <f>資源化量内訳!AH15</f>
        <v>0</v>
      </c>
      <c r="Q15" s="33">
        <f>SUM(R15:S15)</f>
        <v>123</v>
      </c>
      <c r="R15" s="33">
        <v>0</v>
      </c>
      <c r="S15" s="33">
        <f>SUM(T15:AA15)</f>
        <v>123</v>
      </c>
      <c r="T15" s="33">
        <v>123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108</v>
      </c>
      <c r="AC15" s="33">
        <v>0</v>
      </c>
      <c r="AD15" s="33">
        <f>SUM(AE15:AK15)</f>
        <v>108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108</v>
      </c>
      <c r="AK15" s="33">
        <v>0</v>
      </c>
      <c r="AL15" s="60" t="s">
        <v>81</v>
      </c>
      <c r="AM15" s="34">
        <f>SUM(AN15:AP15)</f>
        <v>425</v>
      </c>
      <c r="AN15" s="34">
        <v>425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34"/>
      <c r="AR16" s="34"/>
      <c r="AS16" s="34"/>
      <c r="AT16" s="34"/>
      <c r="AU16" s="34"/>
      <c r="AV16" s="34"/>
      <c r="AW16" s="34"/>
      <c r="AX16" s="34"/>
      <c r="AY16" s="34"/>
      <c r="AZ16" s="34"/>
      <c r="BA16" s="34"/>
      <c r="BB16" s="34"/>
      <c r="BC16" s="34"/>
      <c r="BD16" s="34"/>
      <c r="BE16" s="34"/>
      <c r="BF16" s="34"/>
      <c r="BG16" s="34"/>
      <c r="BH16" s="34"/>
      <c r="BI16" s="34"/>
    </row>
    <row r="17" spans="2:61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34"/>
      <c r="AR17" s="34"/>
      <c r="AS17" s="34"/>
      <c r="AT17" s="34"/>
      <c r="AU17" s="34"/>
      <c r="AV17" s="34"/>
      <c r="AW17" s="34"/>
      <c r="AX17" s="34"/>
      <c r="AY17" s="34"/>
      <c r="AZ17" s="34"/>
      <c r="BA17" s="34"/>
      <c r="BB17" s="34"/>
      <c r="BC17" s="34"/>
      <c r="BD17" s="34"/>
      <c r="BE17" s="34"/>
      <c r="BF17" s="34"/>
      <c r="BG17" s="34"/>
      <c r="BH17" s="34"/>
      <c r="BI17" s="34"/>
    </row>
    <row r="18" spans="2:61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</row>
    <row r="19" spans="2:61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34"/>
      <c r="AR19" s="34"/>
      <c r="AS19" s="34"/>
      <c r="AT19" s="34"/>
      <c r="AU19" s="34"/>
      <c r="AV19" s="34"/>
      <c r="AW19" s="34"/>
      <c r="AX19" s="34"/>
      <c r="AY19" s="34"/>
      <c r="AZ19" s="34"/>
      <c r="BA19" s="34"/>
      <c r="BB19" s="34"/>
      <c r="BC19" s="34"/>
      <c r="BD19" s="34"/>
      <c r="BE19" s="34"/>
      <c r="BF19" s="34"/>
      <c r="BG19" s="34"/>
      <c r="BH19" s="34"/>
      <c r="BI19" s="34"/>
    </row>
    <row r="20" spans="2:61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34"/>
      <c r="AR20" s="34"/>
      <c r="AS20" s="34"/>
      <c r="AT20" s="34"/>
      <c r="AU20" s="34"/>
      <c r="AV20" s="34"/>
      <c r="AW20" s="34"/>
      <c r="AX20" s="34"/>
      <c r="AY20" s="34"/>
      <c r="AZ20" s="34"/>
      <c r="BA20" s="34"/>
      <c r="BB20" s="34"/>
      <c r="BC20" s="34"/>
      <c r="BD20" s="34"/>
      <c r="BE20" s="34"/>
      <c r="BF20" s="34"/>
      <c r="BG20" s="34"/>
      <c r="BH20" s="34"/>
      <c r="BI20" s="34"/>
    </row>
    <row r="21" spans="2:61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34"/>
      <c r="AR21" s="34"/>
      <c r="AS21" s="34"/>
      <c r="AT21" s="34"/>
      <c r="AU21" s="34"/>
      <c r="AV21" s="34"/>
      <c r="AW21" s="34"/>
      <c r="AX21" s="34"/>
      <c r="AY21" s="34"/>
      <c r="AZ21" s="34"/>
      <c r="BA21" s="34"/>
      <c r="BB21" s="34"/>
      <c r="BC21" s="34"/>
      <c r="BD21" s="34"/>
      <c r="BE21" s="34"/>
      <c r="BF21" s="34"/>
      <c r="BG21" s="34"/>
      <c r="BH21" s="34"/>
      <c r="BI21" s="34"/>
    </row>
    <row r="22" spans="2:61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34"/>
      <c r="AR22" s="34"/>
      <c r="AS22" s="34"/>
      <c r="AT22" s="34"/>
      <c r="AU22" s="34"/>
      <c r="AV22" s="34"/>
      <c r="AW22" s="34"/>
      <c r="AX22" s="34"/>
      <c r="AY22" s="34"/>
      <c r="AZ22" s="34"/>
      <c r="BA22" s="34"/>
      <c r="BB22" s="34"/>
      <c r="BC22" s="34"/>
      <c r="BD22" s="34"/>
      <c r="BE22" s="34"/>
      <c r="BF22" s="34"/>
      <c r="BG22" s="34"/>
      <c r="BH22" s="34"/>
      <c r="BI22" s="34"/>
    </row>
    <row r="23" spans="2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2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2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2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2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2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2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2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2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2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6:BH993">
    <cfRule type="expression" dxfId="10" priority="12" stopIfTrue="1">
      <formula>$A16&lt;&gt;""</formula>
    </cfRule>
  </conditionalFormatting>
  <conditionalFormatting sqref="A8:BI8">
    <cfRule type="expression" dxfId="8" priority="9" stopIfTrue="1">
      <formula>$A8&lt;&gt;""</formula>
    </cfRule>
  </conditionalFormatting>
  <conditionalFormatting sqref="A9:BI9">
    <cfRule type="expression" dxfId="7" priority="8" stopIfTrue="1">
      <formula>$A9&lt;&gt;""</formula>
    </cfRule>
  </conditionalFormatting>
  <conditionalFormatting sqref="A10:BI10">
    <cfRule type="expression" dxfId="6" priority="7" stopIfTrue="1">
      <formula>$A10&lt;&gt;""</formula>
    </cfRule>
  </conditionalFormatting>
  <conditionalFormatting sqref="A11:BI11">
    <cfRule type="expression" dxfId="5" priority="6" stopIfTrue="1">
      <formula>$A11&lt;&gt;""</formula>
    </cfRule>
  </conditionalFormatting>
  <conditionalFormatting sqref="A12:BI12">
    <cfRule type="expression" dxfId="4" priority="5" stopIfTrue="1">
      <formula>$A12&lt;&gt;""</formula>
    </cfRule>
  </conditionalFormatting>
  <conditionalFormatting sqref="A13:BI13">
    <cfRule type="expression" dxfId="3" priority="4" stopIfTrue="1">
      <formula>$A13&lt;&gt;""</formula>
    </cfRule>
  </conditionalFormatting>
  <conditionalFormatting sqref="A14:BI14">
    <cfRule type="expression" dxfId="2" priority="3" stopIfTrue="1">
      <formula>$A14&lt;&gt;""</formula>
    </cfRule>
  </conditionalFormatting>
  <conditionalFormatting sqref="A15:BI15">
    <cfRule type="expression" dxfId="1" priority="2" stopIfTrue="1">
      <formula>$A15&lt;&gt;""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14" man="1"/>
    <brk id="30" min="1" max="14" man="1"/>
    <brk id="42" min="1" max="14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210</v>
      </c>
      <c r="C7" s="35" t="s">
        <v>211</v>
      </c>
      <c r="D7" s="47">
        <f>SUM($D$8:$D$15)</f>
        <v>148</v>
      </c>
      <c r="E7" s="47">
        <f>SUM($E$8:$E$15)</f>
        <v>43</v>
      </c>
      <c r="F7" s="47">
        <f>SUM($F$8:$F$15)</f>
        <v>59</v>
      </c>
      <c r="G7" s="47">
        <f>SUM($G$8:$G$15)</f>
        <v>11</v>
      </c>
      <c r="H7" s="47">
        <f>SUM($H$8:$H$15)</f>
        <v>0</v>
      </c>
      <c r="I7" s="47">
        <f>SUM($I$8:$I$15)</f>
        <v>0</v>
      </c>
      <c r="J7" s="47">
        <f>SUM($J$8:$J$15)</f>
        <v>0</v>
      </c>
      <c r="K7" s="47">
        <f>SUM($K$8:$K$15)</f>
        <v>0</v>
      </c>
      <c r="L7" s="47">
        <f>SUM($L$8:$L$15)</f>
        <v>0</v>
      </c>
      <c r="M7" s="47">
        <f>SUM($M$8:$M$15)</f>
        <v>0</v>
      </c>
      <c r="N7" s="47">
        <f>SUM($N$8:$N$15)</f>
        <v>0</v>
      </c>
      <c r="O7" s="47">
        <f>SUM($O$8:$O$15)</f>
        <v>0</v>
      </c>
      <c r="P7" s="47">
        <f>SUM($P$8:$P$15)</f>
        <v>0</v>
      </c>
      <c r="Q7" s="47">
        <f>SUM($Q$8:$Q$15)</f>
        <v>32</v>
      </c>
      <c r="R7" s="47">
        <f>SUM($R$8:$R$15)</f>
        <v>0</v>
      </c>
      <c r="S7" s="47">
        <f>SUM($S$8:$S$15)</f>
        <v>0</v>
      </c>
      <c r="T7" s="47">
        <f>SUM($T$8:$T$15)</f>
        <v>0</v>
      </c>
      <c r="U7" s="47">
        <f>SUM($U$8:$U$15)</f>
        <v>0</v>
      </c>
      <c r="V7" s="47">
        <f>SUM($V$8:$V$15)</f>
        <v>0</v>
      </c>
      <c r="W7" s="47">
        <f>SUM($W$8:$W$15)</f>
        <v>0</v>
      </c>
      <c r="X7" s="47">
        <f>SUM($X$8:$X$15)</f>
        <v>0</v>
      </c>
      <c r="Y7" s="47">
        <f>SUM($Y$8:$Y$15)</f>
        <v>0</v>
      </c>
      <c r="Z7" s="47">
        <f>SUM($Z$8:$Z$15)</f>
        <v>0</v>
      </c>
      <c r="AA7" s="47">
        <f>SUM($AA$8:$AA$15)</f>
        <v>1</v>
      </c>
      <c r="AB7" s="47">
        <f>SUM($AB$8:$AB$15)</f>
        <v>0</v>
      </c>
      <c r="AC7" s="47">
        <f>SUM($AC$8:$AC$15)</f>
        <v>0</v>
      </c>
      <c r="AD7" s="47">
        <f>SUM($AD$8:$AD$15)</f>
        <v>0</v>
      </c>
      <c r="AE7" s="47">
        <f>SUM($AE$8:$AE$15)</f>
        <v>2</v>
      </c>
      <c r="AF7" s="47">
        <f>SUM($AF$8:$AF$15)</f>
        <v>0</v>
      </c>
      <c r="AG7" s="47">
        <f>SUM($AG$8:$AG$15)</f>
        <v>0</v>
      </c>
      <c r="AH7" s="47">
        <f>SUM($AH$8:$AH$15)</f>
        <v>0</v>
      </c>
      <c r="AI7" s="47">
        <f>SUM($AI$8:$AI$15)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137</v>
      </c>
      <c r="C9" s="10" t="s">
        <v>138</v>
      </c>
      <c r="D9" s="33">
        <f>SUM(E9:AI9)</f>
        <v>56</v>
      </c>
      <c r="E9" s="33">
        <v>43</v>
      </c>
      <c r="F9" s="33">
        <v>0</v>
      </c>
      <c r="G9" s="33">
        <v>11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2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144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150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159</v>
      </c>
      <c r="C12" s="10" t="s">
        <v>160</v>
      </c>
      <c r="D12" s="33">
        <f>SUM(E12:AI12)</f>
        <v>56</v>
      </c>
      <c r="E12" s="33">
        <v>0</v>
      </c>
      <c r="F12" s="33">
        <v>56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173</v>
      </c>
      <c r="C13" s="10" t="s">
        <v>172</v>
      </c>
      <c r="D13" s="33">
        <f>SUM(E13:AI13)</f>
        <v>33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32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1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186</v>
      </c>
      <c r="C14" s="10" t="s">
        <v>187</v>
      </c>
      <c r="D14" s="33">
        <f>SUM(E14:AI14)</f>
        <v>3</v>
      </c>
      <c r="E14" s="33">
        <v>0</v>
      </c>
      <c r="F14" s="33">
        <v>3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195</v>
      </c>
      <c r="C15" s="10" t="s">
        <v>196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6:AH995">
    <cfRule type="expression" dxfId="462" priority="12" stopIfTrue="1">
      <formula>$A16&lt;&gt;""</formula>
    </cfRule>
  </conditionalFormatting>
  <conditionalFormatting sqref="A8:AI8">
    <cfRule type="expression" dxfId="460" priority="9" stopIfTrue="1">
      <formula>$A8&lt;&gt;""</formula>
    </cfRule>
  </conditionalFormatting>
  <conditionalFormatting sqref="A9:AI9">
    <cfRule type="expression" dxfId="459" priority="8" stopIfTrue="1">
      <formula>$A9&lt;&gt;""</formula>
    </cfRule>
  </conditionalFormatting>
  <conditionalFormatting sqref="A10:AI10">
    <cfRule type="expression" dxfId="458" priority="7" stopIfTrue="1">
      <formula>$A10&lt;&gt;""</formula>
    </cfRule>
  </conditionalFormatting>
  <conditionalFormatting sqref="A11:AI11">
    <cfRule type="expression" dxfId="457" priority="6" stopIfTrue="1">
      <formula>$A11&lt;&gt;""</formula>
    </cfRule>
  </conditionalFormatting>
  <conditionalFormatting sqref="A12:AI12">
    <cfRule type="expression" dxfId="456" priority="5" stopIfTrue="1">
      <formula>$A12&lt;&gt;""</formula>
    </cfRule>
  </conditionalFormatting>
  <conditionalFormatting sqref="A13:AI13">
    <cfRule type="expression" dxfId="455" priority="4" stopIfTrue="1">
      <formula>$A13&lt;&gt;""</formula>
    </cfRule>
  </conditionalFormatting>
  <conditionalFormatting sqref="A14:AI14">
    <cfRule type="expression" dxfId="454" priority="3" stopIfTrue="1">
      <formula>$A14&lt;&gt;""</formula>
    </cfRule>
  </conditionalFormatting>
  <conditionalFormatting sqref="A15:AI15">
    <cfRule type="expression" dxfId="453" priority="2" stopIfTrue="1">
      <formula>$A15&lt;&gt;""</formula>
    </cfRule>
  </conditionalFormatting>
  <conditionalFormatting sqref="A7:AI7">
    <cfRule type="expression" dxfId="4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210</v>
      </c>
      <c r="C7" s="35" t="s">
        <v>211</v>
      </c>
      <c r="D7" s="47">
        <f>SUM($D$8:$D$15)</f>
        <v>1272</v>
      </c>
      <c r="E7" s="47">
        <f>SUM($E$8:$E$15)</f>
        <v>374</v>
      </c>
      <c r="F7" s="47">
        <f>SUM($F$8:$F$15)</f>
        <v>0</v>
      </c>
      <c r="G7" s="47">
        <f>SUM($G$8:$G$15)</f>
        <v>0</v>
      </c>
      <c r="H7" s="47">
        <f>SUM($H$8:$H$15)</f>
        <v>0</v>
      </c>
      <c r="I7" s="47">
        <f>SUM($I$8:$I$15)</f>
        <v>0</v>
      </c>
      <c r="J7" s="47">
        <f>SUM($J$8:$J$15)</f>
        <v>0</v>
      </c>
      <c r="K7" s="47">
        <f>SUM($K$8:$K$15)</f>
        <v>0</v>
      </c>
      <c r="L7" s="47">
        <f>SUM($L$8:$L$15)</f>
        <v>0</v>
      </c>
      <c r="M7" s="47">
        <f>SUM($M$8:$M$15)</f>
        <v>828</v>
      </c>
      <c r="N7" s="47">
        <f>SUM($N$8:$N$15)</f>
        <v>0</v>
      </c>
      <c r="O7" s="47">
        <f>SUM($O$8:$O$15)</f>
        <v>0</v>
      </c>
      <c r="P7" s="47">
        <f>SUM($P$8:$P$15)</f>
        <v>0</v>
      </c>
      <c r="Q7" s="47">
        <f>SUM($Q$8:$Q$15)</f>
        <v>0</v>
      </c>
      <c r="R7" s="47">
        <f>SUM($R$8:$R$15)</f>
        <v>0</v>
      </c>
      <c r="S7" s="47">
        <f>SUM($S$8:$S$15)</f>
        <v>0</v>
      </c>
      <c r="T7" s="47">
        <f>SUM($T$8:$T$15)</f>
        <v>0</v>
      </c>
      <c r="U7" s="47">
        <f>SUM($U$8:$U$15)</f>
        <v>0</v>
      </c>
      <c r="V7" s="47">
        <f>SUM($V$8:$V$15)</f>
        <v>0</v>
      </c>
      <c r="W7" s="47">
        <f>SUM($W$8:$W$15)</f>
        <v>25</v>
      </c>
      <c r="X7" s="47">
        <f>SUM($X$8:$X$15)</f>
        <v>0</v>
      </c>
      <c r="Y7" s="47">
        <f>SUM($Y$8:$Y$15)</f>
        <v>0</v>
      </c>
      <c r="Z7" s="47">
        <f>SUM($Z$8:$Z$15)</f>
        <v>0</v>
      </c>
      <c r="AA7" s="47">
        <f>SUM($AA$8:$AA$15)</f>
        <v>0</v>
      </c>
      <c r="AB7" s="47">
        <f>SUM($AB$8:$AB$15)</f>
        <v>0</v>
      </c>
      <c r="AC7" s="47">
        <f>SUM($AC$8:$AC$15)</f>
        <v>0</v>
      </c>
      <c r="AD7" s="47">
        <f>SUM($AD$8:$AD$15)</f>
        <v>0</v>
      </c>
      <c r="AE7" s="47">
        <f>SUM($AE$8:$AE$15)</f>
        <v>6</v>
      </c>
      <c r="AF7" s="47">
        <f>SUM($AF$8:$AF$15)</f>
        <v>0</v>
      </c>
      <c r="AG7" s="47">
        <f>SUM($AG$8:$AG$15)</f>
        <v>39</v>
      </c>
      <c r="AH7" s="47">
        <f>SUM($AH$8:$AH$15)</f>
        <v>0</v>
      </c>
      <c r="AI7" s="47">
        <f>SUM($AI$8:$AI$15)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123</v>
      </c>
      <c r="D8" s="33">
        <f>SUM(E8:AI8)</f>
        <v>82</v>
      </c>
      <c r="E8" s="33">
        <v>27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55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144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150</v>
      </c>
      <c r="C11" s="10" t="s">
        <v>151</v>
      </c>
      <c r="D11" s="33">
        <f>SUM(E11:AI11)</f>
        <v>9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9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159</v>
      </c>
      <c r="C12" s="10" t="s">
        <v>160</v>
      </c>
      <c r="D12" s="33">
        <f>SUM(E12:AI12)</f>
        <v>191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166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25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171</v>
      </c>
      <c r="C13" s="10" t="s">
        <v>172</v>
      </c>
      <c r="D13" s="33">
        <f>SUM(E13:AI13)</f>
        <v>524</v>
      </c>
      <c r="E13" s="33">
        <v>211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274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39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186</v>
      </c>
      <c r="C14" s="10" t="s">
        <v>187</v>
      </c>
      <c r="D14" s="33">
        <f>SUM(E14:AI14)</f>
        <v>10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10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197</v>
      </c>
      <c r="C15" s="10" t="s">
        <v>196</v>
      </c>
      <c r="D15" s="33">
        <f>SUM(E15:AI15)</f>
        <v>456</v>
      </c>
      <c r="E15" s="33">
        <v>136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314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6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6:AG995">
    <cfRule type="expression" dxfId="451" priority="19" stopIfTrue="1">
      <formula>$A16&lt;&gt;""</formula>
    </cfRule>
  </conditionalFormatting>
  <conditionalFormatting sqref="AH16:AH997">
    <cfRule type="expression" dxfId="450" priority="23" stopIfTrue="1">
      <formula>$A16&lt;&gt;""</formula>
    </cfRule>
  </conditionalFormatting>
  <conditionalFormatting sqref="A16:AF997">
    <cfRule type="expression" dxfId="449" priority="20" stopIfTrue="1">
      <formula>$A16&lt;&gt;""</formula>
    </cfRule>
  </conditionalFormatting>
  <conditionalFormatting sqref="AG8">
    <cfRule type="expression" dxfId="448" priority="17" stopIfTrue="1">
      <formula>$A8&lt;&gt;""</formula>
    </cfRule>
  </conditionalFormatting>
  <conditionalFormatting sqref="AH8:AI8 A8:AF8">
    <cfRule type="expression" dxfId="447" priority="18" stopIfTrue="1">
      <formula>$A8&lt;&gt;""</formula>
    </cfRule>
  </conditionalFormatting>
  <conditionalFormatting sqref="AG9">
    <cfRule type="expression" dxfId="446" priority="15" stopIfTrue="1">
      <formula>$A9&lt;&gt;""</formula>
    </cfRule>
  </conditionalFormatting>
  <conditionalFormatting sqref="AH9:AI9 A9:AF9">
    <cfRule type="expression" dxfId="445" priority="16" stopIfTrue="1">
      <formula>$A9&lt;&gt;""</formula>
    </cfRule>
  </conditionalFormatting>
  <conditionalFormatting sqref="AG10">
    <cfRule type="expression" dxfId="444" priority="13" stopIfTrue="1">
      <formula>$A10&lt;&gt;""</formula>
    </cfRule>
  </conditionalFormatting>
  <conditionalFormatting sqref="AH10:AI10 A10:AF10">
    <cfRule type="expression" dxfId="443" priority="14" stopIfTrue="1">
      <formula>$A10&lt;&gt;""</formula>
    </cfRule>
  </conditionalFormatting>
  <conditionalFormatting sqref="AG11">
    <cfRule type="expression" dxfId="442" priority="11" stopIfTrue="1">
      <formula>$A11&lt;&gt;""</formula>
    </cfRule>
  </conditionalFormatting>
  <conditionalFormatting sqref="AH11:AI11 A11:AF11">
    <cfRule type="expression" dxfId="441" priority="12" stopIfTrue="1">
      <formula>$A11&lt;&gt;""</formula>
    </cfRule>
  </conditionalFormatting>
  <conditionalFormatting sqref="AG12">
    <cfRule type="expression" dxfId="440" priority="9" stopIfTrue="1">
      <formula>$A12&lt;&gt;""</formula>
    </cfRule>
  </conditionalFormatting>
  <conditionalFormatting sqref="AH12:AI12 A12:AF12">
    <cfRule type="expression" dxfId="439" priority="10" stopIfTrue="1">
      <formula>$A12&lt;&gt;""</formula>
    </cfRule>
  </conditionalFormatting>
  <conditionalFormatting sqref="AG13">
    <cfRule type="expression" dxfId="438" priority="7" stopIfTrue="1">
      <formula>$A13&lt;&gt;""</formula>
    </cfRule>
  </conditionalFormatting>
  <conditionalFormatting sqref="AH13:AI13 A13:AF13">
    <cfRule type="expression" dxfId="437" priority="8" stopIfTrue="1">
      <formula>$A13&lt;&gt;""</formula>
    </cfRule>
  </conditionalFormatting>
  <conditionalFormatting sqref="AG14">
    <cfRule type="expression" dxfId="436" priority="5" stopIfTrue="1">
      <formula>$A14&lt;&gt;""</formula>
    </cfRule>
  </conditionalFormatting>
  <conditionalFormatting sqref="AH14:AI14 A14:AF14">
    <cfRule type="expression" dxfId="435" priority="6" stopIfTrue="1">
      <formula>$A14&lt;&gt;""</formula>
    </cfRule>
  </conditionalFormatting>
  <conditionalFormatting sqref="AG15">
    <cfRule type="expression" dxfId="434" priority="3" stopIfTrue="1">
      <formula>$A15&lt;&gt;""</formula>
    </cfRule>
  </conditionalFormatting>
  <conditionalFormatting sqref="AH15:AI15 A15:AF15">
    <cfRule type="expression" dxfId="433" priority="4" stopIfTrue="1">
      <formula>$A15&lt;&gt;""</formula>
    </cfRule>
  </conditionalFormatting>
  <conditionalFormatting sqref="AG7">
    <cfRule type="expression" dxfId="432" priority="1" stopIfTrue="1">
      <formula>$A7&lt;&gt;""</formula>
    </cfRule>
  </conditionalFormatting>
  <conditionalFormatting sqref="AH7:AI7 A7:AF7">
    <cfRule type="expression" dxfId="43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14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210</v>
      </c>
      <c r="C7" s="35" t="s">
        <v>211</v>
      </c>
      <c r="D7" s="47">
        <f>SUM($D$8:$D$15)</f>
        <v>512</v>
      </c>
      <c r="E7" s="47">
        <f>SUM($E$8:$E$15)</f>
        <v>0</v>
      </c>
      <c r="F7" s="47">
        <f>SUM($F$8:$F$15)</f>
        <v>0</v>
      </c>
      <c r="G7" s="47">
        <f>SUM($G$8:$G$15)</f>
        <v>0</v>
      </c>
      <c r="H7" s="47">
        <f>SUM($H$8:$H$15)</f>
        <v>0</v>
      </c>
      <c r="I7" s="47">
        <f>SUM($I$8:$I$15)</f>
        <v>0</v>
      </c>
      <c r="J7" s="47">
        <f>SUM($J$8:$J$15)</f>
        <v>0</v>
      </c>
      <c r="K7" s="47">
        <f>SUM($K$8:$K$15)</f>
        <v>0</v>
      </c>
      <c r="L7" s="47">
        <f>SUM($L$8:$L$15)</f>
        <v>0</v>
      </c>
      <c r="M7" s="47">
        <f>SUM($M$8:$M$15)</f>
        <v>0</v>
      </c>
      <c r="N7" s="47">
        <f>SUM($N$8:$N$15)</f>
        <v>209</v>
      </c>
      <c r="O7" s="47">
        <f>SUM($O$8:$O$15)</f>
        <v>0</v>
      </c>
      <c r="P7" s="47">
        <f>SUM($P$8:$P$15)</f>
        <v>216</v>
      </c>
      <c r="Q7" s="47">
        <f>SUM($Q$8:$Q$15)</f>
        <v>0</v>
      </c>
      <c r="R7" s="47">
        <f>SUM($R$8:$R$15)</f>
        <v>0</v>
      </c>
      <c r="S7" s="47">
        <f>SUM($S$8:$S$15)</f>
        <v>0</v>
      </c>
      <c r="T7" s="47">
        <f>SUM($T$8:$T$15)</f>
        <v>0</v>
      </c>
      <c r="U7" s="47">
        <f>SUM($U$8:$U$15)</f>
        <v>0</v>
      </c>
      <c r="V7" s="47">
        <f>SUM($V$8:$V$15)</f>
        <v>0</v>
      </c>
      <c r="W7" s="47">
        <f>SUM($W$8:$W$15)</f>
        <v>87</v>
      </c>
      <c r="X7" s="47">
        <f>SUM($X$8:$X$15)</f>
        <v>0</v>
      </c>
      <c r="Y7" s="47">
        <f>SUM($Y$8:$Y$15)</f>
        <v>0</v>
      </c>
      <c r="Z7" s="47">
        <f>SUM($Z$8:$Z$15)</f>
        <v>0</v>
      </c>
      <c r="AA7" s="47">
        <f>SUM($AA$8:$AA$15)</f>
        <v>0</v>
      </c>
      <c r="AB7" s="47">
        <f>SUM($AB$8:$AB$15)</f>
        <v>0</v>
      </c>
      <c r="AC7" s="47">
        <f>SUM($AC$8:$AC$15)</f>
        <v>0</v>
      </c>
      <c r="AD7" s="47">
        <f>SUM($AD$8:$AD$15)</f>
        <v>0</v>
      </c>
      <c r="AE7" s="47">
        <f>SUM($AE$8:$AE$15)</f>
        <v>0</v>
      </c>
      <c r="AF7" s="47">
        <f>SUM($AF$8:$AF$15)</f>
        <v>0</v>
      </c>
      <c r="AG7" s="47">
        <f>SUM($AG$8:$AG$15)</f>
        <v>0</v>
      </c>
      <c r="AH7" s="47">
        <f>SUM($AH$8:$AH$15)</f>
        <v>0</v>
      </c>
      <c r="AI7" s="47">
        <f>SUM($AI$8:$AI$15)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144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150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161</v>
      </c>
      <c r="B12" s="41" t="s">
        <v>159</v>
      </c>
      <c r="C12" s="10" t="s">
        <v>162</v>
      </c>
      <c r="D12" s="33">
        <f>SUM(E12:AI12)</f>
        <v>379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209</v>
      </c>
      <c r="O12" s="33">
        <v>0</v>
      </c>
      <c r="P12" s="33">
        <v>170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174</v>
      </c>
      <c r="C13" s="10" t="s">
        <v>172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186</v>
      </c>
      <c r="C14" s="10" t="s">
        <v>185</v>
      </c>
      <c r="D14" s="33">
        <f>SUM(E14:AI14)</f>
        <v>10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10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195</v>
      </c>
      <c r="C15" s="10" t="s">
        <v>196</v>
      </c>
      <c r="D15" s="33">
        <f>SUM(E15:AI15)</f>
        <v>123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36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87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6:AG995">
    <cfRule type="expression" dxfId="430" priority="19" stopIfTrue="1">
      <formula>$A16&lt;&gt;""</formula>
    </cfRule>
  </conditionalFormatting>
  <conditionalFormatting sqref="AH16:AH997">
    <cfRule type="expression" dxfId="429" priority="23" stopIfTrue="1">
      <formula>$A16&lt;&gt;""</formula>
    </cfRule>
  </conditionalFormatting>
  <conditionalFormatting sqref="A16:AF997">
    <cfRule type="expression" dxfId="428" priority="20" stopIfTrue="1">
      <formula>$A16&lt;&gt;""</formula>
    </cfRule>
  </conditionalFormatting>
  <conditionalFormatting sqref="AG8">
    <cfRule type="expression" dxfId="427" priority="17" stopIfTrue="1">
      <formula>$A8&lt;&gt;""</formula>
    </cfRule>
  </conditionalFormatting>
  <conditionalFormatting sqref="AH8:AI8 A8:AF8">
    <cfRule type="expression" dxfId="426" priority="18" stopIfTrue="1">
      <formula>$A8&lt;&gt;""</formula>
    </cfRule>
  </conditionalFormatting>
  <conditionalFormatting sqref="AG9">
    <cfRule type="expression" dxfId="425" priority="15" stopIfTrue="1">
      <formula>$A9&lt;&gt;""</formula>
    </cfRule>
  </conditionalFormatting>
  <conditionalFormatting sqref="AH9:AI9 A9:AF9">
    <cfRule type="expression" dxfId="424" priority="16" stopIfTrue="1">
      <formula>$A9&lt;&gt;""</formula>
    </cfRule>
  </conditionalFormatting>
  <conditionalFormatting sqref="AG10">
    <cfRule type="expression" dxfId="423" priority="13" stopIfTrue="1">
      <formula>$A10&lt;&gt;""</formula>
    </cfRule>
  </conditionalFormatting>
  <conditionalFormatting sqref="AH10:AI10 A10:AF10">
    <cfRule type="expression" dxfId="422" priority="14" stopIfTrue="1">
      <formula>$A10&lt;&gt;""</formula>
    </cfRule>
  </conditionalFormatting>
  <conditionalFormatting sqref="AG11">
    <cfRule type="expression" dxfId="421" priority="11" stopIfTrue="1">
      <formula>$A11&lt;&gt;""</formula>
    </cfRule>
  </conditionalFormatting>
  <conditionalFormatting sqref="AH11:AI11 A11:AF11">
    <cfRule type="expression" dxfId="420" priority="12" stopIfTrue="1">
      <formula>$A11&lt;&gt;""</formula>
    </cfRule>
  </conditionalFormatting>
  <conditionalFormatting sqref="AG12">
    <cfRule type="expression" dxfId="419" priority="9" stopIfTrue="1">
      <formula>$A12&lt;&gt;""</formula>
    </cfRule>
  </conditionalFormatting>
  <conditionalFormatting sqref="AH12:AI12 A12:AF12">
    <cfRule type="expression" dxfId="418" priority="10" stopIfTrue="1">
      <formula>$A12&lt;&gt;""</formula>
    </cfRule>
  </conditionalFormatting>
  <conditionalFormatting sqref="AG13">
    <cfRule type="expression" dxfId="417" priority="7" stopIfTrue="1">
      <formula>$A13&lt;&gt;""</formula>
    </cfRule>
  </conditionalFormatting>
  <conditionalFormatting sqref="AH13:AI13 A13:AF13">
    <cfRule type="expression" dxfId="416" priority="8" stopIfTrue="1">
      <formula>$A13&lt;&gt;""</formula>
    </cfRule>
  </conditionalFormatting>
  <conditionalFormatting sqref="AG14">
    <cfRule type="expression" dxfId="415" priority="5" stopIfTrue="1">
      <formula>$A14&lt;&gt;""</formula>
    </cfRule>
  </conditionalFormatting>
  <conditionalFormatting sqref="AH14:AI14 A14:AF14">
    <cfRule type="expression" dxfId="414" priority="6" stopIfTrue="1">
      <formula>$A14&lt;&gt;""</formula>
    </cfRule>
  </conditionalFormatting>
  <conditionalFormatting sqref="AG15">
    <cfRule type="expression" dxfId="413" priority="3" stopIfTrue="1">
      <formula>$A15&lt;&gt;""</formula>
    </cfRule>
  </conditionalFormatting>
  <conditionalFormatting sqref="AH15:AI15 A15:AF15">
    <cfRule type="expression" dxfId="412" priority="4" stopIfTrue="1">
      <formula>$A15&lt;&gt;""</formula>
    </cfRule>
  </conditionalFormatting>
  <conditionalFormatting sqref="AG7">
    <cfRule type="expression" dxfId="411" priority="1" stopIfTrue="1">
      <formula>$A7&lt;&gt;""</formula>
    </cfRule>
  </conditionalFormatting>
  <conditionalFormatting sqref="AH7:AI7 A7:AF7">
    <cfRule type="expression" dxfId="4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210</v>
      </c>
      <c r="C7" s="35" t="s">
        <v>211</v>
      </c>
      <c r="D7" s="47">
        <f>SUM($D$8:$D$15)</f>
        <v>0</v>
      </c>
      <c r="E7" s="47">
        <f>SUM($E$8:$E$15)</f>
        <v>0</v>
      </c>
      <c r="F7" s="47">
        <f>SUM($F$8:$F$15)</f>
        <v>0</v>
      </c>
      <c r="G7" s="47">
        <f>SUM($G$8:$G$15)</f>
        <v>0</v>
      </c>
      <c r="H7" s="47">
        <f>SUM($H$8:$H$15)</f>
        <v>0</v>
      </c>
      <c r="I7" s="47">
        <f>SUM($I$8:$I$15)</f>
        <v>0</v>
      </c>
      <c r="J7" s="47">
        <f>SUM($J$8:$J$15)</f>
        <v>0</v>
      </c>
      <c r="K7" s="47">
        <f>SUM($K$8:$K$15)</f>
        <v>0</v>
      </c>
      <c r="L7" s="47">
        <f>SUM($L$8:$L$15)</f>
        <v>0</v>
      </c>
      <c r="M7" s="47">
        <f>SUM($M$8:$M$15)</f>
        <v>0</v>
      </c>
      <c r="N7" s="47">
        <f>SUM($N$8:$N$15)</f>
        <v>0</v>
      </c>
      <c r="O7" s="47">
        <f>SUM($O$8:$O$15)</f>
        <v>0</v>
      </c>
      <c r="P7" s="47">
        <f>SUM($P$8:$P$15)</f>
        <v>0</v>
      </c>
      <c r="Q7" s="47">
        <f>SUM($Q$8:$Q$15)</f>
        <v>0</v>
      </c>
      <c r="R7" s="47">
        <f>SUM($R$8:$R$15)</f>
        <v>0</v>
      </c>
      <c r="S7" s="47">
        <f>SUM($S$8:$S$15)</f>
        <v>0</v>
      </c>
      <c r="T7" s="47">
        <f>SUM($T$8:$T$15)</f>
        <v>0</v>
      </c>
      <c r="U7" s="47">
        <f>SUM($U$8:$U$15)</f>
        <v>0</v>
      </c>
      <c r="V7" s="47">
        <f>SUM($V$8:$V$15)</f>
        <v>0</v>
      </c>
      <c r="W7" s="47">
        <f>SUM($W$8:$W$15)</f>
        <v>0</v>
      </c>
      <c r="X7" s="47">
        <f>SUM($X$8:$X$15)</f>
        <v>0</v>
      </c>
      <c r="Y7" s="47">
        <f>SUM($Y$8:$Y$15)</f>
        <v>0</v>
      </c>
      <c r="Z7" s="47">
        <f>SUM($Z$8:$Z$15)</f>
        <v>0</v>
      </c>
      <c r="AA7" s="47">
        <f>SUM($AA$8:$AA$15)</f>
        <v>0</v>
      </c>
      <c r="AB7" s="47">
        <f>SUM($AB$8:$AB$15)</f>
        <v>0</v>
      </c>
      <c r="AC7" s="47">
        <f>SUM($AC$8:$AC$15)</f>
        <v>0</v>
      </c>
      <c r="AD7" s="47">
        <f>SUM($AD$8:$AD$15)</f>
        <v>0</v>
      </c>
      <c r="AE7" s="47">
        <f>SUM($AE$8:$AE$15)</f>
        <v>0</v>
      </c>
      <c r="AF7" s="47">
        <f>SUM($AF$8:$AF$15)</f>
        <v>0</v>
      </c>
      <c r="AG7" s="47">
        <f>SUM($AG$8:$AG$15)</f>
        <v>0</v>
      </c>
      <c r="AH7" s="47">
        <f>SUM($AH$8:$AH$15)</f>
        <v>0</v>
      </c>
      <c r="AI7" s="47">
        <f>SUM($AI$8:$AI$15)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144</v>
      </c>
      <c r="C10" s="10" t="s">
        <v>146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152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159</v>
      </c>
      <c r="C12" s="10" t="s">
        <v>160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175</v>
      </c>
      <c r="B13" s="41" t="s">
        <v>174</v>
      </c>
      <c r="C13" s="10" t="s">
        <v>176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186</v>
      </c>
      <c r="C14" s="10" t="s">
        <v>187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195</v>
      </c>
      <c r="C15" s="10" t="s">
        <v>196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6:AG995">
    <cfRule type="expression" dxfId="409" priority="19" stopIfTrue="1">
      <formula>$A16&lt;&gt;""</formula>
    </cfRule>
  </conditionalFormatting>
  <conditionalFormatting sqref="AH16:AH997">
    <cfRule type="expression" dxfId="408" priority="23" stopIfTrue="1">
      <formula>$A16&lt;&gt;""</formula>
    </cfRule>
  </conditionalFormatting>
  <conditionalFormatting sqref="A16:AF997">
    <cfRule type="expression" dxfId="407" priority="20" stopIfTrue="1">
      <formula>$A16&lt;&gt;""</formula>
    </cfRule>
  </conditionalFormatting>
  <conditionalFormatting sqref="AG8">
    <cfRule type="expression" dxfId="406" priority="17" stopIfTrue="1">
      <formula>$A8&lt;&gt;""</formula>
    </cfRule>
  </conditionalFormatting>
  <conditionalFormatting sqref="AH8:AI8 A8:AF8">
    <cfRule type="expression" dxfId="405" priority="18" stopIfTrue="1">
      <formula>$A8&lt;&gt;""</formula>
    </cfRule>
  </conditionalFormatting>
  <conditionalFormatting sqref="AG9">
    <cfRule type="expression" dxfId="404" priority="15" stopIfTrue="1">
      <formula>$A9&lt;&gt;""</formula>
    </cfRule>
  </conditionalFormatting>
  <conditionalFormatting sqref="AH9:AI9 A9:AF9">
    <cfRule type="expression" dxfId="403" priority="16" stopIfTrue="1">
      <formula>$A9&lt;&gt;""</formula>
    </cfRule>
  </conditionalFormatting>
  <conditionalFormatting sqref="AG10">
    <cfRule type="expression" dxfId="402" priority="13" stopIfTrue="1">
      <formula>$A10&lt;&gt;""</formula>
    </cfRule>
  </conditionalFormatting>
  <conditionalFormatting sqref="AH10:AI10 A10:AF10">
    <cfRule type="expression" dxfId="401" priority="14" stopIfTrue="1">
      <formula>$A10&lt;&gt;""</formula>
    </cfRule>
  </conditionalFormatting>
  <conditionalFormatting sqref="AG11">
    <cfRule type="expression" dxfId="400" priority="11" stopIfTrue="1">
      <formula>$A11&lt;&gt;""</formula>
    </cfRule>
  </conditionalFormatting>
  <conditionalFormatting sqref="AH11:AI11 A11:AF11">
    <cfRule type="expression" dxfId="399" priority="12" stopIfTrue="1">
      <formula>$A11&lt;&gt;""</formula>
    </cfRule>
  </conditionalFormatting>
  <conditionalFormatting sqref="AG12">
    <cfRule type="expression" dxfId="398" priority="9" stopIfTrue="1">
      <formula>$A12&lt;&gt;""</formula>
    </cfRule>
  </conditionalFormatting>
  <conditionalFormatting sqref="AH12:AI12 A12:AF12">
    <cfRule type="expression" dxfId="397" priority="10" stopIfTrue="1">
      <formula>$A12&lt;&gt;""</formula>
    </cfRule>
  </conditionalFormatting>
  <conditionalFormatting sqref="AG13">
    <cfRule type="expression" dxfId="396" priority="7" stopIfTrue="1">
      <formula>$A13&lt;&gt;""</formula>
    </cfRule>
  </conditionalFormatting>
  <conditionalFormatting sqref="AH13:AI13 A13:AF13">
    <cfRule type="expression" dxfId="395" priority="8" stopIfTrue="1">
      <formula>$A13&lt;&gt;""</formula>
    </cfRule>
  </conditionalFormatting>
  <conditionalFormatting sqref="AG14">
    <cfRule type="expression" dxfId="394" priority="5" stopIfTrue="1">
      <formula>$A14&lt;&gt;""</formula>
    </cfRule>
  </conditionalFormatting>
  <conditionalFormatting sqref="AH14:AI14 A14:AF14">
    <cfRule type="expression" dxfId="393" priority="6" stopIfTrue="1">
      <formula>$A14&lt;&gt;""</formula>
    </cfRule>
  </conditionalFormatting>
  <conditionalFormatting sqref="AG15">
    <cfRule type="expression" dxfId="392" priority="3" stopIfTrue="1">
      <formula>$A15&lt;&gt;""</formula>
    </cfRule>
  </conditionalFormatting>
  <conditionalFormatting sqref="AH15:AI15 A15:AF15">
    <cfRule type="expression" dxfId="391" priority="4" stopIfTrue="1">
      <formula>$A15&lt;&gt;""</formula>
    </cfRule>
  </conditionalFormatting>
  <conditionalFormatting sqref="AG7">
    <cfRule type="expression" dxfId="390" priority="1" stopIfTrue="1">
      <formula>$A7&lt;&gt;""</formula>
    </cfRule>
  </conditionalFormatting>
  <conditionalFormatting sqref="AH7:AI7 A7:AF7">
    <cfRule type="expression" dxfId="38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210</v>
      </c>
      <c r="C7" s="35" t="s">
        <v>211</v>
      </c>
      <c r="D7" s="47">
        <f>SUM($D$8:$D$15)</f>
        <v>0</v>
      </c>
      <c r="E7" s="47">
        <f>SUM($E$8:$E$15)</f>
        <v>0</v>
      </c>
      <c r="F7" s="47">
        <f>SUM($F$8:$F$15)</f>
        <v>0</v>
      </c>
      <c r="G7" s="47">
        <f>SUM($G$8:$G$15)</f>
        <v>0</v>
      </c>
      <c r="H7" s="47">
        <f>SUM($H$8:$H$15)</f>
        <v>0</v>
      </c>
      <c r="I7" s="47">
        <f>SUM($I$8:$I$15)</f>
        <v>0</v>
      </c>
      <c r="J7" s="47">
        <f>SUM($J$8:$J$15)</f>
        <v>0</v>
      </c>
      <c r="K7" s="47">
        <f>SUM($K$8:$K$15)</f>
        <v>0</v>
      </c>
      <c r="L7" s="47">
        <f>SUM($L$8:$L$15)</f>
        <v>0</v>
      </c>
      <c r="M7" s="47">
        <f>SUM($M$8:$M$15)</f>
        <v>0</v>
      </c>
      <c r="N7" s="47">
        <f>SUM($N$8:$N$15)</f>
        <v>0</v>
      </c>
      <c r="O7" s="47">
        <f>SUM($O$8:$O$15)</f>
        <v>0</v>
      </c>
      <c r="P7" s="47">
        <f>SUM($P$8:$P$15)</f>
        <v>0</v>
      </c>
      <c r="Q7" s="47">
        <f>SUM($Q$8:$Q$15)</f>
        <v>0</v>
      </c>
      <c r="R7" s="47">
        <f>SUM($R$8:$R$15)</f>
        <v>0</v>
      </c>
      <c r="S7" s="47">
        <f>SUM($S$8:$S$15)</f>
        <v>0</v>
      </c>
      <c r="T7" s="47">
        <f>SUM($T$8:$T$15)</f>
        <v>0</v>
      </c>
      <c r="U7" s="47">
        <f>SUM($U$8:$U$15)</f>
        <v>0</v>
      </c>
      <c r="V7" s="47">
        <f>SUM($V$8:$V$15)</f>
        <v>0</v>
      </c>
      <c r="W7" s="47">
        <f>SUM($W$8:$W$15)</f>
        <v>0</v>
      </c>
      <c r="X7" s="47">
        <f>SUM($X$8:$X$15)</f>
        <v>0</v>
      </c>
      <c r="Y7" s="47">
        <f>SUM($Y$8:$Y$15)</f>
        <v>0</v>
      </c>
      <c r="Z7" s="47">
        <f>SUM($Z$8:$Z$15)</f>
        <v>0</v>
      </c>
      <c r="AA7" s="47">
        <f>SUM($AA$8:$AA$15)</f>
        <v>0</v>
      </c>
      <c r="AB7" s="47">
        <f>SUM($AB$8:$AB$15)</f>
        <v>0</v>
      </c>
      <c r="AC7" s="47">
        <f>SUM($AC$8:$AC$15)</f>
        <v>0</v>
      </c>
      <c r="AD7" s="47">
        <f>SUM($AD$8:$AD$15)</f>
        <v>0</v>
      </c>
      <c r="AE7" s="47">
        <f>SUM($AE$8:$AE$15)</f>
        <v>0</v>
      </c>
      <c r="AF7" s="47">
        <f>SUM($AF$8:$AF$15)</f>
        <v>0</v>
      </c>
      <c r="AG7" s="47">
        <f>SUM($AG$8:$AG$15)</f>
        <v>0</v>
      </c>
      <c r="AH7" s="47">
        <f>SUM($AH$8:$AH$15)</f>
        <v>0</v>
      </c>
      <c r="AI7" s="47">
        <f>SUM($AI$8:$AI$15)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144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150</v>
      </c>
      <c r="C11" s="10" t="s">
        <v>153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163</v>
      </c>
      <c r="B12" s="41" t="s">
        <v>159</v>
      </c>
      <c r="C12" s="10" t="s">
        <v>164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171</v>
      </c>
      <c r="C13" s="10" t="s">
        <v>172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186</v>
      </c>
      <c r="C14" s="10" t="s">
        <v>185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195</v>
      </c>
      <c r="C15" s="10" t="s">
        <v>196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6:AG995">
    <cfRule type="expression" dxfId="388" priority="19" stopIfTrue="1">
      <formula>$A16&lt;&gt;""</formula>
    </cfRule>
  </conditionalFormatting>
  <conditionalFormatting sqref="AH16:AH997">
    <cfRule type="expression" dxfId="387" priority="23" stopIfTrue="1">
      <formula>$A16&lt;&gt;""</formula>
    </cfRule>
  </conditionalFormatting>
  <conditionalFormatting sqref="A16:AF997">
    <cfRule type="expression" dxfId="386" priority="20" stopIfTrue="1">
      <formula>$A16&lt;&gt;""</formula>
    </cfRule>
  </conditionalFormatting>
  <conditionalFormatting sqref="AG8">
    <cfRule type="expression" dxfId="385" priority="17" stopIfTrue="1">
      <formula>$A8&lt;&gt;""</formula>
    </cfRule>
  </conditionalFormatting>
  <conditionalFormatting sqref="AH8:AI8 A8:AF8">
    <cfRule type="expression" dxfId="384" priority="18" stopIfTrue="1">
      <formula>$A8&lt;&gt;""</formula>
    </cfRule>
  </conditionalFormatting>
  <conditionalFormatting sqref="AG9">
    <cfRule type="expression" dxfId="383" priority="15" stopIfTrue="1">
      <formula>$A9&lt;&gt;""</formula>
    </cfRule>
  </conditionalFormatting>
  <conditionalFormatting sqref="AH9:AI9 A9:AF9">
    <cfRule type="expression" dxfId="382" priority="16" stopIfTrue="1">
      <formula>$A9&lt;&gt;""</formula>
    </cfRule>
  </conditionalFormatting>
  <conditionalFormatting sqref="AG10">
    <cfRule type="expression" dxfId="381" priority="13" stopIfTrue="1">
      <formula>$A10&lt;&gt;""</formula>
    </cfRule>
  </conditionalFormatting>
  <conditionalFormatting sqref="AH10:AI10 A10:AF10">
    <cfRule type="expression" dxfId="380" priority="14" stopIfTrue="1">
      <formula>$A10&lt;&gt;""</formula>
    </cfRule>
  </conditionalFormatting>
  <conditionalFormatting sqref="AG11">
    <cfRule type="expression" dxfId="379" priority="11" stopIfTrue="1">
      <formula>$A11&lt;&gt;""</formula>
    </cfRule>
  </conditionalFormatting>
  <conditionalFormatting sqref="AH11:AI11 A11:AF11">
    <cfRule type="expression" dxfId="378" priority="12" stopIfTrue="1">
      <formula>$A11&lt;&gt;""</formula>
    </cfRule>
  </conditionalFormatting>
  <conditionalFormatting sqref="AG12">
    <cfRule type="expression" dxfId="377" priority="9" stopIfTrue="1">
      <formula>$A12&lt;&gt;""</formula>
    </cfRule>
  </conditionalFormatting>
  <conditionalFormatting sqref="AH12:AI12 A12:AF12">
    <cfRule type="expression" dxfId="376" priority="10" stopIfTrue="1">
      <formula>$A12&lt;&gt;""</formula>
    </cfRule>
  </conditionalFormatting>
  <conditionalFormatting sqref="AG13">
    <cfRule type="expression" dxfId="375" priority="7" stopIfTrue="1">
      <formula>$A13&lt;&gt;""</formula>
    </cfRule>
  </conditionalFormatting>
  <conditionalFormatting sqref="AH13:AI13 A13:AF13">
    <cfRule type="expression" dxfId="374" priority="8" stopIfTrue="1">
      <formula>$A13&lt;&gt;""</formula>
    </cfRule>
  </conditionalFormatting>
  <conditionalFormatting sqref="AG14">
    <cfRule type="expression" dxfId="373" priority="5" stopIfTrue="1">
      <formula>$A14&lt;&gt;""</formula>
    </cfRule>
  </conditionalFormatting>
  <conditionalFormatting sqref="AH14:AI14 A14:AF14">
    <cfRule type="expression" dxfId="372" priority="6" stopIfTrue="1">
      <formula>$A14&lt;&gt;""</formula>
    </cfRule>
  </conditionalFormatting>
  <conditionalFormatting sqref="AG15">
    <cfRule type="expression" dxfId="371" priority="3" stopIfTrue="1">
      <formula>$A15&lt;&gt;""</formula>
    </cfRule>
  </conditionalFormatting>
  <conditionalFormatting sqref="AH15:AI15 A15:AF15">
    <cfRule type="expression" dxfId="370" priority="4" stopIfTrue="1">
      <formula>$A15&lt;&gt;""</formula>
    </cfRule>
  </conditionalFormatting>
  <conditionalFormatting sqref="AG7">
    <cfRule type="expression" dxfId="369" priority="1" stopIfTrue="1">
      <formula>$A7&lt;&gt;""</formula>
    </cfRule>
  </conditionalFormatting>
  <conditionalFormatting sqref="AH7:AI7 A7:AF7">
    <cfRule type="expression" dxfId="36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126</v>
      </c>
      <c r="B7" s="36" t="s">
        <v>210</v>
      </c>
      <c r="C7" s="35" t="s">
        <v>211</v>
      </c>
      <c r="D7" s="47">
        <f>SUM($D$8:$D$15)</f>
        <v>0</v>
      </c>
      <c r="E7" s="47">
        <f>SUM($E$8:$E$15)</f>
        <v>0</v>
      </c>
      <c r="F7" s="47">
        <f>SUM($F$8:$F$15)</f>
        <v>0</v>
      </c>
      <c r="G7" s="47">
        <f>SUM($G$8:$G$15)</f>
        <v>0</v>
      </c>
      <c r="H7" s="47">
        <f>SUM($H$8:$H$15)</f>
        <v>0</v>
      </c>
      <c r="I7" s="47">
        <f>SUM($I$8:$I$15)</f>
        <v>0</v>
      </c>
      <c r="J7" s="47">
        <f>SUM($J$8:$J$15)</f>
        <v>0</v>
      </c>
      <c r="K7" s="47">
        <f>SUM($K$8:$K$15)</f>
        <v>0</v>
      </c>
      <c r="L7" s="47">
        <f>SUM($L$8:$L$15)</f>
        <v>0</v>
      </c>
      <c r="M7" s="47">
        <f>SUM($M$8:$M$15)</f>
        <v>0</v>
      </c>
      <c r="N7" s="47">
        <f>SUM($N$8:$N$15)</f>
        <v>0</v>
      </c>
      <c r="O7" s="47">
        <f>SUM($O$8:$O$15)</f>
        <v>0</v>
      </c>
      <c r="P7" s="47">
        <f>SUM($P$8:$P$15)</f>
        <v>0</v>
      </c>
      <c r="Q7" s="47">
        <f>SUM($Q$8:$Q$15)</f>
        <v>0</v>
      </c>
      <c r="R7" s="47">
        <f>SUM($R$8:$R$15)</f>
        <v>0</v>
      </c>
      <c r="S7" s="47">
        <f>SUM($S$8:$S$15)</f>
        <v>0</v>
      </c>
      <c r="T7" s="47">
        <f>SUM($T$8:$T$15)</f>
        <v>0</v>
      </c>
      <c r="U7" s="47">
        <f>SUM($U$8:$U$15)</f>
        <v>0</v>
      </c>
      <c r="V7" s="47">
        <f>SUM($V$8:$V$15)</f>
        <v>0</v>
      </c>
      <c r="W7" s="47">
        <f>SUM($W$8:$W$15)</f>
        <v>0</v>
      </c>
      <c r="X7" s="47">
        <f>SUM($X$8:$X$15)</f>
        <v>0</v>
      </c>
      <c r="Y7" s="47">
        <f>SUM($Y$8:$Y$15)</f>
        <v>0</v>
      </c>
      <c r="Z7" s="47">
        <f>SUM($Z$8:$Z$15)</f>
        <v>0</v>
      </c>
      <c r="AA7" s="47">
        <f>SUM($AA$8:$AA$15)</f>
        <v>0</v>
      </c>
      <c r="AB7" s="47">
        <f>SUM($AB$8:$AB$15)</f>
        <v>0</v>
      </c>
      <c r="AC7" s="47">
        <f>SUM($AC$8:$AC$15)</f>
        <v>0</v>
      </c>
      <c r="AD7" s="47">
        <f>SUM($AD$8:$AD$15)</f>
        <v>0</v>
      </c>
      <c r="AE7" s="47">
        <f>SUM($AE$8:$AE$15)</f>
        <v>0</v>
      </c>
      <c r="AF7" s="47">
        <f>SUM($AF$8:$AF$15)</f>
        <v>0</v>
      </c>
      <c r="AG7" s="47">
        <f>SUM($AG$8:$AG$15)</f>
        <v>0</v>
      </c>
      <c r="AH7" s="47">
        <f>SUM($AH$8:$AH$15)</f>
        <v>0</v>
      </c>
      <c r="AI7" s="47">
        <f>SUM($AI$8:$AI$15)</f>
        <v>0</v>
      </c>
    </row>
    <row r="8" spans="1:35" s="10" customFormat="1" ht="12" customHeight="1">
      <c r="A8" s="10" t="s">
        <v>126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144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152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159</v>
      </c>
      <c r="C12" s="10" t="s">
        <v>160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171</v>
      </c>
      <c r="C13" s="10" t="s">
        <v>172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188</v>
      </c>
      <c r="B14" s="41" t="s">
        <v>186</v>
      </c>
      <c r="C14" s="10" t="s">
        <v>187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195</v>
      </c>
      <c r="C15" s="10" t="s">
        <v>196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6:AG995">
    <cfRule type="expression" dxfId="367" priority="19" stopIfTrue="1">
      <formula>$A16&lt;&gt;""</formula>
    </cfRule>
  </conditionalFormatting>
  <conditionalFormatting sqref="AH16:AH997">
    <cfRule type="expression" dxfId="366" priority="23" stopIfTrue="1">
      <formula>$A16&lt;&gt;""</formula>
    </cfRule>
  </conditionalFormatting>
  <conditionalFormatting sqref="A16:AF997">
    <cfRule type="expression" dxfId="365" priority="20" stopIfTrue="1">
      <formula>$A16&lt;&gt;""</formula>
    </cfRule>
  </conditionalFormatting>
  <conditionalFormatting sqref="AG8">
    <cfRule type="expression" dxfId="364" priority="17" stopIfTrue="1">
      <formula>$A8&lt;&gt;""</formula>
    </cfRule>
  </conditionalFormatting>
  <conditionalFormatting sqref="AH8:AI8 A8:AF8">
    <cfRule type="expression" dxfId="363" priority="18" stopIfTrue="1">
      <formula>$A8&lt;&gt;""</formula>
    </cfRule>
  </conditionalFormatting>
  <conditionalFormatting sqref="AG9">
    <cfRule type="expression" dxfId="362" priority="15" stopIfTrue="1">
      <formula>$A9&lt;&gt;""</formula>
    </cfRule>
  </conditionalFormatting>
  <conditionalFormatting sqref="AH9:AI9 A9:AF9">
    <cfRule type="expression" dxfId="361" priority="16" stopIfTrue="1">
      <formula>$A9&lt;&gt;""</formula>
    </cfRule>
  </conditionalFormatting>
  <conditionalFormatting sqref="AG10">
    <cfRule type="expression" dxfId="360" priority="13" stopIfTrue="1">
      <formula>$A10&lt;&gt;""</formula>
    </cfRule>
  </conditionalFormatting>
  <conditionalFormatting sqref="AH10:AI10 A10:AF10">
    <cfRule type="expression" dxfId="359" priority="14" stopIfTrue="1">
      <formula>$A10&lt;&gt;""</formula>
    </cfRule>
  </conditionalFormatting>
  <conditionalFormatting sqref="AG11">
    <cfRule type="expression" dxfId="358" priority="11" stopIfTrue="1">
      <formula>$A11&lt;&gt;""</formula>
    </cfRule>
  </conditionalFormatting>
  <conditionalFormatting sqref="AH11:AI11 A11:AF11">
    <cfRule type="expression" dxfId="357" priority="12" stopIfTrue="1">
      <formula>$A11&lt;&gt;""</formula>
    </cfRule>
  </conditionalFormatting>
  <conditionalFormatting sqref="AG12">
    <cfRule type="expression" dxfId="356" priority="9" stopIfTrue="1">
      <formula>$A12&lt;&gt;""</formula>
    </cfRule>
  </conditionalFormatting>
  <conditionalFormatting sqref="AH12:AI12 A12:AF12">
    <cfRule type="expression" dxfId="355" priority="10" stopIfTrue="1">
      <formula>$A12&lt;&gt;""</formula>
    </cfRule>
  </conditionalFormatting>
  <conditionalFormatting sqref="AG13">
    <cfRule type="expression" dxfId="354" priority="7" stopIfTrue="1">
      <formula>$A13&lt;&gt;""</formula>
    </cfRule>
  </conditionalFormatting>
  <conditionalFormatting sqref="AH13:AI13 A13:AF13">
    <cfRule type="expression" dxfId="353" priority="8" stopIfTrue="1">
      <formula>$A13&lt;&gt;""</formula>
    </cfRule>
  </conditionalFormatting>
  <conditionalFormatting sqref="AG14">
    <cfRule type="expression" dxfId="352" priority="5" stopIfTrue="1">
      <formula>$A14&lt;&gt;""</formula>
    </cfRule>
  </conditionalFormatting>
  <conditionalFormatting sqref="AH14:AI14 A14:AF14">
    <cfRule type="expression" dxfId="351" priority="6" stopIfTrue="1">
      <formula>$A14&lt;&gt;""</formula>
    </cfRule>
  </conditionalFormatting>
  <conditionalFormatting sqref="AG15">
    <cfRule type="expression" dxfId="350" priority="3" stopIfTrue="1">
      <formula>$A15&lt;&gt;""</formula>
    </cfRule>
  </conditionalFormatting>
  <conditionalFormatting sqref="AH15:AI15 A15:AF15">
    <cfRule type="expression" dxfId="349" priority="4" stopIfTrue="1">
      <formula>$A15&lt;&gt;""</formula>
    </cfRule>
  </conditionalFormatting>
  <conditionalFormatting sqref="AG7">
    <cfRule type="expression" dxfId="348" priority="1" stopIfTrue="1">
      <formula>$A7&lt;&gt;""</formula>
    </cfRule>
  </conditionalFormatting>
  <conditionalFormatting sqref="AH7:AI7 A7:AF7">
    <cfRule type="expression" dxfId="34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210</v>
      </c>
      <c r="C7" s="35" t="s">
        <v>211</v>
      </c>
      <c r="D7" s="47">
        <f>SUM($D$8:$D$15)</f>
        <v>707</v>
      </c>
      <c r="E7" s="47">
        <f>SUM($E$8:$E$15)</f>
        <v>707</v>
      </c>
      <c r="F7" s="47">
        <f>SUM($F$8:$F$15)</f>
        <v>0</v>
      </c>
      <c r="G7" s="47">
        <f>SUM($G$8:$G$15)</f>
        <v>0</v>
      </c>
      <c r="H7" s="47">
        <f>SUM($H$8:$H$15)</f>
        <v>0</v>
      </c>
      <c r="I7" s="47">
        <f>SUM($I$8:$I$15)</f>
        <v>0</v>
      </c>
      <c r="J7" s="47">
        <f>SUM($J$8:$J$15)</f>
        <v>0</v>
      </c>
      <c r="K7" s="47">
        <f>SUM($K$8:$K$15)</f>
        <v>0</v>
      </c>
      <c r="L7" s="47">
        <f>SUM($L$8:$L$15)</f>
        <v>0</v>
      </c>
      <c r="M7" s="47">
        <f>SUM($M$8:$M$15)</f>
        <v>0</v>
      </c>
      <c r="N7" s="47">
        <f>SUM($N$8:$N$15)</f>
        <v>0</v>
      </c>
      <c r="O7" s="47">
        <f>SUM($O$8:$O$15)</f>
        <v>0</v>
      </c>
      <c r="P7" s="47">
        <f>SUM($P$8:$P$15)</f>
        <v>0</v>
      </c>
      <c r="Q7" s="47">
        <f>SUM($Q$8:$Q$15)</f>
        <v>0</v>
      </c>
      <c r="R7" s="47">
        <f>SUM($R$8:$R$15)</f>
        <v>0</v>
      </c>
      <c r="S7" s="47">
        <f>SUM($S$8:$S$15)</f>
        <v>0</v>
      </c>
      <c r="T7" s="47">
        <f>SUM($T$8:$T$15)</f>
        <v>0</v>
      </c>
      <c r="U7" s="47">
        <f>SUM($U$8:$U$15)</f>
        <v>0</v>
      </c>
      <c r="V7" s="47">
        <f>SUM($V$8:$V$15)</f>
        <v>0</v>
      </c>
      <c r="W7" s="47">
        <f>SUM($W$8:$W$15)</f>
        <v>0</v>
      </c>
      <c r="X7" s="47">
        <f>SUM($X$8:$X$15)</f>
        <v>0</v>
      </c>
      <c r="Y7" s="47">
        <f>SUM($Y$8:$Y$15)</f>
        <v>0</v>
      </c>
      <c r="Z7" s="47">
        <f>SUM($Z$8:$Z$15)</f>
        <v>0</v>
      </c>
      <c r="AA7" s="47">
        <f>SUM($AA$8:$AA$15)</f>
        <v>0</v>
      </c>
      <c r="AB7" s="47">
        <f>SUM($AB$8:$AB$15)</f>
        <v>0</v>
      </c>
      <c r="AC7" s="47">
        <f>SUM($AC$8:$AC$15)</f>
        <v>0</v>
      </c>
      <c r="AD7" s="47">
        <f>SUM($AD$8:$AD$15)</f>
        <v>0</v>
      </c>
      <c r="AE7" s="47">
        <f>SUM($AE$8:$AE$15)</f>
        <v>0</v>
      </c>
      <c r="AF7" s="47">
        <f>SUM($AF$8:$AF$15)</f>
        <v>0</v>
      </c>
      <c r="AG7" s="47">
        <f>SUM($AG$8:$AG$15)</f>
        <v>0</v>
      </c>
      <c r="AH7" s="47">
        <f>SUM($AH$8:$AH$15)</f>
        <v>0</v>
      </c>
      <c r="AI7" s="47">
        <f>SUM($AI$8:$AI$15)</f>
        <v>0</v>
      </c>
    </row>
    <row r="8" spans="1:35" s="10" customFormat="1" ht="12" customHeight="1">
      <c r="A8" s="10" t="s">
        <v>129</v>
      </c>
      <c r="B8" s="41" t="s">
        <v>125</v>
      </c>
      <c r="C8" s="10" t="s">
        <v>123</v>
      </c>
      <c r="D8" s="33">
        <f>SUM(E8:AI8)</f>
        <v>1</v>
      </c>
      <c r="E8" s="33">
        <v>1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137</v>
      </c>
      <c r="C9" s="10" t="s">
        <v>138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144</v>
      </c>
      <c r="C10" s="10" t="s">
        <v>145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150</v>
      </c>
      <c r="C11" s="10" t="s">
        <v>151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126</v>
      </c>
      <c r="B12" s="41" t="s">
        <v>165</v>
      </c>
      <c r="C12" s="10" t="s">
        <v>166</v>
      </c>
      <c r="D12" s="33">
        <f>SUM(E12:AI12)</f>
        <v>706</v>
      </c>
      <c r="E12" s="33">
        <v>706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171</v>
      </c>
      <c r="C13" s="10" t="s">
        <v>177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186</v>
      </c>
      <c r="C14" s="10" t="s">
        <v>185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195</v>
      </c>
      <c r="C15" s="10" t="s">
        <v>196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B16" s="41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6"/>
      <c r="AC16" s="45"/>
      <c r="AD16" s="45"/>
      <c r="AE16" s="45"/>
      <c r="AF16" s="45"/>
      <c r="AG16" s="45"/>
      <c r="AH16" s="45"/>
    </row>
    <row r="17" spans="2:34" s="10" customFormat="1" ht="12" customHeight="1">
      <c r="B17" s="41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6"/>
      <c r="AC17" s="45"/>
      <c r="AD17" s="45"/>
      <c r="AE17" s="45"/>
      <c r="AF17" s="45"/>
      <c r="AG17" s="45"/>
      <c r="AH17" s="45"/>
    </row>
    <row r="18" spans="2:34" s="10" customFormat="1" ht="12" customHeight="1">
      <c r="B18" s="41"/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6"/>
      <c r="AC18" s="45"/>
      <c r="AD18" s="45"/>
      <c r="AE18" s="45"/>
      <c r="AF18" s="45"/>
      <c r="AG18" s="45"/>
      <c r="AH18" s="45"/>
    </row>
    <row r="19" spans="2:34" s="10" customFormat="1" ht="12" customHeight="1">
      <c r="B19" s="41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6"/>
      <c r="AC19" s="45"/>
      <c r="AD19" s="45"/>
      <c r="AE19" s="45"/>
      <c r="AF19" s="45"/>
      <c r="AG19" s="45"/>
      <c r="AH19" s="45"/>
    </row>
    <row r="20" spans="2:34" s="10" customFormat="1" ht="12" customHeight="1">
      <c r="B20" s="41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6"/>
      <c r="AC20" s="45"/>
      <c r="AD20" s="45"/>
      <c r="AE20" s="45"/>
      <c r="AF20" s="45"/>
      <c r="AG20" s="45"/>
      <c r="AH20" s="45"/>
    </row>
    <row r="21" spans="2:34" s="10" customFormat="1" ht="12" customHeight="1">
      <c r="B21" s="41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6"/>
      <c r="AC21" s="45"/>
      <c r="AD21" s="45"/>
      <c r="AE21" s="45"/>
      <c r="AF21" s="45"/>
      <c r="AG21" s="45"/>
      <c r="AH21" s="45"/>
    </row>
    <row r="22" spans="2:34" s="10" customFormat="1" ht="12" customHeight="1">
      <c r="B22" s="41"/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6"/>
      <c r="AC22" s="45"/>
      <c r="AD22" s="45"/>
      <c r="AE22" s="45"/>
      <c r="AF22" s="45"/>
      <c r="AG22" s="45"/>
      <c r="AH22" s="45"/>
    </row>
    <row r="23" spans="2:34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2:34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2:34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2:34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2:34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2:34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2:34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2:34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2:34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2:34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16:AG995">
    <cfRule type="expression" dxfId="346" priority="19" stopIfTrue="1">
      <formula>$A16&lt;&gt;""</formula>
    </cfRule>
  </conditionalFormatting>
  <conditionalFormatting sqref="AH16:AH997">
    <cfRule type="expression" dxfId="345" priority="23" stopIfTrue="1">
      <formula>$A16&lt;&gt;""</formula>
    </cfRule>
  </conditionalFormatting>
  <conditionalFormatting sqref="A16:AF997">
    <cfRule type="expression" dxfId="344" priority="20" stopIfTrue="1">
      <formula>$A16&lt;&gt;""</formula>
    </cfRule>
  </conditionalFormatting>
  <conditionalFormatting sqref="AG8">
    <cfRule type="expression" dxfId="343" priority="17" stopIfTrue="1">
      <formula>$A8&lt;&gt;""</formula>
    </cfRule>
  </conditionalFormatting>
  <conditionalFormatting sqref="AH8:AI8 A8:AF8">
    <cfRule type="expression" dxfId="342" priority="18" stopIfTrue="1">
      <formula>$A8&lt;&gt;""</formula>
    </cfRule>
  </conditionalFormatting>
  <conditionalFormatting sqref="AG9">
    <cfRule type="expression" dxfId="341" priority="15" stopIfTrue="1">
      <formula>$A9&lt;&gt;""</formula>
    </cfRule>
  </conditionalFormatting>
  <conditionalFormatting sqref="AH9:AI9 A9:AF9">
    <cfRule type="expression" dxfId="340" priority="16" stopIfTrue="1">
      <formula>$A9&lt;&gt;""</formula>
    </cfRule>
  </conditionalFormatting>
  <conditionalFormatting sqref="AG10">
    <cfRule type="expression" dxfId="339" priority="13" stopIfTrue="1">
      <formula>$A10&lt;&gt;""</formula>
    </cfRule>
  </conditionalFormatting>
  <conditionalFormatting sqref="AH10:AI10 A10:AF10">
    <cfRule type="expression" dxfId="338" priority="14" stopIfTrue="1">
      <formula>$A10&lt;&gt;""</formula>
    </cfRule>
  </conditionalFormatting>
  <conditionalFormatting sqref="AG11">
    <cfRule type="expression" dxfId="337" priority="11" stopIfTrue="1">
      <formula>$A11&lt;&gt;""</formula>
    </cfRule>
  </conditionalFormatting>
  <conditionalFormatting sqref="AH11:AI11 A11:AF11">
    <cfRule type="expression" dxfId="336" priority="12" stopIfTrue="1">
      <formula>$A11&lt;&gt;""</formula>
    </cfRule>
  </conditionalFormatting>
  <conditionalFormatting sqref="AG12">
    <cfRule type="expression" dxfId="335" priority="9" stopIfTrue="1">
      <formula>$A12&lt;&gt;""</formula>
    </cfRule>
  </conditionalFormatting>
  <conditionalFormatting sqref="AH12:AI12 A12:AF12">
    <cfRule type="expression" dxfId="334" priority="10" stopIfTrue="1">
      <formula>$A12&lt;&gt;""</formula>
    </cfRule>
  </conditionalFormatting>
  <conditionalFormatting sqref="AG13">
    <cfRule type="expression" dxfId="333" priority="7" stopIfTrue="1">
      <formula>$A13&lt;&gt;""</formula>
    </cfRule>
  </conditionalFormatting>
  <conditionalFormatting sqref="AH13:AI13 A13:AF13">
    <cfRule type="expression" dxfId="332" priority="8" stopIfTrue="1">
      <formula>$A13&lt;&gt;""</formula>
    </cfRule>
  </conditionalFormatting>
  <conditionalFormatting sqref="AG14">
    <cfRule type="expression" dxfId="331" priority="5" stopIfTrue="1">
      <formula>$A14&lt;&gt;""</formula>
    </cfRule>
  </conditionalFormatting>
  <conditionalFormatting sqref="AH14:AI14 A14:AF14">
    <cfRule type="expression" dxfId="330" priority="6" stopIfTrue="1">
      <formula>$A14&lt;&gt;""</formula>
    </cfRule>
  </conditionalFormatting>
  <conditionalFormatting sqref="AG15">
    <cfRule type="expression" dxfId="329" priority="3" stopIfTrue="1">
      <formula>$A15&lt;&gt;""</formula>
    </cfRule>
  </conditionalFormatting>
  <conditionalFormatting sqref="AH15:AI15 A15:AF15">
    <cfRule type="expression" dxfId="328" priority="4" stopIfTrue="1">
      <formula>$A15&lt;&gt;""</formula>
    </cfRule>
  </conditionalFormatting>
  <conditionalFormatting sqref="AG7">
    <cfRule type="expression" dxfId="327" priority="1" stopIfTrue="1">
      <formula>$A7&lt;&gt;""</formula>
    </cfRule>
  </conditionalFormatting>
  <conditionalFormatting sqref="AH7:AI7 A7:AF7">
    <cfRule type="expression" dxfId="32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14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6958885-25EE-45CA-A2A0-5D01A067F96A}"/>
</file>

<file path=customXml/itemProps2.xml><?xml version="1.0" encoding="utf-8"?>
<ds:datastoreItem xmlns:ds="http://schemas.openxmlformats.org/officeDocument/2006/customXml" ds:itemID="{9F05E2D3-15B5-4E16-BCA0-C2AAD0F6FCDE}"/>
</file>

<file path=customXml/itemProps3.xml><?xml version="1.0" encoding="utf-8"?>
<ds:datastoreItem xmlns:ds="http://schemas.openxmlformats.org/officeDocument/2006/customXml" ds:itemID="{AC4D67F3-1B0D-4C7F-B95C-5AB50B6D821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2026-01-16T06:32:33Z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