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F77CE610-5D88-4861-9CE2-10B3A45AF288}" xr6:coauthVersionLast="47" xr6:coauthVersionMax="47" xr10:uidLastSave="{00000000-0000-0000-0000-000000000000}"/>
  <bookViews>
    <workbookView xWindow="-120" yWindow="-120" windowWidth="29040" windowHeight="15720" xr2:uid="{B86C680F-B366-4CA8-8061-99DA81AD6527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コミプラ!$A$6:$O$16</definedName>
    <definedName name="_xlnm._FilterDatabase" localSheetId="7" hidden="1">し尿!$A$6:$AK$29</definedName>
    <definedName name="_xlnm._FilterDatabase" localSheetId="4" hidden="1">その他!$A$6:$T$7</definedName>
    <definedName name="_xlnm._FilterDatabase" localSheetId="9" hidden="1">リユース・リペア施設!$A$6:$AS$6</definedName>
    <definedName name="_xlnm._FilterDatabase" localSheetId="6" hidden="1">最終!$A$6:$AP$34</definedName>
    <definedName name="_xlnm._FilterDatabase" localSheetId="2" hidden="1">資源化!$A$6:$CD$20</definedName>
    <definedName name="_xlnm._FilterDatabase" localSheetId="0" hidden="1">焼却!$A$6:$CW$28</definedName>
    <definedName name="_xlnm._FilterDatabase" localSheetId="1" hidden="1">粗大!$A$6:$AZ$8</definedName>
    <definedName name="_xlnm._FilterDatabase" localSheetId="3" hidden="1">燃料化!$A$6:$BA$7</definedName>
    <definedName name="_xlnm._FilterDatabase" localSheetId="5" hidden="1">保管!$A$6:$T$21</definedName>
    <definedName name="_xlnm.Print_Area" localSheetId="8">コミプラ!$2:$17</definedName>
    <definedName name="_xlnm.Print_Area" localSheetId="7">し尿!$2:$29</definedName>
    <definedName name="_xlnm.Print_Area" localSheetId="4">その他!$2:$7</definedName>
    <definedName name="_xlnm.Print_Area" localSheetId="9">リユース・リペア施設!$2:$6</definedName>
    <definedName name="_xlnm.Print_Area" localSheetId="6">最終!$2:$35</definedName>
    <definedName name="_xlnm.Print_Area" localSheetId="2">資源化!$2:$20</definedName>
    <definedName name="_xlnm.Print_Area" localSheetId="0">焼却!$2:$28</definedName>
    <definedName name="_xlnm.Print_Area" localSheetId="1">粗大!$2:$8</definedName>
    <definedName name="_xlnm.Print_Area" localSheetId="3">燃料化!$2:$7</definedName>
    <definedName name="_xlnm.Print_Area" localSheetId="5">保管!$2:$22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28" i="11" l="1"/>
  <c r="BS28" i="11"/>
  <c r="BL28" i="11"/>
  <c r="BD28" i="11"/>
  <c r="BT27" i="11"/>
  <c r="BS27" i="11"/>
  <c r="BL27" i="11"/>
  <c r="BD27" i="11"/>
  <c r="BT26" i="11"/>
  <c r="BS26" i="11"/>
  <c r="BL26" i="11"/>
  <c r="BD26" i="11"/>
  <c r="BT25" i="11"/>
  <c r="BS25" i="11"/>
  <c r="BL25" i="11"/>
  <c r="BD25" i="11"/>
  <c r="BT24" i="11"/>
  <c r="BS24" i="11"/>
  <c r="BL24" i="11"/>
  <c r="BD24" i="11"/>
  <c r="BT23" i="11"/>
  <c r="BS23" i="11"/>
  <c r="BL23" i="11"/>
  <c r="BD23" i="11"/>
  <c r="BT22" i="11"/>
  <c r="BS22" i="11"/>
  <c r="BL22" i="11"/>
  <c r="BD22" i="11"/>
  <c r="BT21" i="1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8" i="10" l="1"/>
  <c r="V8" i="10"/>
  <c r="W7" i="10"/>
  <c r="V7" i="10"/>
  <c r="AI20" i="9" l="1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AU7" i="8"/>
  <c r="AM7" i="8"/>
</calcChain>
</file>

<file path=xl/sharedStrings.xml><?xml version="1.0" encoding="utf-8"?>
<sst xmlns="http://schemas.openxmlformats.org/spreadsheetml/2006/main" count="2737" uniqueCount="987">
  <si>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</si>
  <si>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</si>
  <si>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</si>
  <si>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</si>
  <si>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</si>
  <si>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</si>
  <si>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</si>
  <si>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</si>
  <si>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</si>
  <si>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</si>
  <si>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</si>
  <si>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</si>
  <si>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</si>
  <si>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</si>
  <si>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</si>
  <si>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</si>
  <si>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</si>
  <si>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</si>
  <si>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</si>
  <si>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</si>
  <si>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</si>
  <si>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</si>
  <si>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</si>
  <si>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</si>
  <si>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</si>
  <si>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</si>
  <si>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</si>
  <si>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</si>
  <si>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</si>
  <si>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</si>
  <si>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</si>
  <si>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</si>
  <si>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</si>
  <si>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</si>
  <si>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</si>
  <si>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</si>
  <si>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</si>
  <si>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</si>
  <si>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</si>
  <si>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</si>
  <si>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</si>
  <si>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</si>
  <si>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</si>
  <si>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</si>
  <si>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長崎県</t>
  </si>
  <si>
    <t>42203</t>
  </si>
  <si>
    <t>4220113</t>
  </si>
  <si>
    <t>島原市</t>
  </si>
  <si>
    <t>島原市船泊団地コミニティ・プラント</t>
  </si>
  <si>
    <t>島原市船泊町丁3306-67</t>
  </si>
  <si>
    <t>長時間ばっ気</t>
  </si>
  <si>
    <t>⑨その他公設民営</t>
  </si>
  <si>
    <t>委託</t>
  </si>
  <si>
    <t>九州電力株式会社</t>
  </si>
  <si>
    <t>42-1-203-09-001</t>
  </si>
  <si>
    <t>4220114</t>
  </si>
  <si>
    <t>島原市仁田団地コミニティ・プラント</t>
  </si>
  <si>
    <t>島原市大下町丙1240</t>
  </si>
  <si>
    <t>42-1-203-09-002</t>
  </si>
  <si>
    <t>42207</t>
  </si>
  <si>
    <t>4220115</t>
  </si>
  <si>
    <t>平戸市</t>
  </si>
  <si>
    <t>馬の元地区地域し尿処理施設</t>
  </si>
  <si>
    <t>長崎県平戸市田平町深月免174-1</t>
  </si>
  <si>
    <t>②DB（公設公営、一部運転委託）</t>
  </si>
  <si>
    <t>一部委託</t>
  </si>
  <si>
    <t>九州電力</t>
  </si>
  <si>
    <t>42-1-207-09-001</t>
  </si>
  <si>
    <t>42212</t>
  </si>
  <si>
    <t>4220116</t>
  </si>
  <si>
    <t>西海市</t>
  </si>
  <si>
    <t>内浦地域下水処理施設</t>
  </si>
  <si>
    <t>西海市大島町1064-1</t>
  </si>
  <si>
    <t>③DB（公設公営、運転委託）</t>
  </si>
  <si>
    <t>九州電力㈱</t>
  </si>
  <si>
    <t>42-1-212-09-001</t>
  </si>
  <si>
    <t>4220117</t>
  </si>
  <si>
    <t>塔の尾、太田尾地域下水処理施設</t>
  </si>
  <si>
    <t>西海市大島町5397-1</t>
  </si>
  <si>
    <t>42-1-212-09-002</t>
  </si>
  <si>
    <t>4220118</t>
  </si>
  <si>
    <t>馬込地域下水処理施設</t>
  </si>
  <si>
    <t>西海市大島町1813-34</t>
  </si>
  <si>
    <t>42-1-212-09-003</t>
  </si>
  <si>
    <t>4220119</t>
  </si>
  <si>
    <t>楠地地域下水処理施設</t>
  </si>
  <si>
    <t>西海市大島町1577-6</t>
  </si>
  <si>
    <t>42-1-212-09-004</t>
  </si>
  <si>
    <t>4220124</t>
  </si>
  <si>
    <t>真砂地域下水処理施設</t>
  </si>
  <si>
    <t>西海市大島町1812-2</t>
  </si>
  <si>
    <t>新設（建設中）</t>
  </si>
  <si>
    <t>なし</t>
  </si>
  <si>
    <t>42-1-212-09-007</t>
  </si>
  <si>
    <t>4220121</t>
  </si>
  <si>
    <t>間瀬地域下水処理施設</t>
  </si>
  <si>
    <t>西海市大島町2151-11</t>
  </si>
  <si>
    <t>42-1-212-09-006</t>
  </si>
  <si>
    <t>42214</t>
  </si>
  <si>
    <t>4220122</t>
  </si>
  <si>
    <t>南島原市</t>
  </si>
  <si>
    <t>南島原市大野木場団地コミュニティプラント</t>
  </si>
  <si>
    <t>南島原市深江町丙1797番地11</t>
  </si>
  <si>
    <t>株式会社ミナサポ,九州電力</t>
  </si>
  <si>
    <t>42-1-214-09-001</t>
  </si>
  <si>
    <t>42411</t>
  </si>
  <si>
    <t>4220123</t>
  </si>
  <si>
    <t>新上五島町</t>
  </si>
  <si>
    <t>浦浜地域し尿処理施設</t>
  </si>
  <si>
    <t>長崎県南松浦郡新上五島町浦桑郷1402</t>
  </si>
  <si>
    <t>接触ばっ気</t>
  </si>
  <si>
    <t>(株)九州電力</t>
  </si>
  <si>
    <t>42-1-411-09-001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</si>
  <si>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</si>
  <si>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</si>
  <si>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</si>
  <si>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</si>
  <si>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</si>
  <si>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</si>
  <si>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</si>
  <si>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</si>
  <si>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</si>
  <si>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</si>
  <si>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</si>
  <si>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</si>
  <si>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</si>
  <si>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</si>
  <si>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</si>
  <si>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</si>
  <si>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</si>
  <si>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</si>
  <si>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</si>
  <si>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</si>
  <si>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</si>
  <si>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</si>
  <si>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</si>
  <si>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</si>
  <si>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</si>
  <si>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</si>
  <si>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</si>
  <si>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</si>
  <si>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</si>
  <si>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</si>
  <si>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</si>
  <si>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</si>
  <si>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</si>
  <si>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</si>
  <si>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</si>
  <si>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</si>
  <si>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</si>
  <si>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42201</t>
  </si>
  <si>
    <t>4220003</t>
  </si>
  <si>
    <t>長崎市</t>
  </si>
  <si>
    <t>琴海クリーンセンター</t>
  </si>
  <si>
    <t>長崎市琴海戸根町832番地</t>
  </si>
  <si>
    <t>直接埋立無し</t>
  </si>
  <si>
    <t>施設外焼却</t>
  </si>
  <si>
    <t>高負荷</t>
  </si>
  <si>
    <t>脱水</t>
  </si>
  <si>
    <t>九州電気㈱</t>
  </si>
  <si>
    <t>42-1-201-08-003</t>
  </si>
  <si>
    <t>4220038</t>
  </si>
  <si>
    <t>長崎半島クリーンセンター</t>
  </si>
  <si>
    <t>長崎市脇岬町704番地4</t>
  </si>
  <si>
    <t>42-1-201-08-004</t>
  </si>
  <si>
    <t>42202</t>
  </si>
  <si>
    <t>4220004</t>
  </si>
  <si>
    <t>佐世保市</t>
  </si>
  <si>
    <t>クリーンピュアとどろき</t>
  </si>
  <si>
    <t>長崎県佐世保市天神町1631-11</t>
  </si>
  <si>
    <t>資源化物の排出量・売却量</t>
  </si>
  <si>
    <t>焼却無し</t>
  </si>
  <si>
    <t>脱水, 乾燥</t>
  </si>
  <si>
    <t>株式会社西九州させパワーズ</t>
  </si>
  <si>
    <t>42-1-202-08-001</t>
  </si>
  <si>
    <t>4220005</t>
  </si>
  <si>
    <t>宇久衛生センター</t>
  </si>
  <si>
    <t>長崎県佐世保市宇久町大久保923番地</t>
  </si>
  <si>
    <t>高負荷, 膜分離</t>
  </si>
  <si>
    <t>⑥その他公設公営</t>
  </si>
  <si>
    <t>西九州させぼパワーズ</t>
  </si>
  <si>
    <t>42-1-202-08-002</t>
  </si>
  <si>
    <t>4220112</t>
  </si>
  <si>
    <t>前浜クリーン館</t>
  </si>
  <si>
    <t>島原市前浜町丙7-1</t>
  </si>
  <si>
    <t>資源化物の生産量</t>
  </si>
  <si>
    <t>42-1-203-08-002</t>
  </si>
  <si>
    <t>42204</t>
  </si>
  <si>
    <t>4220007</t>
  </si>
  <si>
    <t>諫早市</t>
  </si>
  <si>
    <t>衛生センター</t>
  </si>
  <si>
    <t>諫早市福田町31-1</t>
  </si>
  <si>
    <t>標脱</t>
  </si>
  <si>
    <t>乾燥</t>
  </si>
  <si>
    <t>直営</t>
  </si>
  <si>
    <t>休止</t>
  </si>
  <si>
    <t>契約なし</t>
  </si>
  <si>
    <t>42-1-204-08-001</t>
  </si>
  <si>
    <t>4220008</t>
  </si>
  <si>
    <t>新倉屋敷クリーンセンター</t>
  </si>
  <si>
    <t>諫早市仲沖町218-1</t>
  </si>
  <si>
    <t>①DB（公設公営、直営）</t>
  </si>
  <si>
    <t>42-1-204-08-002</t>
  </si>
  <si>
    <t>42205</t>
  </si>
  <si>
    <t>4220009</t>
  </si>
  <si>
    <t>大村市</t>
  </si>
  <si>
    <t>大村市環境センター</t>
  </si>
  <si>
    <t>長崎県大村市森園町1470</t>
  </si>
  <si>
    <t>下水投入</t>
  </si>
  <si>
    <t>（株）九州電力</t>
  </si>
  <si>
    <t>42-1-205-08-001</t>
  </si>
  <si>
    <t>42209</t>
  </si>
  <si>
    <t>4220012</t>
  </si>
  <si>
    <t>対馬市</t>
  </si>
  <si>
    <t>対馬北部衛生センター</t>
  </si>
  <si>
    <t>長崎県対馬市上対馬町唐舟志46番地</t>
  </si>
  <si>
    <t>好気, 高負荷, 膜分離</t>
  </si>
  <si>
    <t>九州電力送配電株式会社</t>
  </si>
  <si>
    <t>42-1-209-08-001</t>
  </si>
  <si>
    <t>4220013</t>
  </si>
  <si>
    <t>対馬中部クリーンセンター</t>
  </si>
  <si>
    <t>長崎県対馬市豊玉町志多浦49番地1</t>
  </si>
  <si>
    <t>嫌気, 好気, 高負荷, 一次処理</t>
  </si>
  <si>
    <t>42-1-209-08-002</t>
  </si>
  <si>
    <t>4220014</t>
  </si>
  <si>
    <t>厳美清華苑</t>
  </si>
  <si>
    <t>長崎県対馬市美津島町根緒471番地</t>
  </si>
  <si>
    <t>42-1-209-08-003</t>
  </si>
  <si>
    <t>42210</t>
  </si>
  <si>
    <t>4220015</t>
  </si>
  <si>
    <t>壱岐市</t>
  </si>
  <si>
    <t>壱岐市勝本町自給肥料供給センター</t>
  </si>
  <si>
    <t>長崎県壱岐市勝本町本宮西触1366-6</t>
  </si>
  <si>
    <t>好気</t>
  </si>
  <si>
    <t>九州電力送配電㈱</t>
  </si>
  <si>
    <t>42-1-210-08-001</t>
  </si>
  <si>
    <t>4220016</t>
  </si>
  <si>
    <t>壱岐市汚泥再生処理センター</t>
  </si>
  <si>
    <t>長崎県壱岐市郷ﾉ浦町坪触2995</t>
  </si>
  <si>
    <t>42-1-210-08-002</t>
  </si>
  <si>
    <t>42211</t>
  </si>
  <si>
    <t>4220017</t>
  </si>
  <si>
    <t>五島市</t>
  </si>
  <si>
    <t>五島市福江衛生センター</t>
  </si>
  <si>
    <t>五島市野々切町2308番地1</t>
  </si>
  <si>
    <t>五島市民電力(株)</t>
  </si>
  <si>
    <t>42-1-211-08-001</t>
  </si>
  <si>
    <t>4220021</t>
  </si>
  <si>
    <t>平島汚泥再生処理センター</t>
  </si>
  <si>
    <t>長崎県西海市崎戸町平島1206番地</t>
  </si>
  <si>
    <t>42-1-212-08-001</t>
  </si>
  <si>
    <t>4220022</t>
  </si>
  <si>
    <t>西海市汚泥再生処理センター</t>
  </si>
  <si>
    <t>長崎県西海市大瀬戸町雪浦小松郷37番地</t>
  </si>
  <si>
    <t>42-1-212-08-002</t>
  </si>
  <si>
    <t>42213</t>
  </si>
  <si>
    <t>4220023</t>
  </si>
  <si>
    <t>雲仙市</t>
  </si>
  <si>
    <t>小浜クリーンセンター</t>
  </si>
  <si>
    <t>長崎県雲仙市小浜町北野298番地</t>
  </si>
  <si>
    <t>④DB+M（公設公営、維持管理のみ委託）</t>
  </si>
  <si>
    <t>42-1-213-08-001</t>
  </si>
  <si>
    <t>4220028</t>
  </si>
  <si>
    <t>雲仙市環境センター</t>
  </si>
  <si>
    <t>長崎県雲仙市国見町神代己10番地</t>
  </si>
  <si>
    <t>⑤DBM（公設公営）</t>
  </si>
  <si>
    <t>42-1-213-08-002</t>
  </si>
  <si>
    <t>4220025</t>
  </si>
  <si>
    <t>南島原市南有馬衛生センターし尿処理施設</t>
  </si>
  <si>
    <t>南島原市南有馬町戊1751番地1</t>
  </si>
  <si>
    <t>株式会社ミナサポ</t>
  </si>
  <si>
    <t>42-1-214-08-002</t>
  </si>
  <si>
    <t>42383</t>
  </si>
  <si>
    <t>4220026</t>
  </si>
  <si>
    <t>小値賀町</t>
  </si>
  <si>
    <t>小値賀町し尿処理場</t>
  </si>
  <si>
    <t>長崎県北松浦郡小値賀町笛吹郷外崎57番地</t>
  </si>
  <si>
    <t>42-1-383-08-001</t>
  </si>
  <si>
    <t>4220027</t>
  </si>
  <si>
    <t>新上五島町クリーンセンター汚泥再生処理センター</t>
  </si>
  <si>
    <t>長崎県南松浦郡新上五島町東神ﾉ浦郷5-170</t>
  </si>
  <si>
    <t>直接埋立有り</t>
  </si>
  <si>
    <t>所内利用（熱利用）</t>
  </si>
  <si>
    <t>(株)西九州させぼパワーズ</t>
  </si>
  <si>
    <t>42-1-411-08-001</t>
  </si>
  <si>
    <t>42817</t>
  </si>
  <si>
    <t>4220030</t>
  </si>
  <si>
    <t>東彼地区保健福祉組合</t>
  </si>
  <si>
    <t>東彼地区環境センター</t>
  </si>
  <si>
    <t>長崎県東彼杵郡東彼杵町蔵本郷95番地1</t>
  </si>
  <si>
    <t>42-2-005-08-001</t>
  </si>
  <si>
    <t>42872</t>
  </si>
  <si>
    <t>4220031</t>
  </si>
  <si>
    <t>北松北部環境組合</t>
  </si>
  <si>
    <t>北松北部クリーンセンター　汚泥再生処理施設</t>
  </si>
  <si>
    <t>長崎県平戸市田平町下寺免1318番地</t>
  </si>
  <si>
    <t>九州電力（株）</t>
  </si>
  <si>
    <t>42-2-008-08-001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</si>
  <si>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</si>
  <si>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</si>
  <si>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</si>
  <si>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</si>
  <si>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</si>
  <si>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</si>
  <si>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</si>
  <si>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</si>
  <si>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</si>
  <si>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</si>
  <si>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</si>
  <si>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</si>
  <si>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</si>
  <si>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</si>
  <si>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</si>
  <si>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</si>
  <si>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</si>
  <si>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</si>
  <si>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</si>
  <si>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</si>
  <si>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</si>
  <si>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</si>
  <si>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</si>
  <si>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</si>
  <si>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</si>
  <si>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</si>
  <si>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</si>
  <si>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</si>
  <si>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</si>
  <si>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</si>
  <si>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</si>
  <si>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</si>
  <si>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</si>
  <si>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</si>
  <si>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</si>
  <si>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</si>
  <si>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</si>
  <si>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</si>
  <si>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</si>
  <si>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</si>
  <si>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</si>
  <si>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4230010</t>
  </si>
  <si>
    <t>三京クリーンランド埋立処分場</t>
  </si>
  <si>
    <t>長崎市三京町43番地4</t>
  </si>
  <si>
    <t>焼却残渣（主灰）, 不燃ごみ, 焼却残渣（飛灰）, 破砕ごみ・処理残渣, 粗大ごみ</t>
  </si>
  <si>
    <t>山間</t>
  </si>
  <si>
    <t>原地盤利用, 底部遮水工, 鉛直遮水工</t>
  </si>
  <si>
    <t>生物処理（脱窒あり）, 砂ろ過, 消毒, 活性炭処理</t>
  </si>
  <si>
    <t>埋立中</t>
  </si>
  <si>
    <t>無し</t>
  </si>
  <si>
    <t>準好気性埋立構造</t>
  </si>
  <si>
    <t>末端集水管は開放</t>
  </si>
  <si>
    <t>即日覆土</t>
  </si>
  <si>
    <t>埋立状況により計画的に延長</t>
  </si>
  <si>
    <t>回収していない</t>
  </si>
  <si>
    <t>従来型（オープン型）</t>
  </si>
  <si>
    <t>42-1-201-07-001</t>
  </si>
  <si>
    <t>4230028</t>
  </si>
  <si>
    <t>一般廃棄物最終処分場</t>
  </si>
  <si>
    <t>佐世保市下本山町2番7外</t>
  </si>
  <si>
    <t>焼却残渣（主灰）, その他, 焼却残渣（飛灰）, 破砕ごみ・処理残渣</t>
  </si>
  <si>
    <t>底部遮水工, 表面遮水工（キャッピング）</t>
  </si>
  <si>
    <t>凝集沈殿, 生物処理（脱窒あり）, 砂ろ過, 消毒, 活性炭処理, 膜処理, キレート処理</t>
  </si>
  <si>
    <t>㈱西九州させぼパワーズ</t>
  </si>
  <si>
    <t>中間覆土</t>
  </si>
  <si>
    <t>42-1-202-07-001</t>
  </si>
  <si>
    <t>4230029</t>
  </si>
  <si>
    <t>宇久一般廃棄物最終処分場</t>
  </si>
  <si>
    <t>長崎県佐世保市宇久町平5262番地 外</t>
  </si>
  <si>
    <t>焼却残渣（主灰）, 焼却残渣（飛灰）, 破砕ごみ・処理残渣</t>
  </si>
  <si>
    <t>表面遮水工（キャッピング）</t>
  </si>
  <si>
    <t>凝集沈殿, 生物処理（脱窒あり）, 砂ろ過, 消毒, 活性炭処理, キレート処理</t>
  </si>
  <si>
    <t>末端集水管は水没</t>
  </si>
  <si>
    <t>最終覆土のみ</t>
  </si>
  <si>
    <t>42-1-202-07-002</t>
  </si>
  <si>
    <t>4230045</t>
  </si>
  <si>
    <t>諫早市廃棄物埋立処分場</t>
  </si>
  <si>
    <t>諫早市西里町103-3</t>
  </si>
  <si>
    <t>溶融スラグ</t>
  </si>
  <si>
    <t>平地</t>
  </si>
  <si>
    <t>遮水なし</t>
  </si>
  <si>
    <t>砂ろ過, 消毒</t>
  </si>
  <si>
    <t>未契約</t>
  </si>
  <si>
    <t>その他埋立構造</t>
  </si>
  <si>
    <t>42-1-204-07-001</t>
  </si>
  <si>
    <t>4230044</t>
  </si>
  <si>
    <t>諫早市一般廃棄物最終処分場</t>
  </si>
  <si>
    <t>諫早市小豆崎町26</t>
  </si>
  <si>
    <t>底部遮水工</t>
  </si>
  <si>
    <t>凝集沈殿, 生物処理（脱窒あり）, 砂ろ過, 消毒, 活性炭処理</t>
  </si>
  <si>
    <t>一部延長を行っていない</t>
  </si>
  <si>
    <t>42-1-204-07-002</t>
  </si>
  <si>
    <t>4230046</t>
  </si>
  <si>
    <t>大村市一般廃棄物最終処分場（新）</t>
  </si>
  <si>
    <t>長崎県大村市陰平町2172番地1</t>
  </si>
  <si>
    <t>焼却残渣（主灰）, 焼却残渣（飛灰）</t>
  </si>
  <si>
    <t>原地盤利用, その他遮水</t>
  </si>
  <si>
    <t>凝集沈殿, 生物処理（脱窒あり）, 砂ろ過, 活性炭処理</t>
  </si>
  <si>
    <t>42-1-205-07-004</t>
  </si>
  <si>
    <t>4230055</t>
  </si>
  <si>
    <t>生月町管理型最終処分場</t>
  </si>
  <si>
    <t>長崎県平戸市生月町里免5468</t>
  </si>
  <si>
    <t>溶融飛灰, 不燃ごみ, 溶融スラグ</t>
  </si>
  <si>
    <t>42-1-207-07-002</t>
  </si>
  <si>
    <t>4230054</t>
  </si>
  <si>
    <t>生月町安定型最終処分場</t>
  </si>
  <si>
    <t>長崎県平戸市生月町里免5476､5477</t>
  </si>
  <si>
    <t>不燃ごみ</t>
  </si>
  <si>
    <t>処理なし</t>
  </si>
  <si>
    <t>埋立終了</t>
  </si>
  <si>
    <t>42-1-207-07-003</t>
  </si>
  <si>
    <t>4230192</t>
  </si>
  <si>
    <t>田平町一般廃棄物最終処分場</t>
  </si>
  <si>
    <t>長崎県平戸市田平町大久保免674</t>
  </si>
  <si>
    <t>溶融飛灰, 溶融スラグ</t>
  </si>
  <si>
    <t>凝集沈殿, 生物処理（脱窒なし）, 消毒</t>
  </si>
  <si>
    <t>42-1-207-07-004</t>
  </si>
  <si>
    <t>4230050</t>
  </si>
  <si>
    <t>高崎埋立場</t>
  </si>
  <si>
    <t>長崎県平戸市大島村前平3384</t>
  </si>
  <si>
    <t>不燃ごみ, その他</t>
  </si>
  <si>
    <t>42-1-207-07-005</t>
  </si>
  <si>
    <t>42208</t>
  </si>
  <si>
    <t>4230067</t>
  </si>
  <si>
    <t>松浦市</t>
  </si>
  <si>
    <t>松浦市一般廃棄物最終処分場</t>
  </si>
  <si>
    <t>松浦市今福町北免1157番地</t>
  </si>
  <si>
    <t>溶融飛灰, 破砕ごみ・処理残渣</t>
  </si>
  <si>
    <t>膜処理</t>
  </si>
  <si>
    <t>嫌気性埋立構造</t>
  </si>
  <si>
    <t>42-1-208-07-001</t>
  </si>
  <si>
    <t>4230069</t>
  </si>
  <si>
    <t>鷹島環境センター一般廃棄物最終処分場</t>
  </si>
  <si>
    <t>松浦市鷹島町阿翁免404-6</t>
  </si>
  <si>
    <t>凝集沈殿, 生物処理（脱窒なし）, 砂ろ過, 消毒</t>
  </si>
  <si>
    <t>42-1-208-07-002</t>
  </si>
  <si>
    <t>4230077</t>
  </si>
  <si>
    <t>対馬クリーンセンター</t>
  </si>
  <si>
    <t>長崎県対馬市厳原町安神141番地</t>
  </si>
  <si>
    <t>焼却残渣（主灰）, 溶融飛灰, 不燃ごみ, 焼却残渣（飛灰）, 溶融スラグ, 破砕ごみ・処理残渣</t>
  </si>
  <si>
    <t>底部遮水工, 表面遮水工（キャッピング）, その他遮水</t>
  </si>
  <si>
    <t>生物処理（脱窒あり）, 砂ろ過, 活性炭処理, 膜処理</t>
  </si>
  <si>
    <t>42-1-209-07-002</t>
  </si>
  <si>
    <t>4230088</t>
  </si>
  <si>
    <t>壱岐市勝本町クリーン＆リサイクルセンター(灰タンク)</t>
  </si>
  <si>
    <t>長崎県壱岐市勝本町布気触84</t>
  </si>
  <si>
    <t>その他遮水</t>
  </si>
  <si>
    <t>覆蓋型（クローズドシステム型）</t>
  </si>
  <si>
    <t>42-1-210-07-001</t>
  </si>
  <si>
    <t>4230081</t>
  </si>
  <si>
    <t>壱岐市芦辺町不燃物埋立地</t>
  </si>
  <si>
    <t>長崎県壱岐市芦辺町箱崎本村触1400</t>
  </si>
  <si>
    <t>砂ろ過, 活性炭処理</t>
  </si>
  <si>
    <t>42-1-210-07-002</t>
  </si>
  <si>
    <t>4230090</t>
  </si>
  <si>
    <t>壱岐市石田町焼却灰等処分場</t>
  </si>
  <si>
    <t>長崎県壱岐市石田町山崎触336</t>
  </si>
  <si>
    <t>42-1-210-07-003</t>
  </si>
  <si>
    <t>4230086</t>
  </si>
  <si>
    <t>壱岐市クリーンセンター</t>
  </si>
  <si>
    <t>長崎県壱岐市芦辺町住吉東触728</t>
  </si>
  <si>
    <t>破砕ごみ・処理残渣</t>
  </si>
  <si>
    <t>覆蓋（屋根）</t>
  </si>
  <si>
    <t>42-1-210-07-004</t>
  </si>
  <si>
    <t>4230107</t>
  </si>
  <si>
    <t>五島市福江一般廃棄物最終処分場</t>
  </si>
  <si>
    <t>五島市向町2036番地</t>
  </si>
  <si>
    <t>焼却残渣（主灰）, 不燃ごみ, 焼却残渣（飛灰）, 破砕ごみ・処理残渣</t>
  </si>
  <si>
    <t>生物処理（脱窒あり）, 砂ろ過, 消毒, 活性炭処理, キレート処理</t>
  </si>
  <si>
    <t>42-1-211-07-001</t>
  </si>
  <si>
    <t>4230126</t>
  </si>
  <si>
    <t>大瀬戸最終処分場</t>
  </si>
  <si>
    <t>長崎県西海市大瀬戸町雪浦小松郷1440番地3</t>
  </si>
  <si>
    <t>その他, 焼却残渣（飛灰）</t>
  </si>
  <si>
    <t>原地盤利用, 底部遮水工, 表面遮水工（キャッピング）</t>
  </si>
  <si>
    <t>一部延長を行っている</t>
  </si>
  <si>
    <t>42-1-212-07-001</t>
  </si>
  <si>
    <t>4230117</t>
  </si>
  <si>
    <t>管峰埋立地</t>
  </si>
  <si>
    <t>長崎県西海市崎戸町本郷1310番地</t>
  </si>
  <si>
    <t>42-1-212-07-002</t>
  </si>
  <si>
    <t>4230132</t>
  </si>
  <si>
    <t>平島埋立地</t>
  </si>
  <si>
    <t>長崎県西海市崎戸町平島1629番地</t>
  </si>
  <si>
    <t>42-1-212-07-003</t>
  </si>
  <si>
    <t>4230118</t>
  </si>
  <si>
    <t>江島埋立地</t>
  </si>
  <si>
    <t>長崎県西海市崎戸町江島403番地</t>
  </si>
  <si>
    <t>42-1-212-07-004</t>
  </si>
  <si>
    <t>4230139</t>
  </si>
  <si>
    <t>小値賀町西目最終処分場</t>
  </si>
  <si>
    <t>長崎県北松浦郡小値賀町笛吹郷外崎87番地8</t>
  </si>
  <si>
    <t>焼却残渣（主灰）, 不燃ごみ, その他, 焼却残渣（飛灰）, 破砕ごみ・処理残渣, 粗大ごみ</t>
  </si>
  <si>
    <t>海面</t>
  </si>
  <si>
    <t>42-1-383-07-001</t>
  </si>
  <si>
    <t>4230145</t>
  </si>
  <si>
    <t>上五島一般廃棄物最終処分場</t>
  </si>
  <si>
    <t>長崎県南松浦郡新上五島町網上郷834-1</t>
  </si>
  <si>
    <t>焼却残渣（主灰）, 溶融飛灰, その他, 焼却残渣（飛灰）, 溶融スラグ, 破砕ごみ・処理残渣</t>
  </si>
  <si>
    <t>42-1-411-07-001</t>
  </si>
  <si>
    <t>4230154</t>
  </si>
  <si>
    <t>奈良尾一般廃棄物最終処分場（管理型）</t>
  </si>
  <si>
    <t>長崎県南松浦郡新上五島町奈良尾郷67-1</t>
  </si>
  <si>
    <t>溶融飛灰, その他, 焼却残渣（飛灰）, 溶融スラグ, 破砕ごみ・処理残渣</t>
  </si>
  <si>
    <t>42-1-411-07-005</t>
  </si>
  <si>
    <t>4230158</t>
  </si>
  <si>
    <t>有川一般廃棄物最終処分場(安定型)</t>
  </si>
  <si>
    <t>長崎県南松浦郡新上五島町東神ﾉ浦郷252-66</t>
  </si>
  <si>
    <t>電力不使用</t>
  </si>
  <si>
    <t>42-1-411-07-003</t>
  </si>
  <si>
    <t>4230160</t>
  </si>
  <si>
    <t>有川一般廃棄物最終処分場(管理型)</t>
  </si>
  <si>
    <t>長崎県南松浦郡新上五島町東神ﾉ浦郷252-60</t>
  </si>
  <si>
    <t>42-1-411-07-004</t>
  </si>
  <si>
    <t>4230193</t>
  </si>
  <si>
    <t>東彼地区一般廃棄物第2最終処分場</t>
  </si>
  <si>
    <t>長崎県東彼杵郡川棚町白石郷282番地</t>
  </si>
  <si>
    <t>底部遮水工, 覆蓋（屋根）</t>
  </si>
  <si>
    <t>42-2-005-07-002</t>
  </si>
  <si>
    <t>42843</t>
  </si>
  <si>
    <t>4230182</t>
  </si>
  <si>
    <t>島原地域広域市町村圏組合</t>
  </si>
  <si>
    <t>島原地域広域市町村圏組合不燃性廃棄物最終処分場</t>
  </si>
  <si>
    <t>長崎県島原市西町丙1450</t>
  </si>
  <si>
    <t>㈱九州電力</t>
  </si>
  <si>
    <t>42-2-004-07-001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</si>
  <si>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</si>
  <si>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</si>
  <si>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</si>
  <si>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</si>
  <si>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</si>
  <si>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</si>
  <si>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</si>
  <si>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</si>
  <si>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4210208</t>
  </si>
  <si>
    <t>東工場紙ごみ一時保管施設</t>
  </si>
  <si>
    <t>長崎市戸石町34番地2</t>
  </si>
  <si>
    <t>ストックヤード</t>
  </si>
  <si>
    <t>紙類</t>
  </si>
  <si>
    <t>4210204</t>
  </si>
  <si>
    <t>宇久ストックヤード</t>
  </si>
  <si>
    <t>長崎県佐世保市宇久町平5272番地4  外</t>
  </si>
  <si>
    <t>紙類, 金属類, ガラス類, その他資源ごみ, ペットボトル, プラスチック, 布類, その他</t>
  </si>
  <si>
    <t>42-1-202-06-002</t>
  </si>
  <si>
    <t>4210164</t>
  </si>
  <si>
    <t>紙類, 金属類, ガラス類, その他資源ごみ, ペットボトル, プラスチック, 布類</t>
  </si>
  <si>
    <t>42-1-205-06-001</t>
  </si>
  <si>
    <t>4210175</t>
  </si>
  <si>
    <t>壱岐市リサイクルセンター</t>
  </si>
  <si>
    <t>長崎県壱岐市郷ﾉ浦町大浦触字神前1003-1</t>
  </si>
  <si>
    <t>容器包装リサイクル推進施設</t>
  </si>
  <si>
    <t>ガラス類, ペットボトル, プラスチック</t>
  </si>
  <si>
    <t>42-1-210-06-001</t>
  </si>
  <si>
    <t>4210176</t>
  </si>
  <si>
    <t>五島市福江ストックヤード施設(福江リサイクルセンター内)</t>
  </si>
  <si>
    <t>42-1-211-06-001</t>
  </si>
  <si>
    <t>4210184</t>
  </si>
  <si>
    <t>西海市リサイクルセンター</t>
  </si>
  <si>
    <t>長崎県西海市大島町3384番地3</t>
  </si>
  <si>
    <t>紙類, 金属類, ガラス類, 布類, その他</t>
  </si>
  <si>
    <t>西海クリエイティブカンパニー</t>
  </si>
  <si>
    <t>42-1-212-06-002</t>
  </si>
  <si>
    <t>4210188</t>
  </si>
  <si>
    <t>小値賀町西目最終処分場ビン・カン保管施設</t>
  </si>
  <si>
    <t>金属類, ガラス類</t>
  </si>
  <si>
    <t>42-1-383-06-001</t>
  </si>
  <si>
    <t>42391</t>
  </si>
  <si>
    <t>4210189</t>
  </si>
  <si>
    <t>佐々町</t>
  </si>
  <si>
    <t>佐々クリーンセンター</t>
  </si>
  <si>
    <t>長崎県北松浦郡佐々町小浦免1163-20</t>
  </si>
  <si>
    <t>金属類</t>
  </si>
  <si>
    <t>42-1-391-06-001</t>
  </si>
  <si>
    <t>4210190</t>
  </si>
  <si>
    <t>ガラス類</t>
  </si>
  <si>
    <t>42-1-391-06-002</t>
  </si>
  <si>
    <t>4210191</t>
  </si>
  <si>
    <t>プラスチック</t>
  </si>
  <si>
    <t>42-1-391-06-003</t>
  </si>
  <si>
    <t>4210192</t>
  </si>
  <si>
    <t>ペットボトル</t>
  </si>
  <si>
    <t>42-1-391-06-004</t>
  </si>
  <si>
    <t>4210193</t>
  </si>
  <si>
    <t>42-1-391-06-005</t>
  </si>
  <si>
    <t>42842</t>
  </si>
  <si>
    <t>4210196</t>
  </si>
  <si>
    <t>県央地域広域市町村圏組合</t>
  </si>
  <si>
    <t>県央不燃物再生センター</t>
  </si>
  <si>
    <t>諫早市小豆崎町89-4</t>
  </si>
  <si>
    <t>金属類, ガラス類, その他資源ごみ</t>
  </si>
  <si>
    <t>42-2-002-06-001</t>
  </si>
  <si>
    <t>42876</t>
  </si>
  <si>
    <t>4210199</t>
  </si>
  <si>
    <t>長与・時津環境施設組合</t>
  </si>
  <si>
    <t>時津クリーンセンター</t>
  </si>
  <si>
    <t>長崎県西彼杵郡時津町日並郷2637番地1</t>
  </si>
  <si>
    <t>42-2-003-06-001</t>
  </si>
  <si>
    <t>4210200</t>
  </si>
  <si>
    <t>ペットボトル, プラスチック</t>
  </si>
  <si>
    <t>42-2-003-06-002</t>
  </si>
  <si>
    <t>4210209</t>
  </si>
  <si>
    <t>クリーンパーク長与</t>
  </si>
  <si>
    <t>長崎県西彼杵郡長与町斉藤郷1073番地</t>
  </si>
  <si>
    <t>⑧DBO（公設民営）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</si>
  <si>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</si>
  <si>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</si>
  <si>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</si>
  <si>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</si>
  <si>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4210149</t>
  </si>
  <si>
    <t>新上五島町有川廃棄物破砕処理センター</t>
  </si>
  <si>
    <t>長崎県南松浦郡新上五島町七目郷733-7</t>
  </si>
  <si>
    <t>粗大ごみ</t>
  </si>
  <si>
    <t>破砕</t>
  </si>
  <si>
    <t>42-1-411-05-001</t>
  </si>
  <si>
    <t>有り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</si>
  <si>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</si>
  <si>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</si>
  <si>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</si>
  <si>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</si>
  <si>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</si>
  <si>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</si>
  <si>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</si>
  <si>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</si>
  <si>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</si>
  <si>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</si>
  <si>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</si>
  <si>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</si>
  <si>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</si>
  <si>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</si>
  <si>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</si>
  <si>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</si>
  <si>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</si>
  <si>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</si>
  <si>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</si>
  <si>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</si>
  <si>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</si>
  <si>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</si>
  <si>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</si>
  <si>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</si>
  <si>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</si>
  <si>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</si>
  <si>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</si>
  <si>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</si>
  <si>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</si>
  <si>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</si>
  <si>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</si>
  <si>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</si>
  <si>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</si>
  <si>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</si>
  <si>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</si>
  <si>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</si>
  <si>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</si>
  <si>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</si>
  <si>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</si>
  <si>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</si>
  <si>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</si>
  <si>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</si>
  <si>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</si>
  <si>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</si>
  <si>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4210205</t>
  </si>
  <si>
    <t>西海市炭化センター</t>
  </si>
  <si>
    <t>長崎県西海市西海町太田和郷4454番地18</t>
  </si>
  <si>
    <t>可燃ごみ, その他</t>
  </si>
  <si>
    <t>固形燃料化（RDF）</t>
  </si>
  <si>
    <t>発電用</t>
  </si>
  <si>
    <t>固形燃料</t>
  </si>
  <si>
    <t>○</t>
  </si>
  <si>
    <t>42-1-212-04-001</t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</si>
  <si>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</si>
  <si>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</si>
  <si>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</si>
  <si>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</si>
  <si>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</si>
  <si>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</si>
  <si>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</si>
  <si>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</si>
  <si>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</si>
  <si>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</si>
  <si>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</si>
  <si>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</si>
  <si>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</si>
  <si>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</si>
  <si>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</si>
  <si>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</si>
  <si>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</si>
  <si>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</si>
  <si>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</si>
  <si>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</si>
  <si>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</si>
  <si>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</si>
  <si>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</si>
  <si>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</si>
  <si>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</si>
  <si>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</si>
  <si>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</si>
  <si>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</si>
  <si>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</si>
  <si>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</si>
  <si>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</si>
  <si>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</si>
  <si>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</si>
  <si>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</si>
  <si>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</si>
  <si>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</si>
  <si>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</si>
  <si>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</si>
  <si>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</si>
  <si>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4210113</t>
  </si>
  <si>
    <t>東工場プラスチック製容器包装選別施設</t>
  </si>
  <si>
    <t>機能なし</t>
  </si>
  <si>
    <t>42-1-201-03-001</t>
  </si>
  <si>
    <t>4210114</t>
  </si>
  <si>
    <t>三京リサイクルプラザ</t>
  </si>
  <si>
    <t>㈱ながさきサステナエナジー</t>
  </si>
  <si>
    <t>42-1-201-03-002</t>
  </si>
  <si>
    <t>4210203</t>
  </si>
  <si>
    <t>佐世保市西部クリーンセンター資源化施設</t>
  </si>
  <si>
    <t>長崎県佐世保市下本山町2-1</t>
  </si>
  <si>
    <t>リサイクルセンター（交付金）</t>
  </si>
  <si>
    <t>紙類, 金属類, ガラス類, その他資源ごみ, ペットボトル, 布類</t>
  </si>
  <si>
    <t>缶類選別圧縮</t>
  </si>
  <si>
    <t>アーバンエナジー株式会社</t>
  </si>
  <si>
    <t>42-1-202-03-002</t>
  </si>
  <si>
    <t>4210122</t>
  </si>
  <si>
    <t>リサイクルプラザ</t>
  </si>
  <si>
    <t>紙類, 金属類, ガラス類, その他資源ごみ, ペットボトル</t>
  </si>
  <si>
    <t>修理, 展示, 譲渡</t>
  </si>
  <si>
    <t>42-1-209-03-001</t>
  </si>
  <si>
    <t>4210126</t>
  </si>
  <si>
    <t>長崎県壱岐市芦辺町住吉東触728番地1</t>
  </si>
  <si>
    <t>金属類, 不燃ごみ, 粗大ごみ</t>
  </si>
  <si>
    <t>42-1-210-03-001</t>
  </si>
  <si>
    <t>4210129</t>
  </si>
  <si>
    <t>五島市福江リサイクルセンター</t>
  </si>
  <si>
    <t>リサイクルセンター（補助金）</t>
  </si>
  <si>
    <t>紙類, 金属類, ガラス類, その他資源ごみ, ペットボトル, プラスチック, 布類, 粗大ごみ</t>
  </si>
  <si>
    <t>譲渡</t>
  </si>
  <si>
    <t>42-1-211-03-001</t>
  </si>
  <si>
    <t>4210134</t>
  </si>
  <si>
    <t>金属類, ガラス類, ペットボトル, 不燃ごみ</t>
  </si>
  <si>
    <t>42-1-212-03-002</t>
  </si>
  <si>
    <t>4210137</t>
  </si>
  <si>
    <t>小値賀町ストックヤード</t>
  </si>
  <si>
    <t>長崎県北松浦郡小値賀町笛吹郷外崎57番地1</t>
  </si>
  <si>
    <t>紙類, ペットボトル, プラスチック</t>
  </si>
  <si>
    <t>42-1-383-03-001</t>
  </si>
  <si>
    <t>4210138</t>
  </si>
  <si>
    <t>紙類, 金属類, ガラス類, ペットボトル, プラスチック, 不燃ごみ, 粗大ごみ</t>
  </si>
  <si>
    <t>42-1-391-03-001</t>
  </si>
  <si>
    <t>4210139</t>
  </si>
  <si>
    <t>新上五島町クリーンセンターリサイクルプラザ</t>
  </si>
  <si>
    <t>発泡スチロール</t>
  </si>
  <si>
    <t>展示</t>
  </si>
  <si>
    <t>42-1-411-03-001</t>
  </si>
  <si>
    <t>4210140</t>
  </si>
  <si>
    <t>東彼地区清掃工場</t>
  </si>
  <si>
    <t>不燃物処理設備</t>
  </si>
  <si>
    <t>42-2-005-03-001</t>
  </si>
  <si>
    <t>4210142</t>
  </si>
  <si>
    <t>金属類, ガラス類, その他資源ごみ, 不燃ごみ, 粗大ごみ</t>
  </si>
  <si>
    <t>42-2-002-03-001</t>
  </si>
  <si>
    <t>4210144</t>
  </si>
  <si>
    <t>北松北部クリーンセンター　リサイクル施設</t>
  </si>
  <si>
    <t>紙類, 金属類, ガラス類, ペットボトル, 布類, 不燃ごみ, 粗大ごみ</t>
  </si>
  <si>
    <t>42-2-008-03-001</t>
  </si>
  <si>
    <t>4210145</t>
  </si>
  <si>
    <t>不燃ごみ, 粗大ごみ</t>
  </si>
  <si>
    <t>42-2-003-03-001</t>
  </si>
  <si>
    <t>粗大ごみ処理施設</t>
    <phoneticPr fontId="4"/>
  </si>
  <si>
    <t xml:space="preserve">
処理能力</t>
    <phoneticPr fontId="4"/>
  </si>
  <si>
    <t>資源化物の区分</t>
    <phoneticPr fontId="4"/>
  </si>
  <si>
    <t>4210202</t>
  </si>
  <si>
    <t>佐世保市西部クリーンセンター粗大・不燃物処理施設</t>
  </si>
  <si>
    <t>粗大ごみ, 不燃ごみ</t>
  </si>
  <si>
    <t>併用</t>
  </si>
  <si>
    <t>42-1-202-02-002</t>
  </si>
  <si>
    <t>4210099</t>
  </si>
  <si>
    <t>粗大ごみ, 不燃ごみ, 資源ごみ</t>
  </si>
  <si>
    <t>42-1-205-02-001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</si>
  <si>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</si>
  <si>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</si>
  <si>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</si>
  <si>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</si>
  <si>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</si>
  <si>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</si>
  <si>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</si>
  <si>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</si>
  <si>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</si>
  <si>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</si>
  <si>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</si>
  <si>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</si>
  <si>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</si>
  <si>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</si>
  <si>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</si>
  <si>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</si>
  <si>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</si>
  <si>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</si>
  <si>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</si>
  <si>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</si>
  <si>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</si>
  <si>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</si>
  <si>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</si>
  <si>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</si>
  <si>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</si>
  <si>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</si>
  <si>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</si>
  <si>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</si>
  <si>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</si>
  <si>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</si>
  <si>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</si>
  <si>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</si>
  <si>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</si>
  <si>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</si>
  <si>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</si>
  <si>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</si>
  <si>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</si>
  <si>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</si>
  <si>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</si>
  <si>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</si>
  <si>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</si>
  <si>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</si>
  <si>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</si>
  <si>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</si>
  <si>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</si>
  <si>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</si>
  <si>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</si>
  <si>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</si>
  <si>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</si>
  <si>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</si>
  <si>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</si>
  <si>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</si>
  <si>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</si>
  <si>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</si>
  <si>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</si>
  <si>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</si>
  <si>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</si>
  <si>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</si>
  <si>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</si>
  <si>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</si>
  <si>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</si>
  <si>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</si>
  <si>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</si>
  <si>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</si>
  <si>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</si>
  <si>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</si>
  <si>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</si>
  <si>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</si>
  <si>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</si>
  <si>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</si>
  <si>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</si>
  <si>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</si>
  <si>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</si>
  <si>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</si>
  <si>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</si>
  <si>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</si>
  <si>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</si>
  <si>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</si>
  <si>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</si>
  <si>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</si>
  <si>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</si>
  <si>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</si>
  <si>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</si>
  <si>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</si>
  <si>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</si>
  <si>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</si>
  <si>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</si>
  <si>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</si>
  <si>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</si>
  <si>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</si>
  <si>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</si>
  <si>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</si>
  <si>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</si>
  <si>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</si>
  <si>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</si>
  <si>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</si>
  <si>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</si>
  <si>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</si>
  <si>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</si>
  <si>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</si>
  <si>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</si>
  <si>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</si>
  <si>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</si>
  <si>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</si>
  <si>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</si>
  <si>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</si>
  <si>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</si>
  <si>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4210001</t>
  </si>
  <si>
    <t>西工場</t>
  </si>
  <si>
    <t>長崎市神ﾉ島町3丁目526番地23</t>
  </si>
  <si>
    <t>可燃ごみ, 粗大ごみ, ごみ処理残渣, し尿処理残渣</t>
  </si>
  <si>
    <t>焼却</t>
  </si>
  <si>
    <t>ストーカ式（可動）</t>
  </si>
  <si>
    <t>全連続運転</t>
  </si>
  <si>
    <t>場内蒸気, 発電（場内利用）, 場外蒸気, 発電（場外利用）</t>
  </si>
  <si>
    <t>薬剤処理</t>
  </si>
  <si>
    <t>42-1-201-01-003</t>
  </si>
  <si>
    <t>4210002</t>
  </si>
  <si>
    <t>東工場</t>
  </si>
  <si>
    <t>場内温水, 場内蒸気, 発電（場内利用）, 場外温水, 発電（場外利用）</t>
  </si>
  <si>
    <t>42-1-201-01-002</t>
  </si>
  <si>
    <t>4210006</t>
  </si>
  <si>
    <t>東部クリーンセンター</t>
  </si>
  <si>
    <t>長崎県佐世保市大塔町1036-1</t>
  </si>
  <si>
    <t>資源化物搬出量</t>
  </si>
  <si>
    <t>可燃ごみ, 粗大ごみ, し尿処理残渣</t>
  </si>
  <si>
    <t>場内温水, 場内蒸気, 発電（場内利用）, 場外蒸気, 発電（場外利用）</t>
  </si>
  <si>
    <t>（株）西九州させぼパワーズ</t>
  </si>
  <si>
    <t>42-1-202-01-002</t>
  </si>
  <si>
    <t>4210093</t>
  </si>
  <si>
    <t>佐世保市西部クリーンセンター</t>
  </si>
  <si>
    <t>可燃ごみ, ごみ処理残渣</t>
  </si>
  <si>
    <t>場内蒸気, 発電（場内利用）, 発電（場外利用）</t>
  </si>
  <si>
    <t>42-1-202-01-005</t>
  </si>
  <si>
    <t>4210009</t>
  </si>
  <si>
    <t>諫早市環境センター</t>
  </si>
  <si>
    <t>諫早市福田町1101-1</t>
  </si>
  <si>
    <t>准連続運転</t>
  </si>
  <si>
    <t>溶融処理</t>
  </si>
  <si>
    <t>42-1-204-01-001</t>
  </si>
  <si>
    <t>4210010</t>
  </si>
  <si>
    <t>諫早市環境センター(溶融施設)</t>
  </si>
  <si>
    <t>回転式</t>
  </si>
  <si>
    <t>42-1-204-01-003</t>
  </si>
  <si>
    <t>4210011</t>
  </si>
  <si>
    <t>場内温水</t>
  </si>
  <si>
    <t>42-1-205-01-001</t>
  </si>
  <si>
    <t>4210014</t>
  </si>
  <si>
    <t>可燃ごみ, 粗大ごみ, その他, 不燃ごみ, ごみ処理残渣</t>
  </si>
  <si>
    <t>流動床式</t>
  </si>
  <si>
    <t>セメント固化, 薬剤処理</t>
  </si>
  <si>
    <t>42-1-209-01-001</t>
  </si>
  <si>
    <t>4210015</t>
  </si>
  <si>
    <t>可燃ごみ, ごみ処理残渣, し尿処理残渣</t>
  </si>
  <si>
    <t>42-1-210-01-001</t>
  </si>
  <si>
    <t>4210206</t>
  </si>
  <si>
    <t>五島市クリーンセンター</t>
  </si>
  <si>
    <t>長崎県五島市浜町740番地</t>
  </si>
  <si>
    <t>42-1-211-01-005</t>
  </si>
  <si>
    <t>4210019</t>
  </si>
  <si>
    <t>五島市福江清掃センター</t>
  </si>
  <si>
    <t>長崎県五島市平蔵町3714番地</t>
  </si>
  <si>
    <t>ガス化溶融・改質</t>
  </si>
  <si>
    <t>42-1-211-01-001</t>
  </si>
  <si>
    <t>4210018</t>
  </si>
  <si>
    <t>五島市富江クリーンセンター</t>
  </si>
  <si>
    <t>五島市富江町狩立741番地1</t>
  </si>
  <si>
    <t>可燃ごみ, 粗大ごみ</t>
  </si>
  <si>
    <t>バッチ運転</t>
  </si>
  <si>
    <t>42-1-211-01-002</t>
  </si>
  <si>
    <t>4210016</t>
  </si>
  <si>
    <t>五島市三井楽清掃センター</t>
  </si>
  <si>
    <t>五島市三井楽町濱ﾉ畔3504番地1</t>
  </si>
  <si>
    <t>可燃ごみ, 粗大ごみ, ごみ処理残渣</t>
  </si>
  <si>
    <t>セメント固化</t>
  </si>
  <si>
    <t>42-1-211-01-003</t>
  </si>
  <si>
    <t>4210017</t>
  </si>
  <si>
    <t>五島市奈留清掃センター</t>
  </si>
  <si>
    <t>五島市奈留町浦1191番地1</t>
  </si>
  <si>
    <t>42-1-211-01-004</t>
  </si>
  <si>
    <t>4210092</t>
  </si>
  <si>
    <t>42-1-212-01-002</t>
  </si>
  <si>
    <t>4210023</t>
  </si>
  <si>
    <t>南島原市南有馬クリーンセンター</t>
  </si>
  <si>
    <t>可燃ごみ</t>
  </si>
  <si>
    <t>42-1-214-01-001</t>
  </si>
  <si>
    <t>4210025</t>
  </si>
  <si>
    <t>42-1-391-01-001</t>
  </si>
  <si>
    <t>4210026</t>
  </si>
  <si>
    <t>新上五島町クリーンセンター・ごみ焼却施設</t>
  </si>
  <si>
    <t>長崎県南松浦郡新上五島町網上郷813-8</t>
  </si>
  <si>
    <t>42-1-411-01-001</t>
  </si>
  <si>
    <t>4210027</t>
  </si>
  <si>
    <t>42-2-005-01-002</t>
  </si>
  <si>
    <t>42867</t>
  </si>
  <si>
    <t>4210028</t>
  </si>
  <si>
    <t>県央県南広域環境組合</t>
  </si>
  <si>
    <t>県央県南クリーンセンター</t>
  </si>
  <si>
    <t>長崎県諫早市福田町1250番地</t>
  </si>
  <si>
    <t>特になし</t>
  </si>
  <si>
    <t>42-2-001-01-001</t>
  </si>
  <si>
    <t>4210029</t>
  </si>
  <si>
    <t>北松北部クリーンセンター　ごみ処理施設</t>
  </si>
  <si>
    <t>資源化物生産量</t>
  </si>
  <si>
    <t>シャフト式</t>
  </si>
  <si>
    <t>発電（場内利用）</t>
  </si>
  <si>
    <t>九州電力(株)</t>
  </si>
  <si>
    <t>42-2-008-01-001</t>
  </si>
  <si>
    <t>4210030</t>
  </si>
  <si>
    <t>42-2-003-01-001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</si>
</sst>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1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2" xfId="2" applyFont="1" applyBorder="1">
      <alignment vertical="center"/>
    </xf>
    <xf numFmtId="3" fontId="5" fillId="0" borderId="2" xfId="1" applyNumberFormat="1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49" fontId="5" fillId="0" borderId="2" xfId="2" applyNumberFormat="1" applyFont="1" applyBorder="1">
      <alignment vertical="center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0DE2E4BB-175E-438E-B87F-B77B712EB9F7}"/>
    <cellStyle name="標準" xfId="0" builtinId="0"/>
    <cellStyle name="標準 2" xfId="1" xr:uid="{5F2B6A93-F76B-4885-A37A-CE511E32D364}"/>
    <cellStyle name="標準 3" xfId="6" xr:uid="{DFF974E8-36D6-4967-94DF-EA58CD2A9775}"/>
    <cellStyle name="標準 4" xfId="4" xr:uid="{0054FD63-3E65-4000-A49C-3D73DAAFE1F7}"/>
    <cellStyle name="標準_①焼却施設" xfId="3" xr:uid="{E3F31891-B3BF-4006-95C9-CA046BACB31F}"/>
    <cellStyle name="標準_H19集計結果（施設整備状況）２" xfId="2" xr:uid="{AB5D036C-5B12-4CC5-9200-F6E6F15BC7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F8520-C570-4A73-9468-CA87CA1F8DC3}">
  <sheetPr>
    <pageSetUpPr fitToPage="1"/>
  </sheetPr>
  <dimension ref="A1:CX28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35.875" style="19" customWidth="1"/>
    <col min="7" max="9" width="11.125" style="3" customWidth="1"/>
    <col min="10" max="10" width="7.25" style="3" customWidth="1"/>
    <col min="11" max="12" width="11.125" style="19" customWidth="1"/>
    <col min="13" max="18" width="11.125" style="3" customWidth="1"/>
    <col min="19" max="19" width="5.375" style="3" customWidth="1"/>
    <col min="20" max="20" width="7.75" style="3" customWidth="1"/>
    <col min="21" max="21" width="37.75" style="19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38"/>
    <col min="103" max="16384" width="9" style="3"/>
  </cols>
  <sheetData>
    <row r="1" spans="1:102" ht="15" customHeight="1">
      <c r="A1" s="104" t="s">
        <v>777</v>
      </c>
      <c r="B1" s="3"/>
      <c r="BD1" s="38"/>
      <c r="BL1" s="38"/>
      <c r="BQ1" s="37"/>
      <c r="BS1" s="4"/>
      <c r="BT1" s="4"/>
    </row>
    <row r="2" spans="1:102" s="19" customFormat="1" ht="13.5" customHeight="1">
      <c r="A2" s="180" t="s">
        <v>778</v>
      </c>
      <c r="B2" s="205" t="s">
        <v>779</v>
      </c>
      <c r="C2" s="207" t="s">
        <v>780</v>
      </c>
      <c r="D2" s="182" t="s">
        <v>781</v>
      </c>
      <c r="E2" s="182" t="s">
        <v>782</v>
      </c>
      <c r="F2" s="135" t="s">
        <v>6</v>
      </c>
      <c r="G2" s="152" t="s">
        <v>783</v>
      </c>
      <c r="H2" s="201" t="s">
        <v>784</v>
      </c>
      <c r="I2" s="202"/>
      <c r="J2" s="202"/>
      <c r="K2" s="154" t="s">
        <v>785</v>
      </c>
      <c r="L2" s="145"/>
      <c r="M2" s="154" t="s">
        <v>786</v>
      </c>
      <c r="N2" s="145"/>
      <c r="O2" s="182" t="s">
        <v>787</v>
      </c>
      <c r="P2" s="182" t="s">
        <v>788</v>
      </c>
      <c r="Q2" s="135" t="s">
        <v>9</v>
      </c>
      <c r="R2" s="181" t="s">
        <v>789</v>
      </c>
      <c r="S2" s="180" t="s">
        <v>790</v>
      </c>
      <c r="T2" s="182" t="s">
        <v>791</v>
      </c>
      <c r="U2" s="180" t="s">
        <v>792</v>
      </c>
      <c r="V2" s="133" t="s">
        <v>793</v>
      </c>
      <c r="W2" s="133"/>
      <c r="X2" s="133" t="s">
        <v>794</v>
      </c>
      <c r="Y2" s="133"/>
      <c r="Z2" s="154" t="s">
        <v>795</v>
      </c>
      <c r="AA2" s="185"/>
      <c r="AB2" s="185"/>
      <c r="AC2" s="145"/>
      <c r="AD2" s="189" t="s">
        <v>796</v>
      </c>
      <c r="AE2" s="190"/>
      <c r="AF2" s="190"/>
      <c r="AG2" s="190"/>
      <c r="AH2" s="190"/>
      <c r="AI2" s="191"/>
      <c r="AJ2" s="195" t="s">
        <v>797</v>
      </c>
      <c r="AK2" s="196"/>
      <c r="AL2" s="105" t="s">
        <v>798</v>
      </c>
      <c r="AM2" s="106"/>
      <c r="AN2" s="106"/>
      <c r="AO2" s="107"/>
      <c r="AP2" s="105" t="s">
        <v>799</v>
      </c>
      <c r="AQ2" s="106"/>
      <c r="AR2" s="106"/>
      <c r="AS2" s="108"/>
      <c r="AT2" s="106"/>
      <c r="AU2" s="106"/>
      <c r="AV2" s="108"/>
      <c r="AW2" s="108"/>
      <c r="AX2" s="176" t="s">
        <v>800</v>
      </c>
      <c r="AY2" s="177"/>
      <c r="AZ2" s="180" t="s">
        <v>801</v>
      </c>
      <c r="BA2" s="180" t="s">
        <v>802</v>
      </c>
      <c r="BB2" s="183" t="s">
        <v>803</v>
      </c>
      <c r="BC2" s="141" t="s">
        <v>804</v>
      </c>
      <c r="BD2" s="156" t="s">
        <v>805</v>
      </c>
      <c r="BE2" s="157"/>
      <c r="BF2" s="157"/>
      <c r="BG2" s="157"/>
      <c r="BH2" s="157"/>
      <c r="BI2" s="157"/>
      <c r="BJ2" s="158"/>
      <c r="BK2" s="141" t="s">
        <v>806</v>
      </c>
      <c r="BL2" s="156" t="s">
        <v>807</v>
      </c>
      <c r="BM2" s="157"/>
      <c r="BN2" s="157"/>
      <c r="BO2" s="158"/>
      <c r="BP2" s="161" t="s">
        <v>808</v>
      </c>
      <c r="BQ2" s="158"/>
      <c r="BR2" s="164" t="s">
        <v>809</v>
      </c>
      <c r="BS2" s="166" t="s">
        <v>810</v>
      </c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  <c r="CR2" s="167"/>
      <c r="CS2" s="167"/>
      <c r="CT2" s="167"/>
      <c r="CU2" s="168"/>
      <c r="CV2" s="172" t="s">
        <v>673</v>
      </c>
      <c r="CW2" s="21"/>
      <c r="CX2" s="21"/>
    </row>
    <row r="3" spans="1:102" s="19" customFormat="1" ht="13.5" customHeight="1">
      <c r="A3" s="180"/>
      <c r="B3" s="205"/>
      <c r="C3" s="208"/>
      <c r="D3" s="182"/>
      <c r="E3" s="182"/>
      <c r="F3" s="136"/>
      <c r="G3" s="153"/>
      <c r="H3" s="203"/>
      <c r="I3" s="204"/>
      <c r="J3" s="204"/>
      <c r="K3" s="155"/>
      <c r="L3" s="200"/>
      <c r="M3" s="155"/>
      <c r="N3" s="200"/>
      <c r="O3" s="182"/>
      <c r="P3" s="182"/>
      <c r="Q3" s="136"/>
      <c r="R3" s="199"/>
      <c r="S3" s="182"/>
      <c r="T3" s="182"/>
      <c r="U3" s="180"/>
      <c r="V3" s="184"/>
      <c r="W3" s="184"/>
      <c r="X3" s="184"/>
      <c r="Y3" s="184"/>
      <c r="Z3" s="186"/>
      <c r="AA3" s="187"/>
      <c r="AB3" s="187"/>
      <c r="AC3" s="188"/>
      <c r="AD3" s="192"/>
      <c r="AE3" s="193"/>
      <c r="AF3" s="193"/>
      <c r="AG3" s="193"/>
      <c r="AH3" s="193"/>
      <c r="AI3" s="194"/>
      <c r="AJ3" s="197"/>
      <c r="AK3" s="198"/>
      <c r="AL3" s="109"/>
      <c r="AM3" s="110"/>
      <c r="AN3" s="110"/>
      <c r="AO3" s="111"/>
      <c r="AP3" s="112" t="s">
        <v>811</v>
      </c>
      <c r="AQ3" s="113"/>
      <c r="AR3" s="114"/>
      <c r="AS3" s="112" t="s">
        <v>812</v>
      </c>
      <c r="AT3" s="113"/>
      <c r="AU3" s="114"/>
      <c r="AV3" s="112" t="s">
        <v>813</v>
      </c>
      <c r="AW3" s="115"/>
      <c r="AX3" s="178"/>
      <c r="AY3" s="179"/>
      <c r="AZ3" s="180"/>
      <c r="BA3" s="182"/>
      <c r="BB3" s="183"/>
      <c r="BC3" s="142"/>
      <c r="BD3" s="143"/>
      <c r="BE3" s="159"/>
      <c r="BF3" s="159"/>
      <c r="BG3" s="159"/>
      <c r="BH3" s="159"/>
      <c r="BI3" s="159"/>
      <c r="BJ3" s="160"/>
      <c r="BK3" s="142"/>
      <c r="BL3" s="143"/>
      <c r="BM3" s="159"/>
      <c r="BN3" s="159"/>
      <c r="BO3" s="160"/>
      <c r="BP3" s="162"/>
      <c r="BQ3" s="163"/>
      <c r="BR3" s="165"/>
      <c r="BS3" s="169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1"/>
      <c r="CV3" s="172"/>
      <c r="CW3" s="21"/>
      <c r="CX3" s="21"/>
    </row>
    <row r="4" spans="1:102" s="19" customFormat="1" ht="18.75" customHeight="1">
      <c r="A4" s="180"/>
      <c r="B4" s="205"/>
      <c r="C4" s="208"/>
      <c r="D4" s="182"/>
      <c r="E4" s="182"/>
      <c r="F4" s="136"/>
      <c r="G4" s="153"/>
      <c r="H4" s="150" t="s">
        <v>814</v>
      </c>
      <c r="I4" s="150" t="s">
        <v>815</v>
      </c>
      <c r="J4" s="152" t="s">
        <v>816</v>
      </c>
      <c r="K4" s="155"/>
      <c r="L4" s="188"/>
      <c r="M4" s="155"/>
      <c r="N4" s="188"/>
      <c r="O4" s="182"/>
      <c r="P4" s="182"/>
      <c r="Q4" s="136"/>
      <c r="R4" s="199"/>
      <c r="S4" s="182"/>
      <c r="T4" s="182"/>
      <c r="U4" s="180"/>
      <c r="V4" s="154" t="s">
        <v>817</v>
      </c>
      <c r="W4" s="133" t="s">
        <v>818</v>
      </c>
      <c r="X4" s="154" t="s">
        <v>817</v>
      </c>
      <c r="Y4" s="133" t="s">
        <v>818</v>
      </c>
      <c r="Z4" s="133" t="s">
        <v>795</v>
      </c>
      <c r="AA4" s="141" t="s">
        <v>819</v>
      </c>
      <c r="AB4" s="141" t="s">
        <v>820</v>
      </c>
      <c r="AC4" s="141" t="s">
        <v>821</v>
      </c>
      <c r="AD4" s="141" t="s">
        <v>822</v>
      </c>
      <c r="AE4" s="141" t="s">
        <v>823</v>
      </c>
      <c r="AF4" s="147" t="s">
        <v>824</v>
      </c>
      <c r="AG4" s="148"/>
      <c r="AH4" s="148"/>
      <c r="AI4" s="149"/>
      <c r="AJ4" s="141" t="s">
        <v>825</v>
      </c>
      <c r="AK4" s="141" t="s">
        <v>826</v>
      </c>
      <c r="AL4" s="116" t="s">
        <v>827</v>
      </c>
      <c r="AM4" s="116" t="s">
        <v>828</v>
      </c>
      <c r="AN4" s="112" t="s">
        <v>813</v>
      </c>
      <c r="AO4" s="115"/>
      <c r="AP4" s="117"/>
      <c r="AQ4" s="105" t="s">
        <v>829</v>
      </c>
      <c r="AR4" s="114"/>
      <c r="AS4" s="118"/>
      <c r="AT4" s="105" t="s">
        <v>830</v>
      </c>
      <c r="AU4" s="114"/>
      <c r="AV4" s="119"/>
      <c r="AW4" s="120" t="s">
        <v>831</v>
      </c>
      <c r="AX4" s="145" t="s">
        <v>832</v>
      </c>
      <c r="AY4" s="133" t="s">
        <v>833</v>
      </c>
      <c r="AZ4" s="180"/>
      <c r="BA4" s="182"/>
      <c r="BB4" s="183"/>
      <c r="BC4" s="142"/>
      <c r="BD4" s="143" t="s">
        <v>834</v>
      </c>
      <c r="BE4" s="146" t="s">
        <v>835</v>
      </c>
      <c r="BF4" s="141" t="s">
        <v>836</v>
      </c>
      <c r="BG4" s="141" t="s">
        <v>837</v>
      </c>
      <c r="BH4" s="146" t="s">
        <v>838</v>
      </c>
      <c r="BI4" s="141" t="s">
        <v>839</v>
      </c>
      <c r="BJ4" s="141" t="s">
        <v>840</v>
      </c>
      <c r="BK4" s="142"/>
      <c r="BL4" s="143" t="s">
        <v>834</v>
      </c>
      <c r="BM4" s="141" t="s">
        <v>841</v>
      </c>
      <c r="BN4" s="141" t="s">
        <v>842</v>
      </c>
      <c r="BO4" s="141" t="s">
        <v>843</v>
      </c>
      <c r="BP4" s="141" t="s">
        <v>844</v>
      </c>
      <c r="BQ4" s="141" t="s">
        <v>845</v>
      </c>
      <c r="BR4" s="165"/>
      <c r="BS4" s="174" t="s">
        <v>834</v>
      </c>
      <c r="BT4" s="175"/>
      <c r="BU4" s="130" t="s">
        <v>846</v>
      </c>
      <c r="BV4" s="131"/>
      <c r="BW4" s="132"/>
      <c r="BX4" s="130" t="s">
        <v>847</v>
      </c>
      <c r="BY4" s="131"/>
      <c r="BZ4" s="132"/>
      <c r="CA4" s="130" t="s">
        <v>848</v>
      </c>
      <c r="CB4" s="131"/>
      <c r="CC4" s="132"/>
      <c r="CD4" s="130" t="s">
        <v>849</v>
      </c>
      <c r="CE4" s="131"/>
      <c r="CF4" s="132"/>
      <c r="CG4" s="130" t="s">
        <v>850</v>
      </c>
      <c r="CH4" s="131"/>
      <c r="CI4" s="132"/>
      <c r="CJ4" s="130" t="s">
        <v>851</v>
      </c>
      <c r="CK4" s="131"/>
      <c r="CL4" s="132"/>
      <c r="CM4" s="130" t="s">
        <v>852</v>
      </c>
      <c r="CN4" s="131"/>
      <c r="CO4" s="132"/>
      <c r="CP4" s="130" t="s">
        <v>853</v>
      </c>
      <c r="CQ4" s="131"/>
      <c r="CR4" s="132"/>
      <c r="CS4" s="130" t="s">
        <v>840</v>
      </c>
      <c r="CT4" s="131"/>
      <c r="CU4" s="132"/>
      <c r="CV4" s="172"/>
      <c r="CW4" s="21"/>
      <c r="CX4" s="21"/>
    </row>
    <row r="5" spans="1:102" s="19" customFormat="1" ht="20.25" customHeight="1">
      <c r="A5" s="180"/>
      <c r="B5" s="205"/>
      <c r="C5" s="208"/>
      <c r="D5" s="182"/>
      <c r="E5" s="182"/>
      <c r="F5" s="136"/>
      <c r="G5" s="153"/>
      <c r="H5" s="151"/>
      <c r="I5" s="151"/>
      <c r="J5" s="153"/>
      <c r="K5" s="134"/>
      <c r="L5" s="133" t="s">
        <v>854</v>
      </c>
      <c r="M5" s="134"/>
      <c r="N5" s="133" t="s">
        <v>854</v>
      </c>
      <c r="O5" s="182"/>
      <c r="P5" s="182"/>
      <c r="Q5" s="136"/>
      <c r="R5" s="199"/>
      <c r="S5" s="182"/>
      <c r="T5" s="182"/>
      <c r="U5" s="180"/>
      <c r="V5" s="155"/>
      <c r="W5" s="134"/>
      <c r="X5" s="155"/>
      <c r="Y5" s="134"/>
      <c r="Z5" s="134"/>
      <c r="AA5" s="142"/>
      <c r="AB5" s="142"/>
      <c r="AC5" s="142"/>
      <c r="AD5" s="144"/>
      <c r="AE5" s="144"/>
      <c r="AF5" s="39" t="s">
        <v>855</v>
      </c>
      <c r="AG5" s="39" t="s">
        <v>856</v>
      </c>
      <c r="AH5" s="39" t="s">
        <v>857</v>
      </c>
      <c r="AI5" s="39" t="s">
        <v>858</v>
      </c>
      <c r="AJ5" s="144"/>
      <c r="AK5" s="144"/>
      <c r="AL5" s="121"/>
      <c r="AM5" s="121"/>
      <c r="AN5" s="121"/>
      <c r="AO5" s="122" t="s">
        <v>859</v>
      </c>
      <c r="AP5" s="121"/>
      <c r="AQ5" s="118"/>
      <c r="AR5" s="137" t="s">
        <v>860</v>
      </c>
      <c r="AS5" s="121"/>
      <c r="AT5" s="139"/>
      <c r="AU5" s="137" t="s">
        <v>861</v>
      </c>
      <c r="AV5" s="123"/>
      <c r="AW5" s="121"/>
      <c r="AX5" s="134"/>
      <c r="AY5" s="134"/>
      <c r="AZ5" s="180"/>
      <c r="BA5" s="182"/>
      <c r="BB5" s="183"/>
      <c r="BC5" s="142"/>
      <c r="BD5" s="143"/>
      <c r="BE5" s="142"/>
      <c r="BF5" s="142"/>
      <c r="BG5" s="142"/>
      <c r="BH5" s="142"/>
      <c r="BI5" s="142"/>
      <c r="BJ5" s="142"/>
      <c r="BK5" s="142"/>
      <c r="BL5" s="143"/>
      <c r="BM5" s="142"/>
      <c r="BN5" s="142"/>
      <c r="BO5" s="142"/>
      <c r="BP5" s="142"/>
      <c r="BQ5" s="142"/>
      <c r="BR5" s="165"/>
      <c r="BS5" s="5" t="s">
        <v>862</v>
      </c>
      <c r="BT5" s="5" t="s">
        <v>863</v>
      </c>
      <c r="BU5" s="5" t="s">
        <v>864</v>
      </c>
      <c r="BV5" s="5" t="s">
        <v>862</v>
      </c>
      <c r="BW5" s="5" t="s">
        <v>863</v>
      </c>
      <c r="BX5" s="5" t="s">
        <v>864</v>
      </c>
      <c r="BY5" s="5" t="s">
        <v>862</v>
      </c>
      <c r="BZ5" s="5" t="s">
        <v>863</v>
      </c>
      <c r="CA5" s="5" t="s">
        <v>864</v>
      </c>
      <c r="CB5" s="5" t="s">
        <v>862</v>
      </c>
      <c r="CC5" s="5" t="s">
        <v>863</v>
      </c>
      <c r="CD5" s="5" t="s">
        <v>864</v>
      </c>
      <c r="CE5" s="5" t="s">
        <v>862</v>
      </c>
      <c r="CF5" s="5" t="s">
        <v>863</v>
      </c>
      <c r="CG5" s="5" t="s">
        <v>864</v>
      </c>
      <c r="CH5" s="5" t="s">
        <v>862</v>
      </c>
      <c r="CI5" s="5" t="s">
        <v>863</v>
      </c>
      <c r="CJ5" s="5" t="s">
        <v>864</v>
      </c>
      <c r="CK5" s="5" t="s">
        <v>862</v>
      </c>
      <c r="CL5" s="5" t="s">
        <v>863</v>
      </c>
      <c r="CM5" s="5" t="s">
        <v>864</v>
      </c>
      <c r="CN5" s="5" t="s">
        <v>862</v>
      </c>
      <c r="CO5" s="5" t="s">
        <v>863</v>
      </c>
      <c r="CP5" s="5" t="s">
        <v>864</v>
      </c>
      <c r="CQ5" s="5" t="s">
        <v>862</v>
      </c>
      <c r="CR5" s="5" t="s">
        <v>863</v>
      </c>
      <c r="CS5" s="5" t="s">
        <v>864</v>
      </c>
      <c r="CT5" s="5" t="s">
        <v>862</v>
      </c>
      <c r="CU5" s="5" t="s">
        <v>863</v>
      </c>
      <c r="CV5" s="172"/>
      <c r="CW5" s="21"/>
      <c r="CX5" s="21"/>
    </row>
    <row r="6" spans="1:102" s="63" customFormat="1" ht="33" customHeight="1">
      <c r="A6" s="181"/>
      <c r="B6" s="206"/>
      <c r="C6" s="208"/>
      <c r="D6" s="133"/>
      <c r="E6" s="133"/>
      <c r="F6" s="136"/>
      <c r="G6" s="124" t="s">
        <v>865</v>
      </c>
      <c r="H6" s="124" t="s">
        <v>865</v>
      </c>
      <c r="I6" s="125" t="s">
        <v>866</v>
      </c>
      <c r="J6" s="153"/>
      <c r="K6" s="134"/>
      <c r="L6" s="134"/>
      <c r="M6" s="134"/>
      <c r="N6" s="134"/>
      <c r="O6" s="133"/>
      <c r="P6" s="133"/>
      <c r="Q6" s="136"/>
      <c r="R6" s="126" t="s">
        <v>867</v>
      </c>
      <c r="S6" s="133"/>
      <c r="T6" s="133"/>
      <c r="U6" s="181"/>
      <c r="V6" s="127" t="s">
        <v>868</v>
      </c>
      <c r="W6" s="126" t="s">
        <v>869</v>
      </c>
      <c r="X6" s="127" t="s">
        <v>868</v>
      </c>
      <c r="Y6" s="126" t="s">
        <v>869</v>
      </c>
      <c r="Z6" s="126" t="s">
        <v>870</v>
      </c>
      <c r="AA6" s="27" t="s">
        <v>871</v>
      </c>
      <c r="AB6" s="27" t="s">
        <v>872</v>
      </c>
      <c r="AC6" s="27" t="s">
        <v>872</v>
      </c>
      <c r="AD6" s="27" t="s">
        <v>873</v>
      </c>
      <c r="AE6" s="27" t="s">
        <v>874</v>
      </c>
      <c r="AF6" s="27" t="s">
        <v>875</v>
      </c>
      <c r="AG6" s="27" t="s">
        <v>876</v>
      </c>
      <c r="AH6" s="27" t="s">
        <v>877</v>
      </c>
      <c r="AI6" s="27" t="s">
        <v>878</v>
      </c>
      <c r="AJ6" s="144"/>
      <c r="AK6" s="144"/>
      <c r="AL6" s="121"/>
      <c r="AM6" s="121"/>
      <c r="AN6" s="121"/>
      <c r="AO6" s="121"/>
      <c r="AP6" s="121"/>
      <c r="AQ6" s="121"/>
      <c r="AR6" s="138"/>
      <c r="AS6" s="121"/>
      <c r="AT6" s="140"/>
      <c r="AU6" s="138"/>
      <c r="AV6" s="123"/>
      <c r="AW6" s="128"/>
      <c r="AX6" s="134"/>
      <c r="AY6" s="134"/>
      <c r="AZ6" s="181"/>
      <c r="BA6" s="133"/>
      <c r="BB6" s="141"/>
      <c r="BC6" s="27" t="s">
        <v>879</v>
      </c>
      <c r="BD6" s="102" t="s">
        <v>879</v>
      </c>
      <c r="BE6" s="27" t="s">
        <v>879</v>
      </c>
      <c r="BF6" s="27" t="s">
        <v>879</v>
      </c>
      <c r="BG6" s="27" t="s">
        <v>879</v>
      </c>
      <c r="BH6" s="27" t="s">
        <v>879</v>
      </c>
      <c r="BI6" s="27" t="s">
        <v>879</v>
      </c>
      <c r="BJ6" s="27" t="s">
        <v>879</v>
      </c>
      <c r="BK6" s="27" t="s">
        <v>880</v>
      </c>
      <c r="BL6" s="27" t="s">
        <v>879</v>
      </c>
      <c r="BM6" s="27" t="s">
        <v>879</v>
      </c>
      <c r="BN6" s="27" t="s">
        <v>879</v>
      </c>
      <c r="BO6" s="27" t="s">
        <v>879</v>
      </c>
      <c r="BP6" s="27" t="s">
        <v>881</v>
      </c>
      <c r="BQ6" s="27" t="s">
        <v>881</v>
      </c>
      <c r="BR6" s="8" t="s">
        <v>882</v>
      </c>
      <c r="BS6" s="8" t="s">
        <v>865</v>
      </c>
      <c r="BT6" s="129" t="s">
        <v>883</v>
      </c>
      <c r="BU6" s="6"/>
      <c r="BV6" s="8" t="s">
        <v>865</v>
      </c>
      <c r="BW6" s="129" t="s">
        <v>883</v>
      </c>
      <c r="BX6" s="6"/>
      <c r="BY6" s="8" t="s">
        <v>865</v>
      </c>
      <c r="BZ6" s="129" t="s">
        <v>883</v>
      </c>
      <c r="CA6" s="6"/>
      <c r="CB6" s="8" t="s">
        <v>865</v>
      </c>
      <c r="CC6" s="129" t="s">
        <v>883</v>
      </c>
      <c r="CD6" s="6"/>
      <c r="CE6" s="8" t="s">
        <v>865</v>
      </c>
      <c r="CF6" s="129" t="s">
        <v>883</v>
      </c>
      <c r="CG6" s="6"/>
      <c r="CH6" s="8" t="s">
        <v>865</v>
      </c>
      <c r="CI6" s="129" t="s">
        <v>883</v>
      </c>
      <c r="CJ6" s="6"/>
      <c r="CK6" s="8" t="s">
        <v>865</v>
      </c>
      <c r="CL6" s="129" t="s">
        <v>883</v>
      </c>
      <c r="CM6" s="6"/>
      <c r="CN6" s="8" t="s">
        <v>865</v>
      </c>
      <c r="CO6" s="129" t="s">
        <v>883</v>
      </c>
      <c r="CP6" s="6"/>
      <c r="CQ6" s="8" t="s">
        <v>865</v>
      </c>
      <c r="CR6" s="129" t="s">
        <v>883</v>
      </c>
      <c r="CS6" s="6"/>
      <c r="CT6" s="8" t="s">
        <v>865</v>
      </c>
      <c r="CU6" s="129" t="s">
        <v>883</v>
      </c>
      <c r="CV6" s="173"/>
      <c r="CW6" s="62" t="s">
        <v>34</v>
      </c>
      <c r="CX6" s="62"/>
    </row>
    <row r="7" spans="1:102" ht="30" customHeight="1">
      <c r="A7" s="15" t="s">
        <v>44</v>
      </c>
      <c r="B7" s="53" t="s">
        <v>150</v>
      </c>
      <c r="C7" s="53" t="s">
        <v>884</v>
      </c>
      <c r="D7" s="15" t="s">
        <v>152</v>
      </c>
      <c r="E7" s="30" t="s">
        <v>885</v>
      </c>
      <c r="F7" s="30" t="s">
        <v>886</v>
      </c>
      <c r="G7" s="54">
        <v>60929</v>
      </c>
      <c r="H7" s="54">
        <v>0</v>
      </c>
      <c r="I7" s="54">
        <v>0</v>
      </c>
      <c r="J7" s="15"/>
      <c r="K7" s="30" t="s">
        <v>887</v>
      </c>
      <c r="L7" s="30"/>
      <c r="M7" s="15" t="s">
        <v>888</v>
      </c>
      <c r="N7" s="15"/>
      <c r="O7" s="15" t="s">
        <v>889</v>
      </c>
      <c r="P7" s="15" t="s">
        <v>890</v>
      </c>
      <c r="Q7" s="15" t="s">
        <v>601</v>
      </c>
      <c r="R7" s="54">
        <v>240</v>
      </c>
      <c r="S7" s="15">
        <v>2</v>
      </c>
      <c r="T7" s="15">
        <v>2016</v>
      </c>
      <c r="U7" s="30" t="s">
        <v>891</v>
      </c>
      <c r="V7" s="54">
        <v>45091200</v>
      </c>
      <c r="W7" s="54">
        <v>16363200</v>
      </c>
      <c r="X7" s="54">
        <v>85616076</v>
      </c>
      <c r="Y7" s="54">
        <v>4029365</v>
      </c>
      <c r="Z7" s="54">
        <v>5200</v>
      </c>
      <c r="AA7" s="15">
        <v>20.6</v>
      </c>
      <c r="AB7" s="54">
        <v>31485.37</v>
      </c>
      <c r="AC7" s="54">
        <v>317.87</v>
      </c>
      <c r="AD7" s="54"/>
      <c r="AE7" s="54"/>
      <c r="AF7" s="54"/>
      <c r="AG7" s="54"/>
      <c r="AH7" s="54"/>
      <c r="AI7" s="54"/>
      <c r="AJ7" s="15" t="s">
        <v>74</v>
      </c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 t="s">
        <v>347</v>
      </c>
      <c r="AY7" s="15" t="s">
        <v>892</v>
      </c>
      <c r="AZ7" s="15" t="s">
        <v>52</v>
      </c>
      <c r="BA7" s="15"/>
      <c r="BB7" s="15" t="s">
        <v>347</v>
      </c>
      <c r="BC7" s="15"/>
      <c r="BD7" s="15">
        <f t="shared" ref="BD7:BD28" si="0">IF(BE7&amp;BF7&amp;BG7&amp;BH7&amp;BI7&amp;BJ7 ="","",SUM(BE7:BJ7))</f>
        <v>100</v>
      </c>
      <c r="BE7" s="15">
        <v>58.2</v>
      </c>
      <c r="BF7" s="15">
        <v>23</v>
      </c>
      <c r="BG7" s="15">
        <v>7.3</v>
      </c>
      <c r="BH7" s="15">
        <v>8.5</v>
      </c>
      <c r="BI7" s="15">
        <v>0.6</v>
      </c>
      <c r="BJ7" s="15">
        <v>2.4</v>
      </c>
      <c r="BK7" s="54">
        <v>141</v>
      </c>
      <c r="BL7" s="15">
        <f t="shared" ref="BL7:BL28" si="1">IF(BM7&amp;BN7&amp;BO7 ="","",SUM(BM7:BO7))</f>
        <v>100</v>
      </c>
      <c r="BM7" s="15">
        <v>47.2</v>
      </c>
      <c r="BN7" s="15">
        <v>48.8</v>
      </c>
      <c r="BO7" s="15">
        <v>4</v>
      </c>
      <c r="BP7" s="54">
        <v>8000</v>
      </c>
      <c r="BQ7" s="54">
        <v>9500</v>
      </c>
      <c r="BR7" s="16"/>
      <c r="BS7" s="16" t="str">
        <f t="shared" ref="BS7:BT28" si="2">IF(BV7&amp;BY7&amp;CB7&amp;CE7&amp;CH7&amp;CK7&amp;CN7&amp;CQ7&amp;CT7="","",BV7+BY7+CB7+CE7+CH7+CK7+CN7+CQ7+CT7)</f>
        <v/>
      </c>
      <c r="BT7" s="16" t="str">
        <f t="shared" si="2"/>
        <v/>
      </c>
      <c r="BU7" s="14"/>
      <c r="BV7" s="16"/>
      <c r="BW7" s="16"/>
      <c r="BX7" s="14"/>
      <c r="BY7" s="16"/>
      <c r="BZ7" s="16"/>
      <c r="CA7" s="14"/>
      <c r="CB7" s="16"/>
      <c r="CC7" s="16"/>
      <c r="CD7" s="14"/>
      <c r="CE7" s="16"/>
      <c r="CF7" s="16"/>
      <c r="CG7" s="14"/>
      <c r="CH7" s="16"/>
      <c r="CI7" s="16"/>
      <c r="CJ7" s="14"/>
      <c r="CK7" s="16"/>
      <c r="CL7" s="16"/>
      <c r="CM7" s="14"/>
      <c r="CN7" s="16"/>
      <c r="CO7" s="16"/>
      <c r="CP7" s="14"/>
      <c r="CQ7" s="16"/>
      <c r="CR7" s="16"/>
      <c r="CS7" s="14"/>
      <c r="CT7" s="16"/>
      <c r="CU7" s="16"/>
      <c r="CV7" s="14" t="s">
        <v>707</v>
      </c>
      <c r="CW7" s="55" t="s">
        <v>893</v>
      </c>
    </row>
    <row r="8" spans="1:102" ht="30" customHeight="1">
      <c r="A8" s="15" t="s">
        <v>44</v>
      </c>
      <c r="B8" s="53" t="s">
        <v>150</v>
      </c>
      <c r="C8" s="53" t="s">
        <v>894</v>
      </c>
      <c r="D8" s="15" t="s">
        <v>152</v>
      </c>
      <c r="E8" s="30" t="s">
        <v>895</v>
      </c>
      <c r="F8" s="30" t="s">
        <v>534</v>
      </c>
      <c r="G8" s="54">
        <v>46941</v>
      </c>
      <c r="H8" s="54">
        <v>0</v>
      </c>
      <c r="I8" s="54">
        <v>0</v>
      </c>
      <c r="J8" s="15"/>
      <c r="K8" s="30" t="s">
        <v>887</v>
      </c>
      <c r="L8" s="30"/>
      <c r="M8" s="15" t="s">
        <v>888</v>
      </c>
      <c r="N8" s="15"/>
      <c r="O8" s="15" t="s">
        <v>889</v>
      </c>
      <c r="P8" s="15" t="s">
        <v>890</v>
      </c>
      <c r="Q8" s="15" t="s">
        <v>64</v>
      </c>
      <c r="R8" s="54">
        <v>300</v>
      </c>
      <c r="S8" s="15">
        <v>2</v>
      </c>
      <c r="T8" s="15">
        <v>1988</v>
      </c>
      <c r="U8" s="30" t="s">
        <v>896</v>
      </c>
      <c r="V8" s="54">
        <v>49897947</v>
      </c>
      <c r="W8" s="54">
        <v>30936727</v>
      </c>
      <c r="X8" s="54">
        <v>37078876</v>
      </c>
      <c r="Y8" s="54">
        <v>4206886</v>
      </c>
      <c r="Z8" s="54">
        <v>2000</v>
      </c>
      <c r="AA8" s="15">
        <v>10.6</v>
      </c>
      <c r="AB8" s="54">
        <v>12760</v>
      </c>
      <c r="AC8" s="54">
        <v>574</v>
      </c>
      <c r="AD8" s="54"/>
      <c r="AE8" s="54"/>
      <c r="AF8" s="54"/>
      <c r="AG8" s="54"/>
      <c r="AH8" s="54"/>
      <c r="AI8" s="54"/>
      <c r="AJ8" s="15" t="s">
        <v>74</v>
      </c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 t="s">
        <v>347</v>
      </c>
      <c r="AY8" s="15" t="s">
        <v>892</v>
      </c>
      <c r="AZ8" s="15" t="s">
        <v>65</v>
      </c>
      <c r="BA8" s="15"/>
      <c r="BB8" s="15" t="s">
        <v>347</v>
      </c>
      <c r="BC8" s="15"/>
      <c r="BD8" s="15">
        <f t="shared" si="0"/>
        <v>100</v>
      </c>
      <c r="BE8" s="15">
        <v>57.5</v>
      </c>
      <c r="BF8" s="15">
        <v>19.3</v>
      </c>
      <c r="BG8" s="15">
        <v>3.1</v>
      </c>
      <c r="BH8" s="15">
        <v>14</v>
      </c>
      <c r="BI8" s="15">
        <v>0.7</v>
      </c>
      <c r="BJ8" s="15">
        <v>5.4</v>
      </c>
      <c r="BK8" s="54">
        <v>129</v>
      </c>
      <c r="BL8" s="15">
        <f t="shared" si="1"/>
        <v>100</v>
      </c>
      <c r="BM8" s="15">
        <v>45.6</v>
      </c>
      <c r="BN8" s="15">
        <v>50.3</v>
      </c>
      <c r="BO8" s="15">
        <v>4.0999999999999996</v>
      </c>
      <c r="BP8" s="54">
        <v>8319</v>
      </c>
      <c r="BQ8" s="54">
        <v>9191</v>
      </c>
      <c r="BR8" s="16"/>
      <c r="BS8" s="16" t="str">
        <f t="shared" si="2"/>
        <v/>
      </c>
      <c r="BT8" s="16" t="str">
        <f t="shared" si="2"/>
        <v/>
      </c>
      <c r="BU8" s="14"/>
      <c r="BV8" s="16"/>
      <c r="BW8" s="16"/>
      <c r="BX8" s="14"/>
      <c r="BY8" s="16"/>
      <c r="BZ8" s="16"/>
      <c r="CA8" s="14"/>
      <c r="CB8" s="16"/>
      <c r="CC8" s="16"/>
      <c r="CD8" s="14"/>
      <c r="CE8" s="16"/>
      <c r="CF8" s="16"/>
      <c r="CG8" s="14"/>
      <c r="CH8" s="16"/>
      <c r="CI8" s="16"/>
      <c r="CJ8" s="14"/>
      <c r="CK8" s="16"/>
      <c r="CL8" s="16"/>
      <c r="CM8" s="14"/>
      <c r="CN8" s="16"/>
      <c r="CO8" s="16"/>
      <c r="CP8" s="14"/>
      <c r="CQ8" s="16"/>
      <c r="CR8" s="16"/>
      <c r="CS8" s="14"/>
      <c r="CT8" s="16"/>
      <c r="CU8" s="16"/>
      <c r="CV8" s="14" t="s">
        <v>707</v>
      </c>
      <c r="CW8" s="55" t="s">
        <v>897</v>
      </c>
    </row>
    <row r="9" spans="1:102" ht="30" customHeight="1">
      <c r="A9" s="15" t="s">
        <v>44</v>
      </c>
      <c r="B9" s="53" t="s">
        <v>165</v>
      </c>
      <c r="C9" s="53" t="s">
        <v>898</v>
      </c>
      <c r="D9" s="15" t="s">
        <v>167</v>
      </c>
      <c r="E9" s="30" t="s">
        <v>899</v>
      </c>
      <c r="F9" s="30" t="s">
        <v>900</v>
      </c>
      <c r="G9" s="54">
        <v>42965</v>
      </c>
      <c r="H9" s="54">
        <v>81</v>
      </c>
      <c r="I9" s="54">
        <v>0</v>
      </c>
      <c r="J9" s="15" t="s">
        <v>901</v>
      </c>
      <c r="K9" s="30" t="s">
        <v>902</v>
      </c>
      <c r="L9" s="30"/>
      <c r="M9" s="15" t="s">
        <v>888</v>
      </c>
      <c r="N9" s="15"/>
      <c r="O9" s="15" t="s">
        <v>889</v>
      </c>
      <c r="P9" s="15" t="s">
        <v>890</v>
      </c>
      <c r="Q9" s="15" t="s">
        <v>64</v>
      </c>
      <c r="R9" s="54">
        <v>200</v>
      </c>
      <c r="S9" s="15">
        <v>2</v>
      </c>
      <c r="T9" s="15">
        <v>2000</v>
      </c>
      <c r="U9" s="30" t="s">
        <v>903</v>
      </c>
      <c r="V9" s="54">
        <v>291976000</v>
      </c>
      <c r="W9" s="54">
        <v>69561000</v>
      </c>
      <c r="X9" s="54">
        <v>195939000</v>
      </c>
      <c r="Y9" s="54">
        <v>4286000</v>
      </c>
      <c r="Z9" s="54">
        <v>2085</v>
      </c>
      <c r="AA9" s="15">
        <v>10.199999999999999</v>
      </c>
      <c r="AB9" s="54">
        <v>13586</v>
      </c>
      <c r="AC9" s="54">
        <v>497</v>
      </c>
      <c r="AD9" s="54"/>
      <c r="AE9" s="54"/>
      <c r="AF9" s="54"/>
      <c r="AG9" s="54"/>
      <c r="AH9" s="54"/>
      <c r="AI9" s="54"/>
      <c r="AJ9" s="15" t="s">
        <v>904</v>
      </c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 t="s">
        <v>347</v>
      </c>
      <c r="AY9" s="15" t="s">
        <v>892</v>
      </c>
      <c r="AZ9" s="15" t="s">
        <v>65</v>
      </c>
      <c r="BA9" s="15"/>
      <c r="BB9" s="15" t="s">
        <v>347</v>
      </c>
      <c r="BC9" s="15"/>
      <c r="BD9" s="15">
        <f t="shared" si="0"/>
        <v>100</v>
      </c>
      <c r="BE9" s="15">
        <v>46.3</v>
      </c>
      <c r="BF9" s="15">
        <v>29.5</v>
      </c>
      <c r="BG9" s="15">
        <v>14.4</v>
      </c>
      <c r="BH9" s="15">
        <v>5.3</v>
      </c>
      <c r="BI9" s="15">
        <v>2.2000000000000002</v>
      </c>
      <c r="BJ9" s="15">
        <v>2.2999999999999998</v>
      </c>
      <c r="BK9" s="54">
        <v>131</v>
      </c>
      <c r="BL9" s="15">
        <f t="shared" si="1"/>
        <v>99.999999999999986</v>
      </c>
      <c r="BM9" s="15">
        <v>39.9</v>
      </c>
      <c r="BN9" s="15">
        <v>54.8</v>
      </c>
      <c r="BO9" s="15">
        <v>5.3</v>
      </c>
      <c r="BP9" s="54">
        <v>9320</v>
      </c>
      <c r="BQ9" s="54">
        <v>10785</v>
      </c>
      <c r="BR9" s="16"/>
      <c r="BS9" s="16" t="str">
        <f t="shared" si="2"/>
        <v/>
      </c>
      <c r="BT9" s="16" t="str">
        <f t="shared" si="2"/>
        <v/>
      </c>
      <c r="BU9" s="14"/>
      <c r="BV9" s="16"/>
      <c r="BW9" s="16"/>
      <c r="BX9" s="14"/>
      <c r="BY9" s="16"/>
      <c r="BZ9" s="16"/>
      <c r="CA9" s="14"/>
      <c r="CB9" s="16"/>
      <c r="CC9" s="16"/>
      <c r="CD9" s="14"/>
      <c r="CE9" s="16"/>
      <c r="CF9" s="16"/>
      <c r="CG9" s="14"/>
      <c r="CH9" s="16"/>
      <c r="CI9" s="16"/>
      <c r="CJ9" s="14"/>
      <c r="CK9" s="16"/>
      <c r="CL9" s="16"/>
      <c r="CM9" s="14"/>
      <c r="CN9" s="16"/>
      <c r="CO9" s="16"/>
      <c r="CP9" s="14"/>
      <c r="CQ9" s="16"/>
      <c r="CR9" s="16"/>
      <c r="CS9" s="14"/>
      <c r="CT9" s="16"/>
      <c r="CU9" s="16"/>
      <c r="CV9" s="14" t="s">
        <v>707</v>
      </c>
      <c r="CW9" s="55" t="s">
        <v>905</v>
      </c>
    </row>
    <row r="10" spans="1:102" ht="30" customHeight="1">
      <c r="A10" s="15" t="s">
        <v>44</v>
      </c>
      <c r="B10" s="53" t="s">
        <v>165</v>
      </c>
      <c r="C10" s="53" t="s">
        <v>906</v>
      </c>
      <c r="D10" s="15" t="s">
        <v>167</v>
      </c>
      <c r="E10" s="30" t="s">
        <v>907</v>
      </c>
      <c r="F10" s="30" t="s">
        <v>715</v>
      </c>
      <c r="G10" s="54">
        <v>26159</v>
      </c>
      <c r="H10" s="54">
        <v>0</v>
      </c>
      <c r="I10" s="54">
        <v>0</v>
      </c>
      <c r="J10" s="15"/>
      <c r="K10" s="30" t="s">
        <v>908</v>
      </c>
      <c r="L10" s="30"/>
      <c r="M10" s="15" t="s">
        <v>888</v>
      </c>
      <c r="N10" s="15"/>
      <c r="O10" s="15" t="s">
        <v>889</v>
      </c>
      <c r="P10" s="15" t="s">
        <v>890</v>
      </c>
      <c r="Q10" s="15" t="s">
        <v>601</v>
      </c>
      <c r="R10" s="54">
        <v>110</v>
      </c>
      <c r="S10" s="15">
        <v>2</v>
      </c>
      <c r="T10" s="15">
        <v>2020</v>
      </c>
      <c r="U10" s="30" t="s">
        <v>909</v>
      </c>
      <c r="V10" s="54">
        <v>38980920</v>
      </c>
      <c r="W10" s="54">
        <v>0</v>
      </c>
      <c r="X10" s="54">
        <v>21413570</v>
      </c>
      <c r="Y10" s="54">
        <v>0</v>
      </c>
      <c r="Z10" s="54">
        <v>2420</v>
      </c>
      <c r="AA10" s="15">
        <v>16.8</v>
      </c>
      <c r="AB10" s="54">
        <v>13396</v>
      </c>
      <c r="AC10" s="54">
        <v>0</v>
      </c>
      <c r="AD10" s="54"/>
      <c r="AE10" s="54"/>
      <c r="AF10" s="54"/>
      <c r="AG10" s="54"/>
      <c r="AH10" s="54"/>
      <c r="AI10" s="54"/>
      <c r="AJ10" s="15" t="s">
        <v>719</v>
      </c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 t="s">
        <v>347</v>
      </c>
      <c r="AY10" s="15" t="s">
        <v>892</v>
      </c>
      <c r="AZ10" s="15" t="s">
        <v>52</v>
      </c>
      <c r="BA10" s="15"/>
      <c r="BB10" s="15" t="s">
        <v>347</v>
      </c>
      <c r="BC10" s="15"/>
      <c r="BD10" s="15">
        <f t="shared" si="0"/>
        <v>100</v>
      </c>
      <c r="BE10" s="15">
        <v>50.1</v>
      </c>
      <c r="BF10" s="15">
        <v>21.6</v>
      </c>
      <c r="BG10" s="15">
        <v>12.4</v>
      </c>
      <c r="BH10" s="15">
        <v>11.1</v>
      </c>
      <c r="BI10" s="15">
        <v>1.7</v>
      </c>
      <c r="BJ10" s="15">
        <v>3.1</v>
      </c>
      <c r="BK10" s="54">
        <v>178.1</v>
      </c>
      <c r="BL10" s="15">
        <f t="shared" si="1"/>
        <v>100</v>
      </c>
      <c r="BM10" s="15">
        <v>50.8</v>
      </c>
      <c r="BN10" s="15">
        <v>45</v>
      </c>
      <c r="BO10" s="15">
        <v>4.2</v>
      </c>
      <c r="BP10" s="54">
        <v>7192.5</v>
      </c>
      <c r="BQ10" s="54">
        <v>8472.5</v>
      </c>
      <c r="BR10" s="16"/>
      <c r="BS10" s="16" t="str">
        <f t="shared" si="2"/>
        <v/>
      </c>
      <c r="BT10" s="16" t="str">
        <f t="shared" si="2"/>
        <v/>
      </c>
      <c r="BU10" s="14"/>
      <c r="BV10" s="16"/>
      <c r="BW10" s="16"/>
      <c r="BX10" s="14"/>
      <c r="BY10" s="16"/>
      <c r="BZ10" s="16"/>
      <c r="CA10" s="14"/>
      <c r="CB10" s="16"/>
      <c r="CC10" s="16"/>
      <c r="CD10" s="14"/>
      <c r="CE10" s="16"/>
      <c r="CF10" s="16"/>
      <c r="CG10" s="14"/>
      <c r="CH10" s="16"/>
      <c r="CI10" s="16"/>
      <c r="CJ10" s="14"/>
      <c r="CK10" s="16"/>
      <c r="CL10" s="16"/>
      <c r="CM10" s="14"/>
      <c r="CN10" s="16"/>
      <c r="CO10" s="16"/>
      <c r="CP10" s="14"/>
      <c r="CQ10" s="16"/>
      <c r="CR10" s="16"/>
      <c r="CS10" s="14"/>
      <c r="CT10" s="16"/>
      <c r="CU10" s="16"/>
      <c r="CV10" s="14" t="s">
        <v>707</v>
      </c>
      <c r="CW10" s="55" t="s">
        <v>910</v>
      </c>
    </row>
    <row r="11" spans="1:102" ht="30" customHeight="1">
      <c r="A11" s="15" t="s">
        <v>44</v>
      </c>
      <c r="B11" s="53" t="s">
        <v>187</v>
      </c>
      <c r="C11" s="53" t="s">
        <v>911</v>
      </c>
      <c r="D11" s="15" t="s">
        <v>189</v>
      </c>
      <c r="E11" s="30" t="s">
        <v>912</v>
      </c>
      <c r="F11" s="30" t="s">
        <v>913</v>
      </c>
      <c r="G11" s="54">
        <v>0</v>
      </c>
      <c r="H11" s="54">
        <v>0</v>
      </c>
      <c r="I11" s="54">
        <v>0</v>
      </c>
      <c r="J11" s="15"/>
      <c r="K11" s="30" t="s">
        <v>908</v>
      </c>
      <c r="L11" s="30"/>
      <c r="M11" s="15" t="s">
        <v>888</v>
      </c>
      <c r="N11" s="15"/>
      <c r="O11" s="15" t="s">
        <v>889</v>
      </c>
      <c r="P11" s="15" t="s">
        <v>914</v>
      </c>
      <c r="Q11" s="15"/>
      <c r="R11" s="54">
        <v>118</v>
      </c>
      <c r="S11" s="15">
        <v>2</v>
      </c>
      <c r="T11" s="15">
        <v>1987</v>
      </c>
      <c r="U11" s="30" t="s">
        <v>347</v>
      </c>
      <c r="V11" s="54"/>
      <c r="W11" s="54"/>
      <c r="X11" s="54"/>
      <c r="Y11" s="54"/>
      <c r="Z11" s="54"/>
      <c r="AA11" s="15"/>
      <c r="AB11" s="54"/>
      <c r="AC11" s="54"/>
      <c r="AD11" s="54"/>
      <c r="AE11" s="54"/>
      <c r="AF11" s="54"/>
      <c r="AG11" s="54"/>
      <c r="AH11" s="54"/>
      <c r="AI11" s="54"/>
      <c r="AJ11" s="15" t="s">
        <v>92</v>
      </c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 t="s">
        <v>915</v>
      </c>
      <c r="AY11" s="15" t="s">
        <v>915</v>
      </c>
      <c r="AZ11" s="15" t="s">
        <v>194</v>
      </c>
      <c r="BA11" s="15" t="s">
        <v>195</v>
      </c>
      <c r="BB11" s="15" t="s">
        <v>347</v>
      </c>
      <c r="BC11" s="15"/>
      <c r="BD11" s="15">
        <f t="shared" si="0"/>
        <v>0</v>
      </c>
      <c r="BE11" s="15">
        <v>0</v>
      </c>
      <c r="BF11" s="15">
        <v>0</v>
      </c>
      <c r="BG11" s="15">
        <v>0</v>
      </c>
      <c r="BH11" s="15">
        <v>0</v>
      </c>
      <c r="BI11" s="15">
        <v>0</v>
      </c>
      <c r="BJ11" s="15">
        <v>0</v>
      </c>
      <c r="BK11" s="54">
        <v>0</v>
      </c>
      <c r="BL11" s="15">
        <f t="shared" si="1"/>
        <v>0</v>
      </c>
      <c r="BM11" s="15">
        <v>0</v>
      </c>
      <c r="BN11" s="15">
        <v>0</v>
      </c>
      <c r="BO11" s="15">
        <v>0</v>
      </c>
      <c r="BP11" s="54">
        <v>0</v>
      </c>
      <c r="BQ11" s="54">
        <v>0</v>
      </c>
      <c r="BR11" s="16"/>
      <c r="BS11" s="16" t="str">
        <f t="shared" si="2"/>
        <v/>
      </c>
      <c r="BT11" s="16" t="str">
        <f t="shared" si="2"/>
        <v/>
      </c>
      <c r="BU11" s="14"/>
      <c r="BV11" s="16"/>
      <c r="BW11" s="16"/>
      <c r="BX11" s="14"/>
      <c r="BY11" s="16"/>
      <c r="BZ11" s="16"/>
      <c r="CA11" s="14"/>
      <c r="CB11" s="16"/>
      <c r="CC11" s="16"/>
      <c r="CD11" s="14"/>
      <c r="CE11" s="16"/>
      <c r="CF11" s="16"/>
      <c r="CG11" s="14"/>
      <c r="CH11" s="16"/>
      <c r="CI11" s="16"/>
      <c r="CJ11" s="14"/>
      <c r="CK11" s="16"/>
      <c r="CL11" s="16"/>
      <c r="CM11" s="14"/>
      <c r="CN11" s="16"/>
      <c r="CO11" s="16"/>
      <c r="CP11" s="14"/>
      <c r="CQ11" s="16"/>
      <c r="CR11" s="16"/>
      <c r="CS11" s="14"/>
      <c r="CT11" s="16"/>
      <c r="CU11" s="16"/>
      <c r="CV11" s="14" t="s">
        <v>707</v>
      </c>
      <c r="CW11" s="55" t="s">
        <v>916</v>
      </c>
    </row>
    <row r="12" spans="1:102" ht="30" customHeight="1">
      <c r="A12" s="15" t="s">
        <v>44</v>
      </c>
      <c r="B12" s="53" t="s">
        <v>187</v>
      </c>
      <c r="C12" s="53" t="s">
        <v>917</v>
      </c>
      <c r="D12" s="15" t="s">
        <v>189</v>
      </c>
      <c r="E12" s="30" t="s">
        <v>918</v>
      </c>
      <c r="F12" s="30" t="s">
        <v>913</v>
      </c>
      <c r="G12" s="54">
        <v>0</v>
      </c>
      <c r="H12" s="54">
        <v>0</v>
      </c>
      <c r="I12" s="54">
        <v>0</v>
      </c>
      <c r="J12" s="15"/>
      <c r="K12" s="30" t="s">
        <v>132</v>
      </c>
      <c r="L12" s="30"/>
      <c r="M12" s="15" t="s">
        <v>132</v>
      </c>
      <c r="N12" s="15"/>
      <c r="O12" s="15" t="s">
        <v>919</v>
      </c>
      <c r="P12" s="15" t="s">
        <v>890</v>
      </c>
      <c r="Q12" s="15"/>
      <c r="R12" s="54">
        <v>0</v>
      </c>
      <c r="S12" s="15">
        <v>1</v>
      </c>
      <c r="T12" s="15">
        <v>2000</v>
      </c>
      <c r="U12" s="30" t="s">
        <v>347</v>
      </c>
      <c r="V12" s="54"/>
      <c r="W12" s="54"/>
      <c r="X12" s="54"/>
      <c r="Y12" s="54"/>
      <c r="Z12" s="54"/>
      <c r="AA12" s="15"/>
      <c r="AB12" s="54"/>
      <c r="AC12" s="54"/>
      <c r="AD12" s="54"/>
      <c r="AE12" s="54"/>
      <c r="AF12" s="54"/>
      <c r="AG12" s="54"/>
      <c r="AH12" s="54"/>
      <c r="AI12" s="54"/>
      <c r="AJ12" s="15" t="s">
        <v>92</v>
      </c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 t="s">
        <v>915</v>
      </c>
      <c r="AY12" s="15" t="s">
        <v>915</v>
      </c>
      <c r="AZ12" s="15" t="s">
        <v>194</v>
      </c>
      <c r="BA12" s="15" t="s">
        <v>195</v>
      </c>
      <c r="BB12" s="15" t="s">
        <v>347</v>
      </c>
      <c r="BC12" s="15"/>
      <c r="BD12" s="15">
        <f t="shared" si="0"/>
        <v>0</v>
      </c>
      <c r="BE12" s="15">
        <v>0</v>
      </c>
      <c r="BF12" s="15">
        <v>0</v>
      </c>
      <c r="BG12" s="15">
        <v>0</v>
      </c>
      <c r="BH12" s="15">
        <v>0</v>
      </c>
      <c r="BI12" s="15">
        <v>0</v>
      </c>
      <c r="BJ12" s="15">
        <v>0</v>
      </c>
      <c r="BK12" s="54">
        <v>0</v>
      </c>
      <c r="BL12" s="15">
        <f t="shared" si="1"/>
        <v>0</v>
      </c>
      <c r="BM12" s="15">
        <v>0</v>
      </c>
      <c r="BN12" s="15">
        <v>0</v>
      </c>
      <c r="BO12" s="15">
        <v>0</v>
      </c>
      <c r="BP12" s="54">
        <v>0</v>
      </c>
      <c r="BQ12" s="54">
        <v>0</v>
      </c>
      <c r="BR12" s="16"/>
      <c r="BS12" s="16" t="str">
        <f t="shared" si="2"/>
        <v/>
      </c>
      <c r="BT12" s="16" t="str">
        <f t="shared" si="2"/>
        <v/>
      </c>
      <c r="BU12" s="14"/>
      <c r="BV12" s="16"/>
      <c r="BW12" s="16"/>
      <c r="BX12" s="14"/>
      <c r="BY12" s="16"/>
      <c r="BZ12" s="16"/>
      <c r="CA12" s="14"/>
      <c r="CB12" s="16"/>
      <c r="CC12" s="16"/>
      <c r="CD12" s="14"/>
      <c r="CE12" s="16"/>
      <c r="CF12" s="16"/>
      <c r="CG12" s="14"/>
      <c r="CH12" s="16"/>
      <c r="CI12" s="16"/>
      <c r="CJ12" s="14"/>
      <c r="CK12" s="16"/>
      <c r="CL12" s="16"/>
      <c r="CM12" s="14"/>
      <c r="CN12" s="16"/>
      <c r="CO12" s="16"/>
      <c r="CP12" s="14"/>
      <c r="CQ12" s="16"/>
      <c r="CR12" s="16"/>
      <c r="CS12" s="14"/>
      <c r="CT12" s="16"/>
      <c r="CU12" s="16"/>
      <c r="CV12" s="14" t="s">
        <v>707</v>
      </c>
      <c r="CW12" s="55" t="s">
        <v>920</v>
      </c>
    </row>
    <row r="13" spans="1:102" ht="30" customHeight="1">
      <c r="A13" s="15" t="s">
        <v>44</v>
      </c>
      <c r="B13" s="53" t="s">
        <v>203</v>
      </c>
      <c r="C13" s="53" t="s">
        <v>921</v>
      </c>
      <c r="D13" s="15" t="s">
        <v>205</v>
      </c>
      <c r="E13" s="30" t="s">
        <v>206</v>
      </c>
      <c r="F13" s="30" t="s">
        <v>207</v>
      </c>
      <c r="G13" s="54">
        <v>28774</v>
      </c>
      <c r="H13" s="54">
        <v>0</v>
      </c>
      <c r="I13" s="54">
        <v>0</v>
      </c>
      <c r="J13" s="15"/>
      <c r="K13" s="30" t="s">
        <v>887</v>
      </c>
      <c r="L13" s="30"/>
      <c r="M13" s="15" t="s">
        <v>888</v>
      </c>
      <c r="N13" s="15"/>
      <c r="O13" s="15" t="s">
        <v>889</v>
      </c>
      <c r="P13" s="15" t="s">
        <v>890</v>
      </c>
      <c r="Q13" s="15" t="s">
        <v>179</v>
      </c>
      <c r="R13" s="54">
        <v>155</v>
      </c>
      <c r="S13" s="15">
        <v>3</v>
      </c>
      <c r="T13" s="15">
        <v>1997</v>
      </c>
      <c r="U13" s="30" t="s">
        <v>922</v>
      </c>
      <c r="V13" s="54">
        <v>1411000</v>
      </c>
      <c r="W13" s="54"/>
      <c r="X13" s="54">
        <v>1411000</v>
      </c>
      <c r="Y13" s="54"/>
      <c r="Z13" s="54"/>
      <c r="AA13" s="15"/>
      <c r="AB13" s="54"/>
      <c r="AC13" s="54"/>
      <c r="AD13" s="54"/>
      <c r="AE13" s="54"/>
      <c r="AF13" s="54"/>
      <c r="AG13" s="54"/>
      <c r="AH13" s="54"/>
      <c r="AI13" s="54"/>
      <c r="AJ13" s="15" t="s">
        <v>209</v>
      </c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 t="s">
        <v>347</v>
      </c>
      <c r="AY13" s="15" t="s">
        <v>892</v>
      </c>
      <c r="AZ13" s="15" t="s">
        <v>65</v>
      </c>
      <c r="BA13" s="15"/>
      <c r="BB13" s="15" t="s">
        <v>347</v>
      </c>
      <c r="BC13" s="15"/>
      <c r="BD13" s="15">
        <f t="shared" si="0"/>
        <v>99.999999999999986</v>
      </c>
      <c r="BE13" s="15">
        <v>49.8</v>
      </c>
      <c r="BF13" s="15">
        <v>26</v>
      </c>
      <c r="BG13" s="15">
        <v>8</v>
      </c>
      <c r="BH13" s="15">
        <v>12.8</v>
      </c>
      <c r="BI13" s="15">
        <v>2.1</v>
      </c>
      <c r="BJ13" s="15">
        <v>1.3</v>
      </c>
      <c r="BK13" s="54">
        <v>131</v>
      </c>
      <c r="BL13" s="15">
        <f t="shared" si="1"/>
        <v>100</v>
      </c>
      <c r="BM13" s="15">
        <v>46.8</v>
      </c>
      <c r="BN13" s="15">
        <v>47.6</v>
      </c>
      <c r="BO13" s="15">
        <v>5.6</v>
      </c>
      <c r="BP13" s="54">
        <v>9631</v>
      </c>
      <c r="BQ13" s="54">
        <v>0</v>
      </c>
      <c r="BR13" s="16"/>
      <c r="BS13" s="16" t="str">
        <f t="shared" si="2"/>
        <v/>
      </c>
      <c r="BT13" s="16" t="str">
        <f t="shared" si="2"/>
        <v/>
      </c>
      <c r="BU13" s="14"/>
      <c r="BV13" s="16"/>
      <c r="BW13" s="16"/>
      <c r="BX13" s="14"/>
      <c r="BY13" s="16"/>
      <c r="BZ13" s="16"/>
      <c r="CA13" s="14"/>
      <c r="CB13" s="16"/>
      <c r="CC13" s="16"/>
      <c r="CD13" s="14"/>
      <c r="CE13" s="16"/>
      <c r="CF13" s="16"/>
      <c r="CG13" s="14"/>
      <c r="CH13" s="16"/>
      <c r="CI13" s="16"/>
      <c r="CJ13" s="14"/>
      <c r="CK13" s="16"/>
      <c r="CL13" s="16"/>
      <c r="CM13" s="14"/>
      <c r="CN13" s="16"/>
      <c r="CO13" s="16"/>
      <c r="CP13" s="14"/>
      <c r="CQ13" s="16"/>
      <c r="CR13" s="16"/>
      <c r="CS13" s="14"/>
      <c r="CT13" s="16"/>
      <c r="CU13" s="16"/>
      <c r="CV13" s="14" t="s">
        <v>707</v>
      </c>
      <c r="CW13" s="55" t="s">
        <v>923</v>
      </c>
    </row>
    <row r="14" spans="1:102" ht="30" customHeight="1">
      <c r="A14" s="15" t="s">
        <v>44</v>
      </c>
      <c r="B14" s="53" t="s">
        <v>211</v>
      </c>
      <c r="C14" s="53" t="s">
        <v>924</v>
      </c>
      <c r="D14" s="15" t="s">
        <v>213</v>
      </c>
      <c r="E14" s="30" t="s">
        <v>435</v>
      </c>
      <c r="F14" s="30" t="s">
        <v>436</v>
      </c>
      <c r="G14" s="54">
        <v>10783</v>
      </c>
      <c r="H14" s="54">
        <v>625</v>
      </c>
      <c r="I14" s="54"/>
      <c r="J14" s="15" t="s">
        <v>901</v>
      </c>
      <c r="K14" s="30" t="s">
        <v>925</v>
      </c>
      <c r="L14" s="30"/>
      <c r="M14" s="15" t="s">
        <v>888</v>
      </c>
      <c r="N14" s="15"/>
      <c r="O14" s="15" t="s">
        <v>926</v>
      </c>
      <c r="P14" s="15" t="s">
        <v>890</v>
      </c>
      <c r="Q14" s="15" t="s">
        <v>73</v>
      </c>
      <c r="R14" s="54">
        <v>60</v>
      </c>
      <c r="S14" s="15">
        <v>2</v>
      </c>
      <c r="T14" s="15">
        <v>2002</v>
      </c>
      <c r="U14" s="30" t="s">
        <v>347</v>
      </c>
      <c r="V14" s="54"/>
      <c r="W14" s="54"/>
      <c r="X14" s="54"/>
      <c r="Y14" s="54"/>
      <c r="Z14" s="54"/>
      <c r="AA14" s="15"/>
      <c r="AB14" s="54"/>
      <c r="AC14" s="54"/>
      <c r="AD14" s="54"/>
      <c r="AE14" s="54"/>
      <c r="AF14" s="54"/>
      <c r="AG14" s="54"/>
      <c r="AH14" s="54"/>
      <c r="AI14" s="54"/>
      <c r="AJ14" s="15" t="s">
        <v>217</v>
      </c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 t="s">
        <v>915</v>
      </c>
      <c r="AY14" s="15" t="s">
        <v>927</v>
      </c>
      <c r="AZ14" s="15" t="s">
        <v>52</v>
      </c>
      <c r="BA14" s="15"/>
      <c r="BB14" s="15" t="s">
        <v>347</v>
      </c>
      <c r="BC14" s="15"/>
      <c r="BD14" s="15">
        <f t="shared" si="0"/>
        <v>100</v>
      </c>
      <c r="BE14" s="15">
        <v>39.6</v>
      </c>
      <c r="BF14" s="15">
        <v>23</v>
      </c>
      <c r="BG14" s="15">
        <v>26.1</v>
      </c>
      <c r="BH14" s="15">
        <v>4.2</v>
      </c>
      <c r="BI14" s="15">
        <v>4.5</v>
      </c>
      <c r="BJ14" s="15">
        <v>2.6</v>
      </c>
      <c r="BK14" s="54">
        <v>125.5</v>
      </c>
      <c r="BL14" s="15">
        <f t="shared" si="1"/>
        <v>100</v>
      </c>
      <c r="BM14" s="15">
        <v>34.9</v>
      </c>
      <c r="BN14" s="15">
        <v>57.5</v>
      </c>
      <c r="BO14" s="15">
        <v>7.6</v>
      </c>
      <c r="BP14" s="54">
        <v>9958</v>
      </c>
      <c r="BQ14" s="54">
        <v>11243</v>
      </c>
      <c r="BR14" s="16"/>
      <c r="BS14" s="16" t="str">
        <f t="shared" si="2"/>
        <v/>
      </c>
      <c r="BT14" s="16" t="str">
        <f t="shared" si="2"/>
        <v/>
      </c>
      <c r="BU14" s="14"/>
      <c r="BV14" s="16"/>
      <c r="BW14" s="16"/>
      <c r="BX14" s="14"/>
      <c r="BY14" s="16"/>
      <c r="BZ14" s="16"/>
      <c r="CA14" s="14"/>
      <c r="CB14" s="16"/>
      <c r="CC14" s="16"/>
      <c r="CD14" s="14"/>
      <c r="CE14" s="16"/>
      <c r="CF14" s="16"/>
      <c r="CG14" s="14"/>
      <c r="CH14" s="16"/>
      <c r="CI14" s="16"/>
      <c r="CJ14" s="14"/>
      <c r="CK14" s="16"/>
      <c r="CL14" s="16"/>
      <c r="CM14" s="14"/>
      <c r="CN14" s="16"/>
      <c r="CO14" s="16"/>
      <c r="CP14" s="14"/>
      <c r="CQ14" s="16"/>
      <c r="CR14" s="16"/>
      <c r="CS14" s="14"/>
      <c r="CT14" s="16"/>
      <c r="CU14" s="16"/>
      <c r="CV14" s="14" t="s">
        <v>707</v>
      </c>
      <c r="CW14" s="55" t="s">
        <v>928</v>
      </c>
    </row>
    <row r="15" spans="1:102" ht="30" customHeight="1">
      <c r="A15" s="15" t="s">
        <v>44</v>
      </c>
      <c r="B15" s="53" t="s">
        <v>228</v>
      </c>
      <c r="C15" s="53" t="s">
        <v>929</v>
      </c>
      <c r="D15" s="15" t="s">
        <v>230</v>
      </c>
      <c r="E15" s="30" t="s">
        <v>457</v>
      </c>
      <c r="F15" s="30" t="s">
        <v>727</v>
      </c>
      <c r="G15" s="54">
        <v>6082</v>
      </c>
      <c r="H15" s="54">
        <v>731</v>
      </c>
      <c r="I15" s="54"/>
      <c r="J15" s="15" t="s">
        <v>901</v>
      </c>
      <c r="K15" s="30" t="s">
        <v>930</v>
      </c>
      <c r="L15" s="30"/>
      <c r="M15" s="15" t="s">
        <v>888</v>
      </c>
      <c r="N15" s="15"/>
      <c r="O15" s="15" t="s">
        <v>889</v>
      </c>
      <c r="P15" s="15" t="s">
        <v>914</v>
      </c>
      <c r="Q15" s="15" t="s">
        <v>73</v>
      </c>
      <c r="R15" s="54">
        <v>26</v>
      </c>
      <c r="S15" s="15">
        <v>2</v>
      </c>
      <c r="T15" s="15">
        <v>2012</v>
      </c>
      <c r="U15" s="30" t="s">
        <v>922</v>
      </c>
      <c r="V15" s="54">
        <v>4148480</v>
      </c>
      <c r="W15" s="54"/>
      <c r="X15" s="54">
        <v>4148480</v>
      </c>
      <c r="Y15" s="54"/>
      <c r="Z15" s="54"/>
      <c r="AA15" s="15"/>
      <c r="AB15" s="54"/>
      <c r="AC15" s="54"/>
      <c r="AD15" s="54"/>
      <c r="AE15" s="54"/>
      <c r="AF15" s="54"/>
      <c r="AG15" s="54"/>
      <c r="AH15" s="54"/>
      <c r="AI15" s="54"/>
      <c r="AJ15" s="15" t="s">
        <v>234</v>
      </c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 t="s">
        <v>347</v>
      </c>
      <c r="AY15" s="15" t="s">
        <v>347</v>
      </c>
      <c r="AZ15" s="15" t="s">
        <v>194</v>
      </c>
      <c r="BA15" s="15"/>
      <c r="BB15" s="15" t="s">
        <v>347</v>
      </c>
      <c r="BC15" s="15"/>
      <c r="BD15" s="15">
        <f t="shared" si="0"/>
        <v>100</v>
      </c>
      <c r="BE15" s="15">
        <v>47.8</v>
      </c>
      <c r="BF15" s="15">
        <v>8.4</v>
      </c>
      <c r="BG15" s="15">
        <v>3.4</v>
      </c>
      <c r="BH15" s="15">
        <v>24.6</v>
      </c>
      <c r="BI15" s="15">
        <v>1.9</v>
      </c>
      <c r="BJ15" s="15">
        <v>13.9</v>
      </c>
      <c r="BK15" s="54">
        <v>0</v>
      </c>
      <c r="BL15" s="15">
        <f t="shared" si="1"/>
        <v>100</v>
      </c>
      <c r="BM15" s="15">
        <v>50.7</v>
      </c>
      <c r="BN15" s="15">
        <v>42</v>
      </c>
      <c r="BO15" s="15">
        <v>7.3</v>
      </c>
      <c r="BP15" s="54">
        <v>8652</v>
      </c>
      <c r="BQ15" s="54">
        <v>11718</v>
      </c>
      <c r="BR15" s="16"/>
      <c r="BS15" s="16" t="str">
        <f t="shared" si="2"/>
        <v/>
      </c>
      <c r="BT15" s="16" t="str">
        <f t="shared" si="2"/>
        <v/>
      </c>
      <c r="BU15" s="14"/>
      <c r="BV15" s="16"/>
      <c r="BW15" s="16"/>
      <c r="BX15" s="14"/>
      <c r="BY15" s="16"/>
      <c r="BZ15" s="16"/>
      <c r="CA15" s="14"/>
      <c r="CB15" s="16"/>
      <c r="CC15" s="16"/>
      <c r="CD15" s="14"/>
      <c r="CE15" s="16"/>
      <c r="CF15" s="16"/>
      <c r="CG15" s="14"/>
      <c r="CH15" s="16"/>
      <c r="CI15" s="16"/>
      <c r="CJ15" s="14"/>
      <c r="CK15" s="16"/>
      <c r="CL15" s="16"/>
      <c r="CM15" s="14"/>
      <c r="CN15" s="16"/>
      <c r="CO15" s="16"/>
      <c r="CP15" s="14"/>
      <c r="CQ15" s="16"/>
      <c r="CR15" s="16"/>
      <c r="CS15" s="14"/>
      <c r="CT15" s="16"/>
      <c r="CU15" s="16"/>
      <c r="CV15" s="14" t="s">
        <v>707</v>
      </c>
      <c r="CW15" s="55" t="s">
        <v>931</v>
      </c>
    </row>
    <row r="16" spans="1:102" ht="30" customHeight="1">
      <c r="A16" s="15" t="s">
        <v>44</v>
      </c>
      <c r="B16" s="53" t="s">
        <v>240</v>
      </c>
      <c r="C16" s="53" t="s">
        <v>932</v>
      </c>
      <c r="D16" s="15" t="s">
        <v>242</v>
      </c>
      <c r="E16" s="30" t="s">
        <v>933</v>
      </c>
      <c r="F16" s="30" t="s">
        <v>934</v>
      </c>
      <c r="G16" s="54">
        <v>10292</v>
      </c>
      <c r="H16" s="54">
        <v>0</v>
      </c>
      <c r="I16" s="54">
        <v>0</v>
      </c>
      <c r="J16" s="15"/>
      <c r="K16" s="30" t="s">
        <v>887</v>
      </c>
      <c r="L16" s="30"/>
      <c r="M16" s="15" t="s">
        <v>888</v>
      </c>
      <c r="N16" s="15"/>
      <c r="O16" s="15" t="s">
        <v>889</v>
      </c>
      <c r="P16" s="15" t="s">
        <v>890</v>
      </c>
      <c r="Q16" s="15" t="s">
        <v>601</v>
      </c>
      <c r="R16" s="54">
        <v>41</v>
      </c>
      <c r="S16" s="15">
        <v>2</v>
      </c>
      <c r="T16" s="15">
        <v>2019</v>
      </c>
      <c r="U16" s="30" t="s">
        <v>922</v>
      </c>
      <c r="V16" s="54">
        <v>35313246</v>
      </c>
      <c r="W16" s="54"/>
      <c r="X16" s="54">
        <v>32644891</v>
      </c>
      <c r="Y16" s="54"/>
      <c r="Z16" s="54"/>
      <c r="AA16" s="15"/>
      <c r="AB16" s="54"/>
      <c r="AC16" s="54"/>
      <c r="AD16" s="54"/>
      <c r="AE16" s="54"/>
      <c r="AF16" s="54"/>
      <c r="AG16" s="54"/>
      <c r="AH16" s="54"/>
      <c r="AI16" s="54"/>
      <c r="AJ16" s="15" t="s">
        <v>66</v>
      </c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 t="s">
        <v>132</v>
      </c>
      <c r="AY16" s="15" t="s">
        <v>892</v>
      </c>
      <c r="AZ16" s="15" t="s">
        <v>52</v>
      </c>
      <c r="BA16" s="15"/>
      <c r="BB16" s="15" t="s">
        <v>347</v>
      </c>
      <c r="BC16" s="15"/>
      <c r="BD16" s="15">
        <f t="shared" si="0"/>
        <v>99.999999999999986</v>
      </c>
      <c r="BE16" s="15">
        <v>51.1</v>
      </c>
      <c r="BF16" s="15">
        <v>27.2</v>
      </c>
      <c r="BG16" s="15">
        <v>6.8</v>
      </c>
      <c r="BH16" s="15">
        <v>10.8</v>
      </c>
      <c r="BI16" s="15">
        <v>0.6</v>
      </c>
      <c r="BJ16" s="15">
        <v>3.5</v>
      </c>
      <c r="BK16" s="54">
        <v>139</v>
      </c>
      <c r="BL16" s="15">
        <f t="shared" si="1"/>
        <v>100</v>
      </c>
      <c r="BM16" s="15">
        <v>43.8</v>
      </c>
      <c r="BN16" s="15">
        <v>51.8</v>
      </c>
      <c r="BO16" s="15">
        <v>4.4000000000000004</v>
      </c>
      <c r="BP16" s="54">
        <v>8665</v>
      </c>
      <c r="BQ16" s="54">
        <v>11218</v>
      </c>
      <c r="BR16" s="16"/>
      <c r="BS16" s="16" t="str">
        <f t="shared" si="2"/>
        <v/>
      </c>
      <c r="BT16" s="16" t="str">
        <f t="shared" si="2"/>
        <v/>
      </c>
      <c r="BU16" s="14"/>
      <c r="BV16" s="16"/>
      <c r="BW16" s="16"/>
      <c r="BX16" s="14"/>
      <c r="BY16" s="16"/>
      <c r="BZ16" s="16"/>
      <c r="CA16" s="14"/>
      <c r="CB16" s="16"/>
      <c r="CC16" s="16"/>
      <c r="CD16" s="14"/>
      <c r="CE16" s="16"/>
      <c r="CF16" s="16"/>
      <c r="CG16" s="14"/>
      <c r="CH16" s="16"/>
      <c r="CI16" s="16"/>
      <c r="CJ16" s="14"/>
      <c r="CK16" s="16"/>
      <c r="CL16" s="16"/>
      <c r="CM16" s="14"/>
      <c r="CN16" s="16"/>
      <c r="CO16" s="16"/>
      <c r="CP16" s="14"/>
      <c r="CQ16" s="16"/>
      <c r="CR16" s="16"/>
      <c r="CS16" s="14"/>
      <c r="CT16" s="16"/>
      <c r="CU16" s="16"/>
      <c r="CV16" s="14" t="s">
        <v>707</v>
      </c>
      <c r="CW16" s="55" t="s">
        <v>935</v>
      </c>
    </row>
    <row r="17" spans="1:101" ht="30" customHeight="1">
      <c r="A17" s="15" t="s">
        <v>44</v>
      </c>
      <c r="B17" s="53" t="s">
        <v>240</v>
      </c>
      <c r="C17" s="53" t="s">
        <v>936</v>
      </c>
      <c r="D17" s="15" t="s">
        <v>242</v>
      </c>
      <c r="E17" s="30" t="s">
        <v>937</v>
      </c>
      <c r="F17" s="30" t="s">
        <v>938</v>
      </c>
      <c r="G17" s="54">
        <v>0</v>
      </c>
      <c r="H17" s="54">
        <v>0</v>
      </c>
      <c r="I17" s="54">
        <v>0</v>
      </c>
      <c r="J17" s="15"/>
      <c r="K17" s="30" t="s">
        <v>887</v>
      </c>
      <c r="L17" s="30"/>
      <c r="M17" s="15" t="s">
        <v>939</v>
      </c>
      <c r="N17" s="15"/>
      <c r="O17" s="15" t="s">
        <v>926</v>
      </c>
      <c r="P17" s="15" t="s">
        <v>890</v>
      </c>
      <c r="Q17" s="15" t="s">
        <v>201</v>
      </c>
      <c r="R17" s="54">
        <v>58</v>
      </c>
      <c r="S17" s="15">
        <v>2</v>
      </c>
      <c r="T17" s="15">
        <v>2003</v>
      </c>
      <c r="U17" s="30" t="s">
        <v>347</v>
      </c>
      <c r="V17" s="54"/>
      <c r="W17" s="54"/>
      <c r="X17" s="54"/>
      <c r="Y17" s="54"/>
      <c r="Z17" s="54"/>
      <c r="AA17" s="15"/>
      <c r="AB17" s="54"/>
      <c r="AC17" s="54"/>
      <c r="AD17" s="54"/>
      <c r="AE17" s="54"/>
      <c r="AF17" s="54"/>
      <c r="AG17" s="54"/>
      <c r="AH17" s="54"/>
      <c r="AI17" s="54"/>
      <c r="AJ17" s="15" t="s">
        <v>196</v>
      </c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 t="s">
        <v>347</v>
      </c>
      <c r="AY17" s="15" t="s">
        <v>892</v>
      </c>
      <c r="AZ17" s="15" t="s">
        <v>52</v>
      </c>
      <c r="BA17" s="15" t="s">
        <v>195</v>
      </c>
      <c r="BB17" s="15" t="s">
        <v>347</v>
      </c>
      <c r="BC17" s="15"/>
      <c r="BD17" s="15">
        <f t="shared" si="0"/>
        <v>0</v>
      </c>
      <c r="BE17" s="15">
        <v>0</v>
      </c>
      <c r="BF17" s="15">
        <v>0</v>
      </c>
      <c r="BG17" s="15">
        <v>0</v>
      </c>
      <c r="BH17" s="15">
        <v>0</v>
      </c>
      <c r="BI17" s="15">
        <v>0</v>
      </c>
      <c r="BJ17" s="15">
        <v>0</v>
      </c>
      <c r="BK17" s="54">
        <v>0</v>
      </c>
      <c r="BL17" s="15">
        <f t="shared" si="1"/>
        <v>0</v>
      </c>
      <c r="BM17" s="15">
        <v>0</v>
      </c>
      <c r="BN17" s="15">
        <v>0</v>
      </c>
      <c r="BO17" s="15">
        <v>0</v>
      </c>
      <c r="BP17" s="54">
        <v>0</v>
      </c>
      <c r="BQ17" s="54">
        <v>0</v>
      </c>
      <c r="BR17" s="16"/>
      <c r="BS17" s="16" t="str">
        <f t="shared" si="2"/>
        <v/>
      </c>
      <c r="BT17" s="16" t="str">
        <f t="shared" si="2"/>
        <v/>
      </c>
      <c r="BU17" s="14"/>
      <c r="BV17" s="16"/>
      <c r="BW17" s="16"/>
      <c r="BX17" s="14"/>
      <c r="BY17" s="16"/>
      <c r="BZ17" s="16"/>
      <c r="CA17" s="14"/>
      <c r="CB17" s="16"/>
      <c r="CC17" s="16"/>
      <c r="CD17" s="14"/>
      <c r="CE17" s="16"/>
      <c r="CF17" s="16"/>
      <c r="CG17" s="14"/>
      <c r="CH17" s="16"/>
      <c r="CI17" s="16"/>
      <c r="CJ17" s="14"/>
      <c r="CK17" s="16"/>
      <c r="CL17" s="16"/>
      <c r="CM17" s="14"/>
      <c r="CN17" s="16"/>
      <c r="CO17" s="16"/>
      <c r="CP17" s="14"/>
      <c r="CQ17" s="16"/>
      <c r="CR17" s="16"/>
      <c r="CS17" s="14"/>
      <c r="CT17" s="16"/>
      <c r="CU17" s="16"/>
      <c r="CV17" s="14" t="s">
        <v>707</v>
      </c>
      <c r="CW17" s="55" t="s">
        <v>940</v>
      </c>
    </row>
    <row r="18" spans="1:101" ht="30" customHeight="1">
      <c r="A18" s="15" t="s">
        <v>44</v>
      </c>
      <c r="B18" s="53" t="s">
        <v>240</v>
      </c>
      <c r="C18" s="53" t="s">
        <v>941</v>
      </c>
      <c r="D18" s="15" t="s">
        <v>242</v>
      </c>
      <c r="E18" s="30" t="s">
        <v>942</v>
      </c>
      <c r="F18" s="30" t="s">
        <v>943</v>
      </c>
      <c r="G18" s="54">
        <v>0</v>
      </c>
      <c r="H18" s="54">
        <v>0</v>
      </c>
      <c r="I18" s="54">
        <v>0</v>
      </c>
      <c r="J18" s="15"/>
      <c r="K18" s="30" t="s">
        <v>944</v>
      </c>
      <c r="L18" s="30"/>
      <c r="M18" s="15" t="s">
        <v>888</v>
      </c>
      <c r="N18" s="15"/>
      <c r="O18" s="15" t="s">
        <v>889</v>
      </c>
      <c r="P18" s="15" t="s">
        <v>945</v>
      </c>
      <c r="Q18" s="15" t="s">
        <v>201</v>
      </c>
      <c r="R18" s="54">
        <v>10</v>
      </c>
      <c r="S18" s="15">
        <v>1</v>
      </c>
      <c r="T18" s="15">
        <v>1998</v>
      </c>
      <c r="U18" s="30" t="s">
        <v>347</v>
      </c>
      <c r="V18" s="54"/>
      <c r="W18" s="54"/>
      <c r="X18" s="54"/>
      <c r="Y18" s="54"/>
      <c r="Z18" s="54"/>
      <c r="AA18" s="15"/>
      <c r="AB18" s="54"/>
      <c r="AC18" s="54"/>
      <c r="AD18" s="54"/>
      <c r="AE18" s="54"/>
      <c r="AF18" s="54"/>
      <c r="AG18" s="54"/>
      <c r="AH18" s="54"/>
      <c r="AI18" s="54"/>
      <c r="AJ18" s="15" t="s">
        <v>245</v>
      </c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 t="s">
        <v>132</v>
      </c>
      <c r="AY18" s="15" t="s">
        <v>892</v>
      </c>
      <c r="AZ18" s="15" t="s">
        <v>194</v>
      </c>
      <c r="BA18" s="15" t="s">
        <v>195</v>
      </c>
      <c r="BB18" s="15" t="s">
        <v>347</v>
      </c>
      <c r="BC18" s="15"/>
      <c r="BD18" s="15">
        <f t="shared" si="0"/>
        <v>0</v>
      </c>
      <c r="BE18" s="15">
        <v>0</v>
      </c>
      <c r="BF18" s="15">
        <v>0</v>
      </c>
      <c r="BG18" s="15">
        <v>0</v>
      </c>
      <c r="BH18" s="15">
        <v>0</v>
      </c>
      <c r="BI18" s="15">
        <v>0</v>
      </c>
      <c r="BJ18" s="15">
        <v>0</v>
      </c>
      <c r="BK18" s="54">
        <v>0</v>
      </c>
      <c r="BL18" s="15">
        <f t="shared" si="1"/>
        <v>0</v>
      </c>
      <c r="BM18" s="15">
        <v>0</v>
      </c>
      <c r="BN18" s="15">
        <v>0</v>
      </c>
      <c r="BO18" s="15">
        <v>0</v>
      </c>
      <c r="BP18" s="54">
        <v>0</v>
      </c>
      <c r="BQ18" s="54">
        <v>0</v>
      </c>
      <c r="BR18" s="16"/>
      <c r="BS18" s="16" t="str">
        <f t="shared" si="2"/>
        <v/>
      </c>
      <c r="BT18" s="16" t="str">
        <f t="shared" si="2"/>
        <v/>
      </c>
      <c r="BU18" s="14"/>
      <c r="BV18" s="16"/>
      <c r="BW18" s="16"/>
      <c r="BX18" s="14"/>
      <c r="BY18" s="16"/>
      <c r="BZ18" s="16"/>
      <c r="CA18" s="14"/>
      <c r="CB18" s="16"/>
      <c r="CC18" s="16"/>
      <c r="CD18" s="14"/>
      <c r="CE18" s="16"/>
      <c r="CF18" s="16"/>
      <c r="CG18" s="14"/>
      <c r="CH18" s="16"/>
      <c r="CI18" s="16"/>
      <c r="CJ18" s="14"/>
      <c r="CK18" s="16"/>
      <c r="CL18" s="16"/>
      <c r="CM18" s="14"/>
      <c r="CN18" s="16"/>
      <c r="CO18" s="16"/>
      <c r="CP18" s="14"/>
      <c r="CQ18" s="16"/>
      <c r="CR18" s="16"/>
      <c r="CS18" s="14"/>
      <c r="CT18" s="16"/>
      <c r="CU18" s="16"/>
      <c r="CV18" s="14" t="s">
        <v>707</v>
      </c>
      <c r="CW18" s="55" t="s">
        <v>946</v>
      </c>
    </row>
    <row r="19" spans="1:101" ht="30" customHeight="1">
      <c r="A19" s="15" t="s">
        <v>44</v>
      </c>
      <c r="B19" s="53" t="s">
        <v>240</v>
      </c>
      <c r="C19" s="53" t="s">
        <v>947</v>
      </c>
      <c r="D19" s="15" t="s">
        <v>242</v>
      </c>
      <c r="E19" s="30" t="s">
        <v>948</v>
      </c>
      <c r="F19" s="30" t="s">
        <v>949</v>
      </c>
      <c r="G19" s="54">
        <v>0</v>
      </c>
      <c r="H19" s="54">
        <v>0</v>
      </c>
      <c r="I19" s="54">
        <v>0</v>
      </c>
      <c r="J19" s="15"/>
      <c r="K19" s="30" t="s">
        <v>950</v>
      </c>
      <c r="L19" s="30"/>
      <c r="M19" s="15" t="s">
        <v>888</v>
      </c>
      <c r="N19" s="15"/>
      <c r="O19" s="15" t="s">
        <v>889</v>
      </c>
      <c r="P19" s="15" t="s">
        <v>945</v>
      </c>
      <c r="Q19" s="15" t="s">
        <v>201</v>
      </c>
      <c r="R19" s="54">
        <v>7</v>
      </c>
      <c r="S19" s="15">
        <v>1</v>
      </c>
      <c r="T19" s="15">
        <v>1995</v>
      </c>
      <c r="U19" s="30" t="s">
        <v>347</v>
      </c>
      <c r="V19" s="54"/>
      <c r="W19" s="54"/>
      <c r="X19" s="54"/>
      <c r="Y19" s="54"/>
      <c r="Z19" s="54"/>
      <c r="AA19" s="15"/>
      <c r="AB19" s="54"/>
      <c r="AC19" s="54"/>
      <c r="AD19" s="54"/>
      <c r="AE19" s="54"/>
      <c r="AF19" s="54"/>
      <c r="AG19" s="54"/>
      <c r="AH19" s="54"/>
      <c r="AI19" s="54"/>
      <c r="AJ19" s="15" t="s">
        <v>245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 t="s">
        <v>347</v>
      </c>
      <c r="AY19" s="15" t="s">
        <v>951</v>
      </c>
      <c r="AZ19" s="15" t="s">
        <v>52</v>
      </c>
      <c r="BA19" s="15" t="s">
        <v>195</v>
      </c>
      <c r="BB19" s="15" t="s">
        <v>347</v>
      </c>
      <c r="BC19" s="15"/>
      <c r="BD19" s="15">
        <f t="shared" si="0"/>
        <v>0</v>
      </c>
      <c r="BE19" s="15">
        <v>0</v>
      </c>
      <c r="BF19" s="15">
        <v>0</v>
      </c>
      <c r="BG19" s="15">
        <v>0</v>
      </c>
      <c r="BH19" s="15">
        <v>0</v>
      </c>
      <c r="BI19" s="15">
        <v>0</v>
      </c>
      <c r="BJ19" s="15">
        <v>0</v>
      </c>
      <c r="BK19" s="54">
        <v>0</v>
      </c>
      <c r="BL19" s="15">
        <f t="shared" si="1"/>
        <v>0</v>
      </c>
      <c r="BM19" s="15">
        <v>0</v>
      </c>
      <c r="BN19" s="15">
        <v>0</v>
      </c>
      <c r="BO19" s="15">
        <v>0</v>
      </c>
      <c r="BP19" s="54">
        <v>0</v>
      </c>
      <c r="BQ19" s="54">
        <v>0</v>
      </c>
      <c r="BR19" s="16"/>
      <c r="BS19" s="16" t="str">
        <f t="shared" si="2"/>
        <v/>
      </c>
      <c r="BT19" s="16" t="str">
        <f t="shared" si="2"/>
        <v/>
      </c>
      <c r="BU19" s="14"/>
      <c r="BV19" s="16"/>
      <c r="BW19" s="16"/>
      <c r="BX19" s="14"/>
      <c r="BY19" s="16"/>
      <c r="BZ19" s="16"/>
      <c r="CA19" s="14"/>
      <c r="CB19" s="16"/>
      <c r="CC19" s="16"/>
      <c r="CD19" s="14"/>
      <c r="CE19" s="16"/>
      <c r="CF19" s="16"/>
      <c r="CG19" s="14"/>
      <c r="CH19" s="16"/>
      <c r="CI19" s="16"/>
      <c r="CJ19" s="14"/>
      <c r="CK19" s="16"/>
      <c r="CL19" s="16"/>
      <c r="CM19" s="14"/>
      <c r="CN19" s="16"/>
      <c r="CO19" s="16"/>
      <c r="CP19" s="14"/>
      <c r="CQ19" s="16"/>
      <c r="CR19" s="16"/>
      <c r="CS19" s="14"/>
      <c r="CT19" s="16"/>
      <c r="CU19" s="16"/>
      <c r="CV19" s="14" t="s">
        <v>707</v>
      </c>
      <c r="CW19" s="55" t="s">
        <v>952</v>
      </c>
    </row>
    <row r="20" spans="1:101" ht="30" customHeight="1">
      <c r="A20" s="15" t="s">
        <v>44</v>
      </c>
      <c r="B20" s="53" t="s">
        <v>240</v>
      </c>
      <c r="C20" s="53" t="s">
        <v>953</v>
      </c>
      <c r="D20" s="15" t="s">
        <v>242</v>
      </c>
      <c r="E20" s="30" t="s">
        <v>954</v>
      </c>
      <c r="F20" s="30" t="s">
        <v>955</v>
      </c>
      <c r="G20" s="54">
        <v>0</v>
      </c>
      <c r="H20" s="54">
        <v>0</v>
      </c>
      <c r="I20" s="54">
        <v>0</v>
      </c>
      <c r="J20" s="15"/>
      <c r="K20" s="30" t="s">
        <v>950</v>
      </c>
      <c r="L20" s="30"/>
      <c r="M20" s="15" t="s">
        <v>888</v>
      </c>
      <c r="N20" s="15"/>
      <c r="O20" s="15" t="s">
        <v>889</v>
      </c>
      <c r="P20" s="15" t="s">
        <v>945</v>
      </c>
      <c r="Q20" s="15" t="s">
        <v>201</v>
      </c>
      <c r="R20" s="54">
        <v>6</v>
      </c>
      <c r="S20" s="15">
        <v>1</v>
      </c>
      <c r="T20" s="15">
        <v>1997</v>
      </c>
      <c r="U20" s="30" t="s">
        <v>347</v>
      </c>
      <c r="V20" s="54"/>
      <c r="W20" s="54"/>
      <c r="X20" s="54"/>
      <c r="Y20" s="54"/>
      <c r="Z20" s="54"/>
      <c r="AA20" s="15"/>
      <c r="AB20" s="54"/>
      <c r="AC20" s="54"/>
      <c r="AD20" s="54"/>
      <c r="AE20" s="54"/>
      <c r="AF20" s="54"/>
      <c r="AG20" s="54"/>
      <c r="AH20" s="54"/>
      <c r="AI20" s="54"/>
      <c r="AJ20" s="15" t="s">
        <v>245</v>
      </c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 t="s">
        <v>347</v>
      </c>
      <c r="AY20" s="15" t="s">
        <v>892</v>
      </c>
      <c r="AZ20" s="15" t="s">
        <v>194</v>
      </c>
      <c r="BA20" s="15" t="s">
        <v>195</v>
      </c>
      <c r="BB20" s="15" t="s">
        <v>347</v>
      </c>
      <c r="BC20" s="15"/>
      <c r="BD20" s="15">
        <f t="shared" si="0"/>
        <v>0</v>
      </c>
      <c r="BE20" s="15">
        <v>0</v>
      </c>
      <c r="BF20" s="15">
        <v>0</v>
      </c>
      <c r="BG20" s="15">
        <v>0</v>
      </c>
      <c r="BH20" s="15">
        <v>0</v>
      </c>
      <c r="BI20" s="15">
        <v>0</v>
      </c>
      <c r="BJ20" s="15">
        <v>0</v>
      </c>
      <c r="BK20" s="54">
        <v>0</v>
      </c>
      <c r="BL20" s="15">
        <f t="shared" si="1"/>
        <v>0</v>
      </c>
      <c r="BM20" s="15">
        <v>0</v>
      </c>
      <c r="BN20" s="15">
        <v>0</v>
      </c>
      <c r="BO20" s="15">
        <v>0</v>
      </c>
      <c r="BP20" s="54">
        <v>0</v>
      </c>
      <c r="BQ20" s="54">
        <v>0</v>
      </c>
      <c r="BR20" s="16"/>
      <c r="BS20" s="16" t="str">
        <f t="shared" si="2"/>
        <v/>
      </c>
      <c r="BT20" s="16" t="str">
        <f t="shared" si="2"/>
        <v/>
      </c>
      <c r="BU20" s="14"/>
      <c r="BV20" s="16"/>
      <c r="BW20" s="16"/>
      <c r="BX20" s="14"/>
      <c r="BY20" s="16"/>
      <c r="BZ20" s="16"/>
      <c r="CA20" s="14"/>
      <c r="CB20" s="16"/>
      <c r="CC20" s="16"/>
      <c r="CD20" s="14"/>
      <c r="CE20" s="16"/>
      <c r="CF20" s="16"/>
      <c r="CG20" s="14"/>
      <c r="CH20" s="16"/>
      <c r="CI20" s="16"/>
      <c r="CJ20" s="14"/>
      <c r="CK20" s="16"/>
      <c r="CL20" s="16"/>
      <c r="CM20" s="14"/>
      <c r="CN20" s="16"/>
      <c r="CO20" s="16"/>
      <c r="CP20" s="14"/>
      <c r="CQ20" s="16"/>
      <c r="CR20" s="16"/>
      <c r="CS20" s="14"/>
      <c r="CT20" s="16"/>
      <c r="CU20" s="16"/>
      <c r="CV20" s="14" t="s">
        <v>707</v>
      </c>
      <c r="CW20" s="55" t="s">
        <v>956</v>
      </c>
    </row>
    <row r="21" spans="1:101" ht="30" customHeight="1">
      <c r="A21" s="15" t="s">
        <v>44</v>
      </c>
      <c r="B21" s="53" t="s">
        <v>68</v>
      </c>
      <c r="C21" s="53" t="s">
        <v>957</v>
      </c>
      <c r="D21" s="15" t="s">
        <v>70</v>
      </c>
      <c r="E21" s="30" t="s">
        <v>658</v>
      </c>
      <c r="F21" s="30" t="s">
        <v>659</v>
      </c>
      <c r="G21" s="54">
        <v>6203</v>
      </c>
      <c r="H21" s="54">
        <v>1167</v>
      </c>
      <c r="I21" s="54"/>
      <c r="J21" s="15" t="s">
        <v>901</v>
      </c>
      <c r="K21" s="30" t="s">
        <v>660</v>
      </c>
      <c r="L21" s="30"/>
      <c r="M21" s="15" t="s">
        <v>131</v>
      </c>
      <c r="N21" s="15"/>
      <c r="O21" s="15" t="s">
        <v>132</v>
      </c>
      <c r="P21" s="15" t="s">
        <v>890</v>
      </c>
      <c r="Q21" s="15" t="s">
        <v>601</v>
      </c>
      <c r="R21" s="54">
        <v>30</v>
      </c>
      <c r="S21" s="15">
        <v>2</v>
      </c>
      <c r="T21" s="15">
        <v>2015</v>
      </c>
      <c r="U21" s="30" t="s">
        <v>347</v>
      </c>
      <c r="V21" s="54"/>
      <c r="W21" s="54"/>
      <c r="X21" s="54"/>
      <c r="Y21" s="54"/>
      <c r="Z21" s="54"/>
      <c r="AA21" s="15"/>
      <c r="AB21" s="54"/>
      <c r="AC21" s="54"/>
      <c r="AD21" s="54"/>
      <c r="AE21" s="54"/>
      <c r="AF21" s="54"/>
      <c r="AG21" s="54"/>
      <c r="AH21" s="54"/>
      <c r="AI21" s="54"/>
      <c r="AJ21" s="15" t="s">
        <v>111</v>
      </c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 t="s">
        <v>347</v>
      </c>
      <c r="AY21" s="15" t="s">
        <v>892</v>
      </c>
      <c r="AZ21" s="15" t="s">
        <v>52</v>
      </c>
      <c r="BA21" s="15"/>
      <c r="BB21" s="15" t="s">
        <v>612</v>
      </c>
      <c r="BC21" s="15">
        <v>97</v>
      </c>
      <c r="BD21" s="15">
        <f t="shared" si="0"/>
        <v>100.00000000000001</v>
      </c>
      <c r="BE21" s="15">
        <v>47.6</v>
      </c>
      <c r="BF21" s="15">
        <v>24.3</v>
      </c>
      <c r="BG21" s="15">
        <v>4.4000000000000004</v>
      </c>
      <c r="BH21" s="15">
        <v>19.2</v>
      </c>
      <c r="BI21" s="15">
        <v>1.8</v>
      </c>
      <c r="BJ21" s="15">
        <v>2.7</v>
      </c>
      <c r="BK21" s="54">
        <v>278.89999999999998</v>
      </c>
      <c r="BL21" s="15">
        <f t="shared" si="1"/>
        <v>100</v>
      </c>
      <c r="BM21" s="15">
        <v>57.7</v>
      </c>
      <c r="BN21" s="15">
        <v>38.5</v>
      </c>
      <c r="BO21" s="15">
        <v>3.8</v>
      </c>
      <c r="BP21" s="54">
        <v>7090</v>
      </c>
      <c r="BQ21" s="54">
        <v>6880</v>
      </c>
      <c r="BR21" s="16"/>
      <c r="BS21" s="16" t="str">
        <f t="shared" si="2"/>
        <v/>
      </c>
      <c r="BT21" s="16" t="str">
        <f t="shared" si="2"/>
        <v/>
      </c>
      <c r="BU21" s="14"/>
      <c r="BV21" s="16"/>
      <c r="BW21" s="16"/>
      <c r="BX21" s="14"/>
      <c r="BY21" s="16"/>
      <c r="BZ21" s="16"/>
      <c r="CA21" s="14"/>
      <c r="CB21" s="16"/>
      <c r="CC21" s="16"/>
      <c r="CD21" s="14"/>
      <c r="CE21" s="16"/>
      <c r="CF21" s="16"/>
      <c r="CG21" s="14"/>
      <c r="CH21" s="16"/>
      <c r="CI21" s="16"/>
      <c r="CJ21" s="14"/>
      <c r="CK21" s="16"/>
      <c r="CL21" s="16"/>
      <c r="CM21" s="14"/>
      <c r="CN21" s="16"/>
      <c r="CO21" s="16"/>
      <c r="CP21" s="14"/>
      <c r="CQ21" s="16"/>
      <c r="CR21" s="16"/>
      <c r="CS21" s="14"/>
      <c r="CT21" s="16"/>
      <c r="CU21" s="16"/>
      <c r="CV21" s="14" t="s">
        <v>707</v>
      </c>
      <c r="CW21" s="55" t="s">
        <v>958</v>
      </c>
    </row>
    <row r="22" spans="1:101" ht="30" customHeight="1">
      <c r="A22" s="15" t="s">
        <v>44</v>
      </c>
      <c r="B22" s="53" t="s">
        <v>98</v>
      </c>
      <c r="C22" s="53" t="s">
        <v>959</v>
      </c>
      <c r="D22" s="15" t="s">
        <v>100</v>
      </c>
      <c r="E22" s="30" t="s">
        <v>960</v>
      </c>
      <c r="F22" s="30" t="s">
        <v>269</v>
      </c>
      <c r="G22" s="54">
        <v>10283</v>
      </c>
      <c r="H22" s="54">
        <v>1190</v>
      </c>
      <c r="I22" s="54"/>
      <c r="J22" s="15" t="s">
        <v>901</v>
      </c>
      <c r="K22" s="30" t="s">
        <v>961</v>
      </c>
      <c r="L22" s="30"/>
      <c r="M22" s="15" t="s">
        <v>888</v>
      </c>
      <c r="N22" s="15"/>
      <c r="O22" s="15" t="s">
        <v>889</v>
      </c>
      <c r="P22" s="15" t="s">
        <v>914</v>
      </c>
      <c r="Q22" s="15" t="s">
        <v>201</v>
      </c>
      <c r="R22" s="54">
        <v>60</v>
      </c>
      <c r="S22" s="15">
        <v>2</v>
      </c>
      <c r="T22" s="15">
        <v>2000</v>
      </c>
      <c r="U22" s="30" t="s">
        <v>347</v>
      </c>
      <c r="V22" s="54"/>
      <c r="W22" s="54"/>
      <c r="X22" s="54"/>
      <c r="Y22" s="54"/>
      <c r="Z22" s="54"/>
      <c r="AA22" s="15"/>
      <c r="AB22" s="54"/>
      <c r="AC22" s="54"/>
      <c r="AD22" s="54"/>
      <c r="AE22" s="54"/>
      <c r="AF22" s="54"/>
      <c r="AG22" s="54"/>
      <c r="AH22" s="54"/>
      <c r="AI22" s="54"/>
      <c r="AJ22" s="15" t="s">
        <v>270</v>
      </c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 t="s">
        <v>347</v>
      </c>
      <c r="AY22" s="15" t="s">
        <v>347</v>
      </c>
      <c r="AZ22" s="15" t="s">
        <v>194</v>
      </c>
      <c r="BA22" s="15"/>
      <c r="BB22" s="15" t="s">
        <v>347</v>
      </c>
      <c r="BC22" s="15"/>
      <c r="BD22" s="15">
        <f t="shared" si="0"/>
        <v>100</v>
      </c>
      <c r="BE22" s="15">
        <v>53.9</v>
      </c>
      <c r="BF22" s="15">
        <v>23.6</v>
      </c>
      <c r="BG22" s="15">
        <v>11.7</v>
      </c>
      <c r="BH22" s="15">
        <v>7.4</v>
      </c>
      <c r="BI22" s="15">
        <v>2.2999999999999998</v>
      </c>
      <c r="BJ22" s="15">
        <v>1.1000000000000001</v>
      </c>
      <c r="BK22" s="54">
        <v>183</v>
      </c>
      <c r="BL22" s="15">
        <f t="shared" si="1"/>
        <v>100</v>
      </c>
      <c r="BM22" s="15">
        <v>59</v>
      </c>
      <c r="BN22" s="15">
        <v>36.299999999999997</v>
      </c>
      <c r="BO22" s="15">
        <v>4.7</v>
      </c>
      <c r="BP22" s="54">
        <v>5360</v>
      </c>
      <c r="BQ22" s="54">
        <v>4383</v>
      </c>
      <c r="BR22" s="16"/>
      <c r="BS22" s="16" t="str">
        <f t="shared" si="2"/>
        <v/>
      </c>
      <c r="BT22" s="16" t="str">
        <f t="shared" si="2"/>
        <v/>
      </c>
      <c r="BU22" s="14"/>
      <c r="BV22" s="16"/>
      <c r="BW22" s="16"/>
      <c r="BX22" s="14"/>
      <c r="BY22" s="16"/>
      <c r="BZ22" s="16"/>
      <c r="CA22" s="14"/>
      <c r="CB22" s="16"/>
      <c r="CC22" s="16"/>
      <c r="CD22" s="14"/>
      <c r="CE22" s="16"/>
      <c r="CF22" s="16"/>
      <c r="CG22" s="14"/>
      <c r="CH22" s="16"/>
      <c r="CI22" s="16"/>
      <c r="CJ22" s="14"/>
      <c r="CK22" s="16"/>
      <c r="CL22" s="16"/>
      <c r="CM22" s="14"/>
      <c r="CN22" s="16"/>
      <c r="CO22" s="16"/>
      <c r="CP22" s="14"/>
      <c r="CQ22" s="16"/>
      <c r="CR22" s="16"/>
      <c r="CS22" s="14"/>
      <c r="CT22" s="16"/>
      <c r="CU22" s="16"/>
      <c r="CV22" s="14" t="s">
        <v>707</v>
      </c>
      <c r="CW22" s="55" t="s">
        <v>962</v>
      </c>
    </row>
    <row r="23" spans="1:101" ht="30" customHeight="1">
      <c r="A23" s="15" t="s">
        <v>44</v>
      </c>
      <c r="B23" s="53" t="s">
        <v>564</v>
      </c>
      <c r="C23" s="53" t="s">
        <v>963</v>
      </c>
      <c r="D23" s="15" t="s">
        <v>566</v>
      </c>
      <c r="E23" s="30" t="s">
        <v>567</v>
      </c>
      <c r="F23" s="30" t="s">
        <v>568</v>
      </c>
      <c r="G23" s="54">
        <v>4180</v>
      </c>
      <c r="H23" s="54">
        <v>0</v>
      </c>
      <c r="I23" s="54"/>
      <c r="J23" s="15" t="s">
        <v>901</v>
      </c>
      <c r="K23" s="30" t="s">
        <v>961</v>
      </c>
      <c r="L23" s="30"/>
      <c r="M23" s="15" t="s">
        <v>888</v>
      </c>
      <c r="N23" s="15"/>
      <c r="O23" s="15" t="s">
        <v>889</v>
      </c>
      <c r="P23" s="15" t="s">
        <v>945</v>
      </c>
      <c r="Q23" s="15" t="s">
        <v>201</v>
      </c>
      <c r="R23" s="54">
        <v>18</v>
      </c>
      <c r="S23" s="15">
        <v>1</v>
      </c>
      <c r="T23" s="15">
        <v>1995</v>
      </c>
      <c r="U23" s="30" t="s">
        <v>922</v>
      </c>
      <c r="V23" s="54">
        <v>9986400</v>
      </c>
      <c r="W23" s="54"/>
      <c r="X23" s="54">
        <v>2888760</v>
      </c>
      <c r="Y23" s="54"/>
      <c r="Z23" s="54"/>
      <c r="AA23" s="15"/>
      <c r="AB23" s="54"/>
      <c r="AC23" s="54"/>
      <c r="AD23" s="54"/>
      <c r="AE23" s="54"/>
      <c r="AF23" s="54"/>
      <c r="AG23" s="54"/>
      <c r="AH23" s="54"/>
      <c r="AI23" s="54"/>
      <c r="AJ23" s="15" t="s">
        <v>66</v>
      </c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 t="s">
        <v>132</v>
      </c>
      <c r="AY23" s="15" t="s">
        <v>132</v>
      </c>
      <c r="AZ23" s="15" t="s">
        <v>194</v>
      </c>
      <c r="BA23" s="15" t="s">
        <v>195</v>
      </c>
      <c r="BB23" s="15" t="s">
        <v>347</v>
      </c>
      <c r="BC23" s="15"/>
      <c r="BD23" s="15">
        <f t="shared" si="0"/>
        <v>100</v>
      </c>
      <c r="BE23" s="15">
        <v>46.7</v>
      </c>
      <c r="BF23" s="15">
        <v>24.5</v>
      </c>
      <c r="BG23" s="15">
        <v>12.6</v>
      </c>
      <c r="BH23" s="15">
        <v>13.3</v>
      </c>
      <c r="BI23" s="15">
        <v>1.2</v>
      </c>
      <c r="BJ23" s="15">
        <v>1.7</v>
      </c>
      <c r="BK23" s="54">
        <v>142.80000000000001</v>
      </c>
      <c r="BL23" s="15">
        <f t="shared" si="1"/>
        <v>100.00000000000001</v>
      </c>
      <c r="BM23" s="15">
        <v>43.7</v>
      </c>
      <c r="BN23" s="15">
        <v>50.6</v>
      </c>
      <c r="BO23" s="15">
        <v>5.7</v>
      </c>
      <c r="BP23" s="54">
        <v>8463</v>
      </c>
      <c r="BQ23" s="54">
        <v>10290</v>
      </c>
      <c r="BR23" s="16"/>
      <c r="BS23" s="16" t="str">
        <f t="shared" si="2"/>
        <v/>
      </c>
      <c r="BT23" s="16" t="str">
        <f t="shared" si="2"/>
        <v/>
      </c>
      <c r="BU23" s="14"/>
      <c r="BV23" s="16"/>
      <c r="BW23" s="16"/>
      <c r="BX23" s="14"/>
      <c r="BY23" s="16"/>
      <c r="BZ23" s="16"/>
      <c r="CA23" s="14"/>
      <c r="CB23" s="16"/>
      <c r="CC23" s="16"/>
      <c r="CD23" s="14"/>
      <c r="CE23" s="16"/>
      <c r="CF23" s="16"/>
      <c r="CG23" s="14"/>
      <c r="CH23" s="16"/>
      <c r="CI23" s="16"/>
      <c r="CJ23" s="14"/>
      <c r="CK23" s="16"/>
      <c r="CL23" s="16"/>
      <c r="CM23" s="14"/>
      <c r="CN23" s="16"/>
      <c r="CO23" s="16"/>
      <c r="CP23" s="14"/>
      <c r="CQ23" s="16"/>
      <c r="CR23" s="16"/>
      <c r="CS23" s="14"/>
      <c r="CT23" s="16"/>
      <c r="CU23" s="16"/>
      <c r="CV23" s="14" t="s">
        <v>707</v>
      </c>
      <c r="CW23" s="55" t="s">
        <v>964</v>
      </c>
    </row>
    <row r="24" spans="1:101" ht="30" customHeight="1">
      <c r="A24" s="15" t="s">
        <v>44</v>
      </c>
      <c r="B24" s="53" t="s">
        <v>105</v>
      </c>
      <c r="C24" s="53" t="s">
        <v>965</v>
      </c>
      <c r="D24" s="15" t="s">
        <v>107</v>
      </c>
      <c r="E24" s="30" t="s">
        <v>966</v>
      </c>
      <c r="F24" s="30" t="s">
        <v>967</v>
      </c>
      <c r="G24" s="54">
        <v>6449</v>
      </c>
      <c r="H24" s="54">
        <v>0</v>
      </c>
      <c r="I24" s="54">
        <v>0</v>
      </c>
      <c r="J24" s="15"/>
      <c r="K24" s="30" t="s">
        <v>930</v>
      </c>
      <c r="L24" s="30"/>
      <c r="M24" s="15" t="s">
        <v>888</v>
      </c>
      <c r="N24" s="15"/>
      <c r="O24" s="15" t="s">
        <v>889</v>
      </c>
      <c r="P24" s="15" t="s">
        <v>914</v>
      </c>
      <c r="Q24" s="15" t="s">
        <v>51</v>
      </c>
      <c r="R24" s="54">
        <v>40</v>
      </c>
      <c r="S24" s="15">
        <v>2</v>
      </c>
      <c r="T24" s="15">
        <v>2002</v>
      </c>
      <c r="U24" s="30" t="s">
        <v>922</v>
      </c>
      <c r="V24" s="54">
        <v>2671130</v>
      </c>
      <c r="W24" s="54"/>
      <c r="X24" s="54">
        <v>120453</v>
      </c>
      <c r="Y24" s="54"/>
      <c r="Z24" s="54"/>
      <c r="AA24" s="15"/>
      <c r="AB24" s="54"/>
      <c r="AC24" s="54"/>
      <c r="AD24" s="54"/>
      <c r="AE24" s="54"/>
      <c r="AF24" s="54"/>
      <c r="AG24" s="54"/>
      <c r="AH24" s="54"/>
      <c r="AI24" s="54"/>
      <c r="AJ24" s="15" t="s">
        <v>283</v>
      </c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 t="s">
        <v>915</v>
      </c>
      <c r="AY24" s="15" t="s">
        <v>892</v>
      </c>
      <c r="AZ24" s="15" t="s">
        <v>52</v>
      </c>
      <c r="BA24" s="15"/>
      <c r="BB24" s="15" t="s">
        <v>347</v>
      </c>
      <c r="BC24" s="15"/>
      <c r="BD24" s="15">
        <f t="shared" si="0"/>
        <v>99.999999999999986</v>
      </c>
      <c r="BE24" s="15">
        <v>47.1</v>
      </c>
      <c r="BF24" s="15">
        <v>27</v>
      </c>
      <c r="BG24" s="15">
        <v>10.9</v>
      </c>
      <c r="BH24" s="15">
        <v>9.6</v>
      </c>
      <c r="BI24" s="15">
        <v>1.3</v>
      </c>
      <c r="BJ24" s="15">
        <v>4.0999999999999996</v>
      </c>
      <c r="BK24" s="54">
        <v>167.5</v>
      </c>
      <c r="BL24" s="15">
        <f t="shared" si="1"/>
        <v>100</v>
      </c>
      <c r="BM24" s="15">
        <v>45.5</v>
      </c>
      <c r="BN24" s="15">
        <v>48.8</v>
      </c>
      <c r="BO24" s="15">
        <v>5.7</v>
      </c>
      <c r="BP24" s="54">
        <v>8043</v>
      </c>
      <c r="BQ24" s="54">
        <v>9948</v>
      </c>
      <c r="BR24" s="16"/>
      <c r="BS24" s="16" t="str">
        <f t="shared" si="2"/>
        <v/>
      </c>
      <c r="BT24" s="16" t="str">
        <f t="shared" si="2"/>
        <v/>
      </c>
      <c r="BU24" s="14"/>
      <c r="BV24" s="16"/>
      <c r="BW24" s="16"/>
      <c r="BX24" s="14"/>
      <c r="BY24" s="16"/>
      <c r="BZ24" s="16"/>
      <c r="CA24" s="14"/>
      <c r="CB24" s="16"/>
      <c r="CC24" s="16"/>
      <c r="CD24" s="14"/>
      <c r="CE24" s="16"/>
      <c r="CF24" s="16"/>
      <c r="CG24" s="14"/>
      <c r="CH24" s="16"/>
      <c r="CI24" s="16"/>
      <c r="CJ24" s="14"/>
      <c r="CK24" s="16"/>
      <c r="CL24" s="16"/>
      <c r="CM24" s="14"/>
      <c r="CN24" s="16"/>
      <c r="CO24" s="16"/>
      <c r="CP24" s="14"/>
      <c r="CQ24" s="16"/>
      <c r="CR24" s="16"/>
      <c r="CS24" s="14"/>
      <c r="CT24" s="16"/>
      <c r="CU24" s="16"/>
      <c r="CV24" s="14" t="s">
        <v>707</v>
      </c>
      <c r="CW24" s="55" t="s">
        <v>968</v>
      </c>
    </row>
    <row r="25" spans="1:101" ht="30" customHeight="1">
      <c r="A25" s="15" t="s">
        <v>44</v>
      </c>
      <c r="B25" s="53" t="s">
        <v>285</v>
      </c>
      <c r="C25" s="53" t="s">
        <v>969</v>
      </c>
      <c r="D25" s="15" t="s">
        <v>287</v>
      </c>
      <c r="E25" s="30" t="s">
        <v>753</v>
      </c>
      <c r="F25" s="30" t="s">
        <v>514</v>
      </c>
      <c r="G25" s="54">
        <v>8334</v>
      </c>
      <c r="H25" s="54">
        <v>696</v>
      </c>
      <c r="I25" s="54"/>
      <c r="J25" s="15" t="s">
        <v>901</v>
      </c>
      <c r="K25" s="30" t="s">
        <v>950</v>
      </c>
      <c r="L25" s="30"/>
      <c r="M25" s="15" t="s">
        <v>888</v>
      </c>
      <c r="N25" s="15"/>
      <c r="O25" s="15" t="s">
        <v>889</v>
      </c>
      <c r="P25" s="15" t="s">
        <v>914</v>
      </c>
      <c r="Q25" s="15" t="s">
        <v>201</v>
      </c>
      <c r="R25" s="54">
        <v>46</v>
      </c>
      <c r="S25" s="15">
        <v>2</v>
      </c>
      <c r="T25" s="15">
        <v>2018</v>
      </c>
      <c r="U25" s="30" t="s">
        <v>922</v>
      </c>
      <c r="V25" s="54">
        <v>847376</v>
      </c>
      <c r="W25" s="54"/>
      <c r="X25" s="54">
        <v>847376</v>
      </c>
      <c r="Y25" s="54"/>
      <c r="Z25" s="54"/>
      <c r="AA25" s="15"/>
      <c r="AB25" s="54"/>
      <c r="AC25" s="54"/>
      <c r="AD25" s="54"/>
      <c r="AE25" s="54"/>
      <c r="AF25" s="54"/>
      <c r="AG25" s="54"/>
      <c r="AH25" s="54"/>
      <c r="AI25" s="54"/>
      <c r="AJ25" s="15" t="s">
        <v>53</v>
      </c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 t="s">
        <v>347</v>
      </c>
      <c r="AY25" s="15" t="s">
        <v>892</v>
      </c>
      <c r="AZ25" s="15" t="s">
        <v>194</v>
      </c>
      <c r="BA25" s="15"/>
      <c r="BB25" s="15" t="s">
        <v>347</v>
      </c>
      <c r="BC25" s="15"/>
      <c r="BD25" s="15">
        <f t="shared" si="0"/>
        <v>100.00000000000003</v>
      </c>
      <c r="BE25" s="15">
        <v>53.7</v>
      </c>
      <c r="BF25" s="15">
        <v>20.6</v>
      </c>
      <c r="BG25" s="15">
        <v>10.9</v>
      </c>
      <c r="BH25" s="15">
        <v>8.6999999999999993</v>
      </c>
      <c r="BI25" s="15">
        <v>4.7</v>
      </c>
      <c r="BJ25" s="15">
        <v>1.4</v>
      </c>
      <c r="BK25" s="54">
        <v>153.75</v>
      </c>
      <c r="BL25" s="15">
        <f t="shared" si="1"/>
        <v>100</v>
      </c>
      <c r="BM25" s="15">
        <v>50.5</v>
      </c>
      <c r="BN25" s="15">
        <v>43.2</v>
      </c>
      <c r="BO25" s="15">
        <v>6.3</v>
      </c>
      <c r="BP25" s="54">
        <v>6865</v>
      </c>
      <c r="BQ25" s="54">
        <v>8075</v>
      </c>
      <c r="BR25" s="16"/>
      <c r="BS25" s="16" t="str">
        <f t="shared" si="2"/>
        <v/>
      </c>
      <c r="BT25" s="16" t="str">
        <f t="shared" si="2"/>
        <v/>
      </c>
      <c r="BU25" s="14"/>
      <c r="BV25" s="16"/>
      <c r="BW25" s="16"/>
      <c r="BX25" s="14"/>
      <c r="BY25" s="16"/>
      <c r="BZ25" s="16"/>
      <c r="CA25" s="14"/>
      <c r="CB25" s="16"/>
      <c r="CC25" s="16"/>
      <c r="CD25" s="14"/>
      <c r="CE25" s="16"/>
      <c r="CF25" s="16"/>
      <c r="CG25" s="14"/>
      <c r="CH25" s="16"/>
      <c r="CI25" s="16"/>
      <c r="CJ25" s="14"/>
      <c r="CK25" s="16"/>
      <c r="CL25" s="16"/>
      <c r="CM25" s="14"/>
      <c r="CN25" s="16"/>
      <c r="CO25" s="16"/>
      <c r="CP25" s="14"/>
      <c r="CQ25" s="16"/>
      <c r="CR25" s="16"/>
      <c r="CS25" s="14"/>
      <c r="CT25" s="16"/>
      <c r="CU25" s="16"/>
      <c r="CV25" s="14" t="s">
        <v>707</v>
      </c>
      <c r="CW25" s="55" t="s">
        <v>970</v>
      </c>
    </row>
    <row r="26" spans="1:101" ht="30" customHeight="1">
      <c r="A26" s="15" t="s">
        <v>44</v>
      </c>
      <c r="B26" s="53" t="s">
        <v>971</v>
      </c>
      <c r="C26" s="53" t="s">
        <v>972</v>
      </c>
      <c r="D26" s="15" t="s">
        <v>973</v>
      </c>
      <c r="E26" s="30" t="s">
        <v>974</v>
      </c>
      <c r="F26" s="30" t="s">
        <v>975</v>
      </c>
      <c r="G26" s="54">
        <v>72366.28</v>
      </c>
      <c r="H26" s="54">
        <v>7655</v>
      </c>
      <c r="I26" s="54">
        <v>78571600</v>
      </c>
      <c r="J26" s="15" t="s">
        <v>901</v>
      </c>
      <c r="K26" s="30" t="s">
        <v>887</v>
      </c>
      <c r="L26" s="30"/>
      <c r="M26" s="15" t="s">
        <v>939</v>
      </c>
      <c r="N26" s="15"/>
      <c r="O26" s="15" t="s">
        <v>132</v>
      </c>
      <c r="P26" s="15" t="s">
        <v>890</v>
      </c>
      <c r="Q26" s="15" t="s">
        <v>73</v>
      </c>
      <c r="R26" s="54">
        <v>300</v>
      </c>
      <c r="S26" s="15">
        <v>3</v>
      </c>
      <c r="T26" s="15">
        <v>2005</v>
      </c>
      <c r="U26" s="30" t="s">
        <v>896</v>
      </c>
      <c r="V26" s="54">
        <v>165641000</v>
      </c>
      <c r="W26" s="54">
        <v>33245000</v>
      </c>
      <c r="X26" s="54">
        <v>160947000</v>
      </c>
      <c r="Y26" s="54">
        <v>2329000</v>
      </c>
      <c r="Z26" s="54">
        <v>7500</v>
      </c>
      <c r="AA26" s="15">
        <v>13.79</v>
      </c>
      <c r="AB26" s="54">
        <v>30617</v>
      </c>
      <c r="AC26" s="54">
        <v>1140</v>
      </c>
      <c r="AD26" s="54">
        <v>169</v>
      </c>
      <c r="AE26" s="54">
        <v>1182741</v>
      </c>
      <c r="AF26" s="54"/>
      <c r="AG26" s="54">
        <v>9</v>
      </c>
      <c r="AH26" s="54">
        <v>10</v>
      </c>
      <c r="AI26" s="54">
        <v>7</v>
      </c>
      <c r="AJ26" s="15" t="s">
        <v>53</v>
      </c>
      <c r="AK26" s="15" t="s">
        <v>53</v>
      </c>
      <c r="AL26" s="15"/>
      <c r="AM26" s="15" t="s">
        <v>664</v>
      </c>
      <c r="AN26" s="15"/>
      <c r="AO26" s="15"/>
      <c r="AP26" s="15"/>
      <c r="AQ26" s="15"/>
      <c r="AR26" s="15"/>
      <c r="AS26" s="15"/>
      <c r="AT26" s="15"/>
      <c r="AU26" s="15"/>
      <c r="AV26" s="15" t="s">
        <v>664</v>
      </c>
      <c r="AW26" s="15" t="s">
        <v>976</v>
      </c>
      <c r="AX26" s="15" t="s">
        <v>347</v>
      </c>
      <c r="AY26" s="15" t="s">
        <v>347</v>
      </c>
      <c r="AZ26" s="15" t="s">
        <v>52</v>
      </c>
      <c r="BA26" s="15"/>
      <c r="BB26" s="15" t="s">
        <v>347</v>
      </c>
      <c r="BC26" s="15"/>
      <c r="BD26" s="15">
        <f t="shared" si="0"/>
        <v>100</v>
      </c>
      <c r="BE26" s="15">
        <v>54.7</v>
      </c>
      <c r="BF26" s="15">
        <v>23.3</v>
      </c>
      <c r="BG26" s="15">
        <v>10.5</v>
      </c>
      <c r="BH26" s="15">
        <v>7.7</v>
      </c>
      <c r="BI26" s="15">
        <v>2.5</v>
      </c>
      <c r="BJ26" s="15">
        <v>1.3</v>
      </c>
      <c r="BK26" s="54">
        <v>185</v>
      </c>
      <c r="BL26" s="15">
        <f t="shared" si="1"/>
        <v>100</v>
      </c>
      <c r="BM26" s="15">
        <v>53.6</v>
      </c>
      <c r="BN26" s="15">
        <v>41.5</v>
      </c>
      <c r="BO26" s="15">
        <v>4.9000000000000004</v>
      </c>
      <c r="BP26" s="54">
        <v>6473</v>
      </c>
      <c r="BQ26" s="54">
        <v>8106</v>
      </c>
      <c r="BR26" s="16"/>
      <c r="BS26" s="16" t="str">
        <f t="shared" si="2"/>
        <v/>
      </c>
      <c r="BT26" s="16" t="str">
        <f t="shared" si="2"/>
        <v/>
      </c>
      <c r="BU26" s="14"/>
      <c r="BV26" s="16"/>
      <c r="BW26" s="16"/>
      <c r="BX26" s="14"/>
      <c r="BY26" s="16"/>
      <c r="BZ26" s="16"/>
      <c r="CA26" s="14"/>
      <c r="CB26" s="16"/>
      <c r="CC26" s="16"/>
      <c r="CD26" s="14"/>
      <c r="CE26" s="16"/>
      <c r="CF26" s="16"/>
      <c r="CG26" s="14"/>
      <c r="CH26" s="16"/>
      <c r="CI26" s="16"/>
      <c r="CJ26" s="14"/>
      <c r="CK26" s="16"/>
      <c r="CL26" s="16"/>
      <c r="CM26" s="14"/>
      <c r="CN26" s="16"/>
      <c r="CO26" s="16"/>
      <c r="CP26" s="14"/>
      <c r="CQ26" s="16"/>
      <c r="CR26" s="16"/>
      <c r="CS26" s="14"/>
      <c r="CT26" s="16"/>
      <c r="CU26" s="16"/>
      <c r="CV26" s="14" t="s">
        <v>707</v>
      </c>
      <c r="CW26" s="55" t="s">
        <v>977</v>
      </c>
    </row>
    <row r="27" spans="1:101" ht="30" customHeight="1">
      <c r="A27" s="15" t="s">
        <v>44</v>
      </c>
      <c r="B27" s="53" t="s">
        <v>291</v>
      </c>
      <c r="C27" s="53" t="s">
        <v>978</v>
      </c>
      <c r="D27" s="15" t="s">
        <v>293</v>
      </c>
      <c r="E27" s="30" t="s">
        <v>979</v>
      </c>
      <c r="F27" s="30" t="s">
        <v>295</v>
      </c>
      <c r="G27" s="54">
        <v>12984</v>
      </c>
      <c r="H27" s="54">
        <v>824</v>
      </c>
      <c r="I27" s="54"/>
      <c r="J27" s="15" t="s">
        <v>980</v>
      </c>
      <c r="K27" s="30" t="s">
        <v>930</v>
      </c>
      <c r="L27" s="30"/>
      <c r="M27" s="15" t="s">
        <v>939</v>
      </c>
      <c r="N27" s="15"/>
      <c r="O27" s="15" t="s">
        <v>981</v>
      </c>
      <c r="P27" s="15" t="s">
        <v>890</v>
      </c>
      <c r="Q27" s="15" t="s">
        <v>73</v>
      </c>
      <c r="R27" s="54">
        <v>70</v>
      </c>
      <c r="S27" s="15">
        <v>2</v>
      </c>
      <c r="T27" s="15">
        <v>2004</v>
      </c>
      <c r="U27" s="30" t="s">
        <v>982</v>
      </c>
      <c r="V27" s="54"/>
      <c r="W27" s="54"/>
      <c r="X27" s="54"/>
      <c r="Y27" s="54"/>
      <c r="Z27" s="54">
        <v>870</v>
      </c>
      <c r="AA27" s="15">
        <v>6.1</v>
      </c>
      <c r="AB27" s="54">
        <v>3273</v>
      </c>
      <c r="AC27" s="54"/>
      <c r="AD27" s="54"/>
      <c r="AE27" s="54"/>
      <c r="AF27" s="54"/>
      <c r="AG27" s="54"/>
      <c r="AH27" s="54"/>
      <c r="AI27" s="54"/>
      <c r="AJ27" s="15" t="s">
        <v>983</v>
      </c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 t="s">
        <v>347</v>
      </c>
      <c r="AY27" s="15" t="s">
        <v>892</v>
      </c>
      <c r="AZ27" s="15" t="s">
        <v>52</v>
      </c>
      <c r="BA27" s="15"/>
      <c r="BB27" s="15" t="s">
        <v>347</v>
      </c>
      <c r="BC27" s="15"/>
      <c r="BD27" s="15">
        <f t="shared" si="0"/>
        <v>99.999999999999986</v>
      </c>
      <c r="BE27" s="15">
        <v>49.4</v>
      </c>
      <c r="BF27" s="15">
        <v>29.1</v>
      </c>
      <c r="BG27" s="15">
        <v>7.5</v>
      </c>
      <c r="BH27" s="15">
        <v>8.6</v>
      </c>
      <c r="BI27" s="15">
        <v>3.6</v>
      </c>
      <c r="BJ27" s="15">
        <v>1.8</v>
      </c>
      <c r="BK27" s="54">
        <v>193</v>
      </c>
      <c r="BL27" s="15">
        <f t="shared" si="1"/>
        <v>100</v>
      </c>
      <c r="BM27" s="15">
        <v>51.3</v>
      </c>
      <c r="BN27" s="15">
        <v>42.5</v>
      </c>
      <c r="BO27" s="15">
        <v>6.2</v>
      </c>
      <c r="BP27" s="54">
        <v>9200</v>
      </c>
      <c r="BQ27" s="54">
        <v>7704</v>
      </c>
      <c r="BR27" s="16"/>
      <c r="BS27" s="16" t="str">
        <f t="shared" si="2"/>
        <v/>
      </c>
      <c r="BT27" s="16" t="str">
        <f t="shared" si="2"/>
        <v/>
      </c>
      <c r="BU27" s="14"/>
      <c r="BV27" s="16"/>
      <c r="BW27" s="16"/>
      <c r="BX27" s="14"/>
      <c r="BY27" s="16"/>
      <c r="BZ27" s="16"/>
      <c r="CA27" s="14"/>
      <c r="CB27" s="16"/>
      <c r="CC27" s="16"/>
      <c r="CD27" s="14"/>
      <c r="CE27" s="16"/>
      <c r="CF27" s="16"/>
      <c r="CG27" s="14"/>
      <c r="CH27" s="16"/>
      <c r="CI27" s="16"/>
      <c r="CJ27" s="14"/>
      <c r="CK27" s="16"/>
      <c r="CL27" s="16"/>
      <c r="CM27" s="14"/>
      <c r="CN27" s="16"/>
      <c r="CO27" s="16"/>
      <c r="CP27" s="14"/>
      <c r="CQ27" s="16"/>
      <c r="CR27" s="16"/>
      <c r="CS27" s="14"/>
      <c r="CT27" s="16"/>
      <c r="CU27" s="16"/>
      <c r="CV27" s="14" t="s">
        <v>707</v>
      </c>
      <c r="CW27" s="55" t="s">
        <v>984</v>
      </c>
    </row>
    <row r="28" spans="1:101" ht="30" customHeight="1">
      <c r="A28" s="15" t="s">
        <v>44</v>
      </c>
      <c r="B28" s="53" t="s">
        <v>589</v>
      </c>
      <c r="C28" s="53" t="s">
        <v>985</v>
      </c>
      <c r="D28" s="15" t="s">
        <v>591</v>
      </c>
      <c r="E28" s="30" t="s">
        <v>599</v>
      </c>
      <c r="F28" s="30" t="s">
        <v>600</v>
      </c>
      <c r="G28" s="54">
        <v>14282</v>
      </c>
      <c r="H28" s="54">
        <v>1570</v>
      </c>
      <c r="I28" s="54"/>
      <c r="J28" s="15" t="s">
        <v>901</v>
      </c>
      <c r="K28" s="30" t="s">
        <v>950</v>
      </c>
      <c r="L28" s="30"/>
      <c r="M28" s="15" t="s">
        <v>888</v>
      </c>
      <c r="N28" s="15"/>
      <c r="O28" s="15" t="s">
        <v>889</v>
      </c>
      <c r="P28" s="15" t="s">
        <v>890</v>
      </c>
      <c r="Q28" s="15" t="s">
        <v>601</v>
      </c>
      <c r="R28" s="54">
        <v>54</v>
      </c>
      <c r="S28" s="15">
        <v>2</v>
      </c>
      <c r="T28" s="15">
        <v>2015</v>
      </c>
      <c r="U28" s="30" t="s">
        <v>922</v>
      </c>
      <c r="V28" s="54">
        <v>23345965</v>
      </c>
      <c r="W28" s="54"/>
      <c r="X28" s="54">
        <v>15947932</v>
      </c>
      <c r="Y28" s="54"/>
      <c r="Z28" s="54"/>
      <c r="AA28" s="15"/>
      <c r="AB28" s="54"/>
      <c r="AC28" s="54"/>
      <c r="AD28" s="54"/>
      <c r="AE28" s="54"/>
      <c r="AF28" s="54"/>
      <c r="AG28" s="54"/>
      <c r="AH28" s="54"/>
      <c r="AI28" s="54"/>
      <c r="AJ28" s="15" t="s">
        <v>53</v>
      </c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 t="s">
        <v>347</v>
      </c>
      <c r="AY28" s="15" t="s">
        <v>892</v>
      </c>
      <c r="AZ28" s="15" t="s">
        <v>52</v>
      </c>
      <c r="BA28" s="15"/>
      <c r="BB28" s="15" t="s">
        <v>347</v>
      </c>
      <c r="BC28" s="15"/>
      <c r="BD28" s="15">
        <f t="shared" si="0"/>
        <v>100</v>
      </c>
      <c r="BE28" s="15">
        <v>56.2</v>
      </c>
      <c r="BF28" s="15">
        <v>17</v>
      </c>
      <c r="BG28" s="15">
        <v>11.3</v>
      </c>
      <c r="BH28" s="15">
        <v>10.4</v>
      </c>
      <c r="BI28" s="15">
        <v>1.1000000000000001</v>
      </c>
      <c r="BJ28" s="15">
        <v>4</v>
      </c>
      <c r="BK28" s="54">
        <v>224.3</v>
      </c>
      <c r="BL28" s="15">
        <f t="shared" si="1"/>
        <v>100</v>
      </c>
      <c r="BM28" s="15">
        <v>49.4</v>
      </c>
      <c r="BN28" s="15">
        <v>46.5</v>
      </c>
      <c r="BO28" s="15">
        <v>4.0999999999999996</v>
      </c>
      <c r="BP28" s="54">
        <v>7513</v>
      </c>
      <c r="BQ28" s="54">
        <v>8143</v>
      </c>
      <c r="BR28" s="16"/>
      <c r="BS28" s="16" t="str">
        <f t="shared" si="2"/>
        <v/>
      </c>
      <c r="BT28" s="16" t="str">
        <f t="shared" si="2"/>
        <v/>
      </c>
      <c r="BU28" s="14"/>
      <c r="BV28" s="16"/>
      <c r="BW28" s="16"/>
      <c r="BX28" s="14"/>
      <c r="BY28" s="16"/>
      <c r="BZ28" s="16"/>
      <c r="CA28" s="14"/>
      <c r="CB28" s="16"/>
      <c r="CC28" s="16"/>
      <c r="CD28" s="14"/>
      <c r="CE28" s="16"/>
      <c r="CF28" s="16"/>
      <c r="CG28" s="14"/>
      <c r="CH28" s="16"/>
      <c r="CI28" s="16"/>
      <c r="CJ28" s="14"/>
      <c r="CK28" s="16"/>
      <c r="CL28" s="16"/>
      <c r="CM28" s="14"/>
      <c r="CN28" s="16"/>
      <c r="CO28" s="16"/>
      <c r="CP28" s="14"/>
      <c r="CQ28" s="16"/>
      <c r="CR28" s="16"/>
      <c r="CS28" s="14"/>
      <c r="CT28" s="16"/>
      <c r="CU28" s="16"/>
      <c r="CV28" s="14" t="s">
        <v>707</v>
      </c>
      <c r="CW28" s="55" t="s">
        <v>986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30" man="1"/>
    <brk id="53" min="1" max="30" man="1"/>
    <brk id="81" min="1" max="30" man="1"/>
    <brk id="93" min="1" max="3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54575-ECD0-4FF7-ADBF-2E3A2BD75CCA}">
  <dimension ref="A1:AT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17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7" t="s">
        <v>1</v>
      </c>
      <c r="B2" s="205" t="s">
        <v>2</v>
      </c>
      <c r="C2" s="133" t="s">
        <v>3</v>
      </c>
      <c r="D2" s="339" t="s">
        <v>4</v>
      </c>
      <c r="E2" s="337" t="s">
        <v>5</v>
      </c>
      <c r="F2" s="337" t="s">
        <v>6</v>
      </c>
      <c r="G2" s="337" t="s">
        <v>7</v>
      </c>
      <c r="H2" s="337" t="s">
        <v>8</v>
      </c>
      <c r="I2" s="337" t="s">
        <v>9</v>
      </c>
      <c r="J2" s="337" t="s">
        <v>10</v>
      </c>
      <c r="K2" s="337" t="s">
        <v>11</v>
      </c>
      <c r="L2" s="215" t="s">
        <v>12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7"/>
      <c r="AO2" s="338" t="s">
        <v>13</v>
      </c>
      <c r="AP2" s="337" t="s">
        <v>14</v>
      </c>
      <c r="AQ2" s="337" t="s">
        <v>15</v>
      </c>
      <c r="AR2" s="183" t="s">
        <v>16</v>
      </c>
    </row>
    <row r="3" spans="1:46" ht="13.5" customHeight="1">
      <c r="A3" s="165"/>
      <c r="B3" s="205"/>
      <c r="C3" s="134"/>
      <c r="D3" s="339"/>
      <c r="E3" s="165"/>
      <c r="F3" s="165"/>
      <c r="G3" s="165"/>
      <c r="H3" s="165"/>
      <c r="I3" s="165"/>
      <c r="J3" s="165"/>
      <c r="K3" s="165"/>
      <c r="L3" s="218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338"/>
      <c r="AP3" s="165"/>
      <c r="AQ3" s="165"/>
      <c r="AR3" s="315"/>
    </row>
    <row r="4" spans="1:46" ht="18.75" customHeight="1">
      <c r="A4" s="165"/>
      <c r="B4" s="205"/>
      <c r="C4" s="134"/>
      <c r="D4" s="339"/>
      <c r="E4" s="165"/>
      <c r="F4" s="165"/>
      <c r="G4" s="165"/>
      <c r="H4" s="165"/>
      <c r="I4" s="165"/>
      <c r="J4" s="165"/>
      <c r="K4" s="165"/>
      <c r="L4" s="221" t="s">
        <v>17</v>
      </c>
      <c r="M4" s="222"/>
      <c r="N4" s="209" t="s">
        <v>18</v>
      </c>
      <c r="O4" s="210"/>
      <c r="P4" s="211"/>
      <c r="Q4" s="209" t="s">
        <v>19</v>
      </c>
      <c r="R4" s="210"/>
      <c r="S4" s="211"/>
      <c r="T4" s="209" t="s">
        <v>20</v>
      </c>
      <c r="U4" s="210"/>
      <c r="V4" s="211"/>
      <c r="W4" s="209" t="s">
        <v>21</v>
      </c>
      <c r="X4" s="210"/>
      <c r="Y4" s="211"/>
      <c r="Z4" s="209" t="s">
        <v>22</v>
      </c>
      <c r="AA4" s="210"/>
      <c r="AB4" s="211"/>
      <c r="AC4" s="209" t="s">
        <v>23</v>
      </c>
      <c r="AD4" s="210"/>
      <c r="AE4" s="211"/>
      <c r="AF4" s="209" t="s">
        <v>24</v>
      </c>
      <c r="AG4" s="210"/>
      <c r="AH4" s="211"/>
      <c r="AI4" s="209" t="s">
        <v>25</v>
      </c>
      <c r="AJ4" s="210"/>
      <c r="AK4" s="211"/>
      <c r="AL4" s="209" t="s">
        <v>26</v>
      </c>
      <c r="AM4" s="210"/>
      <c r="AN4" s="211"/>
      <c r="AO4" s="338"/>
      <c r="AP4" s="165"/>
      <c r="AQ4" s="165"/>
      <c r="AR4" s="315"/>
    </row>
    <row r="5" spans="1:46" ht="26.25" customHeight="1">
      <c r="A5" s="165"/>
      <c r="B5" s="205"/>
      <c r="C5" s="134"/>
      <c r="D5" s="339"/>
      <c r="E5" s="165"/>
      <c r="F5" s="165"/>
      <c r="G5" s="165"/>
      <c r="H5" s="165"/>
      <c r="I5" s="165"/>
      <c r="J5" s="165"/>
      <c r="K5" s="165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38"/>
      <c r="AP5" s="165"/>
      <c r="AQ5" s="165"/>
      <c r="AR5" s="315"/>
    </row>
    <row r="6" spans="1:46" s="13" customFormat="1" ht="13.5" customHeight="1">
      <c r="A6" s="165"/>
      <c r="B6" s="206"/>
      <c r="C6" s="134"/>
      <c r="D6" s="340"/>
      <c r="E6" s="165"/>
      <c r="F6" s="165"/>
      <c r="G6" s="8" t="s">
        <v>30</v>
      </c>
      <c r="H6" s="8"/>
      <c r="I6" s="165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4"/>
      <c r="AP6" s="165"/>
      <c r="AQ6" s="165"/>
      <c r="AR6" s="316"/>
      <c r="AS6" s="12" t="s">
        <v>34</v>
      </c>
      <c r="AT6" s="12"/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998" man="1"/>
    <brk id="25" min="1" max="99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A04A7-4475-42FF-A456-C77512252490}">
  <dimension ref="A1:BA8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4" customWidth="1"/>
    <col min="3" max="3" width="14" style="3" customWidth="1"/>
    <col min="4" max="4" width="22.625" style="3" customWidth="1"/>
    <col min="5" max="6" width="35.875" style="19" customWidth="1"/>
    <col min="7" max="9" width="8.75" style="3" customWidth="1"/>
    <col min="10" max="10" width="27.875" style="19" customWidth="1"/>
    <col min="11" max="11" width="21.125" style="19" customWidth="1"/>
    <col min="12" max="12" width="27.875" style="19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38"/>
    <col min="54" max="16384" width="9" style="3"/>
  </cols>
  <sheetData>
    <row r="1" spans="1:53" ht="15" customHeight="1">
      <c r="A1" s="59" t="s">
        <v>766</v>
      </c>
      <c r="B1" s="3"/>
      <c r="T1" s="37"/>
      <c r="V1" s="4"/>
      <c r="W1" s="4"/>
    </row>
    <row r="2" spans="1:53" s="19" customFormat="1" ht="13.5" customHeight="1">
      <c r="A2" s="212" t="s">
        <v>1</v>
      </c>
      <c r="B2" s="233" t="s">
        <v>603</v>
      </c>
      <c r="C2" s="212" t="s">
        <v>3</v>
      </c>
      <c r="D2" s="212" t="s">
        <v>4</v>
      </c>
      <c r="E2" s="212" t="s">
        <v>5</v>
      </c>
      <c r="F2" s="213" t="s">
        <v>36</v>
      </c>
      <c r="G2" s="146" t="s">
        <v>7</v>
      </c>
      <c r="H2" s="231" t="s">
        <v>667</v>
      </c>
      <c r="I2" s="101"/>
      <c r="J2" s="156" t="s">
        <v>302</v>
      </c>
      <c r="K2" s="22"/>
      <c r="L2" s="213" t="s">
        <v>39</v>
      </c>
      <c r="M2" s="212" t="s">
        <v>118</v>
      </c>
      <c r="N2" s="228" t="s">
        <v>767</v>
      </c>
      <c r="O2" s="212" t="s">
        <v>11</v>
      </c>
      <c r="P2" s="146" t="s">
        <v>14</v>
      </c>
      <c r="Q2" s="161" t="s">
        <v>15</v>
      </c>
      <c r="R2" s="212" t="s">
        <v>16</v>
      </c>
      <c r="S2" s="183" t="s">
        <v>311</v>
      </c>
      <c r="T2" s="212" t="s">
        <v>312</v>
      </c>
      <c r="U2" s="164" t="s">
        <v>672</v>
      </c>
      <c r="V2" s="215" t="s">
        <v>12</v>
      </c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7"/>
      <c r="AY2" s="172" t="s">
        <v>673</v>
      </c>
      <c r="AZ2" s="21"/>
      <c r="BA2" s="21"/>
    </row>
    <row r="3" spans="1:53" s="19" customFormat="1" ht="13.5" customHeight="1">
      <c r="A3" s="142"/>
      <c r="B3" s="234"/>
      <c r="C3" s="142"/>
      <c r="D3" s="142"/>
      <c r="E3" s="142"/>
      <c r="F3" s="214"/>
      <c r="G3" s="230"/>
      <c r="H3" s="232"/>
      <c r="I3" s="103"/>
      <c r="J3" s="143"/>
      <c r="K3" s="25"/>
      <c r="L3" s="214"/>
      <c r="M3" s="142"/>
      <c r="N3" s="229"/>
      <c r="O3" s="142"/>
      <c r="P3" s="142"/>
      <c r="Q3" s="223"/>
      <c r="R3" s="144"/>
      <c r="S3" s="183"/>
      <c r="T3" s="142"/>
      <c r="U3" s="165"/>
      <c r="V3" s="218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20"/>
      <c r="AY3" s="172"/>
      <c r="AZ3" s="21"/>
      <c r="BA3" s="21"/>
    </row>
    <row r="4" spans="1:53" s="19" customFormat="1" ht="18.75" customHeight="1">
      <c r="A4" s="142"/>
      <c r="B4" s="234"/>
      <c r="C4" s="142"/>
      <c r="D4" s="142"/>
      <c r="E4" s="142"/>
      <c r="F4" s="214"/>
      <c r="G4" s="230"/>
      <c r="H4" s="232"/>
      <c r="I4" s="212" t="s">
        <v>768</v>
      </c>
      <c r="J4" s="143"/>
      <c r="K4" s="26"/>
      <c r="L4" s="214"/>
      <c r="M4" s="142"/>
      <c r="N4" s="229"/>
      <c r="O4" s="142"/>
      <c r="P4" s="142"/>
      <c r="Q4" s="223"/>
      <c r="R4" s="144"/>
      <c r="S4" s="183"/>
      <c r="T4" s="142"/>
      <c r="U4" s="165"/>
      <c r="V4" s="221" t="s">
        <v>17</v>
      </c>
      <c r="W4" s="222"/>
      <c r="X4" s="209" t="s">
        <v>18</v>
      </c>
      <c r="Y4" s="210"/>
      <c r="Z4" s="211"/>
      <c r="AA4" s="209" t="s">
        <v>19</v>
      </c>
      <c r="AB4" s="210"/>
      <c r="AC4" s="211"/>
      <c r="AD4" s="209" t="s">
        <v>20</v>
      </c>
      <c r="AE4" s="210"/>
      <c r="AF4" s="211"/>
      <c r="AG4" s="209" t="s">
        <v>21</v>
      </c>
      <c r="AH4" s="210"/>
      <c r="AI4" s="211"/>
      <c r="AJ4" s="209" t="s">
        <v>22</v>
      </c>
      <c r="AK4" s="210"/>
      <c r="AL4" s="211"/>
      <c r="AM4" s="209" t="s">
        <v>23</v>
      </c>
      <c r="AN4" s="210"/>
      <c r="AO4" s="211"/>
      <c r="AP4" s="209" t="s">
        <v>24</v>
      </c>
      <c r="AQ4" s="210"/>
      <c r="AR4" s="211"/>
      <c r="AS4" s="209" t="s">
        <v>25</v>
      </c>
      <c r="AT4" s="210"/>
      <c r="AU4" s="211"/>
      <c r="AV4" s="209" t="s">
        <v>26</v>
      </c>
      <c r="AW4" s="210"/>
      <c r="AX4" s="211"/>
      <c r="AY4" s="172"/>
      <c r="AZ4" s="21"/>
      <c r="BA4" s="21"/>
    </row>
    <row r="5" spans="1:53" s="19" customFormat="1" ht="26.25" customHeight="1">
      <c r="A5" s="142"/>
      <c r="B5" s="234"/>
      <c r="C5" s="142"/>
      <c r="D5" s="142"/>
      <c r="E5" s="142"/>
      <c r="F5" s="214"/>
      <c r="G5" s="230"/>
      <c r="H5" s="232"/>
      <c r="I5" s="142"/>
      <c r="J5" s="142"/>
      <c r="K5" s="183" t="s">
        <v>142</v>
      </c>
      <c r="L5" s="214"/>
      <c r="M5" s="142"/>
      <c r="N5" s="229"/>
      <c r="O5" s="142"/>
      <c r="P5" s="142"/>
      <c r="Q5" s="223"/>
      <c r="R5" s="144"/>
      <c r="S5" s="183"/>
      <c r="T5" s="142"/>
      <c r="U5" s="165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2"/>
      <c r="AZ5" s="21"/>
      <c r="BA5" s="21"/>
    </row>
    <row r="6" spans="1:53" s="63" customFormat="1" ht="13.5" customHeight="1">
      <c r="A6" s="142"/>
      <c r="B6" s="234"/>
      <c r="C6" s="230"/>
      <c r="D6" s="142"/>
      <c r="E6" s="142"/>
      <c r="F6" s="214"/>
      <c r="G6" s="102" t="s">
        <v>144</v>
      </c>
      <c r="H6" s="102" t="s">
        <v>144</v>
      </c>
      <c r="I6" s="142"/>
      <c r="J6" s="142"/>
      <c r="K6" s="212"/>
      <c r="L6" s="214"/>
      <c r="M6" s="142"/>
      <c r="N6" s="27" t="s">
        <v>149</v>
      </c>
      <c r="O6" s="142"/>
      <c r="P6" s="142"/>
      <c r="Q6" s="223"/>
      <c r="R6" s="144"/>
      <c r="S6" s="212"/>
      <c r="T6" s="27" t="s">
        <v>335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3"/>
      <c r="AZ6" s="62" t="s">
        <v>43</v>
      </c>
      <c r="BA6" s="62"/>
    </row>
    <row r="7" spans="1:53" ht="30" customHeight="1">
      <c r="A7" s="15" t="s">
        <v>44</v>
      </c>
      <c r="B7" s="53" t="s">
        <v>165</v>
      </c>
      <c r="C7" s="53" t="s">
        <v>769</v>
      </c>
      <c r="D7" s="15" t="s">
        <v>167</v>
      </c>
      <c r="E7" s="30" t="s">
        <v>770</v>
      </c>
      <c r="F7" s="30" t="s">
        <v>715</v>
      </c>
      <c r="G7" s="54">
        <v>3809</v>
      </c>
      <c r="H7" s="54"/>
      <c r="I7" s="15"/>
      <c r="J7" s="30" t="s">
        <v>771</v>
      </c>
      <c r="K7" s="30"/>
      <c r="L7" s="30" t="s">
        <v>601</v>
      </c>
      <c r="M7" s="15" t="s">
        <v>772</v>
      </c>
      <c r="N7" s="54">
        <v>14</v>
      </c>
      <c r="O7" s="15">
        <v>2020</v>
      </c>
      <c r="P7" s="15" t="s">
        <v>52</v>
      </c>
      <c r="Q7" s="15"/>
      <c r="R7" s="15" t="s">
        <v>719</v>
      </c>
      <c r="S7" s="15" t="s">
        <v>347</v>
      </c>
      <c r="T7" s="15"/>
      <c r="U7" s="16"/>
      <c r="V7" s="16" t="str">
        <f>IF(Y7&amp;AB7&amp;AE7&amp;AH7&amp;AK7&amp;AN7&amp;AQ7&amp;AT7&amp;AW7="","",Y7+AB7+AE7+AH7+AK7+AN7+AQ7+AT7+AW7)</f>
        <v/>
      </c>
      <c r="W7" s="16" t="str">
        <f>IF(Z7&amp;AC7&amp;AF7&amp;AI7&amp;AL7&amp;AO7&amp;AR7&amp;AU7&amp;AX7="","",Z7+AC7+AF7+AI7+AL7+AO7+AR7+AU7+AX7)</f>
        <v/>
      </c>
      <c r="X7" s="14"/>
      <c r="Y7" s="16"/>
      <c r="Z7" s="16"/>
      <c r="AA7" s="14"/>
      <c r="AB7" s="16"/>
      <c r="AC7" s="16"/>
      <c r="AD7" s="14"/>
      <c r="AE7" s="16"/>
      <c r="AF7" s="16"/>
      <c r="AG7" s="14"/>
      <c r="AH7" s="16"/>
      <c r="AI7" s="16"/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 t="s">
        <v>707</v>
      </c>
      <c r="AZ7" s="55" t="s">
        <v>773</v>
      </c>
    </row>
    <row r="8" spans="1:53" ht="30" customHeight="1">
      <c r="A8" s="15" t="s">
        <v>44</v>
      </c>
      <c r="B8" s="53" t="s">
        <v>203</v>
      </c>
      <c r="C8" s="53" t="s">
        <v>774</v>
      </c>
      <c r="D8" s="15" t="s">
        <v>205</v>
      </c>
      <c r="E8" s="30" t="s">
        <v>206</v>
      </c>
      <c r="F8" s="30" t="s">
        <v>207</v>
      </c>
      <c r="G8" s="54">
        <v>3469</v>
      </c>
      <c r="H8" s="54"/>
      <c r="I8" s="15"/>
      <c r="J8" s="30" t="s">
        <v>775</v>
      </c>
      <c r="K8" s="30"/>
      <c r="L8" s="30" t="s">
        <v>179</v>
      </c>
      <c r="M8" s="15" t="s">
        <v>772</v>
      </c>
      <c r="N8" s="54">
        <v>30</v>
      </c>
      <c r="O8" s="15">
        <v>1997</v>
      </c>
      <c r="P8" s="15" t="s">
        <v>194</v>
      </c>
      <c r="Q8" s="15"/>
      <c r="R8" s="15" t="s">
        <v>209</v>
      </c>
      <c r="S8" s="15" t="s">
        <v>347</v>
      </c>
      <c r="T8" s="15"/>
      <c r="U8" s="16"/>
      <c r="V8" s="16" t="str">
        <f>IF(Y8&amp;AB8&amp;AE8&amp;AH8&amp;AK8&amp;AN8&amp;AQ8&amp;AT8&amp;AW8="","",Y8+AB8+AE8+AH8+AK8+AN8+AQ8+AT8+AW8)</f>
        <v/>
      </c>
      <c r="W8" s="16" t="str">
        <f>IF(Z8&amp;AC8&amp;AF8&amp;AI8&amp;AL8&amp;AO8&amp;AR8&amp;AU8&amp;AX8="","",Z8+AC8+AF8+AI8+AL8+AO8+AR8+AU8+AX8)</f>
        <v/>
      </c>
      <c r="X8" s="14"/>
      <c r="Y8" s="16"/>
      <c r="Z8" s="16"/>
      <c r="AA8" s="14"/>
      <c r="AB8" s="16"/>
      <c r="AC8" s="16"/>
      <c r="AD8" s="14"/>
      <c r="AE8" s="16"/>
      <c r="AF8" s="16"/>
      <c r="AG8" s="14"/>
      <c r="AH8" s="16"/>
      <c r="AI8" s="16"/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 t="s">
        <v>707</v>
      </c>
      <c r="AZ8" s="55" t="s">
        <v>776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B3BD0-DA45-46EE-B2A3-7C738FBB63C2}">
  <dimension ref="A1:CE20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7.125" style="3" customWidth="1"/>
    <col min="5" max="6" width="27.5" style="19" customWidth="1"/>
    <col min="7" max="14" width="11.25" style="3" customWidth="1"/>
    <col min="15" max="15" width="21.625" style="19" customWidth="1"/>
    <col min="16" max="16" width="12.125" style="19" customWidth="1"/>
    <col min="17" max="17" width="29.5" style="19" customWidth="1"/>
    <col min="18" max="18" width="12.125" style="19" customWidth="1"/>
    <col min="19" max="23" width="13.875" style="19" customWidth="1"/>
    <col min="24" max="24" width="15.5" style="19" customWidth="1"/>
    <col min="25" max="25" width="28" style="19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38"/>
    <col min="84" max="16384" width="9" style="3"/>
  </cols>
  <sheetData>
    <row r="1" spans="1:83" ht="15" customHeight="1">
      <c r="A1" s="59" t="s">
        <v>666</v>
      </c>
      <c r="B1" s="3"/>
      <c r="AF1" s="37"/>
      <c r="AH1" s="4"/>
      <c r="AI1" s="4"/>
      <c r="BS1" s="3"/>
      <c r="BU1" s="84"/>
    </row>
    <row r="2" spans="1:83" s="19" customFormat="1" ht="13.5" customHeight="1">
      <c r="A2" s="141" t="s">
        <v>1</v>
      </c>
      <c r="B2" s="284" t="s">
        <v>603</v>
      </c>
      <c r="C2" s="141" t="s">
        <v>3</v>
      </c>
      <c r="D2" s="286" t="s">
        <v>4</v>
      </c>
      <c r="E2" s="141" t="s">
        <v>5</v>
      </c>
      <c r="F2" s="213" t="s">
        <v>36</v>
      </c>
      <c r="G2" s="270" t="s">
        <v>7</v>
      </c>
      <c r="H2" s="272" t="s">
        <v>667</v>
      </c>
      <c r="I2" s="279"/>
      <c r="J2" s="60"/>
      <c r="K2" s="274" t="s">
        <v>668</v>
      </c>
      <c r="L2" s="267"/>
      <c r="M2" s="274" t="s">
        <v>669</v>
      </c>
      <c r="N2" s="267"/>
      <c r="O2" s="274" t="s">
        <v>526</v>
      </c>
      <c r="P2" s="41"/>
      <c r="Q2" s="274" t="s">
        <v>302</v>
      </c>
      <c r="R2" s="41"/>
      <c r="S2" s="224" t="s">
        <v>670</v>
      </c>
      <c r="T2" s="277"/>
      <c r="U2" s="277"/>
      <c r="V2" s="277"/>
      <c r="W2" s="277"/>
      <c r="X2" s="226"/>
      <c r="Y2" s="141" t="s">
        <v>39</v>
      </c>
      <c r="Z2" s="270" t="s">
        <v>671</v>
      </c>
      <c r="AA2" s="141" t="s">
        <v>11</v>
      </c>
      <c r="AB2" s="270" t="s">
        <v>14</v>
      </c>
      <c r="AC2" s="272" t="s">
        <v>15</v>
      </c>
      <c r="AD2" s="141" t="s">
        <v>16</v>
      </c>
      <c r="AE2" s="260" t="s">
        <v>311</v>
      </c>
      <c r="AF2" s="141" t="s">
        <v>312</v>
      </c>
      <c r="AG2" s="173" t="s">
        <v>672</v>
      </c>
      <c r="AH2" s="261" t="s">
        <v>12</v>
      </c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3"/>
      <c r="BK2" s="172" t="s">
        <v>673</v>
      </c>
      <c r="BL2" s="243" t="s">
        <v>674</v>
      </c>
      <c r="BM2" s="243" t="s">
        <v>675</v>
      </c>
      <c r="BN2" s="245" t="s">
        <v>676</v>
      </c>
      <c r="BO2" s="246"/>
      <c r="BP2" s="246"/>
      <c r="BQ2" s="246"/>
      <c r="BR2" s="246"/>
      <c r="BS2" s="246"/>
      <c r="BT2" s="246"/>
      <c r="BU2" s="246"/>
      <c r="BV2" s="246"/>
      <c r="BW2" s="246"/>
      <c r="BX2" s="249" t="s">
        <v>677</v>
      </c>
      <c r="BY2" s="235" t="s">
        <v>678</v>
      </c>
      <c r="BZ2" s="251" t="s">
        <v>679</v>
      </c>
      <c r="CA2" s="252"/>
      <c r="CB2" s="235" t="s">
        <v>680</v>
      </c>
      <c r="CC2" s="235" t="s">
        <v>681</v>
      </c>
      <c r="CD2" s="21"/>
      <c r="CE2" s="21"/>
    </row>
    <row r="3" spans="1:83" s="19" customFormat="1" ht="13.5" customHeight="1">
      <c r="A3" s="237"/>
      <c r="B3" s="285"/>
      <c r="C3" s="237"/>
      <c r="D3" s="286"/>
      <c r="E3" s="237"/>
      <c r="F3" s="214"/>
      <c r="G3" s="271"/>
      <c r="H3" s="273"/>
      <c r="I3" s="280"/>
      <c r="J3" s="85"/>
      <c r="K3" s="275"/>
      <c r="L3" s="268"/>
      <c r="M3" s="275"/>
      <c r="N3" s="268"/>
      <c r="O3" s="275"/>
      <c r="P3" s="47"/>
      <c r="Q3" s="275"/>
      <c r="R3" s="47"/>
      <c r="S3" s="225"/>
      <c r="T3" s="278"/>
      <c r="U3" s="278"/>
      <c r="V3" s="278"/>
      <c r="W3" s="278"/>
      <c r="X3" s="227"/>
      <c r="Y3" s="237"/>
      <c r="Z3" s="271"/>
      <c r="AA3" s="237"/>
      <c r="AB3" s="237"/>
      <c r="AC3" s="273"/>
      <c r="AD3" s="144"/>
      <c r="AE3" s="260"/>
      <c r="AF3" s="237"/>
      <c r="AG3" s="244"/>
      <c r="AH3" s="264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6"/>
      <c r="BK3" s="172"/>
      <c r="BL3" s="244"/>
      <c r="BM3" s="244"/>
      <c r="BN3" s="247"/>
      <c r="BO3" s="248"/>
      <c r="BP3" s="248"/>
      <c r="BQ3" s="248"/>
      <c r="BR3" s="248"/>
      <c r="BS3" s="248"/>
      <c r="BT3" s="248"/>
      <c r="BU3" s="248"/>
      <c r="BV3" s="248"/>
      <c r="BW3" s="248"/>
      <c r="BX3" s="249"/>
      <c r="BY3" s="235"/>
      <c r="BZ3" s="253"/>
      <c r="CA3" s="254"/>
      <c r="CB3" s="235"/>
      <c r="CC3" s="235"/>
      <c r="CD3" s="21"/>
      <c r="CE3" s="21"/>
    </row>
    <row r="4" spans="1:83" s="19" customFormat="1" ht="18.75" customHeight="1">
      <c r="A4" s="237"/>
      <c r="B4" s="285"/>
      <c r="C4" s="237"/>
      <c r="D4" s="286"/>
      <c r="E4" s="237"/>
      <c r="F4" s="214"/>
      <c r="G4" s="271"/>
      <c r="H4" s="273"/>
      <c r="I4" s="281"/>
      <c r="J4" s="141" t="s">
        <v>682</v>
      </c>
      <c r="K4" s="275"/>
      <c r="L4" s="268"/>
      <c r="M4" s="275"/>
      <c r="N4" s="268"/>
      <c r="O4" s="275"/>
      <c r="P4" s="45"/>
      <c r="Q4" s="275"/>
      <c r="R4" s="45"/>
      <c r="S4" s="225"/>
      <c r="T4" s="278"/>
      <c r="U4" s="278"/>
      <c r="V4" s="278"/>
      <c r="W4" s="278"/>
      <c r="X4" s="227"/>
      <c r="Y4" s="237"/>
      <c r="Z4" s="271"/>
      <c r="AA4" s="237"/>
      <c r="AB4" s="237"/>
      <c r="AC4" s="273"/>
      <c r="AD4" s="144"/>
      <c r="AE4" s="260"/>
      <c r="AF4" s="237"/>
      <c r="AG4" s="244"/>
      <c r="AH4" s="238" t="s">
        <v>17</v>
      </c>
      <c r="AI4" s="239"/>
      <c r="AJ4" s="240" t="s">
        <v>18</v>
      </c>
      <c r="AK4" s="241"/>
      <c r="AL4" s="242"/>
      <c r="AM4" s="240" t="s">
        <v>19</v>
      </c>
      <c r="AN4" s="241"/>
      <c r="AO4" s="242"/>
      <c r="AP4" s="240" t="s">
        <v>20</v>
      </c>
      <c r="AQ4" s="241"/>
      <c r="AR4" s="242"/>
      <c r="AS4" s="240" t="s">
        <v>21</v>
      </c>
      <c r="AT4" s="241"/>
      <c r="AU4" s="242"/>
      <c r="AV4" s="240" t="s">
        <v>22</v>
      </c>
      <c r="AW4" s="241"/>
      <c r="AX4" s="242"/>
      <c r="AY4" s="240" t="s">
        <v>23</v>
      </c>
      <c r="AZ4" s="241"/>
      <c r="BA4" s="242"/>
      <c r="BB4" s="240" t="s">
        <v>24</v>
      </c>
      <c r="BC4" s="241"/>
      <c r="BD4" s="242"/>
      <c r="BE4" s="240" t="s">
        <v>25</v>
      </c>
      <c r="BF4" s="241"/>
      <c r="BG4" s="242"/>
      <c r="BH4" s="240" t="s">
        <v>26</v>
      </c>
      <c r="BI4" s="241"/>
      <c r="BJ4" s="242"/>
      <c r="BK4" s="172"/>
      <c r="BL4" s="244"/>
      <c r="BM4" s="244"/>
      <c r="BN4" s="255" t="s">
        <v>683</v>
      </c>
      <c r="BO4" s="256"/>
      <c r="BP4" s="256"/>
      <c r="BQ4" s="256"/>
      <c r="BR4" s="256"/>
      <c r="BS4" s="256"/>
      <c r="BT4" s="256"/>
      <c r="BU4" s="257"/>
      <c r="BV4" s="258" t="s">
        <v>684</v>
      </c>
      <c r="BW4" s="259"/>
      <c r="BX4" s="249"/>
      <c r="BY4" s="235"/>
      <c r="BZ4" s="253"/>
      <c r="CA4" s="254"/>
      <c r="CB4" s="235"/>
      <c r="CC4" s="235"/>
      <c r="CD4" s="21"/>
      <c r="CE4" s="21"/>
    </row>
    <row r="5" spans="1:83" s="19" customFormat="1" ht="26.25" customHeight="1">
      <c r="A5" s="237"/>
      <c r="B5" s="285"/>
      <c r="C5" s="237"/>
      <c r="D5" s="286"/>
      <c r="E5" s="237"/>
      <c r="F5" s="214"/>
      <c r="G5" s="271"/>
      <c r="H5" s="276"/>
      <c r="I5" s="282"/>
      <c r="J5" s="237"/>
      <c r="K5" s="283"/>
      <c r="L5" s="269"/>
      <c r="M5" s="283"/>
      <c r="N5" s="269"/>
      <c r="O5" s="275"/>
      <c r="P5" s="260" t="s">
        <v>142</v>
      </c>
      <c r="Q5" s="237"/>
      <c r="R5" s="260" t="s">
        <v>142</v>
      </c>
      <c r="S5" s="87" t="s">
        <v>685</v>
      </c>
      <c r="T5" s="87" t="s">
        <v>686</v>
      </c>
      <c r="U5" s="87" t="s">
        <v>687</v>
      </c>
      <c r="V5" s="87" t="s">
        <v>688</v>
      </c>
      <c r="W5" s="87" t="s">
        <v>689</v>
      </c>
      <c r="X5" s="87" t="s">
        <v>690</v>
      </c>
      <c r="Y5" s="237"/>
      <c r="Z5" s="271"/>
      <c r="AA5" s="237"/>
      <c r="AB5" s="237"/>
      <c r="AC5" s="273"/>
      <c r="AD5" s="144"/>
      <c r="AE5" s="260"/>
      <c r="AF5" s="237"/>
      <c r="AG5" s="244"/>
      <c r="AH5" s="88" t="s">
        <v>27</v>
      </c>
      <c r="AI5" s="88" t="s">
        <v>28</v>
      </c>
      <c r="AJ5" s="88" t="s">
        <v>29</v>
      </c>
      <c r="AK5" s="88" t="s">
        <v>27</v>
      </c>
      <c r="AL5" s="88" t="s">
        <v>28</v>
      </c>
      <c r="AM5" s="88" t="s">
        <v>29</v>
      </c>
      <c r="AN5" s="88" t="s">
        <v>27</v>
      </c>
      <c r="AO5" s="88" t="s">
        <v>28</v>
      </c>
      <c r="AP5" s="88" t="s">
        <v>29</v>
      </c>
      <c r="AQ5" s="88" t="s">
        <v>27</v>
      </c>
      <c r="AR5" s="88" t="s">
        <v>28</v>
      </c>
      <c r="AS5" s="88" t="s">
        <v>29</v>
      </c>
      <c r="AT5" s="88" t="s">
        <v>27</v>
      </c>
      <c r="AU5" s="88" t="s">
        <v>28</v>
      </c>
      <c r="AV5" s="88" t="s">
        <v>29</v>
      </c>
      <c r="AW5" s="88" t="s">
        <v>27</v>
      </c>
      <c r="AX5" s="88" t="s">
        <v>28</v>
      </c>
      <c r="AY5" s="88" t="s">
        <v>29</v>
      </c>
      <c r="AZ5" s="88" t="s">
        <v>27</v>
      </c>
      <c r="BA5" s="88" t="s">
        <v>28</v>
      </c>
      <c r="BB5" s="88" t="s">
        <v>29</v>
      </c>
      <c r="BC5" s="88" t="s">
        <v>27</v>
      </c>
      <c r="BD5" s="88" t="s">
        <v>28</v>
      </c>
      <c r="BE5" s="88" t="s">
        <v>29</v>
      </c>
      <c r="BF5" s="88" t="s">
        <v>27</v>
      </c>
      <c r="BG5" s="88" t="s">
        <v>28</v>
      </c>
      <c r="BH5" s="88" t="s">
        <v>29</v>
      </c>
      <c r="BI5" s="88" t="s">
        <v>27</v>
      </c>
      <c r="BJ5" s="88" t="s">
        <v>28</v>
      </c>
      <c r="BK5" s="172"/>
      <c r="BL5" s="244"/>
      <c r="BM5" s="244"/>
      <c r="BN5" s="89" t="s">
        <v>691</v>
      </c>
      <c r="BO5" s="86" t="s">
        <v>692</v>
      </c>
      <c r="BP5" s="86" t="s">
        <v>693</v>
      </c>
      <c r="BQ5" s="86" t="s">
        <v>694</v>
      </c>
      <c r="BR5" s="89" t="s">
        <v>695</v>
      </c>
      <c r="BS5" s="80" t="s">
        <v>696</v>
      </c>
      <c r="BT5" s="86" t="s">
        <v>697</v>
      </c>
      <c r="BU5" s="86" t="s">
        <v>26</v>
      </c>
      <c r="BV5" s="86" t="s">
        <v>698</v>
      </c>
      <c r="BW5" s="90" t="s">
        <v>26</v>
      </c>
      <c r="BX5" s="249"/>
      <c r="BY5" s="236"/>
      <c r="BZ5" s="92"/>
      <c r="CA5" s="91" t="s">
        <v>699</v>
      </c>
      <c r="CB5" s="236"/>
      <c r="CC5" s="235"/>
      <c r="CD5" s="21"/>
      <c r="CE5" s="21"/>
    </row>
    <row r="6" spans="1:83" s="63" customFormat="1" ht="13.5" customHeight="1">
      <c r="A6" s="237"/>
      <c r="B6" s="285"/>
      <c r="C6" s="237"/>
      <c r="D6" s="287"/>
      <c r="E6" s="237"/>
      <c r="F6" s="214"/>
      <c r="G6" s="79" t="s">
        <v>144</v>
      </c>
      <c r="H6" s="93" t="s">
        <v>144</v>
      </c>
      <c r="I6" s="93" t="s">
        <v>41</v>
      </c>
      <c r="J6" s="237"/>
      <c r="K6" s="93" t="s">
        <v>144</v>
      </c>
      <c r="L6" s="93" t="s">
        <v>41</v>
      </c>
      <c r="M6" s="93" t="s">
        <v>144</v>
      </c>
      <c r="N6" s="93" t="s">
        <v>41</v>
      </c>
      <c r="O6" s="276"/>
      <c r="P6" s="260"/>
      <c r="Q6" s="237"/>
      <c r="R6" s="141"/>
      <c r="S6" s="94" t="s">
        <v>700</v>
      </c>
      <c r="T6" s="94" t="s">
        <v>701</v>
      </c>
      <c r="U6" s="94" t="s">
        <v>701</v>
      </c>
      <c r="V6" s="94" t="s">
        <v>701</v>
      </c>
      <c r="W6" s="94" t="s">
        <v>701</v>
      </c>
      <c r="X6" s="42"/>
      <c r="Y6" s="237"/>
      <c r="Z6" s="48" t="s">
        <v>149</v>
      </c>
      <c r="AA6" s="237"/>
      <c r="AB6" s="237"/>
      <c r="AC6" s="273"/>
      <c r="AD6" s="144"/>
      <c r="AE6" s="141"/>
      <c r="AF6" s="48" t="s">
        <v>335</v>
      </c>
      <c r="AG6" s="95" t="s">
        <v>31</v>
      </c>
      <c r="AH6" s="95" t="s">
        <v>32</v>
      </c>
      <c r="AI6" s="96" t="s">
        <v>33</v>
      </c>
      <c r="AJ6" s="97"/>
      <c r="AK6" s="95" t="s">
        <v>32</v>
      </c>
      <c r="AL6" s="96" t="s">
        <v>33</v>
      </c>
      <c r="AM6" s="97"/>
      <c r="AN6" s="95" t="s">
        <v>32</v>
      </c>
      <c r="AO6" s="96" t="s">
        <v>33</v>
      </c>
      <c r="AP6" s="97"/>
      <c r="AQ6" s="95" t="s">
        <v>32</v>
      </c>
      <c r="AR6" s="96" t="s">
        <v>33</v>
      </c>
      <c r="AS6" s="97"/>
      <c r="AT6" s="95" t="s">
        <v>32</v>
      </c>
      <c r="AU6" s="96" t="s">
        <v>33</v>
      </c>
      <c r="AV6" s="97"/>
      <c r="AW6" s="95" t="s">
        <v>32</v>
      </c>
      <c r="AX6" s="96" t="s">
        <v>33</v>
      </c>
      <c r="AY6" s="97"/>
      <c r="AZ6" s="95" t="s">
        <v>32</v>
      </c>
      <c r="BA6" s="96" t="s">
        <v>33</v>
      </c>
      <c r="BB6" s="97"/>
      <c r="BC6" s="95" t="s">
        <v>32</v>
      </c>
      <c r="BD6" s="96" t="s">
        <v>33</v>
      </c>
      <c r="BE6" s="97"/>
      <c r="BF6" s="95" t="s">
        <v>32</v>
      </c>
      <c r="BG6" s="96" t="s">
        <v>33</v>
      </c>
      <c r="BH6" s="97"/>
      <c r="BI6" s="95" t="s">
        <v>32</v>
      </c>
      <c r="BJ6" s="96" t="s">
        <v>33</v>
      </c>
      <c r="BK6" s="173"/>
      <c r="BL6" s="244"/>
      <c r="BM6" s="244"/>
      <c r="BN6" s="98" t="s">
        <v>145</v>
      </c>
      <c r="BO6" s="98" t="s">
        <v>145</v>
      </c>
      <c r="BP6" s="98" t="s">
        <v>145</v>
      </c>
      <c r="BQ6" s="98" t="s">
        <v>145</v>
      </c>
      <c r="BR6" s="98" t="s">
        <v>145</v>
      </c>
      <c r="BS6" s="98" t="s">
        <v>145</v>
      </c>
      <c r="BT6" s="98" t="s">
        <v>145</v>
      </c>
      <c r="BU6" s="98" t="s">
        <v>145</v>
      </c>
      <c r="BV6" s="98" t="s">
        <v>145</v>
      </c>
      <c r="BW6" s="99" t="s">
        <v>145</v>
      </c>
      <c r="BX6" s="250"/>
      <c r="BY6" s="100" t="s">
        <v>702</v>
      </c>
      <c r="BZ6" s="100" t="s">
        <v>702</v>
      </c>
      <c r="CA6" s="100" t="s">
        <v>703</v>
      </c>
      <c r="CB6" s="100" t="s">
        <v>704</v>
      </c>
      <c r="CC6" s="236"/>
      <c r="CD6" s="62" t="s">
        <v>43</v>
      </c>
      <c r="CE6" s="62"/>
    </row>
    <row r="7" spans="1:83" ht="30" customHeight="1">
      <c r="A7" s="15" t="s">
        <v>44</v>
      </c>
      <c r="B7" s="53" t="s">
        <v>150</v>
      </c>
      <c r="C7" s="53" t="s">
        <v>705</v>
      </c>
      <c r="D7" s="15" t="s">
        <v>152</v>
      </c>
      <c r="E7" s="30" t="s">
        <v>706</v>
      </c>
      <c r="F7" s="30" t="s">
        <v>534</v>
      </c>
      <c r="G7" s="54">
        <v>2135</v>
      </c>
      <c r="H7" s="54">
        <v>1870</v>
      </c>
      <c r="I7" s="54"/>
      <c r="J7" s="15"/>
      <c r="K7" s="54">
        <v>1870</v>
      </c>
      <c r="L7" s="54"/>
      <c r="M7" s="54"/>
      <c r="N7" s="54"/>
      <c r="O7" s="30" t="s">
        <v>548</v>
      </c>
      <c r="P7" s="30"/>
      <c r="Q7" s="30" t="s">
        <v>575</v>
      </c>
      <c r="R7" s="30"/>
      <c r="S7" s="32">
        <v>15</v>
      </c>
      <c r="T7" s="32">
        <v>15</v>
      </c>
      <c r="U7" s="32"/>
      <c r="V7" s="32"/>
      <c r="W7" s="32"/>
      <c r="X7" s="30"/>
      <c r="Y7" s="30" t="s">
        <v>73</v>
      </c>
      <c r="Z7" s="54">
        <v>15</v>
      </c>
      <c r="AA7" s="15">
        <v>2003</v>
      </c>
      <c r="AB7" s="15" t="s">
        <v>52</v>
      </c>
      <c r="AC7" s="15"/>
      <c r="AD7" s="15" t="s">
        <v>74</v>
      </c>
      <c r="AE7" s="15" t="s">
        <v>347</v>
      </c>
      <c r="AF7" s="15"/>
      <c r="AG7" s="16"/>
      <c r="AH7" s="16" t="str">
        <f t="shared" ref="AH7:AI20" si="0">IF(AK7&amp;AN7&amp;AQ7&amp;AT7&amp;AW7&amp;AZ7&amp;BC7&amp;BF7&amp;BI7="","",AK7+AN7+AQ7+AT7+AW7+AZ7+BC7+BF7+BI7)</f>
        <v/>
      </c>
      <c r="AI7" s="16" t="str">
        <f t="shared" si="0"/>
        <v/>
      </c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/>
      <c r="AZ7" s="16"/>
      <c r="BA7" s="16"/>
      <c r="BB7" s="14"/>
      <c r="BC7" s="16"/>
      <c r="BD7" s="16"/>
      <c r="BE7" s="14"/>
      <c r="BF7" s="16"/>
      <c r="BG7" s="16"/>
      <c r="BH7" s="14"/>
      <c r="BI7" s="16"/>
      <c r="BJ7" s="16"/>
      <c r="BK7" s="14" t="s">
        <v>707</v>
      </c>
      <c r="BL7" s="14"/>
      <c r="BM7" s="14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4"/>
      <c r="BY7" s="16"/>
      <c r="BZ7" s="16"/>
      <c r="CA7" s="16"/>
      <c r="CB7" s="16"/>
      <c r="CC7" s="14"/>
      <c r="CD7" s="55" t="s">
        <v>708</v>
      </c>
    </row>
    <row r="8" spans="1:83" ht="30" customHeight="1">
      <c r="A8" s="15" t="s">
        <v>44</v>
      </c>
      <c r="B8" s="53" t="s">
        <v>150</v>
      </c>
      <c r="C8" s="53" t="s">
        <v>709</v>
      </c>
      <c r="D8" s="15" t="s">
        <v>152</v>
      </c>
      <c r="E8" s="30" t="s">
        <v>710</v>
      </c>
      <c r="F8" s="30" t="s">
        <v>341</v>
      </c>
      <c r="G8" s="54">
        <v>2712</v>
      </c>
      <c r="H8" s="54">
        <v>2240</v>
      </c>
      <c r="I8" s="54"/>
      <c r="J8" s="15"/>
      <c r="K8" s="54">
        <v>2240</v>
      </c>
      <c r="L8" s="54"/>
      <c r="M8" s="54"/>
      <c r="N8" s="54"/>
      <c r="O8" s="30" t="s">
        <v>548</v>
      </c>
      <c r="P8" s="30"/>
      <c r="Q8" s="30" t="s">
        <v>575</v>
      </c>
      <c r="R8" s="30"/>
      <c r="S8" s="32">
        <v>25</v>
      </c>
      <c r="T8" s="32">
        <v>25</v>
      </c>
      <c r="U8" s="32"/>
      <c r="V8" s="32"/>
      <c r="W8" s="32"/>
      <c r="X8" s="30"/>
      <c r="Y8" s="30" t="s">
        <v>73</v>
      </c>
      <c r="Z8" s="54">
        <v>25</v>
      </c>
      <c r="AA8" s="15">
        <v>2004</v>
      </c>
      <c r="AB8" s="15" t="s">
        <v>52</v>
      </c>
      <c r="AC8" s="15"/>
      <c r="AD8" s="15" t="s">
        <v>711</v>
      </c>
      <c r="AE8" s="15" t="s">
        <v>347</v>
      </c>
      <c r="AF8" s="15"/>
      <c r="AG8" s="16"/>
      <c r="AH8" s="16" t="str">
        <f t="shared" si="0"/>
        <v/>
      </c>
      <c r="AI8" s="16" t="str">
        <f t="shared" si="0"/>
        <v/>
      </c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/>
      <c r="AZ8" s="16"/>
      <c r="BA8" s="16"/>
      <c r="BB8" s="14"/>
      <c r="BC8" s="16"/>
      <c r="BD8" s="16"/>
      <c r="BE8" s="14"/>
      <c r="BF8" s="16"/>
      <c r="BG8" s="16"/>
      <c r="BH8" s="14"/>
      <c r="BI8" s="16"/>
      <c r="BJ8" s="16"/>
      <c r="BK8" s="14" t="s">
        <v>707</v>
      </c>
      <c r="BL8" s="14"/>
      <c r="BM8" s="14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4"/>
      <c r="BY8" s="16"/>
      <c r="BZ8" s="16"/>
      <c r="CA8" s="16"/>
      <c r="CB8" s="16"/>
      <c r="CC8" s="14"/>
      <c r="CD8" s="55" t="s">
        <v>712</v>
      </c>
    </row>
    <row r="9" spans="1:83" ht="30" customHeight="1">
      <c r="A9" s="15" t="s">
        <v>44</v>
      </c>
      <c r="B9" s="53" t="s">
        <v>165</v>
      </c>
      <c r="C9" s="53" t="s">
        <v>713</v>
      </c>
      <c r="D9" s="15" t="s">
        <v>167</v>
      </c>
      <c r="E9" s="30" t="s">
        <v>714</v>
      </c>
      <c r="F9" s="30" t="s">
        <v>715</v>
      </c>
      <c r="G9" s="54">
        <v>3360</v>
      </c>
      <c r="H9" s="54">
        <v>3360</v>
      </c>
      <c r="I9" s="54"/>
      <c r="J9" s="15"/>
      <c r="K9" s="54">
        <v>3360</v>
      </c>
      <c r="L9" s="54"/>
      <c r="M9" s="54"/>
      <c r="N9" s="54"/>
      <c r="O9" s="30" t="s">
        <v>716</v>
      </c>
      <c r="P9" s="30"/>
      <c r="Q9" s="30" t="s">
        <v>717</v>
      </c>
      <c r="R9" s="30"/>
      <c r="S9" s="32"/>
      <c r="T9" s="32">
        <v>2</v>
      </c>
      <c r="U9" s="32"/>
      <c r="V9" s="32"/>
      <c r="W9" s="32">
        <v>1</v>
      </c>
      <c r="X9" s="30" t="s">
        <v>718</v>
      </c>
      <c r="Y9" s="30" t="s">
        <v>601</v>
      </c>
      <c r="Z9" s="54">
        <v>3</v>
      </c>
      <c r="AA9" s="15">
        <v>2020</v>
      </c>
      <c r="AB9" s="15" t="s">
        <v>52</v>
      </c>
      <c r="AC9" s="15"/>
      <c r="AD9" s="15" t="s">
        <v>719</v>
      </c>
      <c r="AE9" s="15" t="s">
        <v>347</v>
      </c>
      <c r="AF9" s="15"/>
      <c r="AG9" s="16"/>
      <c r="AH9" s="16" t="str">
        <f t="shared" si="0"/>
        <v/>
      </c>
      <c r="AI9" s="16" t="str">
        <f t="shared" si="0"/>
        <v/>
      </c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/>
      <c r="AZ9" s="16"/>
      <c r="BA9" s="16"/>
      <c r="BB9" s="14"/>
      <c r="BC9" s="16"/>
      <c r="BD9" s="16"/>
      <c r="BE9" s="14"/>
      <c r="BF9" s="16"/>
      <c r="BG9" s="16"/>
      <c r="BH9" s="14"/>
      <c r="BI9" s="16"/>
      <c r="BJ9" s="16"/>
      <c r="BK9" s="14" t="s">
        <v>707</v>
      </c>
      <c r="BL9" s="14"/>
      <c r="BM9" s="14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4"/>
      <c r="BY9" s="16"/>
      <c r="BZ9" s="16"/>
      <c r="CA9" s="16"/>
      <c r="CB9" s="16"/>
      <c r="CC9" s="14"/>
      <c r="CD9" s="55" t="s">
        <v>720</v>
      </c>
    </row>
    <row r="10" spans="1:83" ht="30" customHeight="1">
      <c r="A10" s="15" t="s">
        <v>44</v>
      </c>
      <c r="B10" s="53" t="s">
        <v>211</v>
      </c>
      <c r="C10" s="53" t="s">
        <v>721</v>
      </c>
      <c r="D10" s="15" t="s">
        <v>213</v>
      </c>
      <c r="E10" s="30" t="s">
        <v>435</v>
      </c>
      <c r="F10" s="30" t="s">
        <v>436</v>
      </c>
      <c r="G10" s="54">
        <v>368</v>
      </c>
      <c r="H10" s="54">
        <v>368</v>
      </c>
      <c r="I10" s="54"/>
      <c r="J10" s="15"/>
      <c r="K10" s="54">
        <v>368</v>
      </c>
      <c r="L10" s="54"/>
      <c r="M10" s="54"/>
      <c r="N10" s="54"/>
      <c r="O10" s="30" t="s">
        <v>722</v>
      </c>
      <c r="P10" s="30"/>
      <c r="Q10" s="30" t="s">
        <v>723</v>
      </c>
      <c r="R10" s="30"/>
      <c r="S10" s="32">
        <v>18</v>
      </c>
      <c r="T10" s="32">
        <v>3</v>
      </c>
      <c r="U10" s="32"/>
      <c r="V10" s="32"/>
      <c r="W10" s="32"/>
      <c r="X10" s="30"/>
      <c r="Y10" s="30" t="s">
        <v>73</v>
      </c>
      <c r="Z10" s="54">
        <v>21</v>
      </c>
      <c r="AA10" s="15">
        <v>2002</v>
      </c>
      <c r="AB10" s="15" t="s">
        <v>52</v>
      </c>
      <c r="AC10" s="15"/>
      <c r="AD10" s="15" t="s">
        <v>217</v>
      </c>
      <c r="AE10" s="15" t="s">
        <v>347</v>
      </c>
      <c r="AF10" s="15"/>
      <c r="AG10" s="16">
        <v>300</v>
      </c>
      <c r="AH10" s="16" t="str">
        <f t="shared" si="0"/>
        <v/>
      </c>
      <c r="AI10" s="16" t="str">
        <f t="shared" si="0"/>
        <v/>
      </c>
      <c r="AJ10" s="14" t="s">
        <v>664</v>
      </c>
      <c r="AK10" s="16"/>
      <c r="AL10" s="16"/>
      <c r="AM10" s="14"/>
      <c r="AN10" s="16"/>
      <c r="AO10" s="16"/>
      <c r="AP10" s="14"/>
      <c r="AQ10" s="16"/>
      <c r="AR10" s="16"/>
      <c r="AS10" s="14"/>
      <c r="AT10" s="16"/>
      <c r="AU10" s="16"/>
      <c r="AV10" s="14"/>
      <c r="AW10" s="16"/>
      <c r="AX10" s="16"/>
      <c r="AY10" s="14"/>
      <c r="AZ10" s="16"/>
      <c r="BA10" s="16"/>
      <c r="BB10" s="14"/>
      <c r="BC10" s="16"/>
      <c r="BD10" s="16"/>
      <c r="BE10" s="14"/>
      <c r="BF10" s="16"/>
      <c r="BG10" s="16"/>
      <c r="BH10" s="14"/>
      <c r="BI10" s="16"/>
      <c r="BJ10" s="16"/>
      <c r="BK10" s="14" t="s">
        <v>724</v>
      </c>
      <c r="BL10" s="14"/>
      <c r="BM10" s="14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4"/>
      <c r="BY10" s="16"/>
      <c r="BZ10" s="16"/>
      <c r="CA10" s="16"/>
      <c r="CB10" s="16"/>
      <c r="CC10" s="14"/>
      <c r="CD10" s="55" t="s">
        <v>725</v>
      </c>
    </row>
    <row r="11" spans="1:83" ht="30" customHeight="1">
      <c r="A11" s="15" t="s">
        <v>44</v>
      </c>
      <c r="B11" s="53" t="s">
        <v>228</v>
      </c>
      <c r="C11" s="53" t="s">
        <v>726</v>
      </c>
      <c r="D11" s="15" t="s">
        <v>230</v>
      </c>
      <c r="E11" s="30" t="s">
        <v>457</v>
      </c>
      <c r="F11" s="30" t="s">
        <v>727</v>
      </c>
      <c r="G11" s="54">
        <v>235</v>
      </c>
      <c r="H11" s="54">
        <v>235</v>
      </c>
      <c r="I11" s="54"/>
      <c r="J11" s="15"/>
      <c r="K11" s="54"/>
      <c r="L11" s="54"/>
      <c r="M11" s="54"/>
      <c r="N11" s="54"/>
      <c r="O11" s="30" t="s">
        <v>716</v>
      </c>
      <c r="P11" s="30"/>
      <c r="Q11" s="30" t="s">
        <v>728</v>
      </c>
      <c r="R11" s="30"/>
      <c r="S11" s="32">
        <v>3</v>
      </c>
      <c r="T11" s="32">
        <v>2</v>
      </c>
      <c r="U11" s="32"/>
      <c r="V11" s="32"/>
      <c r="W11" s="32"/>
      <c r="X11" s="30"/>
      <c r="Y11" s="30" t="s">
        <v>73</v>
      </c>
      <c r="Z11" s="54">
        <v>3.6</v>
      </c>
      <c r="AA11" s="15">
        <v>2012</v>
      </c>
      <c r="AB11" s="15" t="s">
        <v>194</v>
      </c>
      <c r="AC11" s="15"/>
      <c r="AD11" s="15" t="s">
        <v>234</v>
      </c>
      <c r="AE11" s="15" t="s">
        <v>347</v>
      </c>
      <c r="AF11" s="15"/>
      <c r="AG11" s="16"/>
      <c r="AH11" s="16" t="str">
        <f t="shared" si="0"/>
        <v/>
      </c>
      <c r="AI11" s="16" t="str">
        <f t="shared" si="0"/>
        <v/>
      </c>
      <c r="AJ11" s="14"/>
      <c r="AK11" s="16"/>
      <c r="AL11" s="16"/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/>
      <c r="AZ11" s="16"/>
      <c r="BA11" s="16"/>
      <c r="BB11" s="14"/>
      <c r="BC11" s="16"/>
      <c r="BD11" s="16"/>
      <c r="BE11" s="14"/>
      <c r="BF11" s="16"/>
      <c r="BG11" s="16"/>
      <c r="BH11" s="14"/>
      <c r="BI11" s="16"/>
      <c r="BJ11" s="16"/>
      <c r="BK11" s="14" t="s">
        <v>707</v>
      </c>
      <c r="BL11" s="14"/>
      <c r="BM11" s="14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4"/>
      <c r="BY11" s="16"/>
      <c r="BZ11" s="16"/>
      <c r="CA11" s="16"/>
      <c r="CB11" s="16"/>
      <c r="CC11" s="14"/>
      <c r="CD11" s="55" t="s">
        <v>729</v>
      </c>
    </row>
    <row r="12" spans="1:83" ht="30" customHeight="1">
      <c r="A12" s="15" t="s">
        <v>44</v>
      </c>
      <c r="B12" s="53" t="s">
        <v>240</v>
      </c>
      <c r="C12" s="53" t="s">
        <v>730</v>
      </c>
      <c r="D12" s="15" t="s">
        <v>242</v>
      </c>
      <c r="E12" s="30" t="s">
        <v>731</v>
      </c>
      <c r="F12" s="30" t="s">
        <v>464</v>
      </c>
      <c r="G12" s="54">
        <v>1866</v>
      </c>
      <c r="H12" s="54">
        <v>1741</v>
      </c>
      <c r="I12" s="54"/>
      <c r="J12" s="15"/>
      <c r="K12" s="54">
        <v>1741</v>
      </c>
      <c r="L12" s="54"/>
      <c r="M12" s="54"/>
      <c r="N12" s="54"/>
      <c r="O12" s="30" t="s">
        <v>732</v>
      </c>
      <c r="P12" s="30"/>
      <c r="Q12" s="30" t="s">
        <v>733</v>
      </c>
      <c r="R12" s="30"/>
      <c r="S12" s="32">
        <v>4</v>
      </c>
      <c r="T12" s="32">
        <v>4</v>
      </c>
      <c r="U12" s="32"/>
      <c r="V12" s="32"/>
      <c r="W12" s="32"/>
      <c r="X12" s="30"/>
      <c r="Y12" s="30" t="s">
        <v>201</v>
      </c>
      <c r="Z12" s="54">
        <v>4</v>
      </c>
      <c r="AA12" s="15">
        <v>2000</v>
      </c>
      <c r="AB12" s="15" t="s">
        <v>52</v>
      </c>
      <c r="AC12" s="15"/>
      <c r="AD12" s="15" t="s">
        <v>245</v>
      </c>
      <c r="AE12" s="15" t="s">
        <v>347</v>
      </c>
      <c r="AF12" s="15"/>
      <c r="AG12" s="16">
        <v>200</v>
      </c>
      <c r="AH12" s="16">
        <f t="shared" si="0"/>
        <v>1</v>
      </c>
      <c r="AI12" s="16" t="str">
        <f t="shared" si="0"/>
        <v/>
      </c>
      <c r="AJ12" s="14"/>
      <c r="AK12" s="16"/>
      <c r="AL12" s="16"/>
      <c r="AM12" s="14"/>
      <c r="AN12" s="16"/>
      <c r="AO12" s="16"/>
      <c r="AP12" s="14" t="s">
        <v>664</v>
      </c>
      <c r="AQ12" s="16">
        <v>1</v>
      </c>
      <c r="AR12" s="16"/>
      <c r="AS12" s="14"/>
      <c r="AT12" s="16"/>
      <c r="AU12" s="16"/>
      <c r="AV12" s="14"/>
      <c r="AW12" s="16"/>
      <c r="AX12" s="16"/>
      <c r="AY12" s="14"/>
      <c r="AZ12" s="16"/>
      <c r="BA12" s="16"/>
      <c r="BB12" s="14"/>
      <c r="BC12" s="16"/>
      <c r="BD12" s="16"/>
      <c r="BE12" s="14"/>
      <c r="BF12" s="16"/>
      <c r="BG12" s="16"/>
      <c r="BH12" s="14"/>
      <c r="BI12" s="16"/>
      <c r="BJ12" s="16"/>
      <c r="BK12" s="14" t="s">
        <v>734</v>
      </c>
      <c r="BL12" s="14"/>
      <c r="BM12" s="14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4"/>
      <c r="BY12" s="16"/>
      <c r="BZ12" s="16"/>
      <c r="CA12" s="16"/>
      <c r="CB12" s="16"/>
      <c r="CC12" s="14"/>
      <c r="CD12" s="55" t="s">
        <v>735</v>
      </c>
    </row>
    <row r="13" spans="1:83" ht="30" customHeight="1">
      <c r="A13" s="15" t="s">
        <v>44</v>
      </c>
      <c r="B13" s="53" t="s">
        <v>68</v>
      </c>
      <c r="C13" s="53" t="s">
        <v>736</v>
      </c>
      <c r="D13" s="15" t="s">
        <v>70</v>
      </c>
      <c r="E13" s="30" t="s">
        <v>555</v>
      </c>
      <c r="F13" s="30" t="s">
        <v>556</v>
      </c>
      <c r="G13" s="54">
        <v>1130</v>
      </c>
      <c r="H13" s="54">
        <v>357</v>
      </c>
      <c r="I13" s="54"/>
      <c r="J13" s="15"/>
      <c r="K13" s="54">
        <v>357</v>
      </c>
      <c r="L13" s="54"/>
      <c r="M13" s="54"/>
      <c r="N13" s="54"/>
      <c r="O13" s="30" t="s">
        <v>716</v>
      </c>
      <c r="P13" s="30"/>
      <c r="Q13" s="30" t="s">
        <v>737</v>
      </c>
      <c r="R13" s="30"/>
      <c r="S13" s="32">
        <v>3</v>
      </c>
      <c r="T13" s="32">
        <v>1</v>
      </c>
      <c r="U13" s="32"/>
      <c r="V13" s="32"/>
      <c r="W13" s="32"/>
      <c r="X13" s="30"/>
      <c r="Y13" s="30" t="s">
        <v>201</v>
      </c>
      <c r="Z13" s="54">
        <v>2.5</v>
      </c>
      <c r="AA13" s="15">
        <v>2015</v>
      </c>
      <c r="AB13" s="15" t="s">
        <v>194</v>
      </c>
      <c r="AC13" s="15"/>
      <c r="AD13" s="15" t="s">
        <v>558</v>
      </c>
      <c r="AE13" s="15" t="s">
        <v>347</v>
      </c>
      <c r="AF13" s="15"/>
      <c r="AG13" s="16"/>
      <c r="AH13" s="16" t="str">
        <f t="shared" si="0"/>
        <v/>
      </c>
      <c r="AI13" s="16" t="str">
        <f t="shared" si="0"/>
        <v/>
      </c>
      <c r="AJ13" s="14"/>
      <c r="AK13" s="16"/>
      <c r="AL13" s="16"/>
      <c r="AM13" s="14"/>
      <c r="AN13" s="16"/>
      <c r="AO13" s="16"/>
      <c r="AP13" s="14"/>
      <c r="AQ13" s="16"/>
      <c r="AR13" s="16"/>
      <c r="AS13" s="14"/>
      <c r="AT13" s="16"/>
      <c r="AU13" s="16"/>
      <c r="AV13" s="14"/>
      <c r="AW13" s="16"/>
      <c r="AX13" s="16"/>
      <c r="AY13" s="14"/>
      <c r="AZ13" s="16"/>
      <c r="BA13" s="16"/>
      <c r="BB13" s="14"/>
      <c r="BC13" s="16"/>
      <c r="BD13" s="16"/>
      <c r="BE13" s="14"/>
      <c r="BF13" s="16"/>
      <c r="BG13" s="16"/>
      <c r="BH13" s="14"/>
      <c r="BI13" s="16"/>
      <c r="BJ13" s="16"/>
      <c r="BK13" s="14" t="s">
        <v>707</v>
      </c>
      <c r="BL13" s="14"/>
      <c r="BM13" s="14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4"/>
      <c r="BY13" s="16"/>
      <c r="BZ13" s="16"/>
      <c r="CA13" s="16"/>
      <c r="CB13" s="16"/>
      <c r="CC13" s="14"/>
      <c r="CD13" s="55" t="s">
        <v>738</v>
      </c>
    </row>
    <row r="14" spans="1:83" ht="30" customHeight="1">
      <c r="A14" s="15" t="s">
        <v>44</v>
      </c>
      <c r="B14" s="53" t="s">
        <v>272</v>
      </c>
      <c r="C14" s="53" t="s">
        <v>739</v>
      </c>
      <c r="D14" s="15" t="s">
        <v>274</v>
      </c>
      <c r="E14" s="30" t="s">
        <v>740</v>
      </c>
      <c r="F14" s="30" t="s">
        <v>741</v>
      </c>
      <c r="G14" s="54">
        <v>133</v>
      </c>
      <c r="H14" s="54">
        <v>133</v>
      </c>
      <c r="I14" s="54"/>
      <c r="J14" s="15"/>
      <c r="K14" s="54">
        <v>133</v>
      </c>
      <c r="L14" s="54"/>
      <c r="M14" s="54"/>
      <c r="N14" s="54"/>
      <c r="O14" s="30" t="s">
        <v>535</v>
      </c>
      <c r="P14" s="30"/>
      <c r="Q14" s="30" t="s">
        <v>742</v>
      </c>
      <c r="R14" s="30"/>
      <c r="S14" s="32">
        <v>1</v>
      </c>
      <c r="T14" s="32">
        <v>1</v>
      </c>
      <c r="U14" s="32"/>
      <c r="V14" s="32"/>
      <c r="W14" s="32"/>
      <c r="X14" s="30"/>
      <c r="Y14" s="30" t="s">
        <v>201</v>
      </c>
      <c r="Z14" s="54">
        <v>1</v>
      </c>
      <c r="AA14" s="15">
        <v>2002</v>
      </c>
      <c r="AB14" s="15" t="s">
        <v>194</v>
      </c>
      <c r="AC14" s="15"/>
      <c r="AD14" s="15" t="s">
        <v>66</v>
      </c>
      <c r="AE14" s="15" t="s">
        <v>347</v>
      </c>
      <c r="AF14" s="15"/>
      <c r="AG14" s="16"/>
      <c r="AH14" s="16" t="str">
        <f t="shared" si="0"/>
        <v/>
      </c>
      <c r="AI14" s="16" t="str">
        <f t="shared" si="0"/>
        <v/>
      </c>
      <c r="AJ14" s="14"/>
      <c r="AK14" s="16"/>
      <c r="AL14" s="16"/>
      <c r="AM14" s="14"/>
      <c r="AN14" s="16"/>
      <c r="AO14" s="16"/>
      <c r="AP14" s="14"/>
      <c r="AQ14" s="16"/>
      <c r="AR14" s="16"/>
      <c r="AS14" s="14"/>
      <c r="AT14" s="16"/>
      <c r="AU14" s="16"/>
      <c r="AV14" s="14"/>
      <c r="AW14" s="16"/>
      <c r="AX14" s="16"/>
      <c r="AY14" s="14"/>
      <c r="AZ14" s="16"/>
      <c r="BA14" s="16"/>
      <c r="BB14" s="14"/>
      <c r="BC14" s="16"/>
      <c r="BD14" s="16"/>
      <c r="BE14" s="14"/>
      <c r="BF14" s="16"/>
      <c r="BG14" s="16"/>
      <c r="BH14" s="14"/>
      <c r="BI14" s="16"/>
      <c r="BJ14" s="16"/>
      <c r="BK14" s="14" t="s">
        <v>707</v>
      </c>
      <c r="BL14" s="14"/>
      <c r="BM14" s="14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4"/>
      <c r="BY14" s="16"/>
      <c r="BZ14" s="16"/>
      <c r="CA14" s="16"/>
      <c r="CB14" s="16"/>
      <c r="CC14" s="14"/>
      <c r="CD14" s="55" t="s">
        <v>743</v>
      </c>
    </row>
    <row r="15" spans="1:83" ht="30" customHeight="1">
      <c r="A15" s="15" t="s">
        <v>44</v>
      </c>
      <c r="B15" s="53" t="s">
        <v>564</v>
      </c>
      <c r="C15" s="53" t="s">
        <v>744</v>
      </c>
      <c r="D15" s="15" t="s">
        <v>566</v>
      </c>
      <c r="E15" s="30" t="s">
        <v>567</v>
      </c>
      <c r="F15" s="30" t="s">
        <v>568</v>
      </c>
      <c r="G15" s="54">
        <v>467</v>
      </c>
      <c r="H15" s="54">
        <v>218</v>
      </c>
      <c r="I15" s="54"/>
      <c r="J15" s="15"/>
      <c r="K15" s="54">
        <v>325</v>
      </c>
      <c r="L15" s="54"/>
      <c r="M15" s="54"/>
      <c r="N15" s="54"/>
      <c r="O15" s="30" t="s">
        <v>535</v>
      </c>
      <c r="P15" s="30"/>
      <c r="Q15" s="30" t="s">
        <v>745</v>
      </c>
      <c r="R15" s="30"/>
      <c r="S15" s="32">
        <v>2</v>
      </c>
      <c r="T15" s="32">
        <v>6</v>
      </c>
      <c r="U15" s="32"/>
      <c r="V15" s="32"/>
      <c r="W15" s="32"/>
      <c r="X15" s="30"/>
      <c r="Y15" s="30" t="s">
        <v>201</v>
      </c>
      <c r="Z15" s="54">
        <v>8</v>
      </c>
      <c r="AA15" s="15">
        <v>2001</v>
      </c>
      <c r="AB15" s="15" t="s">
        <v>194</v>
      </c>
      <c r="AC15" s="15"/>
      <c r="AD15" s="15" t="s">
        <v>66</v>
      </c>
      <c r="AE15" s="15" t="s">
        <v>347</v>
      </c>
      <c r="AF15" s="15"/>
      <c r="AG15" s="16"/>
      <c r="AH15" s="16" t="str">
        <f t="shared" si="0"/>
        <v/>
      </c>
      <c r="AI15" s="16" t="str">
        <f t="shared" si="0"/>
        <v/>
      </c>
      <c r="AJ15" s="14"/>
      <c r="AK15" s="16"/>
      <c r="AL15" s="16"/>
      <c r="AM15" s="14"/>
      <c r="AN15" s="16"/>
      <c r="AO15" s="16"/>
      <c r="AP15" s="14"/>
      <c r="AQ15" s="16"/>
      <c r="AR15" s="16"/>
      <c r="AS15" s="14"/>
      <c r="AT15" s="16"/>
      <c r="AU15" s="16"/>
      <c r="AV15" s="14"/>
      <c r="AW15" s="16"/>
      <c r="AX15" s="16"/>
      <c r="AY15" s="14"/>
      <c r="AZ15" s="16"/>
      <c r="BA15" s="16"/>
      <c r="BB15" s="14"/>
      <c r="BC15" s="16"/>
      <c r="BD15" s="16"/>
      <c r="BE15" s="14"/>
      <c r="BF15" s="16"/>
      <c r="BG15" s="16"/>
      <c r="BH15" s="14"/>
      <c r="BI15" s="16"/>
      <c r="BJ15" s="16"/>
      <c r="BK15" s="14" t="s">
        <v>707</v>
      </c>
      <c r="BL15" s="14"/>
      <c r="BM15" s="14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4"/>
      <c r="BY15" s="16"/>
      <c r="BZ15" s="16"/>
      <c r="CA15" s="16"/>
      <c r="CB15" s="16"/>
      <c r="CC15" s="14"/>
      <c r="CD15" s="55" t="s">
        <v>746</v>
      </c>
    </row>
    <row r="16" spans="1:83" ht="30" customHeight="1">
      <c r="A16" s="15" t="s">
        <v>44</v>
      </c>
      <c r="B16" s="53" t="s">
        <v>105</v>
      </c>
      <c r="C16" s="53" t="s">
        <v>747</v>
      </c>
      <c r="D16" s="15" t="s">
        <v>107</v>
      </c>
      <c r="E16" s="30" t="s">
        <v>748</v>
      </c>
      <c r="F16" s="30" t="s">
        <v>280</v>
      </c>
      <c r="G16" s="54">
        <v>1390</v>
      </c>
      <c r="H16" s="54">
        <v>692</v>
      </c>
      <c r="I16" s="54"/>
      <c r="J16" s="15"/>
      <c r="K16" s="54">
        <v>692</v>
      </c>
      <c r="L16" s="54"/>
      <c r="M16" s="54"/>
      <c r="N16" s="54"/>
      <c r="O16" s="30" t="s">
        <v>722</v>
      </c>
      <c r="P16" s="30"/>
      <c r="Q16" s="30" t="s">
        <v>745</v>
      </c>
      <c r="R16" s="30"/>
      <c r="S16" s="32">
        <v>14</v>
      </c>
      <c r="T16" s="32">
        <v>4</v>
      </c>
      <c r="U16" s="32"/>
      <c r="V16" s="32"/>
      <c r="W16" s="32">
        <v>3</v>
      </c>
      <c r="X16" s="30" t="s">
        <v>749</v>
      </c>
      <c r="Y16" s="30" t="s">
        <v>51</v>
      </c>
      <c r="Z16" s="54">
        <v>13</v>
      </c>
      <c r="AA16" s="15">
        <v>2002</v>
      </c>
      <c r="AB16" s="15" t="s">
        <v>52</v>
      </c>
      <c r="AC16" s="15"/>
      <c r="AD16" s="15" t="s">
        <v>283</v>
      </c>
      <c r="AE16" s="15" t="s">
        <v>347</v>
      </c>
      <c r="AF16" s="15"/>
      <c r="AG16" s="16">
        <v>247</v>
      </c>
      <c r="AH16" s="16" t="str">
        <f t="shared" si="0"/>
        <v/>
      </c>
      <c r="AI16" s="16">
        <f t="shared" si="0"/>
        <v>82</v>
      </c>
      <c r="AJ16" s="14" t="s">
        <v>664</v>
      </c>
      <c r="AK16" s="16"/>
      <c r="AL16" s="16">
        <v>20</v>
      </c>
      <c r="AM16" s="14" t="s">
        <v>664</v>
      </c>
      <c r="AN16" s="16"/>
      <c r="AO16" s="16">
        <v>3</v>
      </c>
      <c r="AP16" s="14"/>
      <c r="AQ16" s="16"/>
      <c r="AR16" s="16"/>
      <c r="AS16" s="14"/>
      <c r="AT16" s="16"/>
      <c r="AU16" s="16"/>
      <c r="AV16" s="14" t="s">
        <v>664</v>
      </c>
      <c r="AW16" s="16"/>
      <c r="AX16" s="16">
        <v>13</v>
      </c>
      <c r="AY16" s="14"/>
      <c r="AZ16" s="16"/>
      <c r="BA16" s="16"/>
      <c r="BB16" s="14" t="s">
        <v>664</v>
      </c>
      <c r="BC16" s="16"/>
      <c r="BD16" s="16">
        <v>18</v>
      </c>
      <c r="BE16" s="14"/>
      <c r="BF16" s="16"/>
      <c r="BG16" s="16"/>
      <c r="BH16" s="14" t="s">
        <v>664</v>
      </c>
      <c r="BI16" s="16"/>
      <c r="BJ16" s="16">
        <v>28</v>
      </c>
      <c r="BK16" s="14" t="s">
        <v>750</v>
      </c>
      <c r="BL16" s="14"/>
      <c r="BM16" s="14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4"/>
      <c r="BY16" s="16"/>
      <c r="BZ16" s="16"/>
      <c r="CA16" s="16"/>
      <c r="CB16" s="16"/>
      <c r="CC16" s="14"/>
      <c r="CD16" s="55" t="s">
        <v>751</v>
      </c>
    </row>
    <row r="17" spans="1:82" ht="30" customHeight="1">
      <c r="A17" s="15" t="s">
        <v>44</v>
      </c>
      <c r="B17" s="53" t="s">
        <v>285</v>
      </c>
      <c r="C17" s="53" t="s">
        <v>752</v>
      </c>
      <c r="D17" s="15" t="s">
        <v>287</v>
      </c>
      <c r="E17" s="30" t="s">
        <v>753</v>
      </c>
      <c r="F17" s="30" t="s">
        <v>514</v>
      </c>
      <c r="G17" s="54">
        <v>1</v>
      </c>
      <c r="H17" s="54">
        <v>1</v>
      </c>
      <c r="I17" s="54"/>
      <c r="J17" s="15"/>
      <c r="K17" s="54">
        <v>1</v>
      </c>
      <c r="L17" s="54"/>
      <c r="M17" s="54"/>
      <c r="N17" s="54"/>
      <c r="O17" s="30" t="s">
        <v>132</v>
      </c>
      <c r="P17" s="30" t="s">
        <v>754</v>
      </c>
      <c r="Q17" s="30" t="s">
        <v>405</v>
      </c>
      <c r="R17" s="30"/>
      <c r="S17" s="32">
        <v>10</v>
      </c>
      <c r="T17" s="32">
        <v>10</v>
      </c>
      <c r="U17" s="32"/>
      <c r="V17" s="32"/>
      <c r="W17" s="32"/>
      <c r="X17" s="30"/>
      <c r="Y17" s="30" t="s">
        <v>201</v>
      </c>
      <c r="Z17" s="54">
        <v>10</v>
      </c>
      <c r="AA17" s="15">
        <v>2019</v>
      </c>
      <c r="AB17" s="15" t="s">
        <v>194</v>
      </c>
      <c r="AC17" s="15"/>
      <c r="AD17" s="15" t="s">
        <v>53</v>
      </c>
      <c r="AE17" s="15" t="s">
        <v>347</v>
      </c>
      <c r="AF17" s="15"/>
      <c r="AG17" s="16"/>
      <c r="AH17" s="16" t="str">
        <f t="shared" si="0"/>
        <v/>
      </c>
      <c r="AI17" s="16" t="str">
        <f t="shared" si="0"/>
        <v/>
      </c>
      <c r="AJ17" s="14"/>
      <c r="AK17" s="16"/>
      <c r="AL17" s="16"/>
      <c r="AM17" s="14"/>
      <c r="AN17" s="16"/>
      <c r="AO17" s="16"/>
      <c r="AP17" s="14"/>
      <c r="AQ17" s="16"/>
      <c r="AR17" s="16"/>
      <c r="AS17" s="14"/>
      <c r="AT17" s="16"/>
      <c r="AU17" s="16"/>
      <c r="AV17" s="14"/>
      <c r="AW17" s="16"/>
      <c r="AX17" s="16"/>
      <c r="AY17" s="14"/>
      <c r="AZ17" s="16"/>
      <c r="BA17" s="16"/>
      <c r="BB17" s="14"/>
      <c r="BC17" s="16"/>
      <c r="BD17" s="16"/>
      <c r="BE17" s="14"/>
      <c r="BF17" s="16"/>
      <c r="BG17" s="16"/>
      <c r="BH17" s="14"/>
      <c r="BI17" s="16"/>
      <c r="BJ17" s="16"/>
      <c r="BK17" s="14" t="s">
        <v>707</v>
      </c>
      <c r="BL17" s="14"/>
      <c r="BM17" s="14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4"/>
      <c r="BY17" s="16"/>
      <c r="BZ17" s="16"/>
      <c r="CA17" s="16"/>
      <c r="CB17" s="16"/>
      <c r="CC17" s="14"/>
      <c r="CD17" s="55" t="s">
        <v>755</v>
      </c>
    </row>
    <row r="18" spans="1:82" ht="30" customHeight="1">
      <c r="A18" s="15" t="s">
        <v>44</v>
      </c>
      <c r="B18" s="53" t="s">
        <v>582</v>
      </c>
      <c r="C18" s="53" t="s">
        <v>756</v>
      </c>
      <c r="D18" s="15" t="s">
        <v>584</v>
      </c>
      <c r="E18" s="30" t="s">
        <v>585</v>
      </c>
      <c r="F18" s="30" t="s">
        <v>586</v>
      </c>
      <c r="G18" s="54">
        <v>2971</v>
      </c>
      <c r="H18" s="54">
        <v>1767</v>
      </c>
      <c r="I18" s="54"/>
      <c r="J18" s="15"/>
      <c r="K18" s="54">
        <v>1204</v>
      </c>
      <c r="L18" s="54"/>
      <c r="M18" s="54">
        <v>284</v>
      </c>
      <c r="N18" s="54"/>
      <c r="O18" s="30" t="s">
        <v>722</v>
      </c>
      <c r="P18" s="30"/>
      <c r="Q18" s="30" t="s">
        <v>757</v>
      </c>
      <c r="R18" s="30"/>
      <c r="S18" s="32">
        <v>48</v>
      </c>
      <c r="T18" s="32">
        <v>48</v>
      </c>
      <c r="U18" s="32"/>
      <c r="V18" s="32"/>
      <c r="W18" s="32"/>
      <c r="X18" s="30"/>
      <c r="Y18" s="30" t="s">
        <v>51</v>
      </c>
      <c r="Z18" s="54">
        <v>48</v>
      </c>
      <c r="AA18" s="15">
        <v>1994</v>
      </c>
      <c r="AB18" s="15" t="s">
        <v>52</v>
      </c>
      <c r="AC18" s="15"/>
      <c r="AD18" s="15" t="s">
        <v>53</v>
      </c>
      <c r="AE18" s="15" t="s">
        <v>347</v>
      </c>
      <c r="AF18" s="15"/>
      <c r="AG18" s="16"/>
      <c r="AH18" s="16" t="str">
        <f t="shared" si="0"/>
        <v/>
      </c>
      <c r="AI18" s="16" t="str">
        <f t="shared" si="0"/>
        <v/>
      </c>
      <c r="AJ18" s="14"/>
      <c r="AK18" s="16"/>
      <c r="AL18" s="16"/>
      <c r="AM18" s="14"/>
      <c r="AN18" s="16"/>
      <c r="AO18" s="16"/>
      <c r="AP18" s="14"/>
      <c r="AQ18" s="16"/>
      <c r="AR18" s="16"/>
      <c r="AS18" s="14"/>
      <c r="AT18" s="16"/>
      <c r="AU18" s="16"/>
      <c r="AV18" s="14"/>
      <c r="AW18" s="16"/>
      <c r="AX18" s="16"/>
      <c r="AY18" s="14"/>
      <c r="AZ18" s="16"/>
      <c r="BA18" s="16"/>
      <c r="BB18" s="14"/>
      <c r="BC18" s="16"/>
      <c r="BD18" s="16"/>
      <c r="BE18" s="14"/>
      <c r="BF18" s="16"/>
      <c r="BG18" s="16"/>
      <c r="BH18" s="14"/>
      <c r="BI18" s="16"/>
      <c r="BJ18" s="16"/>
      <c r="BK18" s="14" t="s">
        <v>707</v>
      </c>
      <c r="BL18" s="14"/>
      <c r="BM18" s="14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4"/>
      <c r="BY18" s="16"/>
      <c r="BZ18" s="16"/>
      <c r="CA18" s="16"/>
      <c r="CB18" s="16"/>
      <c r="CC18" s="14"/>
      <c r="CD18" s="55" t="s">
        <v>758</v>
      </c>
    </row>
    <row r="19" spans="1:82" ht="30" customHeight="1">
      <c r="A19" s="15" t="s">
        <v>44</v>
      </c>
      <c r="B19" s="53" t="s">
        <v>291</v>
      </c>
      <c r="C19" s="53" t="s">
        <v>759</v>
      </c>
      <c r="D19" s="15" t="s">
        <v>293</v>
      </c>
      <c r="E19" s="30" t="s">
        <v>760</v>
      </c>
      <c r="F19" s="30" t="s">
        <v>295</v>
      </c>
      <c r="G19" s="54">
        <v>1359</v>
      </c>
      <c r="H19" s="54">
        <v>884</v>
      </c>
      <c r="I19" s="54"/>
      <c r="J19" s="15"/>
      <c r="K19" s="54">
        <v>884</v>
      </c>
      <c r="L19" s="54"/>
      <c r="M19" s="54"/>
      <c r="N19" s="54"/>
      <c r="O19" s="30" t="s">
        <v>722</v>
      </c>
      <c r="P19" s="30"/>
      <c r="Q19" s="30" t="s">
        <v>761</v>
      </c>
      <c r="R19" s="30"/>
      <c r="S19" s="32">
        <v>10</v>
      </c>
      <c r="T19" s="32">
        <v>10</v>
      </c>
      <c r="U19" s="32"/>
      <c r="V19" s="32"/>
      <c r="W19" s="32"/>
      <c r="X19" s="30"/>
      <c r="Y19" s="30" t="s">
        <v>73</v>
      </c>
      <c r="Z19" s="54">
        <v>17</v>
      </c>
      <c r="AA19" s="15">
        <v>2004</v>
      </c>
      <c r="AB19" s="15" t="s">
        <v>52</v>
      </c>
      <c r="AC19" s="15"/>
      <c r="AD19" s="15" t="s">
        <v>296</v>
      </c>
      <c r="AE19" s="15" t="s">
        <v>347</v>
      </c>
      <c r="AF19" s="15"/>
      <c r="AG19" s="16">
        <v>120</v>
      </c>
      <c r="AH19" s="16" t="str">
        <f t="shared" si="0"/>
        <v/>
      </c>
      <c r="AI19" s="16">
        <f t="shared" si="0"/>
        <v>20</v>
      </c>
      <c r="AJ19" s="14" t="s">
        <v>664</v>
      </c>
      <c r="AK19" s="16"/>
      <c r="AL19" s="16">
        <v>10</v>
      </c>
      <c r="AM19" s="14" t="s">
        <v>664</v>
      </c>
      <c r="AN19" s="16"/>
      <c r="AO19" s="16">
        <v>10</v>
      </c>
      <c r="AP19" s="14"/>
      <c r="AQ19" s="16"/>
      <c r="AR19" s="16"/>
      <c r="AS19" s="14"/>
      <c r="AT19" s="16"/>
      <c r="AU19" s="16"/>
      <c r="AV19" s="14"/>
      <c r="AW19" s="16"/>
      <c r="AX19" s="16"/>
      <c r="AY19" s="14"/>
      <c r="AZ19" s="16"/>
      <c r="BA19" s="16"/>
      <c r="BB19" s="14"/>
      <c r="BC19" s="16"/>
      <c r="BD19" s="16"/>
      <c r="BE19" s="14"/>
      <c r="BF19" s="16"/>
      <c r="BG19" s="16"/>
      <c r="BH19" s="14"/>
      <c r="BI19" s="16"/>
      <c r="BJ19" s="16"/>
      <c r="BK19" s="14" t="s">
        <v>750</v>
      </c>
      <c r="BL19" s="14"/>
      <c r="BM19" s="14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4"/>
      <c r="BY19" s="16"/>
      <c r="BZ19" s="16"/>
      <c r="CA19" s="16"/>
      <c r="CB19" s="16"/>
      <c r="CC19" s="14"/>
      <c r="CD19" s="55" t="s">
        <v>762</v>
      </c>
    </row>
    <row r="20" spans="1:82" ht="30" customHeight="1">
      <c r="A20" s="15" t="s">
        <v>44</v>
      </c>
      <c r="B20" s="53" t="s">
        <v>589</v>
      </c>
      <c r="C20" s="53" t="s">
        <v>763</v>
      </c>
      <c r="D20" s="15" t="s">
        <v>591</v>
      </c>
      <c r="E20" s="30" t="s">
        <v>592</v>
      </c>
      <c r="F20" s="30" t="s">
        <v>593</v>
      </c>
      <c r="G20" s="54">
        <v>603</v>
      </c>
      <c r="H20" s="54">
        <v>340</v>
      </c>
      <c r="I20" s="54"/>
      <c r="J20" s="15"/>
      <c r="K20" s="54">
        <v>340</v>
      </c>
      <c r="L20" s="54"/>
      <c r="M20" s="54"/>
      <c r="N20" s="54"/>
      <c r="O20" s="30" t="s">
        <v>132</v>
      </c>
      <c r="P20" s="30" t="s">
        <v>754</v>
      </c>
      <c r="Q20" s="30" t="s">
        <v>764</v>
      </c>
      <c r="R20" s="30"/>
      <c r="S20" s="32">
        <v>5</v>
      </c>
      <c r="T20" s="32"/>
      <c r="U20" s="32"/>
      <c r="V20" s="32"/>
      <c r="W20" s="32"/>
      <c r="X20" s="30"/>
      <c r="Y20" s="30" t="s">
        <v>201</v>
      </c>
      <c r="Z20" s="54">
        <v>5</v>
      </c>
      <c r="AA20" s="15">
        <v>2010</v>
      </c>
      <c r="AB20" s="15" t="s">
        <v>194</v>
      </c>
      <c r="AC20" s="15"/>
      <c r="AD20" s="15" t="s">
        <v>53</v>
      </c>
      <c r="AE20" s="15" t="s">
        <v>347</v>
      </c>
      <c r="AF20" s="15"/>
      <c r="AG20" s="16"/>
      <c r="AH20" s="16" t="str">
        <f t="shared" si="0"/>
        <v/>
      </c>
      <c r="AI20" s="16" t="str">
        <f t="shared" si="0"/>
        <v/>
      </c>
      <c r="AJ20" s="14"/>
      <c r="AK20" s="16"/>
      <c r="AL20" s="16"/>
      <c r="AM20" s="14"/>
      <c r="AN20" s="16"/>
      <c r="AO20" s="16"/>
      <c r="AP20" s="14"/>
      <c r="AQ20" s="16"/>
      <c r="AR20" s="16"/>
      <c r="AS20" s="14"/>
      <c r="AT20" s="16"/>
      <c r="AU20" s="16"/>
      <c r="AV20" s="14"/>
      <c r="AW20" s="16"/>
      <c r="AX20" s="16"/>
      <c r="AY20" s="14"/>
      <c r="AZ20" s="16"/>
      <c r="BA20" s="16"/>
      <c r="BB20" s="14"/>
      <c r="BC20" s="16"/>
      <c r="BD20" s="16"/>
      <c r="BE20" s="14"/>
      <c r="BF20" s="16"/>
      <c r="BG20" s="16"/>
      <c r="BH20" s="14"/>
      <c r="BI20" s="16"/>
      <c r="BJ20" s="16"/>
      <c r="BK20" s="14" t="s">
        <v>707</v>
      </c>
      <c r="BL20" s="14"/>
      <c r="BM20" s="14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4"/>
      <c r="BY20" s="16"/>
      <c r="BZ20" s="16"/>
      <c r="CA20" s="16"/>
      <c r="CB20" s="16"/>
      <c r="CC20" s="14"/>
      <c r="CD20" s="55" t="s">
        <v>765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34" man="1"/>
    <brk id="41" min="1" max="3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F0CA5-E64E-4027-8F67-857A78C8A6B0}">
  <dimension ref="A1:BB7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14" width="9.875" style="3" customWidth="1"/>
    <col min="15" max="15" width="19.125" style="19" customWidth="1"/>
    <col min="16" max="16" width="9.875" style="19" customWidth="1"/>
    <col min="17" max="17" width="19.125" style="19" customWidth="1"/>
    <col min="18" max="18" width="10.125" style="19" customWidth="1"/>
    <col min="19" max="19" width="30.625" style="19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38"/>
    <col min="55" max="16384" width="9" style="3"/>
  </cols>
  <sheetData>
    <row r="1" spans="1:54" ht="15" customHeight="1">
      <c r="A1" s="59" t="s">
        <v>613</v>
      </c>
      <c r="B1" s="3"/>
      <c r="AK1" s="37"/>
      <c r="AM1" s="38"/>
      <c r="AU1" s="38"/>
    </row>
    <row r="2" spans="1:54" s="19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141" t="s">
        <v>36</v>
      </c>
      <c r="G2" s="272" t="s">
        <v>7</v>
      </c>
      <c r="H2" s="302"/>
      <c r="I2" s="274" t="s">
        <v>614</v>
      </c>
      <c r="J2" s="267"/>
      <c r="K2" s="274" t="s">
        <v>615</v>
      </c>
      <c r="L2" s="267"/>
      <c r="M2" s="274" t="s">
        <v>616</v>
      </c>
      <c r="N2" s="267"/>
      <c r="O2" s="274" t="s">
        <v>302</v>
      </c>
      <c r="P2" s="41"/>
      <c r="Q2" s="141" t="s">
        <v>617</v>
      </c>
      <c r="R2" s="141" t="s">
        <v>618</v>
      </c>
      <c r="S2" s="213" t="s">
        <v>39</v>
      </c>
      <c r="T2" s="270" t="s">
        <v>120</v>
      </c>
      <c r="U2" s="141" t="s">
        <v>11</v>
      </c>
      <c r="V2" s="270" t="s">
        <v>14</v>
      </c>
      <c r="W2" s="270" t="s">
        <v>15</v>
      </c>
      <c r="X2" s="290" t="s">
        <v>619</v>
      </c>
      <c r="Y2" s="291"/>
      <c r="Z2" s="291"/>
      <c r="AA2" s="292"/>
      <c r="AB2" s="189" t="s">
        <v>620</v>
      </c>
      <c r="AC2" s="296"/>
      <c r="AD2" s="296"/>
      <c r="AE2" s="296"/>
      <c r="AF2" s="296"/>
      <c r="AG2" s="297"/>
      <c r="AH2" s="301" t="s">
        <v>16</v>
      </c>
      <c r="AI2" s="196"/>
      <c r="AJ2" s="260" t="s">
        <v>311</v>
      </c>
      <c r="AK2" s="141" t="s">
        <v>312</v>
      </c>
      <c r="AL2" s="224" t="s">
        <v>621</v>
      </c>
      <c r="AM2" s="277"/>
      <c r="AN2" s="277"/>
      <c r="AO2" s="277"/>
      <c r="AP2" s="277"/>
      <c r="AQ2" s="277"/>
      <c r="AR2" s="277"/>
      <c r="AS2" s="226"/>
      <c r="AT2" s="141" t="s">
        <v>622</v>
      </c>
      <c r="AU2" s="274" t="s">
        <v>623</v>
      </c>
      <c r="AV2" s="288"/>
      <c r="AW2" s="288"/>
      <c r="AX2" s="267"/>
      <c r="AY2" s="272" t="s">
        <v>624</v>
      </c>
      <c r="AZ2" s="267"/>
      <c r="BA2" s="21"/>
      <c r="BB2" s="21"/>
    </row>
    <row r="3" spans="1:54" s="19" customFormat="1" ht="13.5" customHeight="1">
      <c r="A3" s="237"/>
      <c r="B3" s="285"/>
      <c r="C3" s="237"/>
      <c r="D3" s="237"/>
      <c r="E3" s="237"/>
      <c r="F3" s="237"/>
      <c r="G3" s="273"/>
      <c r="H3" s="281"/>
      <c r="I3" s="275"/>
      <c r="J3" s="268"/>
      <c r="K3" s="275"/>
      <c r="L3" s="268"/>
      <c r="M3" s="275"/>
      <c r="N3" s="268"/>
      <c r="O3" s="275"/>
      <c r="P3" s="47"/>
      <c r="Q3" s="237"/>
      <c r="R3" s="237"/>
      <c r="S3" s="214"/>
      <c r="T3" s="271"/>
      <c r="U3" s="237"/>
      <c r="V3" s="237"/>
      <c r="W3" s="271"/>
      <c r="X3" s="293"/>
      <c r="Y3" s="294"/>
      <c r="Z3" s="294"/>
      <c r="AA3" s="295"/>
      <c r="AB3" s="298"/>
      <c r="AC3" s="299"/>
      <c r="AD3" s="299"/>
      <c r="AE3" s="299"/>
      <c r="AF3" s="299"/>
      <c r="AG3" s="300"/>
      <c r="AH3" s="197"/>
      <c r="AI3" s="198"/>
      <c r="AJ3" s="260"/>
      <c r="AK3" s="237"/>
      <c r="AL3" s="225"/>
      <c r="AM3" s="278"/>
      <c r="AN3" s="278"/>
      <c r="AO3" s="278"/>
      <c r="AP3" s="278"/>
      <c r="AQ3" s="278"/>
      <c r="AR3" s="278"/>
      <c r="AS3" s="227"/>
      <c r="AT3" s="237"/>
      <c r="AU3" s="275"/>
      <c r="AV3" s="289"/>
      <c r="AW3" s="289"/>
      <c r="AX3" s="268"/>
      <c r="AY3" s="283"/>
      <c r="AZ3" s="269"/>
      <c r="BA3" s="21"/>
      <c r="BB3" s="21"/>
    </row>
    <row r="4" spans="1:54" s="19" customFormat="1" ht="18.75" customHeight="1">
      <c r="A4" s="237"/>
      <c r="B4" s="285"/>
      <c r="C4" s="237"/>
      <c r="D4" s="237"/>
      <c r="E4" s="237"/>
      <c r="F4" s="237"/>
      <c r="G4" s="273"/>
      <c r="H4" s="281"/>
      <c r="I4" s="275"/>
      <c r="J4" s="268"/>
      <c r="K4" s="275"/>
      <c r="L4" s="268"/>
      <c r="M4" s="275"/>
      <c r="N4" s="268"/>
      <c r="O4" s="275"/>
      <c r="P4" s="45"/>
      <c r="Q4" s="237"/>
      <c r="R4" s="237"/>
      <c r="S4" s="214"/>
      <c r="T4" s="271"/>
      <c r="U4" s="237"/>
      <c r="V4" s="237"/>
      <c r="W4" s="271"/>
      <c r="X4" s="207" t="s">
        <v>625</v>
      </c>
      <c r="Y4" s="141" t="s">
        <v>626</v>
      </c>
      <c r="Z4" s="141" t="s">
        <v>627</v>
      </c>
      <c r="AA4" s="141" t="s">
        <v>628</v>
      </c>
      <c r="AB4" s="141" t="s">
        <v>629</v>
      </c>
      <c r="AC4" s="141" t="s">
        <v>630</v>
      </c>
      <c r="AD4" s="147" t="s">
        <v>631</v>
      </c>
      <c r="AE4" s="148"/>
      <c r="AF4" s="148"/>
      <c r="AG4" s="149"/>
      <c r="AH4" s="141" t="s">
        <v>632</v>
      </c>
      <c r="AI4" s="141" t="s">
        <v>633</v>
      </c>
      <c r="AJ4" s="260"/>
      <c r="AK4" s="237"/>
      <c r="AL4" s="141" t="s">
        <v>634</v>
      </c>
      <c r="AM4" s="141" t="s">
        <v>17</v>
      </c>
      <c r="AN4" s="270" t="s">
        <v>635</v>
      </c>
      <c r="AO4" s="141" t="s">
        <v>636</v>
      </c>
      <c r="AP4" s="141" t="s">
        <v>637</v>
      </c>
      <c r="AQ4" s="270" t="s">
        <v>638</v>
      </c>
      <c r="AR4" s="141" t="s">
        <v>639</v>
      </c>
      <c r="AS4" s="141" t="s">
        <v>26</v>
      </c>
      <c r="AT4" s="237"/>
      <c r="AU4" s="275" t="s">
        <v>17</v>
      </c>
      <c r="AV4" s="141" t="s">
        <v>640</v>
      </c>
      <c r="AW4" s="141" t="s">
        <v>641</v>
      </c>
      <c r="AX4" s="141" t="s">
        <v>642</v>
      </c>
      <c r="AY4" s="141" t="s">
        <v>643</v>
      </c>
      <c r="AZ4" s="141" t="s">
        <v>644</v>
      </c>
      <c r="BA4" s="21"/>
      <c r="BB4" s="21"/>
    </row>
    <row r="5" spans="1:54" s="19" customFormat="1" ht="26.25" customHeight="1">
      <c r="A5" s="237"/>
      <c r="B5" s="285"/>
      <c r="C5" s="237"/>
      <c r="D5" s="237"/>
      <c r="E5" s="237"/>
      <c r="F5" s="237"/>
      <c r="G5" s="273"/>
      <c r="H5" s="281"/>
      <c r="I5" s="275"/>
      <c r="J5" s="269"/>
      <c r="K5" s="275"/>
      <c r="L5" s="269"/>
      <c r="M5" s="275"/>
      <c r="N5" s="269"/>
      <c r="O5" s="237"/>
      <c r="P5" s="141" t="s">
        <v>142</v>
      </c>
      <c r="Q5" s="237"/>
      <c r="R5" s="237"/>
      <c r="S5" s="214"/>
      <c r="T5" s="271"/>
      <c r="U5" s="237"/>
      <c r="V5" s="237"/>
      <c r="W5" s="271"/>
      <c r="X5" s="208"/>
      <c r="Y5" s="237"/>
      <c r="Z5" s="237"/>
      <c r="AA5" s="237"/>
      <c r="AB5" s="144"/>
      <c r="AC5" s="144"/>
      <c r="AD5" s="43" t="s">
        <v>645</v>
      </c>
      <c r="AE5" s="43" t="s">
        <v>646</v>
      </c>
      <c r="AF5" s="43" t="s">
        <v>647</v>
      </c>
      <c r="AG5" s="43" t="s">
        <v>648</v>
      </c>
      <c r="AH5" s="144"/>
      <c r="AI5" s="144"/>
      <c r="AJ5" s="260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75"/>
      <c r="AV5" s="237"/>
      <c r="AW5" s="237"/>
      <c r="AX5" s="237"/>
      <c r="AY5" s="237"/>
      <c r="AZ5" s="237"/>
      <c r="BA5" s="21"/>
      <c r="BB5" s="21"/>
    </row>
    <row r="6" spans="1:54" s="63" customFormat="1" ht="13.5" customHeight="1">
      <c r="A6" s="237"/>
      <c r="B6" s="285"/>
      <c r="C6" s="237"/>
      <c r="D6" s="237"/>
      <c r="E6" s="237"/>
      <c r="F6" s="237"/>
      <c r="G6" s="81" t="s">
        <v>144</v>
      </c>
      <c r="H6" s="82" t="s">
        <v>649</v>
      </c>
      <c r="I6" s="82" t="s">
        <v>144</v>
      </c>
      <c r="J6" s="82" t="s">
        <v>41</v>
      </c>
      <c r="K6" s="82" t="s">
        <v>144</v>
      </c>
      <c r="L6" s="82" t="s">
        <v>41</v>
      </c>
      <c r="M6" s="82" t="s">
        <v>144</v>
      </c>
      <c r="N6" s="82" t="s">
        <v>41</v>
      </c>
      <c r="O6" s="237"/>
      <c r="P6" s="237"/>
      <c r="Q6" s="237"/>
      <c r="R6" s="237"/>
      <c r="S6" s="214"/>
      <c r="T6" s="48" t="s">
        <v>149</v>
      </c>
      <c r="U6" s="237"/>
      <c r="V6" s="237"/>
      <c r="W6" s="271"/>
      <c r="X6" s="83" t="s">
        <v>650</v>
      </c>
      <c r="Y6" s="48" t="s">
        <v>651</v>
      </c>
      <c r="Z6" s="48" t="s">
        <v>652</v>
      </c>
      <c r="AA6" s="48" t="s">
        <v>652</v>
      </c>
      <c r="AB6" s="48" t="s">
        <v>652</v>
      </c>
      <c r="AC6" s="48" t="s">
        <v>653</v>
      </c>
      <c r="AD6" s="48" t="s">
        <v>654</v>
      </c>
      <c r="AE6" s="48" t="s">
        <v>654</v>
      </c>
      <c r="AF6" s="48" t="s">
        <v>654</v>
      </c>
      <c r="AG6" s="48" t="s">
        <v>654</v>
      </c>
      <c r="AH6" s="144"/>
      <c r="AI6" s="144"/>
      <c r="AJ6" s="141"/>
      <c r="AK6" s="48" t="s">
        <v>335</v>
      </c>
      <c r="AL6" s="42"/>
      <c r="AM6" s="79" t="s">
        <v>335</v>
      </c>
      <c r="AN6" s="48" t="s">
        <v>335</v>
      </c>
      <c r="AO6" s="48" t="s">
        <v>335</v>
      </c>
      <c r="AP6" s="48" t="s">
        <v>335</v>
      </c>
      <c r="AQ6" s="48" t="s">
        <v>335</v>
      </c>
      <c r="AR6" s="48" t="s">
        <v>335</v>
      </c>
      <c r="AS6" s="48" t="s">
        <v>335</v>
      </c>
      <c r="AT6" s="48" t="s">
        <v>655</v>
      </c>
      <c r="AU6" s="48" t="s">
        <v>335</v>
      </c>
      <c r="AV6" s="48" t="s">
        <v>335</v>
      </c>
      <c r="AW6" s="48" t="s">
        <v>335</v>
      </c>
      <c r="AX6" s="48" t="s">
        <v>335</v>
      </c>
      <c r="AY6" s="48" t="s">
        <v>656</v>
      </c>
      <c r="AZ6" s="48" t="s">
        <v>656</v>
      </c>
      <c r="BA6" s="62" t="s">
        <v>43</v>
      </c>
      <c r="BB6" s="62"/>
    </row>
    <row r="7" spans="1:54" ht="30" customHeight="1">
      <c r="A7" s="15" t="s">
        <v>44</v>
      </c>
      <c r="B7" s="53" t="s">
        <v>68</v>
      </c>
      <c r="C7" s="53" t="s">
        <v>657</v>
      </c>
      <c r="D7" s="15" t="s">
        <v>70</v>
      </c>
      <c r="E7" s="30" t="s">
        <v>658</v>
      </c>
      <c r="F7" s="30" t="s">
        <v>659</v>
      </c>
      <c r="G7" s="54">
        <v>6203</v>
      </c>
      <c r="H7" s="54"/>
      <c r="I7" s="54"/>
      <c r="J7" s="54"/>
      <c r="K7" s="54">
        <v>1167</v>
      </c>
      <c r="L7" s="54"/>
      <c r="M7" s="54"/>
      <c r="N7" s="54"/>
      <c r="O7" s="30" t="s">
        <v>660</v>
      </c>
      <c r="P7" s="30"/>
      <c r="Q7" s="30" t="s">
        <v>661</v>
      </c>
      <c r="R7" s="30" t="s">
        <v>662</v>
      </c>
      <c r="S7" s="30" t="s">
        <v>73</v>
      </c>
      <c r="T7" s="54">
        <v>30</v>
      </c>
      <c r="U7" s="15">
        <v>2015</v>
      </c>
      <c r="V7" s="15" t="s">
        <v>52</v>
      </c>
      <c r="W7" s="15"/>
      <c r="X7" s="54"/>
      <c r="Y7" s="15"/>
      <c r="Z7" s="54"/>
      <c r="AA7" s="54"/>
      <c r="AB7" s="54"/>
      <c r="AC7" s="54"/>
      <c r="AD7" s="54"/>
      <c r="AE7" s="54"/>
      <c r="AF7" s="54"/>
      <c r="AG7" s="54"/>
      <c r="AH7" s="15" t="s">
        <v>74</v>
      </c>
      <c r="AI7" s="15"/>
      <c r="AJ7" s="15" t="s">
        <v>612</v>
      </c>
      <c r="AK7" s="15">
        <v>97</v>
      </c>
      <c r="AL7" s="15" t="s">
        <v>663</v>
      </c>
      <c r="AM7" s="15">
        <f>IF(AN7&amp;AO7&amp;AP7&amp;AQ7&amp;AR7&amp;AS7="","",SUM(AN7:AS7))</f>
        <v>100.00000000000001</v>
      </c>
      <c r="AN7" s="15">
        <v>47.6</v>
      </c>
      <c r="AO7" s="15">
        <v>24.3</v>
      </c>
      <c r="AP7" s="15">
        <v>4.4000000000000004</v>
      </c>
      <c r="AQ7" s="15">
        <v>19.2</v>
      </c>
      <c r="AR7" s="15">
        <v>1.8</v>
      </c>
      <c r="AS7" s="15">
        <v>2.7</v>
      </c>
      <c r="AT7" s="54">
        <v>278.89999999999998</v>
      </c>
      <c r="AU7" s="15">
        <f>IF(AV7&amp;AW7&amp;AX7="","",SUM(AV7:AX7))</f>
        <v>100</v>
      </c>
      <c r="AV7" s="15">
        <v>57.7</v>
      </c>
      <c r="AW7" s="15">
        <v>38.5</v>
      </c>
      <c r="AX7" s="15">
        <v>3.8</v>
      </c>
      <c r="AY7" s="54">
        <v>7090</v>
      </c>
      <c r="AZ7" s="54">
        <v>6880</v>
      </c>
      <c r="BA7" s="55" t="s">
        <v>665</v>
      </c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6" man="1"/>
    <brk id="23" min="1" max="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40A39-3512-4CC3-B2CB-F61525B94714}">
  <dimension ref="A1:U7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7" width="8.75" style="3" customWidth="1"/>
    <col min="8" max="8" width="13.125" style="19" customWidth="1"/>
    <col min="9" max="9" width="10.125" style="19" customWidth="1"/>
    <col min="10" max="10" width="13.125" style="19" customWidth="1"/>
    <col min="11" max="11" width="10.125" style="19" customWidth="1"/>
    <col min="12" max="12" width="23.625" style="19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38"/>
    <col min="22" max="16384" width="9" style="3"/>
  </cols>
  <sheetData>
    <row r="1" spans="1:21" ht="15" customHeight="1">
      <c r="A1" s="59" t="s">
        <v>602</v>
      </c>
      <c r="B1" s="3"/>
      <c r="S1" s="37"/>
    </row>
    <row r="2" spans="1:21" s="19" customFormat="1" ht="13.5" customHeight="1">
      <c r="A2" s="141" t="s">
        <v>1</v>
      </c>
      <c r="B2" s="284" t="s">
        <v>603</v>
      </c>
      <c r="C2" s="141" t="s">
        <v>3</v>
      </c>
      <c r="D2" s="141" t="s">
        <v>4</v>
      </c>
      <c r="E2" s="141" t="s">
        <v>5</v>
      </c>
      <c r="F2" s="213" t="s">
        <v>604</v>
      </c>
      <c r="G2" s="270" t="s">
        <v>7</v>
      </c>
      <c r="H2" s="274" t="s">
        <v>302</v>
      </c>
      <c r="I2" s="41"/>
      <c r="J2" s="274" t="s">
        <v>605</v>
      </c>
      <c r="K2" s="41"/>
      <c r="L2" s="141" t="s">
        <v>39</v>
      </c>
      <c r="M2" s="270" t="s">
        <v>120</v>
      </c>
      <c r="N2" s="141" t="s">
        <v>11</v>
      </c>
      <c r="O2" s="270" t="s">
        <v>14</v>
      </c>
      <c r="P2" s="270" t="s">
        <v>15</v>
      </c>
      <c r="Q2" s="141" t="s">
        <v>16</v>
      </c>
      <c r="R2" s="141" t="s">
        <v>311</v>
      </c>
      <c r="S2" s="141" t="s">
        <v>312</v>
      </c>
      <c r="T2" s="21"/>
      <c r="U2" s="21"/>
    </row>
    <row r="3" spans="1:21" s="19" customFormat="1" ht="13.5" customHeight="1">
      <c r="A3" s="237"/>
      <c r="B3" s="285"/>
      <c r="C3" s="237"/>
      <c r="D3" s="237"/>
      <c r="E3" s="237"/>
      <c r="F3" s="214"/>
      <c r="G3" s="271"/>
      <c r="H3" s="275"/>
      <c r="I3" s="47"/>
      <c r="J3" s="275"/>
      <c r="K3" s="47"/>
      <c r="L3" s="237"/>
      <c r="M3" s="271"/>
      <c r="N3" s="237"/>
      <c r="O3" s="237"/>
      <c r="P3" s="271"/>
      <c r="Q3" s="144"/>
      <c r="R3" s="237"/>
      <c r="S3" s="237"/>
      <c r="T3" s="21"/>
      <c r="U3" s="21"/>
    </row>
    <row r="4" spans="1:21" s="19" customFormat="1" ht="18.75" customHeight="1">
      <c r="A4" s="237"/>
      <c r="B4" s="285"/>
      <c r="C4" s="237"/>
      <c r="D4" s="237"/>
      <c r="E4" s="237"/>
      <c r="F4" s="214"/>
      <c r="G4" s="271"/>
      <c r="H4" s="275"/>
      <c r="I4" s="45"/>
      <c r="J4" s="275"/>
      <c r="K4" s="45"/>
      <c r="L4" s="237"/>
      <c r="M4" s="271"/>
      <c r="N4" s="237"/>
      <c r="O4" s="237"/>
      <c r="P4" s="271"/>
      <c r="Q4" s="144"/>
      <c r="R4" s="237"/>
      <c r="S4" s="237"/>
      <c r="T4" s="21"/>
      <c r="U4" s="21"/>
    </row>
    <row r="5" spans="1:21" s="19" customFormat="1" ht="26.25" customHeight="1">
      <c r="A5" s="237"/>
      <c r="B5" s="285"/>
      <c r="C5" s="237"/>
      <c r="D5" s="237"/>
      <c r="E5" s="237"/>
      <c r="F5" s="214"/>
      <c r="G5" s="271"/>
      <c r="H5" s="237"/>
      <c r="I5" s="237" t="s">
        <v>142</v>
      </c>
      <c r="J5" s="237"/>
      <c r="K5" s="141" t="s">
        <v>142</v>
      </c>
      <c r="L5" s="237"/>
      <c r="M5" s="271"/>
      <c r="N5" s="237"/>
      <c r="O5" s="237"/>
      <c r="P5" s="271"/>
      <c r="Q5" s="144"/>
      <c r="R5" s="237"/>
      <c r="S5" s="237"/>
      <c r="T5" s="21"/>
      <c r="U5" s="21"/>
    </row>
    <row r="6" spans="1:21" s="63" customFormat="1" ht="13.5" customHeight="1">
      <c r="A6" s="237"/>
      <c r="B6" s="285"/>
      <c r="C6" s="237"/>
      <c r="D6" s="237"/>
      <c r="E6" s="237"/>
      <c r="F6" s="214"/>
      <c r="G6" s="79" t="s">
        <v>144</v>
      </c>
      <c r="H6" s="237"/>
      <c r="I6" s="237"/>
      <c r="J6" s="237"/>
      <c r="K6" s="237"/>
      <c r="L6" s="237"/>
      <c r="M6" s="48" t="s">
        <v>149</v>
      </c>
      <c r="N6" s="237"/>
      <c r="O6" s="237"/>
      <c r="P6" s="271"/>
      <c r="Q6" s="144"/>
      <c r="R6" s="237"/>
      <c r="S6" s="48" t="s">
        <v>335</v>
      </c>
      <c r="T6" s="62" t="s">
        <v>43</v>
      </c>
      <c r="U6" s="62"/>
    </row>
    <row r="7" spans="1:21" ht="30" customHeight="1">
      <c r="A7" s="15" t="s">
        <v>44</v>
      </c>
      <c r="B7" s="53" t="s">
        <v>105</v>
      </c>
      <c r="C7" s="53" t="s">
        <v>606</v>
      </c>
      <c r="D7" s="15" t="s">
        <v>107</v>
      </c>
      <c r="E7" s="30" t="s">
        <v>607</v>
      </c>
      <c r="F7" s="30" t="s">
        <v>608</v>
      </c>
      <c r="G7" s="54">
        <v>1113</v>
      </c>
      <c r="H7" s="30" t="s">
        <v>609</v>
      </c>
      <c r="I7" s="30"/>
      <c r="J7" s="30" t="s">
        <v>610</v>
      </c>
      <c r="K7" s="30"/>
      <c r="L7" s="30" t="s">
        <v>51</v>
      </c>
      <c r="M7" s="54">
        <v>25</v>
      </c>
      <c r="N7" s="15">
        <v>1999</v>
      </c>
      <c r="O7" s="15" t="s">
        <v>52</v>
      </c>
      <c r="P7" s="15"/>
      <c r="Q7" s="15" t="s">
        <v>283</v>
      </c>
      <c r="R7" s="15" t="s">
        <v>347</v>
      </c>
      <c r="S7" s="15"/>
      <c r="T7" s="55" t="s">
        <v>611</v>
      </c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7EC4A-16CA-4F59-9BF9-21DF657723E1}">
  <dimension ref="A1:U22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5" customWidth="1"/>
    <col min="2" max="2" width="8.75" style="78" customWidth="1"/>
    <col min="3" max="3" width="13.875" style="65" customWidth="1"/>
    <col min="4" max="4" width="22.625" style="65" customWidth="1"/>
    <col min="5" max="6" width="41.625" style="65" customWidth="1"/>
    <col min="7" max="7" width="11.875" style="65" customWidth="1"/>
    <col min="8" max="8" width="26" style="65" customWidth="1"/>
    <col min="9" max="10" width="26.125" style="66" customWidth="1"/>
    <col min="11" max="11" width="9" style="65" bestFit="1" customWidth="1"/>
    <col min="12" max="13" width="8" style="65" customWidth="1"/>
    <col min="14" max="14" width="6.25" style="65" customWidth="1"/>
    <col min="15" max="15" width="10" style="65" customWidth="1"/>
    <col min="16" max="16" width="10.5" style="65" customWidth="1"/>
    <col min="17" max="17" width="12.375" style="65" customWidth="1"/>
    <col min="18" max="19" width="10.5" style="65" customWidth="1"/>
    <col min="20" max="21" width="9" style="68"/>
    <col min="22" max="16384" width="9" style="65"/>
  </cols>
  <sheetData>
    <row r="1" spans="1:21" ht="15" customHeight="1">
      <c r="A1" s="59" t="s">
        <v>524</v>
      </c>
      <c r="B1" s="65"/>
      <c r="Q1" s="3"/>
      <c r="S1" s="67"/>
    </row>
    <row r="2" spans="1:21" s="66" customFormat="1" ht="13.5" customHeight="1">
      <c r="A2" s="306" t="s">
        <v>1</v>
      </c>
      <c r="B2" s="310" t="s">
        <v>2</v>
      </c>
      <c r="C2" s="306" t="s">
        <v>3</v>
      </c>
      <c r="D2" s="306" t="s">
        <v>4</v>
      </c>
      <c r="E2" s="306" t="s">
        <v>5</v>
      </c>
      <c r="F2" s="312" t="s">
        <v>36</v>
      </c>
      <c r="G2" s="306" t="s">
        <v>525</v>
      </c>
      <c r="H2" s="306" t="s">
        <v>526</v>
      </c>
      <c r="I2" s="304" t="s">
        <v>527</v>
      </c>
      <c r="J2" s="308" t="s">
        <v>528</v>
      </c>
      <c r="K2" s="306" t="s">
        <v>529</v>
      </c>
      <c r="L2" s="304" t="s">
        <v>530</v>
      </c>
      <c r="M2" s="306" t="s">
        <v>531</v>
      </c>
      <c r="N2" s="306" t="s">
        <v>11</v>
      </c>
      <c r="O2" s="304" t="s">
        <v>14</v>
      </c>
      <c r="P2" s="304" t="s">
        <v>15</v>
      </c>
      <c r="Q2" s="270" t="s">
        <v>16</v>
      </c>
      <c r="R2" s="306" t="s">
        <v>311</v>
      </c>
      <c r="S2" s="306" t="s">
        <v>312</v>
      </c>
      <c r="T2" s="69"/>
      <c r="U2" s="69"/>
    </row>
    <row r="3" spans="1:21" s="66" customFormat="1" ht="13.5" customHeight="1">
      <c r="A3" s="307"/>
      <c r="B3" s="311"/>
      <c r="C3" s="307"/>
      <c r="D3" s="307"/>
      <c r="E3" s="307"/>
      <c r="F3" s="313"/>
      <c r="G3" s="307"/>
      <c r="H3" s="307"/>
      <c r="I3" s="307"/>
      <c r="J3" s="309"/>
      <c r="K3" s="307"/>
      <c r="L3" s="305"/>
      <c r="M3" s="307"/>
      <c r="N3" s="307"/>
      <c r="O3" s="307"/>
      <c r="P3" s="305"/>
      <c r="Q3" s="237"/>
      <c r="R3" s="307"/>
      <c r="S3" s="307"/>
      <c r="T3" s="69"/>
      <c r="U3" s="69"/>
    </row>
    <row r="4" spans="1:21" s="66" customFormat="1" ht="18.75" customHeight="1">
      <c r="A4" s="307"/>
      <c r="B4" s="311"/>
      <c r="C4" s="307"/>
      <c r="D4" s="307"/>
      <c r="E4" s="307"/>
      <c r="F4" s="313"/>
      <c r="G4" s="307"/>
      <c r="H4" s="307"/>
      <c r="I4" s="307"/>
      <c r="J4" s="309"/>
      <c r="K4" s="307"/>
      <c r="L4" s="305"/>
      <c r="M4" s="307"/>
      <c r="N4" s="307"/>
      <c r="O4" s="307"/>
      <c r="P4" s="305"/>
      <c r="Q4" s="237"/>
      <c r="R4" s="307"/>
      <c r="S4" s="307"/>
      <c r="T4" s="69"/>
      <c r="U4" s="69"/>
    </row>
    <row r="5" spans="1:21" s="66" customFormat="1" ht="18.75" customHeight="1">
      <c r="A5" s="307"/>
      <c r="B5" s="311"/>
      <c r="C5" s="307"/>
      <c r="D5" s="307"/>
      <c r="E5" s="307"/>
      <c r="F5" s="313"/>
      <c r="G5" s="307"/>
      <c r="H5" s="307"/>
      <c r="I5" s="307"/>
      <c r="J5" s="309"/>
      <c r="K5" s="307"/>
      <c r="L5" s="305"/>
      <c r="M5" s="307"/>
      <c r="N5" s="307"/>
      <c r="O5" s="307"/>
      <c r="P5" s="305"/>
      <c r="Q5" s="237"/>
      <c r="R5" s="307"/>
      <c r="S5" s="307"/>
      <c r="T5" s="69"/>
      <c r="U5" s="69"/>
    </row>
    <row r="6" spans="1:21" s="72" customFormat="1" ht="13.5" customHeight="1">
      <c r="A6" s="307"/>
      <c r="B6" s="311"/>
      <c r="C6" s="307"/>
      <c r="D6" s="307"/>
      <c r="E6" s="307"/>
      <c r="F6" s="313"/>
      <c r="G6" s="70" t="s">
        <v>144</v>
      </c>
      <c r="H6" s="307"/>
      <c r="I6" s="307"/>
      <c r="J6" s="309"/>
      <c r="K6" s="307"/>
      <c r="L6" s="70" t="s">
        <v>334</v>
      </c>
      <c r="M6" s="70" t="s">
        <v>334</v>
      </c>
      <c r="N6" s="307"/>
      <c r="O6" s="307"/>
      <c r="P6" s="305"/>
      <c r="Q6" s="303"/>
      <c r="R6" s="307"/>
      <c r="S6" s="70" t="s">
        <v>335</v>
      </c>
      <c r="T6" s="71" t="s">
        <v>43</v>
      </c>
      <c r="U6" s="71"/>
    </row>
    <row r="7" spans="1:21" ht="30" customHeight="1">
      <c r="A7" s="73" t="s">
        <v>44</v>
      </c>
      <c r="B7" s="74" t="s">
        <v>150</v>
      </c>
      <c r="C7" s="74" t="s">
        <v>532</v>
      </c>
      <c r="D7" s="73" t="s">
        <v>152</v>
      </c>
      <c r="E7" s="73" t="s">
        <v>533</v>
      </c>
      <c r="F7" s="73" t="s">
        <v>534</v>
      </c>
      <c r="G7" s="75">
        <v>0</v>
      </c>
      <c r="H7" s="73" t="s">
        <v>535</v>
      </c>
      <c r="I7" s="76" t="s">
        <v>536</v>
      </c>
      <c r="J7" s="76" t="s">
        <v>73</v>
      </c>
      <c r="K7" s="73">
        <v>1</v>
      </c>
      <c r="L7" s="75">
        <v>300</v>
      </c>
      <c r="M7" s="75">
        <v>0</v>
      </c>
      <c r="N7" s="73">
        <v>1996</v>
      </c>
      <c r="O7" s="73" t="s">
        <v>52</v>
      </c>
      <c r="P7" s="73"/>
      <c r="Q7" s="73" t="s">
        <v>74</v>
      </c>
      <c r="R7" s="73" t="s">
        <v>347</v>
      </c>
      <c r="S7" s="73"/>
    </row>
    <row r="8" spans="1:21" ht="30" customHeight="1">
      <c r="A8" s="73" t="s">
        <v>44</v>
      </c>
      <c r="B8" s="74" t="s">
        <v>165</v>
      </c>
      <c r="C8" s="74" t="s">
        <v>537</v>
      </c>
      <c r="D8" s="73" t="s">
        <v>167</v>
      </c>
      <c r="E8" s="73" t="s">
        <v>538</v>
      </c>
      <c r="F8" s="73" t="s">
        <v>539</v>
      </c>
      <c r="G8" s="75">
        <v>748</v>
      </c>
      <c r="H8" s="73" t="s">
        <v>535</v>
      </c>
      <c r="I8" s="76" t="s">
        <v>540</v>
      </c>
      <c r="J8" s="76" t="s">
        <v>179</v>
      </c>
      <c r="K8" s="73">
        <v>15</v>
      </c>
      <c r="L8" s="75">
        <v>272</v>
      </c>
      <c r="M8" s="75">
        <v>3100</v>
      </c>
      <c r="N8" s="73">
        <v>2020</v>
      </c>
      <c r="O8" s="73" t="s">
        <v>52</v>
      </c>
      <c r="P8" s="73"/>
      <c r="Q8" s="73" t="s">
        <v>66</v>
      </c>
      <c r="R8" s="73" t="s">
        <v>347</v>
      </c>
      <c r="S8" s="73"/>
      <c r="T8" s="77" t="s">
        <v>541</v>
      </c>
    </row>
    <row r="9" spans="1:21" ht="30" customHeight="1">
      <c r="A9" s="73" t="s">
        <v>44</v>
      </c>
      <c r="B9" s="74" t="s">
        <v>203</v>
      </c>
      <c r="C9" s="74" t="s">
        <v>542</v>
      </c>
      <c r="D9" s="73" t="s">
        <v>205</v>
      </c>
      <c r="E9" s="73" t="s">
        <v>206</v>
      </c>
      <c r="F9" s="73" t="s">
        <v>207</v>
      </c>
      <c r="G9" s="75">
        <v>2254</v>
      </c>
      <c r="H9" s="73" t="s">
        <v>535</v>
      </c>
      <c r="I9" s="76" t="s">
        <v>543</v>
      </c>
      <c r="J9" s="76" t="s">
        <v>201</v>
      </c>
      <c r="K9" s="73">
        <v>8</v>
      </c>
      <c r="L9" s="75">
        <v>126</v>
      </c>
      <c r="M9" s="75">
        <v>100</v>
      </c>
      <c r="N9" s="73">
        <v>1997</v>
      </c>
      <c r="O9" s="73" t="s">
        <v>194</v>
      </c>
      <c r="P9" s="73"/>
      <c r="Q9" s="73" t="s">
        <v>209</v>
      </c>
      <c r="R9" s="73" t="s">
        <v>347</v>
      </c>
      <c r="S9" s="73"/>
      <c r="T9" s="77" t="s">
        <v>544</v>
      </c>
    </row>
    <row r="10" spans="1:21" ht="30" customHeight="1">
      <c r="A10" s="73" t="s">
        <v>44</v>
      </c>
      <c r="B10" s="74" t="s">
        <v>228</v>
      </c>
      <c r="C10" s="74" t="s">
        <v>545</v>
      </c>
      <c r="D10" s="73" t="s">
        <v>230</v>
      </c>
      <c r="E10" s="73" t="s">
        <v>546</v>
      </c>
      <c r="F10" s="73" t="s">
        <v>547</v>
      </c>
      <c r="G10" s="75">
        <v>320</v>
      </c>
      <c r="H10" s="73" t="s">
        <v>548</v>
      </c>
      <c r="I10" s="76" t="s">
        <v>549</v>
      </c>
      <c r="J10" s="76" t="s">
        <v>73</v>
      </c>
      <c r="K10" s="73">
        <v>6</v>
      </c>
      <c r="L10" s="75">
        <v>621</v>
      </c>
      <c r="M10" s="75">
        <v>3560</v>
      </c>
      <c r="N10" s="73">
        <v>2004</v>
      </c>
      <c r="O10" s="73" t="s">
        <v>52</v>
      </c>
      <c r="P10" s="73"/>
      <c r="Q10" s="73" t="s">
        <v>234</v>
      </c>
      <c r="R10" s="73" t="s">
        <v>347</v>
      </c>
      <c r="S10" s="73"/>
      <c r="T10" s="77" t="s">
        <v>550</v>
      </c>
    </row>
    <row r="11" spans="1:21" ht="30" customHeight="1">
      <c r="A11" s="73" t="s">
        <v>44</v>
      </c>
      <c r="B11" s="74" t="s">
        <v>240</v>
      </c>
      <c r="C11" s="74" t="s">
        <v>551</v>
      </c>
      <c r="D11" s="73" t="s">
        <v>242</v>
      </c>
      <c r="E11" s="73" t="s">
        <v>552</v>
      </c>
      <c r="F11" s="73" t="s">
        <v>464</v>
      </c>
      <c r="G11" s="75">
        <v>863</v>
      </c>
      <c r="H11" s="73" t="s">
        <v>535</v>
      </c>
      <c r="I11" s="76" t="s">
        <v>536</v>
      </c>
      <c r="J11" s="76" t="s">
        <v>201</v>
      </c>
      <c r="K11" s="73">
        <v>1</v>
      </c>
      <c r="L11" s="75">
        <v>480</v>
      </c>
      <c r="M11" s="75">
        <v>0</v>
      </c>
      <c r="N11" s="73">
        <v>2000</v>
      </c>
      <c r="O11" s="73" t="s">
        <v>52</v>
      </c>
      <c r="P11" s="73"/>
      <c r="Q11" s="73" t="s">
        <v>245</v>
      </c>
      <c r="R11" s="73" t="s">
        <v>347</v>
      </c>
      <c r="S11" s="73"/>
      <c r="T11" s="77" t="s">
        <v>553</v>
      </c>
    </row>
    <row r="12" spans="1:21" ht="30" customHeight="1">
      <c r="A12" s="73" t="s">
        <v>44</v>
      </c>
      <c r="B12" s="74" t="s">
        <v>68</v>
      </c>
      <c r="C12" s="74" t="s">
        <v>554</v>
      </c>
      <c r="D12" s="73" t="s">
        <v>70</v>
      </c>
      <c r="E12" s="73" t="s">
        <v>555</v>
      </c>
      <c r="F12" s="73" t="s">
        <v>556</v>
      </c>
      <c r="G12" s="75">
        <v>1062</v>
      </c>
      <c r="H12" s="73" t="s">
        <v>132</v>
      </c>
      <c r="I12" s="76" t="s">
        <v>557</v>
      </c>
      <c r="J12" s="76" t="s">
        <v>201</v>
      </c>
      <c r="K12" s="73">
        <v>15</v>
      </c>
      <c r="L12" s="75">
        <v>415</v>
      </c>
      <c r="M12" s="75">
        <v>177</v>
      </c>
      <c r="N12" s="73">
        <v>2015</v>
      </c>
      <c r="O12" s="73" t="s">
        <v>194</v>
      </c>
      <c r="P12" s="73"/>
      <c r="Q12" s="73" t="s">
        <v>558</v>
      </c>
      <c r="R12" s="73" t="s">
        <v>347</v>
      </c>
      <c r="S12" s="73"/>
      <c r="T12" s="77" t="s">
        <v>559</v>
      </c>
    </row>
    <row r="13" spans="1:21" ht="30" customHeight="1">
      <c r="A13" s="73" t="s">
        <v>44</v>
      </c>
      <c r="B13" s="74" t="s">
        <v>272</v>
      </c>
      <c r="C13" s="74" t="s">
        <v>560</v>
      </c>
      <c r="D13" s="73" t="s">
        <v>274</v>
      </c>
      <c r="E13" s="73" t="s">
        <v>561</v>
      </c>
      <c r="F13" s="73" t="s">
        <v>489</v>
      </c>
      <c r="G13" s="75">
        <v>26</v>
      </c>
      <c r="H13" s="73" t="s">
        <v>132</v>
      </c>
      <c r="I13" s="76" t="s">
        <v>562</v>
      </c>
      <c r="J13" s="76" t="s">
        <v>201</v>
      </c>
      <c r="K13" s="73">
        <v>6</v>
      </c>
      <c r="L13" s="75">
        <v>0</v>
      </c>
      <c r="M13" s="75">
        <v>93</v>
      </c>
      <c r="N13" s="73">
        <v>1986</v>
      </c>
      <c r="O13" s="73" t="s">
        <v>194</v>
      </c>
      <c r="P13" s="73"/>
      <c r="Q13" s="73" t="s">
        <v>66</v>
      </c>
      <c r="R13" s="73" t="s">
        <v>347</v>
      </c>
      <c r="S13" s="73"/>
      <c r="T13" s="77" t="s">
        <v>563</v>
      </c>
    </row>
    <row r="14" spans="1:21" ht="30" customHeight="1">
      <c r="A14" s="73" t="s">
        <v>44</v>
      </c>
      <c r="B14" s="74" t="s">
        <v>564</v>
      </c>
      <c r="C14" s="74" t="s">
        <v>565</v>
      </c>
      <c r="D14" s="73" t="s">
        <v>566</v>
      </c>
      <c r="E14" s="73" t="s">
        <v>567</v>
      </c>
      <c r="F14" s="73" t="s">
        <v>568</v>
      </c>
      <c r="G14" s="75">
        <v>56</v>
      </c>
      <c r="H14" s="73" t="s">
        <v>535</v>
      </c>
      <c r="I14" s="76" t="s">
        <v>569</v>
      </c>
      <c r="J14" s="76" t="s">
        <v>201</v>
      </c>
      <c r="K14" s="73">
        <v>2</v>
      </c>
      <c r="L14" s="75">
        <v>65</v>
      </c>
      <c r="M14" s="75">
        <v>0</v>
      </c>
      <c r="N14" s="73">
        <v>2001</v>
      </c>
      <c r="O14" s="73" t="s">
        <v>194</v>
      </c>
      <c r="P14" s="73"/>
      <c r="Q14" s="73" t="s">
        <v>66</v>
      </c>
      <c r="R14" s="73" t="s">
        <v>347</v>
      </c>
      <c r="S14" s="73"/>
      <c r="T14" s="77" t="s">
        <v>570</v>
      </c>
    </row>
    <row r="15" spans="1:21" ht="30" customHeight="1">
      <c r="A15" s="73" t="s">
        <v>44</v>
      </c>
      <c r="B15" s="74" t="s">
        <v>564</v>
      </c>
      <c r="C15" s="74" t="s">
        <v>571</v>
      </c>
      <c r="D15" s="73" t="s">
        <v>566</v>
      </c>
      <c r="E15" s="73" t="s">
        <v>567</v>
      </c>
      <c r="F15" s="73" t="s">
        <v>568</v>
      </c>
      <c r="G15" s="75">
        <v>62</v>
      </c>
      <c r="H15" s="73" t="s">
        <v>535</v>
      </c>
      <c r="I15" s="76" t="s">
        <v>572</v>
      </c>
      <c r="J15" s="76" t="s">
        <v>201</v>
      </c>
      <c r="K15" s="73">
        <v>3</v>
      </c>
      <c r="L15" s="75">
        <v>79</v>
      </c>
      <c r="M15" s="75">
        <v>0</v>
      </c>
      <c r="N15" s="73">
        <v>2001</v>
      </c>
      <c r="O15" s="73" t="s">
        <v>194</v>
      </c>
      <c r="P15" s="73"/>
      <c r="Q15" s="73" t="s">
        <v>66</v>
      </c>
      <c r="R15" s="73" t="s">
        <v>347</v>
      </c>
      <c r="S15" s="73"/>
      <c r="T15" s="77" t="s">
        <v>573</v>
      </c>
    </row>
    <row r="16" spans="1:21" ht="30" customHeight="1">
      <c r="A16" s="73" t="s">
        <v>44</v>
      </c>
      <c r="B16" s="74" t="s">
        <v>564</v>
      </c>
      <c r="C16" s="74" t="s">
        <v>574</v>
      </c>
      <c r="D16" s="73" t="s">
        <v>566</v>
      </c>
      <c r="E16" s="73" t="s">
        <v>567</v>
      </c>
      <c r="F16" s="73" t="s">
        <v>568</v>
      </c>
      <c r="G16" s="75">
        <v>33</v>
      </c>
      <c r="H16" s="73" t="s">
        <v>535</v>
      </c>
      <c r="I16" s="76" t="s">
        <v>575</v>
      </c>
      <c r="J16" s="76" t="s">
        <v>201</v>
      </c>
      <c r="K16" s="73">
        <v>1</v>
      </c>
      <c r="L16" s="75">
        <v>46</v>
      </c>
      <c r="M16" s="75">
        <v>0</v>
      </c>
      <c r="N16" s="73">
        <v>2001</v>
      </c>
      <c r="O16" s="73" t="s">
        <v>194</v>
      </c>
      <c r="P16" s="73"/>
      <c r="Q16" s="73" t="s">
        <v>66</v>
      </c>
      <c r="R16" s="73" t="s">
        <v>347</v>
      </c>
      <c r="S16" s="73"/>
      <c r="T16" s="77" t="s">
        <v>576</v>
      </c>
    </row>
    <row r="17" spans="1:20" ht="30" customHeight="1">
      <c r="A17" s="73" t="s">
        <v>44</v>
      </c>
      <c r="B17" s="74" t="s">
        <v>564</v>
      </c>
      <c r="C17" s="74" t="s">
        <v>577</v>
      </c>
      <c r="D17" s="73" t="s">
        <v>566</v>
      </c>
      <c r="E17" s="73" t="s">
        <v>567</v>
      </c>
      <c r="F17" s="73" t="s">
        <v>568</v>
      </c>
      <c r="G17" s="75">
        <v>40</v>
      </c>
      <c r="H17" s="73" t="s">
        <v>535</v>
      </c>
      <c r="I17" s="76" t="s">
        <v>578</v>
      </c>
      <c r="J17" s="76" t="s">
        <v>201</v>
      </c>
      <c r="K17" s="73">
        <v>1</v>
      </c>
      <c r="L17" s="75">
        <v>27</v>
      </c>
      <c r="M17" s="75">
        <v>0</v>
      </c>
      <c r="N17" s="73">
        <v>2001</v>
      </c>
      <c r="O17" s="73" t="s">
        <v>194</v>
      </c>
      <c r="P17" s="73"/>
      <c r="Q17" s="73" t="s">
        <v>66</v>
      </c>
      <c r="R17" s="73" t="s">
        <v>347</v>
      </c>
      <c r="S17" s="73"/>
      <c r="T17" s="77" t="s">
        <v>579</v>
      </c>
    </row>
    <row r="18" spans="1:20" ht="30" customHeight="1">
      <c r="A18" s="73" t="s">
        <v>44</v>
      </c>
      <c r="B18" s="74" t="s">
        <v>564</v>
      </c>
      <c r="C18" s="74" t="s">
        <v>580</v>
      </c>
      <c r="D18" s="73" t="s">
        <v>566</v>
      </c>
      <c r="E18" s="73" t="s">
        <v>567</v>
      </c>
      <c r="F18" s="73" t="s">
        <v>568</v>
      </c>
      <c r="G18" s="75">
        <v>83</v>
      </c>
      <c r="H18" s="73" t="s">
        <v>535</v>
      </c>
      <c r="I18" s="76" t="s">
        <v>536</v>
      </c>
      <c r="J18" s="76" t="s">
        <v>201</v>
      </c>
      <c r="K18" s="73">
        <v>4</v>
      </c>
      <c r="L18" s="75">
        <v>27</v>
      </c>
      <c r="M18" s="75">
        <v>0</v>
      </c>
      <c r="N18" s="73">
        <v>2001</v>
      </c>
      <c r="O18" s="73" t="s">
        <v>194</v>
      </c>
      <c r="P18" s="73"/>
      <c r="Q18" s="73" t="s">
        <v>66</v>
      </c>
      <c r="R18" s="73" t="s">
        <v>347</v>
      </c>
      <c r="S18" s="73"/>
      <c r="T18" s="77" t="s">
        <v>581</v>
      </c>
    </row>
    <row r="19" spans="1:20" ht="30" customHeight="1">
      <c r="A19" s="73" t="s">
        <v>44</v>
      </c>
      <c r="B19" s="74" t="s">
        <v>582</v>
      </c>
      <c r="C19" s="74" t="s">
        <v>583</v>
      </c>
      <c r="D19" s="73" t="s">
        <v>584</v>
      </c>
      <c r="E19" s="73" t="s">
        <v>585</v>
      </c>
      <c r="F19" s="73" t="s">
        <v>586</v>
      </c>
      <c r="G19" s="75">
        <v>1767</v>
      </c>
      <c r="H19" s="73" t="s">
        <v>535</v>
      </c>
      <c r="I19" s="76" t="s">
        <v>587</v>
      </c>
      <c r="J19" s="76" t="s">
        <v>51</v>
      </c>
      <c r="K19" s="73">
        <v>9</v>
      </c>
      <c r="L19" s="75">
        <v>340</v>
      </c>
      <c r="M19" s="75">
        <v>326</v>
      </c>
      <c r="N19" s="73">
        <v>1994</v>
      </c>
      <c r="O19" s="73" t="s">
        <v>52</v>
      </c>
      <c r="P19" s="73"/>
      <c r="Q19" s="73" t="s">
        <v>53</v>
      </c>
      <c r="R19" s="73" t="s">
        <v>347</v>
      </c>
      <c r="S19" s="73"/>
      <c r="T19" s="77" t="s">
        <v>588</v>
      </c>
    </row>
    <row r="20" spans="1:20" ht="30" customHeight="1">
      <c r="A20" s="73" t="s">
        <v>44</v>
      </c>
      <c r="B20" s="74" t="s">
        <v>589</v>
      </c>
      <c r="C20" s="74" t="s">
        <v>590</v>
      </c>
      <c r="D20" s="73" t="s">
        <v>591</v>
      </c>
      <c r="E20" s="73" t="s">
        <v>592</v>
      </c>
      <c r="F20" s="73" t="s">
        <v>593</v>
      </c>
      <c r="G20" s="75">
        <v>450</v>
      </c>
      <c r="H20" s="73" t="s">
        <v>548</v>
      </c>
      <c r="I20" s="76" t="s">
        <v>562</v>
      </c>
      <c r="J20" s="76" t="s">
        <v>201</v>
      </c>
      <c r="K20" s="73">
        <v>6</v>
      </c>
      <c r="L20" s="75">
        <v>44</v>
      </c>
      <c r="M20" s="75">
        <v>189</v>
      </c>
      <c r="N20" s="73">
        <v>1998</v>
      </c>
      <c r="O20" s="73" t="s">
        <v>194</v>
      </c>
      <c r="P20" s="73"/>
      <c r="Q20" s="73" t="s">
        <v>53</v>
      </c>
      <c r="R20" s="73" t="s">
        <v>347</v>
      </c>
      <c r="S20" s="73"/>
      <c r="T20" s="77" t="s">
        <v>594</v>
      </c>
    </row>
    <row r="21" spans="1:20" ht="30" customHeight="1">
      <c r="A21" s="73" t="s">
        <v>44</v>
      </c>
      <c r="B21" s="74" t="s">
        <v>589</v>
      </c>
      <c r="C21" s="74" t="s">
        <v>595</v>
      </c>
      <c r="D21" s="73" t="s">
        <v>591</v>
      </c>
      <c r="E21" s="73" t="s">
        <v>592</v>
      </c>
      <c r="F21" s="73" t="s">
        <v>593</v>
      </c>
      <c r="G21" s="75">
        <v>1006</v>
      </c>
      <c r="H21" s="73" t="s">
        <v>548</v>
      </c>
      <c r="I21" s="76" t="s">
        <v>596</v>
      </c>
      <c r="J21" s="76" t="s">
        <v>201</v>
      </c>
      <c r="K21" s="73">
        <v>2</v>
      </c>
      <c r="L21" s="75">
        <v>136</v>
      </c>
      <c r="M21" s="75">
        <v>0</v>
      </c>
      <c r="N21" s="73">
        <v>2010</v>
      </c>
      <c r="O21" s="73" t="s">
        <v>194</v>
      </c>
      <c r="P21" s="73"/>
      <c r="Q21" s="73" t="s">
        <v>53</v>
      </c>
      <c r="R21" s="73" t="s">
        <v>347</v>
      </c>
      <c r="S21" s="73"/>
      <c r="T21" s="77" t="s">
        <v>597</v>
      </c>
    </row>
    <row r="22" spans="1:20" ht="30" customHeight="1">
      <c r="A22" s="73" t="s">
        <v>44</v>
      </c>
      <c r="B22" s="74" t="s">
        <v>589</v>
      </c>
      <c r="C22" s="74" t="s">
        <v>598</v>
      </c>
      <c r="D22" s="73" t="s">
        <v>591</v>
      </c>
      <c r="E22" s="73" t="s">
        <v>599</v>
      </c>
      <c r="F22" s="73" t="s">
        <v>600</v>
      </c>
      <c r="G22" s="75">
        <v>52</v>
      </c>
      <c r="H22" s="73" t="s">
        <v>535</v>
      </c>
      <c r="I22" s="76" t="s">
        <v>536</v>
      </c>
      <c r="J22" s="76" t="s">
        <v>601</v>
      </c>
      <c r="K22" s="73">
        <v>5</v>
      </c>
      <c r="L22" s="75">
        <v>113</v>
      </c>
      <c r="M22" s="75">
        <v>0</v>
      </c>
      <c r="N22" s="73">
        <v>2015</v>
      </c>
      <c r="O22" s="73" t="s">
        <v>52</v>
      </c>
      <c r="P22" s="73"/>
      <c r="Q22" s="73" t="s">
        <v>53</v>
      </c>
      <c r="R22" s="73" t="s">
        <v>347</v>
      </c>
      <c r="S22" s="73"/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2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F3191-1C65-4D6C-A19C-A611AB151938}">
  <dimension ref="A1:AQ35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9" width="12.5" style="3" customWidth="1"/>
    <col min="10" max="10" width="37.125" style="19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19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19" customWidth="1"/>
    <col min="29" max="35" width="11.125" style="19" customWidth="1"/>
    <col min="36" max="39" width="12.625" style="19" customWidth="1"/>
    <col min="40" max="40" width="18.375" style="19" customWidth="1"/>
    <col min="41" max="41" width="13.75" style="3" customWidth="1"/>
    <col min="42" max="43" width="9" style="38"/>
    <col min="44" max="16384" width="9" style="3"/>
  </cols>
  <sheetData>
    <row r="1" spans="1:43" ht="15" customHeight="1">
      <c r="A1" s="59" t="s">
        <v>298</v>
      </c>
      <c r="B1" s="3"/>
      <c r="X1" s="37"/>
    </row>
    <row r="2" spans="1:43" s="19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213" t="s">
        <v>36</v>
      </c>
      <c r="G2" s="270" t="s">
        <v>299</v>
      </c>
      <c r="H2" s="270" t="s">
        <v>300</v>
      </c>
      <c r="I2" s="270" t="s">
        <v>301</v>
      </c>
      <c r="J2" s="141" t="s">
        <v>302</v>
      </c>
      <c r="K2" s="141" t="s">
        <v>303</v>
      </c>
      <c r="L2" s="141" t="s">
        <v>39</v>
      </c>
      <c r="M2" s="141" t="s">
        <v>304</v>
      </c>
      <c r="N2" s="317" t="s">
        <v>305</v>
      </c>
      <c r="O2" s="317" t="s">
        <v>306</v>
      </c>
      <c r="P2" s="141" t="s">
        <v>307</v>
      </c>
      <c r="Q2" s="141" t="s">
        <v>308</v>
      </c>
      <c r="R2" s="270" t="s">
        <v>309</v>
      </c>
      <c r="S2" s="270" t="s">
        <v>14</v>
      </c>
      <c r="T2" s="141" t="s">
        <v>310</v>
      </c>
      <c r="U2" s="270" t="s">
        <v>15</v>
      </c>
      <c r="V2" s="260" t="s">
        <v>16</v>
      </c>
      <c r="W2" s="141" t="s">
        <v>311</v>
      </c>
      <c r="X2" s="141" t="s">
        <v>312</v>
      </c>
      <c r="Y2" s="141" t="s">
        <v>313</v>
      </c>
      <c r="Z2" s="274" t="s">
        <v>314</v>
      </c>
      <c r="AA2" s="288"/>
      <c r="AB2" s="267"/>
      <c r="AC2" s="279" t="s">
        <v>315</v>
      </c>
      <c r="AD2" s="288"/>
      <c r="AE2" s="288"/>
      <c r="AF2" s="288"/>
      <c r="AG2" s="288"/>
      <c r="AH2" s="267"/>
      <c r="AI2" s="141" t="s">
        <v>316</v>
      </c>
      <c r="AJ2" s="274" t="s">
        <v>317</v>
      </c>
      <c r="AK2" s="288"/>
      <c r="AL2" s="288"/>
      <c r="AM2" s="288"/>
      <c r="AN2" s="267"/>
      <c r="AO2" s="141" t="s">
        <v>318</v>
      </c>
      <c r="AP2" s="21"/>
      <c r="AQ2" s="21"/>
    </row>
    <row r="3" spans="1:43" s="19" customFormat="1" ht="13.5" customHeight="1">
      <c r="A3" s="237"/>
      <c r="B3" s="285"/>
      <c r="C3" s="237"/>
      <c r="D3" s="237"/>
      <c r="E3" s="237"/>
      <c r="F3" s="214"/>
      <c r="G3" s="271"/>
      <c r="H3" s="271"/>
      <c r="I3" s="271"/>
      <c r="J3" s="237"/>
      <c r="K3" s="237"/>
      <c r="L3" s="237"/>
      <c r="M3" s="237"/>
      <c r="N3" s="318"/>
      <c r="O3" s="318"/>
      <c r="P3" s="237"/>
      <c r="Q3" s="237"/>
      <c r="R3" s="237"/>
      <c r="S3" s="237"/>
      <c r="T3" s="237"/>
      <c r="U3" s="271"/>
      <c r="V3" s="315"/>
      <c r="W3" s="237"/>
      <c r="X3" s="237"/>
      <c r="Y3" s="237"/>
      <c r="Z3" s="283"/>
      <c r="AA3" s="314"/>
      <c r="AB3" s="269"/>
      <c r="AC3" s="314"/>
      <c r="AD3" s="314"/>
      <c r="AE3" s="314"/>
      <c r="AF3" s="314"/>
      <c r="AG3" s="314"/>
      <c r="AH3" s="269"/>
      <c r="AI3" s="237"/>
      <c r="AJ3" s="283"/>
      <c r="AK3" s="314"/>
      <c r="AL3" s="314"/>
      <c r="AM3" s="314"/>
      <c r="AN3" s="269"/>
      <c r="AO3" s="237"/>
      <c r="AP3" s="21"/>
      <c r="AQ3" s="21"/>
    </row>
    <row r="4" spans="1:43" s="19" customFormat="1" ht="18.75" customHeight="1">
      <c r="A4" s="237"/>
      <c r="B4" s="285"/>
      <c r="C4" s="237"/>
      <c r="D4" s="237"/>
      <c r="E4" s="237"/>
      <c r="F4" s="214"/>
      <c r="G4" s="271"/>
      <c r="H4" s="271"/>
      <c r="I4" s="271"/>
      <c r="J4" s="237"/>
      <c r="K4" s="237"/>
      <c r="L4" s="237"/>
      <c r="M4" s="237"/>
      <c r="N4" s="318"/>
      <c r="O4" s="318"/>
      <c r="P4" s="237"/>
      <c r="Q4" s="237"/>
      <c r="R4" s="237"/>
      <c r="S4" s="237"/>
      <c r="T4" s="237"/>
      <c r="U4" s="271"/>
      <c r="V4" s="315"/>
      <c r="W4" s="237"/>
      <c r="X4" s="237"/>
      <c r="Y4" s="237"/>
      <c r="Z4" s="141" t="s">
        <v>319</v>
      </c>
      <c r="AA4" s="141" t="s">
        <v>320</v>
      </c>
      <c r="AB4" s="270" t="s">
        <v>321</v>
      </c>
      <c r="AC4" s="302" t="s">
        <v>322</v>
      </c>
      <c r="AD4" s="270" t="s">
        <v>323</v>
      </c>
      <c r="AE4" s="270" t="s">
        <v>324</v>
      </c>
      <c r="AF4" s="270" t="s">
        <v>325</v>
      </c>
      <c r="AG4" s="270" t="s">
        <v>326</v>
      </c>
      <c r="AH4" s="270" t="s">
        <v>327</v>
      </c>
      <c r="AI4" s="237"/>
      <c r="AJ4" s="270" t="s">
        <v>328</v>
      </c>
      <c r="AK4" s="270" t="s">
        <v>329</v>
      </c>
      <c r="AL4" s="270" t="s">
        <v>140</v>
      </c>
      <c r="AM4" s="270" t="s">
        <v>330</v>
      </c>
      <c r="AN4" s="141" t="s">
        <v>331</v>
      </c>
      <c r="AO4" s="237"/>
      <c r="AP4" s="21"/>
      <c r="AQ4" s="21"/>
    </row>
    <row r="5" spans="1:43" s="19" customFormat="1" ht="26.25" customHeight="1">
      <c r="A5" s="237"/>
      <c r="B5" s="285"/>
      <c r="C5" s="237"/>
      <c r="D5" s="237"/>
      <c r="E5" s="237"/>
      <c r="F5" s="214"/>
      <c r="G5" s="271"/>
      <c r="H5" s="271"/>
      <c r="I5" s="271"/>
      <c r="J5" s="237"/>
      <c r="K5" s="237"/>
      <c r="L5" s="237"/>
      <c r="M5" s="237"/>
      <c r="N5" s="318"/>
      <c r="O5" s="318"/>
      <c r="P5" s="237"/>
      <c r="Q5" s="237"/>
      <c r="R5" s="237"/>
      <c r="S5" s="237"/>
      <c r="T5" s="237"/>
      <c r="U5" s="271"/>
      <c r="V5" s="315"/>
      <c r="W5" s="237"/>
      <c r="X5" s="237"/>
      <c r="Y5" s="237"/>
      <c r="Z5" s="237"/>
      <c r="AA5" s="237"/>
      <c r="AB5" s="237"/>
      <c r="AC5" s="268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1"/>
      <c r="AQ5" s="21"/>
    </row>
    <row r="6" spans="1:43" s="63" customFormat="1" ht="13.5" customHeight="1">
      <c r="A6" s="237"/>
      <c r="B6" s="285"/>
      <c r="C6" s="237"/>
      <c r="D6" s="237"/>
      <c r="E6" s="237"/>
      <c r="F6" s="214"/>
      <c r="G6" s="48" t="s">
        <v>41</v>
      </c>
      <c r="H6" s="48" t="s">
        <v>332</v>
      </c>
      <c r="I6" s="48" t="s">
        <v>333</v>
      </c>
      <c r="J6" s="237"/>
      <c r="K6" s="237"/>
      <c r="L6" s="237"/>
      <c r="M6" s="237"/>
      <c r="N6" s="61" t="s">
        <v>334</v>
      </c>
      <c r="O6" s="61" t="s">
        <v>333</v>
      </c>
      <c r="P6" s="237"/>
      <c r="Q6" s="237"/>
      <c r="R6" s="237"/>
      <c r="S6" s="237"/>
      <c r="T6" s="237"/>
      <c r="U6" s="271"/>
      <c r="V6" s="316"/>
      <c r="W6" s="237"/>
      <c r="X6" s="48" t="s">
        <v>335</v>
      </c>
      <c r="Y6" s="237"/>
      <c r="Z6" s="237"/>
      <c r="AA6" s="237"/>
      <c r="AB6" s="237"/>
      <c r="AC6" s="49" t="s">
        <v>336</v>
      </c>
      <c r="AD6" s="48" t="s">
        <v>336</v>
      </c>
      <c r="AE6" s="48" t="s">
        <v>336</v>
      </c>
      <c r="AF6" s="48" t="s">
        <v>336</v>
      </c>
      <c r="AG6" s="48" t="s">
        <v>336</v>
      </c>
      <c r="AH6" s="48" t="s">
        <v>336</v>
      </c>
      <c r="AI6" s="237"/>
      <c r="AJ6" s="48" t="s">
        <v>337</v>
      </c>
      <c r="AK6" s="48" t="s">
        <v>335</v>
      </c>
      <c r="AL6" s="48" t="s">
        <v>147</v>
      </c>
      <c r="AM6" s="48"/>
      <c r="AN6" s="48" t="s">
        <v>338</v>
      </c>
      <c r="AO6" s="237"/>
      <c r="AP6" s="62" t="s">
        <v>43</v>
      </c>
      <c r="AQ6" s="62"/>
    </row>
    <row r="7" spans="1:43" ht="30" customHeight="1">
      <c r="A7" s="15" t="s">
        <v>44</v>
      </c>
      <c r="B7" s="53" t="s">
        <v>150</v>
      </c>
      <c r="C7" s="53" t="s">
        <v>339</v>
      </c>
      <c r="D7" s="15" t="s">
        <v>152</v>
      </c>
      <c r="E7" s="30" t="s">
        <v>340</v>
      </c>
      <c r="F7" s="30" t="s">
        <v>341</v>
      </c>
      <c r="G7" s="54">
        <v>13680</v>
      </c>
      <c r="H7" s="54">
        <v>19362</v>
      </c>
      <c r="I7" s="54">
        <v>1188169</v>
      </c>
      <c r="J7" s="30" t="s">
        <v>342</v>
      </c>
      <c r="K7" s="15" t="s">
        <v>343</v>
      </c>
      <c r="L7" s="15" t="s">
        <v>64</v>
      </c>
      <c r="M7" s="15">
        <v>1986</v>
      </c>
      <c r="N7" s="54">
        <v>289000</v>
      </c>
      <c r="O7" s="54">
        <v>3775990</v>
      </c>
      <c r="P7" s="15">
        <v>2097</v>
      </c>
      <c r="Q7" s="30" t="s">
        <v>344</v>
      </c>
      <c r="R7" s="30" t="s">
        <v>345</v>
      </c>
      <c r="S7" s="15" t="s">
        <v>65</v>
      </c>
      <c r="T7" s="15" t="s">
        <v>346</v>
      </c>
      <c r="U7" s="15"/>
      <c r="V7" s="15" t="s">
        <v>74</v>
      </c>
      <c r="W7" s="15" t="s">
        <v>347</v>
      </c>
      <c r="X7" s="15"/>
      <c r="Y7" s="30" t="s">
        <v>348</v>
      </c>
      <c r="Z7" s="30" t="s">
        <v>349</v>
      </c>
      <c r="AA7" s="30" t="s">
        <v>350</v>
      </c>
      <c r="AB7" s="30" t="s">
        <v>351</v>
      </c>
      <c r="AC7" s="32">
        <v>150</v>
      </c>
      <c r="AD7" s="32">
        <v>10</v>
      </c>
      <c r="AE7" s="32">
        <v>200</v>
      </c>
      <c r="AF7" s="32">
        <v>20</v>
      </c>
      <c r="AG7" s="32">
        <v>150</v>
      </c>
      <c r="AH7" s="32">
        <v>10</v>
      </c>
      <c r="AI7" s="30" t="s">
        <v>352</v>
      </c>
      <c r="AJ7" s="32"/>
      <c r="AK7" s="30"/>
      <c r="AL7" s="32"/>
      <c r="AM7" s="30"/>
      <c r="AN7" s="32"/>
      <c r="AO7" s="15" t="s">
        <v>353</v>
      </c>
      <c r="AP7" s="55" t="s">
        <v>354</v>
      </c>
    </row>
    <row r="8" spans="1:43" ht="30" customHeight="1">
      <c r="A8" s="15" t="s">
        <v>44</v>
      </c>
      <c r="B8" s="53" t="s">
        <v>165</v>
      </c>
      <c r="C8" s="53" t="s">
        <v>355</v>
      </c>
      <c r="D8" s="15" t="s">
        <v>167</v>
      </c>
      <c r="E8" s="30" t="s">
        <v>356</v>
      </c>
      <c r="F8" s="30" t="s">
        <v>357</v>
      </c>
      <c r="G8" s="54">
        <v>3731</v>
      </c>
      <c r="H8" s="54">
        <v>4155</v>
      </c>
      <c r="I8" s="54">
        <v>52722</v>
      </c>
      <c r="J8" s="30" t="s">
        <v>358</v>
      </c>
      <c r="K8" s="15" t="s">
        <v>343</v>
      </c>
      <c r="L8" s="15" t="s">
        <v>64</v>
      </c>
      <c r="M8" s="15">
        <v>2002</v>
      </c>
      <c r="N8" s="54">
        <v>24000</v>
      </c>
      <c r="O8" s="54">
        <v>275000</v>
      </c>
      <c r="P8" s="15">
        <v>2035</v>
      </c>
      <c r="Q8" s="30" t="s">
        <v>359</v>
      </c>
      <c r="R8" s="30" t="s">
        <v>360</v>
      </c>
      <c r="S8" s="15" t="s">
        <v>65</v>
      </c>
      <c r="T8" s="15" t="s">
        <v>346</v>
      </c>
      <c r="U8" s="15"/>
      <c r="V8" s="15" t="s">
        <v>361</v>
      </c>
      <c r="W8" s="15" t="s">
        <v>347</v>
      </c>
      <c r="X8" s="15"/>
      <c r="Y8" s="30" t="s">
        <v>348</v>
      </c>
      <c r="Z8" s="30" t="s">
        <v>349</v>
      </c>
      <c r="AA8" s="30" t="s">
        <v>362</v>
      </c>
      <c r="AB8" s="30" t="s">
        <v>351</v>
      </c>
      <c r="AC8" s="32">
        <v>70</v>
      </c>
      <c r="AD8" s="32">
        <v>0.6</v>
      </c>
      <c r="AE8" s="32">
        <v>40</v>
      </c>
      <c r="AF8" s="32">
        <v>1</v>
      </c>
      <c r="AG8" s="32">
        <v>35</v>
      </c>
      <c r="AH8" s="32">
        <v>1.2</v>
      </c>
      <c r="AI8" s="30" t="s">
        <v>352</v>
      </c>
      <c r="AJ8" s="32"/>
      <c r="AK8" s="30"/>
      <c r="AL8" s="32"/>
      <c r="AM8" s="30"/>
      <c r="AN8" s="32"/>
      <c r="AO8" s="15" t="s">
        <v>353</v>
      </c>
      <c r="AP8" s="55" t="s">
        <v>363</v>
      </c>
    </row>
    <row r="9" spans="1:43" ht="30" customHeight="1">
      <c r="A9" s="15" t="s">
        <v>44</v>
      </c>
      <c r="B9" s="53" t="s">
        <v>165</v>
      </c>
      <c r="C9" s="53" t="s">
        <v>364</v>
      </c>
      <c r="D9" s="15" t="s">
        <v>167</v>
      </c>
      <c r="E9" s="30" t="s">
        <v>365</v>
      </c>
      <c r="F9" s="30" t="s">
        <v>366</v>
      </c>
      <c r="G9" s="54">
        <v>92</v>
      </c>
      <c r="H9" s="54">
        <v>92</v>
      </c>
      <c r="I9" s="54">
        <v>5619</v>
      </c>
      <c r="J9" s="30" t="s">
        <v>367</v>
      </c>
      <c r="K9" s="15" t="s">
        <v>343</v>
      </c>
      <c r="L9" s="15" t="s">
        <v>179</v>
      </c>
      <c r="M9" s="15">
        <v>2002</v>
      </c>
      <c r="N9" s="54">
        <v>2950</v>
      </c>
      <c r="O9" s="54">
        <v>9000</v>
      </c>
      <c r="P9" s="15">
        <v>2058</v>
      </c>
      <c r="Q9" s="30" t="s">
        <v>368</v>
      </c>
      <c r="R9" s="30" t="s">
        <v>369</v>
      </c>
      <c r="S9" s="15" t="s">
        <v>65</v>
      </c>
      <c r="T9" s="15" t="s">
        <v>346</v>
      </c>
      <c r="U9" s="15"/>
      <c r="V9" s="15" t="s">
        <v>66</v>
      </c>
      <c r="W9" s="15" t="s">
        <v>347</v>
      </c>
      <c r="X9" s="15"/>
      <c r="Y9" s="30" t="s">
        <v>348</v>
      </c>
      <c r="Z9" s="30" t="s">
        <v>370</v>
      </c>
      <c r="AA9" s="30" t="s">
        <v>371</v>
      </c>
      <c r="AB9" s="30" t="s">
        <v>351</v>
      </c>
      <c r="AC9" s="32"/>
      <c r="AD9" s="32">
        <v>1</v>
      </c>
      <c r="AE9" s="32"/>
      <c r="AF9" s="32">
        <v>1</v>
      </c>
      <c r="AG9" s="32"/>
      <c r="AH9" s="32">
        <v>6</v>
      </c>
      <c r="AI9" s="30" t="s">
        <v>352</v>
      </c>
      <c r="AJ9" s="32"/>
      <c r="AK9" s="30"/>
      <c r="AL9" s="32"/>
      <c r="AM9" s="30"/>
      <c r="AN9" s="32"/>
      <c r="AO9" s="15" t="s">
        <v>353</v>
      </c>
      <c r="AP9" s="55" t="s">
        <v>372</v>
      </c>
    </row>
    <row r="10" spans="1:43" ht="30" customHeight="1">
      <c r="A10" s="15" t="s">
        <v>44</v>
      </c>
      <c r="B10" s="53" t="s">
        <v>187</v>
      </c>
      <c r="C10" s="53" t="s">
        <v>373</v>
      </c>
      <c r="D10" s="15" t="s">
        <v>189</v>
      </c>
      <c r="E10" s="30" t="s">
        <v>374</v>
      </c>
      <c r="F10" s="30" t="s">
        <v>375</v>
      </c>
      <c r="G10" s="54">
        <v>0</v>
      </c>
      <c r="H10" s="54">
        <v>0</v>
      </c>
      <c r="I10" s="54">
        <v>7157</v>
      </c>
      <c r="J10" s="30" t="s">
        <v>376</v>
      </c>
      <c r="K10" s="15" t="s">
        <v>377</v>
      </c>
      <c r="L10" s="15" t="s">
        <v>260</v>
      </c>
      <c r="M10" s="15">
        <v>1986</v>
      </c>
      <c r="N10" s="54">
        <v>12794</v>
      </c>
      <c r="O10" s="54">
        <v>24080</v>
      </c>
      <c r="P10" s="15">
        <v>2010</v>
      </c>
      <c r="Q10" s="30" t="s">
        <v>378</v>
      </c>
      <c r="R10" s="30" t="s">
        <v>379</v>
      </c>
      <c r="S10" s="15" t="s">
        <v>52</v>
      </c>
      <c r="T10" s="15" t="s">
        <v>346</v>
      </c>
      <c r="U10" s="15"/>
      <c r="V10" s="15" t="s">
        <v>380</v>
      </c>
      <c r="W10" s="15" t="s">
        <v>347</v>
      </c>
      <c r="X10" s="15"/>
      <c r="Y10" s="30" t="s">
        <v>381</v>
      </c>
      <c r="Z10" s="30"/>
      <c r="AA10" s="30"/>
      <c r="AB10" s="30"/>
      <c r="AC10" s="32"/>
      <c r="AD10" s="32">
        <v>1</v>
      </c>
      <c r="AE10" s="32"/>
      <c r="AF10" s="32">
        <v>5</v>
      </c>
      <c r="AG10" s="32"/>
      <c r="AH10" s="32">
        <v>1</v>
      </c>
      <c r="AI10" s="30" t="s">
        <v>352</v>
      </c>
      <c r="AJ10" s="32"/>
      <c r="AK10" s="30"/>
      <c r="AL10" s="32"/>
      <c r="AM10" s="30"/>
      <c r="AN10" s="32"/>
      <c r="AO10" s="15" t="s">
        <v>353</v>
      </c>
      <c r="AP10" s="55" t="s">
        <v>382</v>
      </c>
    </row>
    <row r="11" spans="1:43" ht="30" customHeight="1">
      <c r="A11" s="15" t="s">
        <v>44</v>
      </c>
      <c r="B11" s="53" t="s">
        <v>187</v>
      </c>
      <c r="C11" s="53" t="s">
        <v>383</v>
      </c>
      <c r="D11" s="15" t="s">
        <v>189</v>
      </c>
      <c r="E11" s="30" t="s">
        <v>384</v>
      </c>
      <c r="F11" s="30" t="s">
        <v>385</v>
      </c>
      <c r="G11" s="54">
        <v>1146</v>
      </c>
      <c r="H11" s="54">
        <v>1228</v>
      </c>
      <c r="I11" s="54">
        <v>7166</v>
      </c>
      <c r="J11" s="30" t="s">
        <v>132</v>
      </c>
      <c r="K11" s="15" t="s">
        <v>377</v>
      </c>
      <c r="L11" s="15" t="s">
        <v>260</v>
      </c>
      <c r="M11" s="15">
        <v>2001</v>
      </c>
      <c r="N11" s="54">
        <v>7740</v>
      </c>
      <c r="O11" s="54">
        <v>31200</v>
      </c>
      <c r="P11" s="15">
        <v>2040</v>
      </c>
      <c r="Q11" s="30" t="s">
        <v>386</v>
      </c>
      <c r="R11" s="30" t="s">
        <v>387</v>
      </c>
      <c r="S11" s="15" t="s">
        <v>52</v>
      </c>
      <c r="T11" s="15" t="s">
        <v>346</v>
      </c>
      <c r="U11" s="15"/>
      <c r="V11" s="15" t="s">
        <v>53</v>
      </c>
      <c r="W11" s="15" t="s">
        <v>347</v>
      </c>
      <c r="X11" s="15"/>
      <c r="Y11" s="30" t="s">
        <v>348</v>
      </c>
      <c r="Z11" s="30" t="s">
        <v>349</v>
      </c>
      <c r="AA11" s="30" t="s">
        <v>350</v>
      </c>
      <c r="AB11" s="30" t="s">
        <v>388</v>
      </c>
      <c r="AC11" s="32"/>
      <c r="AD11" s="32">
        <v>1</v>
      </c>
      <c r="AE11" s="32"/>
      <c r="AF11" s="32">
        <v>2</v>
      </c>
      <c r="AG11" s="32"/>
      <c r="AH11" s="32">
        <v>1</v>
      </c>
      <c r="AI11" s="30" t="s">
        <v>352</v>
      </c>
      <c r="AJ11" s="32"/>
      <c r="AK11" s="30"/>
      <c r="AL11" s="32"/>
      <c r="AM11" s="30"/>
      <c r="AN11" s="32"/>
      <c r="AO11" s="15" t="s">
        <v>353</v>
      </c>
      <c r="AP11" s="55" t="s">
        <v>389</v>
      </c>
    </row>
    <row r="12" spans="1:43" ht="30" customHeight="1">
      <c r="A12" s="15" t="s">
        <v>44</v>
      </c>
      <c r="B12" s="53" t="s">
        <v>203</v>
      </c>
      <c r="C12" s="53" t="s">
        <v>390</v>
      </c>
      <c r="D12" s="15" t="s">
        <v>205</v>
      </c>
      <c r="E12" s="30" t="s">
        <v>391</v>
      </c>
      <c r="F12" s="30" t="s">
        <v>392</v>
      </c>
      <c r="G12" s="54">
        <v>1470</v>
      </c>
      <c r="H12" s="54">
        <v>1443</v>
      </c>
      <c r="I12" s="54">
        <v>29824</v>
      </c>
      <c r="J12" s="30" t="s">
        <v>393</v>
      </c>
      <c r="K12" s="15" t="s">
        <v>343</v>
      </c>
      <c r="L12" s="15" t="s">
        <v>260</v>
      </c>
      <c r="M12" s="15">
        <v>2017</v>
      </c>
      <c r="N12" s="54">
        <v>7228</v>
      </c>
      <c r="O12" s="54">
        <v>48100</v>
      </c>
      <c r="P12" s="15">
        <v>2032</v>
      </c>
      <c r="Q12" s="30" t="s">
        <v>394</v>
      </c>
      <c r="R12" s="30" t="s">
        <v>395</v>
      </c>
      <c r="S12" s="15" t="s">
        <v>52</v>
      </c>
      <c r="T12" s="15" t="s">
        <v>346</v>
      </c>
      <c r="U12" s="15"/>
      <c r="V12" s="15" t="s">
        <v>209</v>
      </c>
      <c r="W12" s="15" t="s">
        <v>347</v>
      </c>
      <c r="X12" s="15"/>
      <c r="Y12" s="30" t="s">
        <v>348</v>
      </c>
      <c r="Z12" s="30" t="s">
        <v>349</v>
      </c>
      <c r="AA12" s="30" t="s">
        <v>362</v>
      </c>
      <c r="AB12" s="30" t="s">
        <v>388</v>
      </c>
      <c r="AC12" s="32"/>
      <c r="AD12" s="32">
        <v>20</v>
      </c>
      <c r="AE12" s="32"/>
      <c r="AF12" s="32">
        <v>20</v>
      </c>
      <c r="AG12" s="32"/>
      <c r="AH12" s="32">
        <v>10</v>
      </c>
      <c r="AI12" s="30" t="s">
        <v>352</v>
      </c>
      <c r="AJ12" s="32"/>
      <c r="AK12" s="30"/>
      <c r="AL12" s="32"/>
      <c r="AM12" s="30"/>
      <c r="AN12" s="32"/>
      <c r="AO12" s="15" t="s">
        <v>353</v>
      </c>
      <c r="AP12" s="55" t="s">
        <v>396</v>
      </c>
    </row>
    <row r="13" spans="1:43" ht="30" customHeight="1">
      <c r="A13" s="15" t="s">
        <v>44</v>
      </c>
      <c r="B13" s="53" t="s">
        <v>59</v>
      </c>
      <c r="C13" s="53" t="s">
        <v>397</v>
      </c>
      <c r="D13" s="15" t="s">
        <v>61</v>
      </c>
      <c r="E13" s="30" t="s">
        <v>398</v>
      </c>
      <c r="F13" s="30" t="s">
        <v>399</v>
      </c>
      <c r="G13" s="54">
        <v>397</v>
      </c>
      <c r="H13" s="54">
        <v>376</v>
      </c>
      <c r="I13" s="54">
        <v>20523</v>
      </c>
      <c r="J13" s="30" t="s">
        <v>400</v>
      </c>
      <c r="K13" s="15" t="s">
        <v>377</v>
      </c>
      <c r="L13" s="15" t="s">
        <v>201</v>
      </c>
      <c r="M13" s="15">
        <v>2005</v>
      </c>
      <c r="N13" s="54">
        <v>4300</v>
      </c>
      <c r="O13" s="54">
        <v>25000</v>
      </c>
      <c r="P13" s="15">
        <v>2030</v>
      </c>
      <c r="Q13" s="30" t="s">
        <v>386</v>
      </c>
      <c r="R13" s="30" t="s">
        <v>369</v>
      </c>
      <c r="S13" s="15" t="s">
        <v>194</v>
      </c>
      <c r="T13" s="15" t="s">
        <v>346</v>
      </c>
      <c r="U13" s="15"/>
      <c r="V13" s="15" t="s">
        <v>66</v>
      </c>
      <c r="W13" s="15" t="s">
        <v>347</v>
      </c>
      <c r="X13" s="15"/>
      <c r="Y13" s="30" t="s">
        <v>348</v>
      </c>
      <c r="Z13" s="30" t="s">
        <v>349</v>
      </c>
      <c r="AA13" s="30" t="s">
        <v>350</v>
      </c>
      <c r="AB13" s="30" t="s">
        <v>351</v>
      </c>
      <c r="AC13" s="32"/>
      <c r="AD13" s="32">
        <v>1</v>
      </c>
      <c r="AE13" s="32"/>
      <c r="AF13" s="32">
        <v>6</v>
      </c>
      <c r="AG13" s="32"/>
      <c r="AH13" s="32">
        <v>7</v>
      </c>
      <c r="AI13" s="30" t="s">
        <v>352</v>
      </c>
      <c r="AJ13" s="32"/>
      <c r="AK13" s="30"/>
      <c r="AL13" s="32"/>
      <c r="AM13" s="30"/>
      <c r="AN13" s="32"/>
      <c r="AO13" s="15" t="s">
        <v>353</v>
      </c>
      <c r="AP13" s="55" t="s">
        <v>401</v>
      </c>
    </row>
    <row r="14" spans="1:43" ht="30" customHeight="1">
      <c r="A14" s="15" t="s">
        <v>44</v>
      </c>
      <c r="B14" s="53" t="s">
        <v>59</v>
      </c>
      <c r="C14" s="53" t="s">
        <v>402</v>
      </c>
      <c r="D14" s="15" t="s">
        <v>61</v>
      </c>
      <c r="E14" s="30" t="s">
        <v>403</v>
      </c>
      <c r="F14" s="30" t="s">
        <v>404</v>
      </c>
      <c r="G14" s="54">
        <v>0</v>
      </c>
      <c r="H14" s="54">
        <v>0</v>
      </c>
      <c r="I14" s="54">
        <v>14304</v>
      </c>
      <c r="J14" s="30" t="s">
        <v>405</v>
      </c>
      <c r="K14" s="15" t="s">
        <v>377</v>
      </c>
      <c r="L14" s="15" t="s">
        <v>201</v>
      </c>
      <c r="M14" s="15">
        <v>1997</v>
      </c>
      <c r="N14" s="54">
        <v>4345</v>
      </c>
      <c r="O14" s="54">
        <v>21150</v>
      </c>
      <c r="P14" s="15">
        <v>2030</v>
      </c>
      <c r="Q14" s="30" t="s">
        <v>378</v>
      </c>
      <c r="R14" s="30" t="s">
        <v>406</v>
      </c>
      <c r="S14" s="15" t="s">
        <v>194</v>
      </c>
      <c r="T14" s="15" t="s">
        <v>407</v>
      </c>
      <c r="U14" s="15"/>
      <c r="V14" s="15" t="s">
        <v>66</v>
      </c>
      <c r="W14" s="15" t="s">
        <v>347</v>
      </c>
      <c r="X14" s="15"/>
      <c r="Y14" s="30" t="s">
        <v>381</v>
      </c>
      <c r="Z14" s="30"/>
      <c r="AA14" s="30"/>
      <c r="AB14" s="30"/>
      <c r="AC14" s="32"/>
      <c r="AD14" s="32"/>
      <c r="AE14" s="32"/>
      <c r="AF14" s="32"/>
      <c r="AG14" s="32"/>
      <c r="AH14" s="32"/>
      <c r="AI14" s="30" t="s">
        <v>352</v>
      </c>
      <c r="AJ14" s="32"/>
      <c r="AK14" s="30"/>
      <c r="AL14" s="32"/>
      <c r="AM14" s="30"/>
      <c r="AN14" s="32"/>
      <c r="AO14" s="15" t="s">
        <v>353</v>
      </c>
      <c r="AP14" s="55" t="s">
        <v>408</v>
      </c>
    </row>
    <row r="15" spans="1:43" ht="30" customHeight="1">
      <c r="A15" s="15" t="s">
        <v>44</v>
      </c>
      <c r="B15" s="53" t="s">
        <v>59</v>
      </c>
      <c r="C15" s="53" t="s">
        <v>409</v>
      </c>
      <c r="D15" s="15" t="s">
        <v>61</v>
      </c>
      <c r="E15" s="30" t="s">
        <v>410</v>
      </c>
      <c r="F15" s="30" t="s">
        <v>411</v>
      </c>
      <c r="G15" s="54">
        <v>0</v>
      </c>
      <c r="H15" s="54">
        <v>0</v>
      </c>
      <c r="I15" s="54">
        <v>2123</v>
      </c>
      <c r="J15" s="30" t="s">
        <v>412</v>
      </c>
      <c r="K15" s="15" t="s">
        <v>377</v>
      </c>
      <c r="L15" s="15" t="s">
        <v>201</v>
      </c>
      <c r="M15" s="15">
        <v>1993</v>
      </c>
      <c r="N15" s="54">
        <v>3800</v>
      </c>
      <c r="O15" s="54">
        <v>11000</v>
      </c>
      <c r="P15" s="15">
        <v>2018</v>
      </c>
      <c r="Q15" s="30" t="s">
        <v>386</v>
      </c>
      <c r="R15" s="30" t="s">
        <v>413</v>
      </c>
      <c r="S15" s="15" t="s">
        <v>52</v>
      </c>
      <c r="T15" s="15" t="s">
        <v>407</v>
      </c>
      <c r="U15" s="15"/>
      <c r="V15" s="15" t="s">
        <v>66</v>
      </c>
      <c r="W15" s="15" t="s">
        <v>347</v>
      </c>
      <c r="X15" s="15"/>
      <c r="Y15" s="30" t="s">
        <v>348</v>
      </c>
      <c r="Z15" s="30" t="s">
        <v>349</v>
      </c>
      <c r="AA15" s="30" t="s">
        <v>350</v>
      </c>
      <c r="AB15" s="30" t="s">
        <v>388</v>
      </c>
      <c r="AC15" s="32"/>
      <c r="AD15" s="32">
        <v>1</v>
      </c>
      <c r="AE15" s="32"/>
      <c r="AF15" s="32">
        <v>6</v>
      </c>
      <c r="AG15" s="32"/>
      <c r="AH15" s="32">
        <v>2</v>
      </c>
      <c r="AI15" s="30" t="s">
        <v>352</v>
      </c>
      <c r="AJ15" s="32"/>
      <c r="AK15" s="30"/>
      <c r="AL15" s="32"/>
      <c r="AM15" s="30"/>
      <c r="AN15" s="32"/>
      <c r="AO15" s="15" t="s">
        <v>353</v>
      </c>
      <c r="AP15" s="55" t="s">
        <v>414</v>
      </c>
    </row>
    <row r="16" spans="1:43" ht="30" customHeight="1">
      <c r="A16" s="15" t="s">
        <v>44</v>
      </c>
      <c r="B16" s="53" t="s">
        <v>59</v>
      </c>
      <c r="C16" s="53" t="s">
        <v>415</v>
      </c>
      <c r="D16" s="15" t="s">
        <v>61</v>
      </c>
      <c r="E16" s="30" t="s">
        <v>416</v>
      </c>
      <c r="F16" s="30" t="s">
        <v>417</v>
      </c>
      <c r="G16" s="54">
        <v>0</v>
      </c>
      <c r="H16" s="54">
        <v>0</v>
      </c>
      <c r="I16" s="54">
        <v>0</v>
      </c>
      <c r="J16" s="30" t="s">
        <v>418</v>
      </c>
      <c r="K16" s="15" t="s">
        <v>343</v>
      </c>
      <c r="L16" s="15" t="s">
        <v>260</v>
      </c>
      <c r="M16" s="15">
        <v>1975</v>
      </c>
      <c r="N16" s="54">
        <v>40000</v>
      </c>
      <c r="O16" s="54">
        <v>300000</v>
      </c>
      <c r="P16" s="15">
        <v>2018</v>
      </c>
      <c r="Q16" s="30" t="s">
        <v>378</v>
      </c>
      <c r="R16" s="30" t="s">
        <v>406</v>
      </c>
      <c r="S16" s="15" t="s">
        <v>65</v>
      </c>
      <c r="T16" s="15" t="s">
        <v>407</v>
      </c>
      <c r="U16" s="15"/>
      <c r="V16" s="15" t="s">
        <v>66</v>
      </c>
      <c r="W16" s="15" t="s">
        <v>347</v>
      </c>
      <c r="X16" s="15"/>
      <c r="Y16" s="30" t="s">
        <v>381</v>
      </c>
      <c r="Z16" s="30"/>
      <c r="AA16" s="30"/>
      <c r="AB16" s="30"/>
      <c r="AC16" s="32"/>
      <c r="AD16" s="32"/>
      <c r="AE16" s="32"/>
      <c r="AF16" s="32"/>
      <c r="AG16" s="32"/>
      <c r="AH16" s="32"/>
      <c r="AI16" s="30" t="s">
        <v>352</v>
      </c>
      <c r="AJ16" s="32"/>
      <c r="AK16" s="30"/>
      <c r="AL16" s="32"/>
      <c r="AM16" s="30"/>
      <c r="AN16" s="32"/>
      <c r="AO16" s="15" t="s">
        <v>353</v>
      </c>
      <c r="AP16" s="55" t="s">
        <v>419</v>
      </c>
    </row>
    <row r="17" spans="1:42" ht="30" customHeight="1">
      <c r="A17" s="15" t="s">
        <v>44</v>
      </c>
      <c r="B17" s="53" t="s">
        <v>420</v>
      </c>
      <c r="C17" s="53" t="s">
        <v>421</v>
      </c>
      <c r="D17" s="15" t="s">
        <v>422</v>
      </c>
      <c r="E17" s="30" t="s">
        <v>423</v>
      </c>
      <c r="F17" s="30" t="s">
        <v>424</v>
      </c>
      <c r="G17" s="54">
        <v>231</v>
      </c>
      <c r="H17" s="54">
        <v>315</v>
      </c>
      <c r="I17" s="54">
        <v>3276</v>
      </c>
      <c r="J17" s="30" t="s">
        <v>425</v>
      </c>
      <c r="K17" s="15" t="s">
        <v>377</v>
      </c>
      <c r="L17" s="15" t="s">
        <v>73</v>
      </c>
      <c r="M17" s="15">
        <v>1991</v>
      </c>
      <c r="N17" s="54">
        <v>4497</v>
      </c>
      <c r="O17" s="54">
        <v>14535</v>
      </c>
      <c r="P17" s="15">
        <v>2025</v>
      </c>
      <c r="Q17" s="30" t="s">
        <v>368</v>
      </c>
      <c r="R17" s="30" t="s">
        <v>426</v>
      </c>
      <c r="S17" s="15" t="s">
        <v>194</v>
      </c>
      <c r="T17" s="15" t="s">
        <v>346</v>
      </c>
      <c r="U17" s="15"/>
      <c r="V17" s="15" t="s">
        <v>66</v>
      </c>
      <c r="W17" s="15" t="s">
        <v>347</v>
      </c>
      <c r="X17" s="15"/>
      <c r="Y17" s="30" t="s">
        <v>427</v>
      </c>
      <c r="Z17" s="30"/>
      <c r="AA17" s="30"/>
      <c r="AB17" s="30"/>
      <c r="AC17" s="32"/>
      <c r="AD17" s="32">
        <v>0</v>
      </c>
      <c r="AE17" s="32"/>
      <c r="AF17" s="32">
        <v>6</v>
      </c>
      <c r="AG17" s="32"/>
      <c r="AH17" s="32">
        <v>5</v>
      </c>
      <c r="AI17" s="30" t="s">
        <v>352</v>
      </c>
      <c r="AJ17" s="32"/>
      <c r="AK17" s="30"/>
      <c r="AL17" s="32"/>
      <c r="AM17" s="30"/>
      <c r="AN17" s="32"/>
      <c r="AO17" s="15" t="s">
        <v>353</v>
      </c>
      <c r="AP17" s="55" t="s">
        <v>428</v>
      </c>
    </row>
    <row r="18" spans="1:42" ht="30" customHeight="1">
      <c r="A18" s="15" t="s">
        <v>44</v>
      </c>
      <c r="B18" s="53" t="s">
        <v>420</v>
      </c>
      <c r="C18" s="53" t="s">
        <v>429</v>
      </c>
      <c r="D18" s="15" t="s">
        <v>422</v>
      </c>
      <c r="E18" s="30" t="s">
        <v>430</v>
      </c>
      <c r="F18" s="30" t="s">
        <v>431</v>
      </c>
      <c r="G18" s="54">
        <v>0</v>
      </c>
      <c r="H18" s="54">
        <v>0</v>
      </c>
      <c r="I18" s="54">
        <v>5453</v>
      </c>
      <c r="J18" s="30" t="s">
        <v>425</v>
      </c>
      <c r="K18" s="15" t="s">
        <v>377</v>
      </c>
      <c r="L18" s="15" t="s">
        <v>73</v>
      </c>
      <c r="M18" s="15">
        <v>2001</v>
      </c>
      <c r="N18" s="54">
        <v>8800</v>
      </c>
      <c r="O18" s="54">
        <v>7000</v>
      </c>
      <c r="P18" s="15">
        <v>2018</v>
      </c>
      <c r="Q18" s="30" t="s">
        <v>368</v>
      </c>
      <c r="R18" s="30" t="s">
        <v>432</v>
      </c>
      <c r="S18" s="15" t="s">
        <v>52</v>
      </c>
      <c r="T18" s="15" t="s">
        <v>346</v>
      </c>
      <c r="U18" s="15" t="s">
        <v>195</v>
      </c>
      <c r="V18" s="15" t="s">
        <v>66</v>
      </c>
      <c r="W18" s="15" t="s">
        <v>347</v>
      </c>
      <c r="X18" s="15"/>
      <c r="Y18" s="30" t="s">
        <v>427</v>
      </c>
      <c r="Z18" s="30"/>
      <c r="AA18" s="30"/>
      <c r="AB18" s="30"/>
      <c r="AC18" s="32"/>
      <c r="AD18" s="32">
        <v>0</v>
      </c>
      <c r="AE18" s="32"/>
      <c r="AF18" s="32">
        <v>2</v>
      </c>
      <c r="AG18" s="32"/>
      <c r="AH18" s="32">
        <v>4</v>
      </c>
      <c r="AI18" s="30" t="s">
        <v>352</v>
      </c>
      <c r="AJ18" s="32"/>
      <c r="AK18" s="30"/>
      <c r="AL18" s="32"/>
      <c r="AM18" s="30"/>
      <c r="AN18" s="32"/>
      <c r="AO18" s="15" t="s">
        <v>353</v>
      </c>
      <c r="AP18" s="55" t="s">
        <v>433</v>
      </c>
    </row>
    <row r="19" spans="1:42" ht="30" customHeight="1">
      <c r="A19" s="15" t="s">
        <v>44</v>
      </c>
      <c r="B19" s="53" t="s">
        <v>211</v>
      </c>
      <c r="C19" s="53" t="s">
        <v>434</v>
      </c>
      <c r="D19" s="15" t="s">
        <v>213</v>
      </c>
      <c r="E19" s="30" t="s">
        <v>435</v>
      </c>
      <c r="F19" s="30" t="s">
        <v>436</v>
      </c>
      <c r="G19" s="54">
        <v>779</v>
      </c>
      <c r="H19" s="54">
        <v>1052</v>
      </c>
      <c r="I19" s="54">
        <v>21709</v>
      </c>
      <c r="J19" s="30" t="s">
        <v>437</v>
      </c>
      <c r="K19" s="15" t="s">
        <v>343</v>
      </c>
      <c r="L19" s="15" t="s">
        <v>73</v>
      </c>
      <c r="M19" s="15">
        <v>2003</v>
      </c>
      <c r="N19" s="54">
        <v>9300</v>
      </c>
      <c r="O19" s="54">
        <v>39000</v>
      </c>
      <c r="P19" s="15">
        <v>2032</v>
      </c>
      <c r="Q19" s="30" t="s">
        <v>438</v>
      </c>
      <c r="R19" s="30" t="s">
        <v>439</v>
      </c>
      <c r="S19" s="15" t="s">
        <v>52</v>
      </c>
      <c r="T19" s="15" t="s">
        <v>346</v>
      </c>
      <c r="U19" s="15"/>
      <c r="V19" s="15" t="s">
        <v>217</v>
      </c>
      <c r="W19" s="15" t="s">
        <v>347</v>
      </c>
      <c r="X19" s="15"/>
      <c r="Y19" s="30" t="s">
        <v>381</v>
      </c>
      <c r="Z19" s="30"/>
      <c r="AA19" s="30"/>
      <c r="AB19" s="30"/>
      <c r="AC19" s="32">
        <v>6</v>
      </c>
      <c r="AD19" s="32">
        <v>2</v>
      </c>
      <c r="AE19" s="32">
        <v>10</v>
      </c>
      <c r="AF19" s="32">
        <v>4</v>
      </c>
      <c r="AG19" s="32"/>
      <c r="AH19" s="32"/>
      <c r="AI19" s="30" t="s">
        <v>352</v>
      </c>
      <c r="AJ19" s="32"/>
      <c r="AK19" s="30"/>
      <c r="AL19" s="32"/>
      <c r="AM19" s="30"/>
      <c r="AN19" s="32"/>
      <c r="AO19" s="15" t="s">
        <v>353</v>
      </c>
      <c r="AP19" s="55" t="s">
        <v>440</v>
      </c>
    </row>
    <row r="20" spans="1:42" ht="30" customHeight="1">
      <c r="A20" s="15" t="s">
        <v>44</v>
      </c>
      <c r="B20" s="53" t="s">
        <v>228</v>
      </c>
      <c r="C20" s="53" t="s">
        <v>441</v>
      </c>
      <c r="D20" s="15" t="s">
        <v>230</v>
      </c>
      <c r="E20" s="30" t="s">
        <v>442</v>
      </c>
      <c r="F20" s="30" t="s">
        <v>443</v>
      </c>
      <c r="G20" s="54">
        <v>0</v>
      </c>
      <c r="H20" s="54">
        <v>0</v>
      </c>
      <c r="I20" s="54">
        <v>0</v>
      </c>
      <c r="J20" s="30" t="s">
        <v>393</v>
      </c>
      <c r="K20" s="15" t="s">
        <v>343</v>
      </c>
      <c r="L20" s="15" t="s">
        <v>201</v>
      </c>
      <c r="M20" s="15">
        <v>1995</v>
      </c>
      <c r="N20" s="54">
        <v>444</v>
      </c>
      <c r="O20" s="54">
        <v>2000</v>
      </c>
      <c r="P20" s="15">
        <v>2008</v>
      </c>
      <c r="Q20" s="30" t="s">
        <v>444</v>
      </c>
      <c r="R20" s="30" t="s">
        <v>406</v>
      </c>
      <c r="S20" s="15" t="s">
        <v>194</v>
      </c>
      <c r="T20" s="15" t="s">
        <v>407</v>
      </c>
      <c r="U20" s="15"/>
      <c r="V20" s="15" t="s">
        <v>234</v>
      </c>
      <c r="W20" s="15" t="s">
        <v>347</v>
      </c>
      <c r="X20" s="15"/>
      <c r="Y20" s="30" t="s">
        <v>381</v>
      </c>
      <c r="Z20" s="30"/>
      <c r="AA20" s="30"/>
      <c r="AB20" s="30"/>
      <c r="AC20" s="32"/>
      <c r="AD20" s="32"/>
      <c r="AE20" s="32"/>
      <c r="AF20" s="32"/>
      <c r="AG20" s="32"/>
      <c r="AH20" s="32"/>
      <c r="AI20" s="30" t="s">
        <v>352</v>
      </c>
      <c r="AJ20" s="32"/>
      <c r="AK20" s="30"/>
      <c r="AL20" s="32"/>
      <c r="AM20" s="30"/>
      <c r="AN20" s="32"/>
      <c r="AO20" s="15" t="s">
        <v>445</v>
      </c>
      <c r="AP20" s="55" t="s">
        <v>446</v>
      </c>
    </row>
    <row r="21" spans="1:42" ht="30" customHeight="1">
      <c r="A21" s="15" t="s">
        <v>44</v>
      </c>
      <c r="B21" s="53" t="s">
        <v>228</v>
      </c>
      <c r="C21" s="53" t="s">
        <v>447</v>
      </c>
      <c r="D21" s="15" t="s">
        <v>230</v>
      </c>
      <c r="E21" s="30" t="s">
        <v>448</v>
      </c>
      <c r="F21" s="30" t="s">
        <v>449</v>
      </c>
      <c r="G21" s="54">
        <v>0</v>
      </c>
      <c r="H21" s="54">
        <v>0</v>
      </c>
      <c r="I21" s="54">
        <v>0</v>
      </c>
      <c r="J21" s="30" t="s">
        <v>405</v>
      </c>
      <c r="K21" s="15" t="s">
        <v>343</v>
      </c>
      <c r="L21" s="15" t="s">
        <v>201</v>
      </c>
      <c r="M21" s="15">
        <v>1986</v>
      </c>
      <c r="N21" s="54">
        <v>917</v>
      </c>
      <c r="O21" s="54">
        <v>6200</v>
      </c>
      <c r="P21" s="15">
        <v>2011</v>
      </c>
      <c r="Q21" s="30" t="s">
        <v>378</v>
      </c>
      <c r="R21" s="30" t="s">
        <v>450</v>
      </c>
      <c r="S21" s="15" t="s">
        <v>194</v>
      </c>
      <c r="T21" s="15" t="s">
        <v>407</v>
      </c>
      <c r="U21" s="15"/>
      <c r="V21" s="15" t="s">
        <v>234</v>
      </c>
      <c r="W21" s="15" t="s">
        <v>347</v>
      </c>
      <c r="X21" s="15"/>
      <c r="Y21" s="30" t="s">
        <v>381</v>
      </c>
      <c r="Z21" s="30"/>
      <c r="AA21" s="30"/>
      <c r="AB21" s="30"/>
      <c r="AC21" s="32"/>
      <c r="AD21" s="32">
        <v>1</v>
      </c>
      <c r="AE21" s="32">
        <v>1</v>
      </c>
      <c r="AF21" s="32">
        <v>1</v>
      </c>
      <c r="AG21" s="32">
        <v>4</v>
      </c>
      <c r="AH21" s="32">
        <v>0</v>
      </c>
      <c r="AI21" s="30" t="s">
        <v>352</v>
      </c>
      <c r="AJ21" s="32"/>
      <c r="AK21" s="30"/>
      <c r="AL21" s="32"/>
      <c r="AM21" s="30"/>
      <c r="AN21" s="32"/>
      <c r="AO21" s="15" t="s">
        <v>353</v>
      </c>
      <c r="AP21" s="55" t="s">
        <v>451</v>
      </c>
    </row>
    <row r="22" spans="1:42" ht="30" customHeight="1">
      <c r="A22" s="15" t="s">
        <v>44</v>
      </c>
      <c r="B22" s="53" t="s">
        <v>228</v>
      </c>
      <c r="C22" s="53" t="s">
        <v>452</v>
      </c>
      <c r="D22" s="15" t="s">
        <v>230</v>
      </c>
      <c r="E22" s="30" t="s">
        <v>453</v>
      </c>
      <c r="F22" s="30" t="s">
        <v>454</v>
      </c>
      <c r="G22" s="54">
        <v>0</v>
      </c>
      <c r="H22" s="54">
        <v>0</v>
      </c>
      <c r="I22" s="54">
        <v>0</v>
      </c>
      <c r="J22" s="30" t="s">
        <v>393</v>
      </c>
      <c r="K22" s="15" t="s">
        <v>377</v>
      </c>
      <c r="L22" s="15" t="s">
        <v>260</v>
      </c>
      <c r="M22" s="15">
        <v>1996</v>
      </c>
      <c r="N22" s="54">
        <v>950</v>
      </c>
      <c r="O22" s="54">
        <v>2252</v>
      </c>
      <c r="P22" s="15">
        <v>2009</v>
      </c>
      <c r="Q22" s="30" t="s">
        <v>444</v>
      </c>
      <c r="R22" s="30" t="s">
        <v>406</v>
      </c>
      <c r="S22" s="15" t="s">
        <v>194</v>
      </c>
      <c r="T22" s="15" t="s">
        <v>346</v>
      </c>
      <c r="U22" s="15"/>
      <c r="V22" s="15" t="s">
        <v>234</v>
      </c>
      <c r="W22" s="15" t="s">
        <v>347</v>
      </c>
      <c r="X22" s="15"/>
      <c r="Y22" s="30" t="s">
        <v>381</v>
      </c>
      <c r="Z22" s="30"/>
      <c r="AA22" s="30"/>
      <c r="AB22" s="30"/>
      <c r="AC22" s="32"/>
      <c r="AD22" s="32"/>
      <c r="AE22" s="32"/>
      <c r="AF22" s="32"/>
      <c r="AG22" s="32"/>
      <c r="AH22" s="32"/>
      <c r="AI22" s="30" t="s">
        <v>352</v>
      </c>
      <c r="AJ22" s="32"/>
      <c r="AK22" s="30"/>
      <c r="AL22" s="32"/>
      <c r="AM22" s="30"/>
      <c r="AN22" s="32"/>
      <c r="AO22" s="15" t="s">
        <v>445</v>
      </c>
      <c r="AP22" s="55" t="s">
        <v>455</v>
      </c>
    </row>
    <row r="23" spans="1:42" ht="30" customHeight="1">
      <c r="A23" s="15" t="s">
        <v>44</v>
      </c>
      <c r="B23" s="53" t="s">
        <v>228</v>
      </c>
      <c r="C23" s="53" t="s">
        <v>456</v>
      </c>
      <c r="D23" s="15" t="s">
        <v>230</v>
      </c>
      <c r="E23" s="30" t="s">
        <v>457</v>
      </c>
      <c r="F23" s="30" t="s">
        <v>458</v>
      </c>
      <c r="G23" s="54">
        <v>233</v>
      </c>
      <c r="H23" s="54">
        <v>233</v>
      </c>
      <c r="I23" s="54">
        <v>4617</v>
      </c>
      <c r="J23" s="30" t="s">
        <v>459</v>
      </c>
      <c r="K23" s="15" t="s">
        <v>343</v>
      </c>
      <c r="L23" s="15" t="s">
        <v>73</v>
      </c>
      <c r="M23" s="15">
        <v>2012</v>
      </c>
      <c r="N23" s="54">
        <v>1000</v>
      </c>
      <c r="O23" s="54">
        <v>6400</v>
      </c>
      <c r="P23" s="15">
        <v>2031</v>
      </c>
      <c r="Q23" s="30" t="s">
        <v>460</v>
      </c>
      <c r="R23" s="30" t="s">
        <v>406</v>
      </c>
      <c r="S23" s="15" t="s">
        <v>194</v>
      </c>
      <c r="T23" s="15" t="s">
        <v>346</v>
      </c>
      <c r="U23" s="15"/>
      <c r="V23" s="15" t="s">
        <v>234</v>
      </c>
      <c r="W23" s="15" t="s">
        <v>347</v>
      </c>
      <c r="X23" s="15"/>
      <c r="Y23" s="30" t="s">
        <v>348</v>
      </c>
      <c r="Z23" s="30" t="s">
        <v>349</v>
      </c>
      <c r="AA23" s="30" t="s">
        <v>362</v>
      </c>
      <c r="AB23" s="30" t="s">
        <v>351</v>
      </c>
      <c r="AC23" s="32"/>
      <c r="AD23" s="32"/>
      <c r="AE23" s="32"/>
      <c r="AF23" s="32"/>
      <c r="AG23" s="32"/>
      <c r="AH23" s="32"/>
      <c r="AI23" s="30" t="s">
        <v>352</v>
      </c>
      <c r="AJ23" s="32"/>
      <c r="AK23" s="30"/>
      <c r="AL23" s="32"/>
      <c r="AM23" s="30"/>
      <c r="AN23" s="32"/>
      <c r="AO23" s="15" t="s">
        <v>445</v>
      </c>
      <c r="AP23" s="55" t="s">
        <v>461</v>
      </c>
    </row>
    <row r="24" spans="1:42" ht="30" customHeight="1">
      <c r="A24" s="15" t="s">
        <v>44</v>
      </c>
      <c r="B24" s="53" t="s">
        <v>240</v>
      </c>
      <c r="C24" s="53" t="s">
        <v>462</v>
      </c>
      <c r="D24" s="15" t="s">
        <v>242</v>
      </c>
      <c r="E24" s="30" t="s">
        <v>463</v>
      </c>
      <c r="F24" s="30" t="s">
        <v>464</v>
      </c>
      <c r="G24" s="54">
        <v>1492</v>
      </c>
      <c r="H24" s="54">
        <v>1492</v>
      </c>
      <c r="I24" s="54">
        <v>20448</v>
      </c>
      <c r="J24" s="30" t="s">
        <v>465</v>
      </c>
      <c r="K24" s="15" t="s">
        <v>377</v>
      </c>
      <c r="L24" s="15" t="s">
        <v>201</v>
      </c>
      <c r="M24" s="15">
        <v>2000</v>
      </c>
      <c r="N24" s="54">
        <v>9700</v>
      </c>
      <c r="O24" s="54">
        <v>53000</v>
      </c>
      <c r="P24" s="15">
        <v>2031</v>
      </c>
      <c r="Q24" s="30" t="s">
        <v>359</v>
      </c>
      <c r="R24" s="30" t="s">
        <v>466</v>
      </c>
      <c r="S24" s="15" t="s">
        <v>65</v>
      </c>
      <c r="T24" s="15" t="s">
        <v>346</v>
      </c>
      <c r="U24" s="15"/>
      <c r="V24" s="15" t="s">
        <v>245</v>
      </c>
      <c r="W24" s="15" t="s">
        <v>347</v>
      </c>
      <c r="X24" s="15"/>
      <c r="Y24" s="30" t="s">
        <v>348</v>
      </c>
      <c r="Z24" s="30" t="s">
        <v>349</v>
      </c>
      <c r="AA24" s="30" t="s">
        <v>350</v>
      </c>
      <c r="AB24" s="30" t="s">
        <v>351</v>
      </c>
      <c r="AC24" s="32"/>
      <c r="AD24" s="32">
        <v>1</v>
      </c>
      <c r="AE24" s="32"/>
      <c r="AF24" s="32">
        <v>8</v>
      </c>
      <c r="AG24" s="32"/>
      <c r="AH24" s="32">
        <v>9</v>
      </c>
      <c r="AI24" s="30" t="s">
        <v>352</v>
      </c>
      <c r="AJ24" s="32"/>
      <c r="AK24" s="30"/>
      <c r="AL24" s="32"/>
      <c r="AM24" s="30"/>
      <c r="AN24" s="32"/>
      <c r="AO24" s="15" t="s">
        <v>353</v>
      </c>
      <c r="AP24" s="55" t="s">
        <v>467</v>
      </c>
    </row>
    <row r="25" spans="1:42" ht="30" customHeight="1">
      <c r="A25" s="15" t="s">
        <v>44</v>
      </c>
      <c r="B25" s="53" t="s">
        <v>68</v>
      </c>
      <c r="C25" s="53" t="s">
        <v>468</v>
      </c>
      <c r="D25" s="15" t="s">
        <v>70</v>
      </c>
      <c r="E25" s="30" t="s">
        <v>469</v>
      </c>
      <c r="F25" s="30" t="s">
        <v>470</v>
      </c>
      <c r="G25" s="54">
        <v>265</v>
      </c>
      <c r="H25" s="54">
        <v>285</v>
      </c>
      <c r="I25" s="54">
        <v>4607</v>
      </c>
      <c r="J25" s="30" t="s">
        <v>471</v>
      </c>
      <c r="K25" s="15" t="s">
        <v>343</v>
      </c>
      <c r="L25" s="15" t="s">
        <v>201</v>
      </c>
      <c r="M25" s="15">
        <v>1995</v>
      </c>
      <c r="N25" s="54">
        <v>3300</v>
      </c>
      <c r="O25" s="54">
        <v>20946</v>
      </c>
      <c r="P25" s="15">
        <v>2030</v>
      </c>
      <c r="Q25" s="30" t="s">
        <v>472</v>
      </c>
      <c r="R25" s="30" t="s">
        <v>369</v>
      </c>
      <c r="S25" s="15" t="s">
        <v>194</v>
      </c>
      <c r="T25" s="15" t="s">
        <v>346</v>
      </c>
      <c r="U25" s="15"/>
      <c r="V25" s="15" t="s">
        <v>74</v>
      </c>
      <c r="W25" s="15" t="s">
        <v>347</v>
      </c>
      <c r="X25" s="15"/>
      <c r="Y25" s="30" t="s">
        <v>348</v>
      </c>
      <c r="Z25" s="30" t="s">
        <v>349</v>
      </c>
      <c r="AA25" s="30" t="s">
        <v>371</v>
      </c>
      <c r="AB25" s="30" t="s">
        <v>473</v>
      </c>
      <c r="AC25" s="32"/>
      <c r="AD25" s="32">
        <v>1</v>
      </c>
      <c r="AE25" s="32"/>
      <c r="AF25" s="32">
        <v>5</v>
      </c>
      <c r="AG25" s="32"/>
      <c r="AH25" s="32">
        <v>2</v>
      </c>
      <c r="AI25" s="30" t="s">
        <v>352</v>
      </c>
      <c r="AJ25" s="32"/>
      <c r="AK25" s="30"/>
      <c r="AL25" s="32"/>
      <c r="AM25" s="30"/>
      <c r="AN25" s="32"/>
      <c r="AO25" s="15" t="s">
        <v>353</v>
      </c>
      <c r="AP25" s="55" t="s">
        <v>474</v>
      </c>
    </row>
    <row r="26" spans="1:42" ht="30" customHeight="1">
      <c r="A26" s="15" t="s">
        <v>44</v>
      </c>
      <c r="B26" s="53" t="s">
        <v>68</v>
      </c>
      <c r="C26" s="53" t="s">
        <v>475</v>
      </c>
      <c r="D26" s="15" t="s">
        <v>70</v>
      </c>
      <c r="E26" s="30" t="s">
        <v>476</v>
      </c>
      <c r="F26" s="30" t="s">
        <v>477</v>
      </c>
      <c r="G26" s="54">
        <v>0</v>
      </c>
      <c r="H26" s="54">
        <v>0</v>
      </c>
      <c r="I26" s="54">
        <v>0</v>
      </c>
      <c r="J26" s="30" t="s">
        <v>418</v>
      </c>
      <c r="K26" s="15" t="s">
        <v>343</v>
      </c>
      <c r="L26" s="15" t="s">
        <v>201</v>
      </c>
      <c r="M26" s="15">
        <v>1973</v>
      </c>
      <c r="N26" s="54">
        <v>700</v>
      </c>
      <c r="O26" s="54">
        <v>17403</v>
      </c>
      <c r="P26" s="15">
        <v>2006</v>
      </c>
      <c r="Q26" s="30" t="s">
        <v>378</v>
      </c>
      <c r="R26" s="30" t="s">
        <v>406</v>
      </c>
      <c r="S26" s="15" t="s">
        <v>194</v>
      </c>
      <c r="T26" s="15" t="s">
        <v>407</v>
      </c>
      <c r="U26" s="15"/>
      <c r="V26" s="15"/>
      <c r="W26" s="15" t="s">
        <v>347</v>
      </c>
      <c r="X26" s="15"/>
      <c r="Y26" s="30" t="s">
        <v>381</v>
      </c>
      <c r="Z26" s="30"/>
      <c r="AA26" s="30"/>
      <c r="AB26" s="30"/>
      <c r="AC26" s="32"/>
      <c r="AD26" s="32"/>
      <c r="AE26" s="32"/>
      <c r="AF26" s="32"/>
      <c r="AG26" s="32"/>
      <c r="AH26" s="32"/>
      <c r="AI26" s="30" t="s">
        <v>352</v>
      </c>
      <c r="AJ26" s="32"/>
      <c r="AK26" s="30"/>
      <c r="AL26" s="32"/>
      <c r="AM26" s="30"/>
      <c r="AN26" s="32"/>
      <c r="AO26" s="15" t="s">
        <v>353</v>
      </c>
      <c r="AP26" s="55" t="s">
        <v>478</v>
      </c>
    </row>
    <row r="27" spans="1:42" ht="30" customHeight="1">
      <c r="A27" s="15" t="s">
        <v>44</v>
      </c>
      <c r="B27" s="53" t="s">
        <v>68</v>
      </c>
      <c r="C27" s="53" t="s">
        <v>479</v>
      </c>
      <c r="D27" s="15" t="s">
        <v>70</v>
      </c>
      <c r="E27" s="30" t="s">
        <v>480</v>
      </c>
      <c r="F27" s="30" t="s">
        <v>481</v>
      </c>
      <c r="G27" s="54">
        <v>0</v>
      </c>
      <c r="H27" s="54">
        <v>0</v>
      </c>
      <c r="I27" s="54">
        <v>0</v>
      </c>
      <c r="J27" s="30" t="s">
        <v>418</v>
      </c>
      <c r="K27" s="15" t="s">
        <v>343</v>
      </c>
      <c r="L27" s="15" t="s">
        <v>201</v>
      </c>
      <c r="M27" s="15">
        <v>1977</v>
      </c>
      <c r="N27" s="54">
        <v>500</v>
      </c>
      <c r="O27" s="54">
        <v>9569</v>
      </c>
      <c r="P27" s="15">
        <v>2006</v>
      </c>
      <c r="Q27" s="30" t="s">
        <v>378</v>
      </c>
      <c r="R27" s="30" t="s">
        <v>406</v>
      </c>
      <c r="S27" s="15" t="s">
        <v>194</v>
      </c>
      <c r="T27" s="15" t="s">
        <v>407</v>
      </c>
      <c r="U27" s="15"/>
      <c r="V27" s="15"/>
      <c r="W27" s="15" t="s">
        <v>347</v>
      </c>
      <c r="X27" s="15"/>
      <c r="Y27" s="30" t="s">
        <v>381</v>
      </c>
      <c r="Z27" s="30"/>
      <c r="AA27" s="30"/>
      <c r="AB27" s="30"/>
      <c r="AC27" s="32"/>
      <c r="AD27" s="32"/>
      <c r="AE27" s="32"/>
      <c r="AF27" s="32"/>
      <c r="AG27" s="32"/>
      <c r="AH27" s="32"/>
      <c r="AI27" s="30" t="s">
        <v>352</v>
      </c>
      <c r="AJ27" s="32"/>
      <c r="AK27" s="30"/>
      <c r="AL27" s="32"/>
      <c r="AM27" s="30"/>
      <c r="AN27" s="32"/>
      <c r="AO27" s="15" t="s">
        <v>353</v>
      </c>
      <c r="AP27" s="55" t="s">
        <v>482</v>
      </c>
    </row>
    <row r="28" spans="1:42" ht="30" customHeight="1">
      <c r="A28" s="15" t="s">
        <v>44</v>
      </c>
      <c r="B28" s="53" t="s">
        <v>68</v>
      </c>
      <c r="C28" s="53" t="s">
        <v>483</v>
      </c>
      <c r="D28" s="15" t="s">
        <v>70</v>
      </c>
      <c r="E28" s="30" t="s">
        <v>484</v>
      </c>
      <c r="F28" s="30" t="s">
        <v>485</v>
      </c>
      <c r="G28" s="54">
        <v>0</v>
      </c>
      <c r="H28" s="54">
        <v>0</v>
      </c>
      <c r="I28" s="54">
        <v>0</v>
      </c>
      <c r="J28" s="30" t="s">
        <v>418</v>
      </c>
      <c r="K28" s="15" t="s">
        <v>343</v>
      </c>
      <c r="L28" s="15" t="s">
        <v>201</v>
      </c>
      <c r="M28" s="15">
        <v>1984</v>
      </c>
      <c r="N28" s="54">
        <v>422</v>
      </c>
      <c r="O28" s="54">
        <v>1021</v>
      </c>
      <c r="P28" s="15">
        <v>2006</v>
      </c>
      <c r="Q28" s="30" t="s">
        <v>378</v>
      </c>
      <c r="R28" s="30" t="s">
        <v>406</v>
      </c>
      <c r="S28" s="15" t="s">
        <v>194</v>
      </c>
      <c r="T28" s="15" t="s">
        <v>407</v>
      </c>
      <c r="U28" s="15"/>
      <c r="V28" s="15"/>
      <c r="W28" s="15" t="s">
        <v>347</v>
      </c>
      <c r="X28" s="15"/>
      <c r="Y28" s="30" t="s">
        <v>381</v>
      </c>
      <c r="Z28" s="30"/>
      <c r="AA28" s="30"/>
      <c r="AB28" s="30"/>
      <c r="AC28" s="32"/>
      <c r="AD28" s="32"/>
      <c r="AE28" s="32"/>
      <c r="AF28" s="32"/>
      <c r="AG28" s="32"/>
      <c r="AH28" s="32"/>
      <c r="AI28" s="30" t="s">
        <v>352</v>
      </c>
      <c r="AJ28" s="32"/>
      <c r="AK28" s="30"/>
      <c r="AL28" s="32"/>
      <c r="AM28" s="30"/>
      <c r="AN28" s="32"/>
      <c r="AO28" s="15" t="s">
        <v>353</v>
      </c>
      <c r="AP28" s="55" t="s">
        <v>486</v>
      </c>
    </row>
    <row r="29" spans="1:42" ht="30" customHeight="1">
      <c r="A29" s="15" t="s">
        <v>44</v>
      </c>
      <c r="B29" s="53" t="s">
        <v>272</v>
      </c>
      <c r="C29" s="53" t="s">
        <v>487</v>
      </c>
      <c r="D29" s="15" t="s">
        <v>274</v>
      </c>
      <c r="E29" s="30" t="s">
        <v>488</v>
      </c>
      <c r="F29" s="30" t="s">
        <v>489</v>
      </c>
      <c r="G29" s="54">
        <v>4547</v>
      </c>
      <c r="H29" s="54">
        <v>50</v>
      </c>
      <c r="I29" s="54">
        <v>4497</v>
      </c>
      <c r="J29" s="30" t="s">
        <v>490</v>
      </c>
      <c r="K29" s="15" t="s">
        <v>491</v>
      </c>
      <c r="L29" s="15" t="s">
        <v>201</v>
      </c>
      <c r="M29" s="15">
        <v>1986</v>
      </c>
      <c r="N29" s="54">
        <v>17200</v>
      </c>
      <c r="O29" s="54">
        <v>39500</v>
      </c>
      <c r="P29" s="15">
        <v>2021</v>
      </c>
      <c r="Q29" s="30" t="s">
        <v>386</v>
      </c>
      <c r="R29" s="30" t="s">
        <v>406</v>
      </c>
      <c r="S29" s="15" t="s">
        <v>194</v>
      </c>
      <c r="T29" s="15" t="s">
        <v>346</v>
      </c>
      <c r="U29" s="15"/>
      <c r="V29" s="15" t="s">
        <v>66</v>
      </c>
      <c r="W29" s="15" t="s">
        <v>347</v>
      </c>
      <c r="X29" s="15"/>
      <c r="Y29" s="30" t="s">
        <v>381</v>
      </c>
      <c r="Z29" s="30"/>
      <c r="AA29" s="30"/>
      <c r="AB29" s="30"/>
      <c r="AC29" s="32"/>
      <c r="AD29" s="32"/>
      <c r="AE29" s="32"/>
      <c r="AF29" s="32"/>
      <c r="AG29" s="32"/>
      <c r="AH29" s="32"/>
      <c r="AI29" s="30" t="s">
        <v>352</v>
      </c>
      <c r="AJ29" s="32"/>
      <c r="AK29" s="30"/>
      <c r="AL29" s="32"/>
      <c r="AM29" s="30"/>
      <c r="AN29" s="32"/>
      <c r="AO29" s="15" t="s">
        <v>445</v>
      </c>
      <c r="AP29" s="55" t="s">
        <v>492</v>
      </c>
    </row>
    <row r="30" spans="1:42" ht="30" customHeight="1">
      <c r="A30" s="15" t="s">
        <v>44</v>
      </c>
      <c r="B30" s="53" t="s">
        <v>105</v>
      </c>
      <c r="C30" s="53" t="s">
        <v>493</v>
      </c>
      <c r="D30" s="15" t="s">
        <v>107</v>
      </c>
      <c r="E30" s="30" t="s">
        <v>494</v>
      </c>
      <c r="F30" s="30" t="s">
        <v>495</v>
      </c>
      <c r="G30" s="54">
        <v>125</v>
      </c>
      <c r="H30" s="54">
        <v>150</v>
      </c>
      <c r="I30" s="54">
        <v>22</v>
      </c>
      <c r="J30" s="30" t="s">
        <v>496</v>
      </c>
      <c r="K30" s="15" t="s">
        <v>377</v>
      </c>
      <c r="L30" s="15" t="s">
        <v>51</v>
      </c>
      <c r="M30" s="15">
        <v>2002</v>
      </c>
      <c r="N30" s="54">
        <v>3770</v>
      </c>
      <c r="O30" s="54">
        <v>13060</v>
      </c>
      <c r="P30" s="15">
        <v>2024</v>
      </c>
      <c r="Q30" s="30" t="s">
        <v>368</v>
      </c>
      <c r="R30" s="30" t="s">
        <v>369</v>
      </c>
      <c r="S30" s="15" t="s">
        <v>52</v>
      </c>
      <c r="T30" s="15" t="s">
        <v>346</v>
      </c>
      <c r="U30" s="15"/>
      <c r="V30" s="15" t="s">
        <v>283</v>
      </c>
      <c r="W30" s="15" t="s">
        <v>347</v>
      </c>
      <c r="X30" s="15"/>
      <c r="Y30" s="30" t="s">
        <v>348</v>
      </c>
      <c r="Z30" s="30" t="s">
        <v>349</v>
      </c>
      <c r="AA30" s="30" t="s">
        <v>362</v>
      </c>
      <c r="AB30" s="30" t="s">
        <v>351</v>
      </c>
      <c r="AC30" s="32"/>
      <c r="AD30" s="32">
        <v>1</v>
      </c>
      <c r="AE30" s="32"/>
      <c r="AF30" s="32">
        <v>4</v>
      </c>
      <c r="AG30" s="32"/>
      <c r="AH30" s="32">
        <v>17</v>
      </c>
      <c r="AI30" s="30" t="s">
        <v>352</v>
      </c>
      <c r="AJ30" s="32"/>
      <c r="AK30" s="30"/>
      <c r="AL30" s="32"/>
      <c r="AM30" s="30"/>
      <c r="AN30" s="32"/>
      <c r="AO30" s="15" t="s">
        <v>353</v>
      </c>
      <c r="AP30" s="55" t="s">
        <v>497</v>
      </c>
    </row>
    <row r="31" spans="1:42" ht="30" customHeight="1">
      <c r="A31" s="15" t="s">
        <v>44</v>
      </c>
      <c r="B31" s="53" t="s">
        <v>105</v>
      </c>
      <c r="C31" s="53" t="s">
        <v>498</v>
      </c>
      <c r="D31" s="15" t="s">
        <v>107</v>
      </c>
      <c r="E31" s="30" t="s">
        <v>499</v>
      </c>
      <c r="F31" s="30" t="s">
        <v>500</v>
      </c>
      <c r="G31" s="54">
        <v>0</v>
      </c>
      <c r="H31" s="54">
        <v>0</v>
      </c>
      <c r="I31" s="54">
        <v>0</v>
      </c>
      <c r="J31" s="30" t="s">
        <v>501</v>
      </c>
      <c r="K31" s="15" t="s">
        <v>343</v>
      </c>
      <c r="L31" s="15" t="s">
        <v>51</v>
      </c>
      <c r="M31" s="15">
        <v>2006</v>
      </c>
      <c r="N31" s="54">
        <v>2462</v>
      </c>
      <c r="O31" s="54">
        <v>6713</v>
      </c>
      <c r="P31" s="15">
        <v>2022</v>
      </c>
      <c r="Q31" s="30" t="s">
        <v>368</v>
      </c>
      <c r="R31" s="30" t="s">
        <v>369</v>
      </c>
      <c r="S31" s="15" t="s">
        <v>52</v>
      </c>
      <c r="T31" s="15" t="s">
        <v>407</v>
      </c>
      <c r="U31" s="15"/>
      <c r="V31" s="15" t="s">
        <v>283</v>
      </c>
      <c r="W31" s="15" t="s">
        <v>347</v>
      </c>
      <c r="X31" s="15"/>
      <c r="Y31" s="30" t="s">
        <v>348</v>
      </c>
      <c r="Z31" s="30" t="s">
        <v>349</v>
      </c>
      <c r="AA31" s="30" t="s">
        <v>362</v>
      </c>
      <c r="AB31" s="30" t="s">
        <v>351</v>
      </c>
      <c r="AC31" s="32"/>
      <c r="AD31" s="32">
        <v>1</v>
      </c>
      <c r="AE31" s="32"/>
      <c r="AF31" s="32">
        <v>1</v>
      </c>
      <c r="AG31" s="32"/>
      <c r="AH31" s="32">
        <v>4</v>
      </c>
      <c r="AI31" s="30" t="s">
        <v>352</v>
      </c>
      <c r="AJ31" s="32"/>
      <c r="AK31" s="30"/>
      <c r="AL31" s="32"/>
      <c r="AM31" s="30"/>
      <c r="AN31" s="32"/>
      <c r="AO31" s="15" t="s">
        <v>353</v>
      </c>
      <c r="AP31" s="55" t="s">
        <v>502</v>
      </c>
    </row>
    <row r="32" spans="1:42" ht="30" customHeight="1">
      <c r="A32" s="15" t="s">
        <v>44</v>
      </c>
      <c r="B32" s="53" t="s">
        <v>105</v>
      </c>
      <c r="C32" s="53" t="s">
        <v>503</v>
      </c>
      <c r="D32" s="15" t="s">
        <v>107</v>
      </c>
      <c r="E32" s="30" t="s">
        <v>504</v>
      </c>
      <c r="F32" s="30" t="s">
        <v>505</v>
      </c>
      <c r="G32" s="54">
        <v>941</v>
      </c>
      <c r="H32" s="54">
        <v>1208</v>
      </c>
      <c r="I32" s="54">
        <v>1453</v>
      </c>
      <c r="J32" s="30" t="s">
        <v>405</v>
      </c>
      <c r="K32" s="15" t="s">
        <v>343</v>
      </c>
      <c r="L32" s="15" t="s">
        <v>51</v>
      </c>
      <c r="M32" s="15">
        <v>1995</v>
      </c>
      <c r="N32" s="54">
        <v>3775</v>
      </c>
      <c r="O32" s="54">
        <v>13428</v>
      </c>
      <c r="P32" s="15">
        <v>2023</v>
      </c>
      <c r="Q32" s="30" t="s">
        <v>378</v>
      </c>
      <c r="R32" s="30" t="s">
        <v>406</v>
      </c>
      <c r="S32" s="15" t="s">
        <v>52</v>
      </c>
      <c r="T32" s="15" t="s">
        <v>346</v>
      </c>
      <c r="U32" s="15"/>
      <c r="V32" s="15" t="s">
        <v>506</v>
      </c>
      <c r="W32" s="15" t="s">
        <v>347</v>
      </c>
      <c r="X32" s="15"/>
      <c r="Y32" s="30" t="s">
        <v>427</v>
      </c>
      <c r="Z32" s="30"/>
      <c r="AA32" s="30"/>
      <c r="AB32" s="30"/>
      <c r="AC32" s="32"/>
      <c r="AD32" s="32"/>
      <c r="AE32" s="32"/>
      <c r="AF32" s="32"/>
      <c r="AG32" s="32"/>
      <c r="AH32" s="32"/>
      <c r="AI32" s="30" t="s">
        <v>352</v>
      </c>
      <c r="AJ32" s="32"/>
      <c r="AK32" s="30"/>
      <c r="AL32" s="32"/>
      <c r="AM32" s="30"/>
      <c r="AN32" s="32"/>
      <c r="AO32" s="15" t="s">
        <v>353</v>
      </c>
      <c r="AP32" s="55" t="s">
        <v>507</v>
      </c>
    </row>
    <row r="33" spans="1:42" ht="30" customHeight="1">
      <c r="A33" s="15" t="s">
        <v>44</v>
      </c>
      <c r="B33" s="53" t="s">
        <v>105</v>
      </c>
      <c r="C33" s="53" t="s">
        <v>508</v>
      </c>
      <c r="D33" s="15" t="s">
        <v>107</v>
      </c>
      <c r="E33" s="30" t="s">
        <v>509</v>
      </c>
      <c r="F33" s="30" t="s">
        <v>510</v>
      </c>
      <c r="G33" s="54">
        <v>918</v>
      </c>
      <c r="H33" s="54">
        <v>765</v>
      </c>
      <c r="I33" s="54">
        <v>613</v>
      </c>
      <c r="J33" s="30" t="s">
        <v>501</v>
      </c>
      <c r="K33" s="15" t="s">
        <v>343</v>
      </c>
      <c r="L33" s="15" t="s">
        <v>51</v>
      </c>
      <c r="M33" s="15">
        <v>2001</v>
      </c>
      <c r="N33" s="54">
        <v>3000</v>
      </c>
      <c r="O33" s="54">
        <v>13065</v>
      </c>
      <c r="P33" s="15">
        <v>2024</v>
      </c>
      <c r="Q33" s="30" t="s">
        <v>368</v>
      </c>
      <c r="R33" s="30" t="s">
        <v>369</v>
      </c>
      <c r="S33" s="15" t="s">
        <v>52</v>
      </c>
      <c r="T33" s="15" t="s">
        <v>346</v>
      </c>
      <c r="U33" s="15"/>
      <c r="V33" s="15" t="s">
        <v>283</v>
      </c>
      <c r="W33" s="15" t="s">
        <v>347</v>
      </c>
      <c r="X33" s="15"/>
      <c r="Y33" s="30" t="s">
        <v>348</v>
      </c>
      <c r="Z33" s="30" t="s">
        <v>349</v>
      </c>
      <c r="AA33" s="30" t="s">
        <v>362</v>
      </c>
      <c r="AB33" s="30" t="s">
        <v>351</v>
      </c>
      <c r="AC33" s="32"/>
      <c r="AD33" s="32">
        <v>1</v>
      </c>
      <c r="AE33" s="32"/>
      <c r="AF33" s="32">
        <v>7</v>
      </c>
      <c r="AG33" s="32"/>
      <c r="AH33" s="32">
        <v>33</v>
      </c>
      <c r="AI33" s="30" t="s">
        <v>352</v>
      </c>
      <c r="AJ33" s="32"/>
      <c r="AK33" s="30"/>
      <c r="AL33" s="32"/>
      <c r="AM33" s="30"/>
      <c r="AN33" s="32"/>
      <c r="AO33" s="15" t="s">
        <v>353</v>
      </c>
      <c r="AP33" s="55" t="s">
        <v>511</v>
      </c>
    </row>
    <row r="34" spans="1:42" ht="30" customHeight="1">
      <c r="A34" s="15" t="s">
        <v>44</v>
      </c>
      <c r="B34" s="53" t="s">
        <v>285</v>
      </c>
      <c r="C34" s="53" t="s">
        <v>512</v>
      </c>
      <c r="D34" s="15" t="s">
        <v>287</v>
      </c>
      <c r="E34" s="30" t="s">
        <v>513</v>
      </c>
      <c r="F34" s="30" t="s">
        <v>514</v>
      </c>
      <c r="G34" s="54">
        <v>385</v>
      </c>
      <c r="H34" s="54">
        <v>478</v>
      </c>
      <c r="I34" s="54">
        <v>8937</v>
      </c>
      <c r="J34" s="30" t="s">
        <v>367</v>
      </c>
      <c r="K34" s="15" t="s">
        <v>343</v>
      </c>
      <c r="L34" s="15" t="s">
        <v>201</v>
      </c>
      <c r="M34" s="15">
        <v>2007</v>
      </c>
      <c r="N34" s="54">
        <v>3300</v>
      </c>
      <c r="O34" s="54">
        <v>25000</v>
      </c>
      <c r="P34" s="15">
        <v>2063</v>
      </c>
      <c r="Q34" s="30" t="s">
        <v>515</v>
      </c>
      <c r="R34" s="30" t="s">
        <v>369</v>
      </c>
      <c r="S34" s="15" t="s">
        <v>194</v>
      </c>
      <c r="T34" s="15" t="s">
        <v>346</v>
      </c>
      <c r="U34" s="15"/>
      <c r="V34" s="15" t="s">
        <v>53</v>
      </c>
      <c r="W34" s="15" t="s">
        <v>347</v>
      </c>
      <c r="X34" s="15"/>
      <c r="Y34" s="30" t="s">
        <v>348</v>
      </c>
      <c r="Z34" s="30" t="s">
        <v>349</v>
      </c>
      <c r="AA34" s="30" t="s">
        <v>350</v>
      </c>
      <c r="AB34" s="30" t="s">
        <v>351</v>
      </c>
      <c r="AC34" s="32"/>
      <c r="AD34" s="32">
        <v>1.31</v>
      </c>
      <c r="AE34" s="32"/>
      <c r="AF34" s="32">
        <v>53.5</v>
      </c>
      <c r="AG34" s="32"/>
      <c r="AH34" s="32">
        <v>11.92</v>
      </c>
      <c r="AI34" s="30" t="s">
        <v>352</v>
      </c>
      <c r="AJ34" s="32"/>
      <c r="AK34" s="30"/>
      <c r="AL34" s="32"/>
      <c r="AM34" s="30"/>
      <c r="AN34" s="32"/>
      <c r="AO34" s="15" t="s">
        <v>445</v>
      </c>
      <c r="AP34" s="55" t="s">
        <v>516</v>
      </c>
    </row>
    <row r="35" spans="1:42" ht="30" customHeight="1">
      <c r="A35" s="15" t="s">
        <v>44</v>
      </c>
      <c r="B35" s="53" t="s">
        <v>517</v>
      </c>
      <c r="C35" s="53" t="s">
        <v>518</v>
      </c>
      <c r="D35" s="15" t="s">
        <v>519</v>
      </c>
      <c r="E35" s="30" t="s">
        <v>520</v>
      </c>
      <c r="F35" s="30" t="s">
        <v>521</v>
      </c>
      <c r="G35" s="54">
        <v>300</v>
      </c>
      <c r="H35" s="54">
        <v>613</v>
      </c>
      <c r="I35" s="54">
        <v>16400</v>
      </c>
      <c r="J35" s="30" t="s">
        <v>459</v>
      </c>
      <c r="K35" s="15" t="s">
        <v>343</v>
      </c>
      <c r="L35" s="15" t="s">
        <v>73</v>
      </c>
      <c r="M35" s="15">
        <v>1993</v>
      </c>
      <c r="N35" s="54">
        <v>7900</v>
      </c>
      <c r="O35" s="54">
        <v>59200</v>
      </c>
      <c r="P35" s="15">
        <v>2052</v>
      </c>
      <c r="Q35" s="30" t="s">
        <v>386</v>
      </c>
      <c r="R35" s="30" t="s">
        <v>413</v>
      </c>
      <c r="S35" s="15" t="s">
        <v>52</v>
      </c>
      <c r="T35" s="15" t="s">
        <v>346</v>
      </c>
      <c r="U35" s="15"/>
      <c r="V35" s="15" t="s">
        <v>522</v>
      </c>
      <c r="W35" s="15" t="s">
        <v>347</v>
      </c>
      <c r="X35" s="15"/>
      <c r="Y35" s="30" t="s">
        <v>348</v>
      </c>
      <c r="Z35" s="30" t="s">
        <v>370</v>
      </c>
      <c r="AA35" s="30" t="s">
        <v>362</v>
      </c>
      <c r="AB35" s="30" t="s">
        <v>351</v>
      </c>
      <c r="AC35" s="32">
        <v>2.2999999999999998</v>
      </c>
      <c r="AD35" s="32">
        <v>0.5</v>
      </c>
      <c r="AE35" s="32">
        <v>9.6</v>
      </c>
      <c r="AF35" s="32">
        <v>3.5</v>
      </c>
      <c r="AG35" s="32">
        <v>110</v>
      </c>
      <c r="AH35" s="32">
        <v>28</v>
      </c>
      <c r="AI35" s="30" t="s">
        <v>352</v>
      </c>
      <c r="AJ35" s="32"/>
      <c r="AK35" s="30"/>
      <c r="AL35" s="32"/>
      <c r="AM35" s="30"/>
      <c r="AN35" s="32"/>
      <c r="AO35" s="15" t="s">
        <v>353</v>
      </c>
      <c r="AP35" s="55" t="s">
        <v>523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20727-F64D-421B-BE06-188D1B617FFF}">
  <dimension ref="A1:AL29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6" customWidth="1"/>
    <col min="2" max="2" width="8.75" style="57" customWidth="1"/>
    <col min="3" max="3" width="13.875" style="56" customWidth="1"/>
    <col min="4" max="4" width="22.625" style="56" customWidth="1"/>
    <col min="5" max="6" width="27.5" style="34" customWidth="1"/>
    <col min="7" max="16" width="11.625" style="56" customWidth="1"/>
    <col min="17" max="17" width="12.875" style="56" customWidth="1"/>
    <col min="18" max="21" width="9" style="56"/>
    <col min="22" max="26" width="13" style="34" customWidth="1"/>
    <col min="27" max="27" width="24" style="34" customWidth="1"/>
    <col min="28" max="28" width="20.125" style="34" customWidth="1"/>
    <col min="29" max="29" width="9" style="56" customWidth="1"/>
    <col min="30" max="30" width="13.75" style="56" customWidth="1"/>
    <col min="31" max="31" width="9" style="56" bestFit="1" customWidth="1"/>
    <col min="32" max="32" width="13.875" style="56" bestFit="1" customWidth="1"/>
    <col min="33" max="33" width="6.25" style="56" customWidth="1"/>
    <col min="34" max="35" width="9.875" style="56" customWidth="1"/>
    <col min="36" max="36" width="13.75" style="56" customWidth="1"/>
    <col min="37" max="38" width="9" style="58"/>
    <col min="39" max="16384" width="9" style="56"/>
  </cols>
  <sheetData>
    <row r="1" spans="1:38" s="3" customFormat="1" ht="15" customHeight="1">
      <c r="A1" s="18" t="s">
        <v>113</v>
      </c>
      <c r="E1" s="19"/>
      <c r="F1" s="19"/>
      <c r="V1" s="19"/>
      <c r="W1" s="19"/>
      <c r="X1" s="19"/>
      <c r="Y1" s="19"/>
      <c r="Z1" s="19"/>
      <c r="AA1" s="19"/>
      <c r="AB1" s="19"/>
      <c r="AI1" s="37"/>
      <c r="AK1" s="38"/>
      <c r="AL1" s="38"/>
    </row>
    <row r="2" spans="1:38" s="24" customFormat="1" ht="13.5" customHeight="1">
      <c r="A2" s="260" t="s">
        <v>1</v>
      </c>
      <c r="B2" s="331" t="s">
        <v>2</v>
      </c>
      <c r="C2" s="141" t="s">
        <v>3</v>
      </c>
      <c r="D2" s="260" t="s">
        <v>4</v>
      </c>
      <c r="E2" s="319" t="s">
        <v>5</v>
      </c>
      <c r="F2" s="323" t="s">
        <v>114</v>
      </c>
      <c r="G2" s="325" t="s">
        <v>7</v>
      </c>
      <c r="H2" s="326"/>
      <c r="I2" s="326"/>
      <c r="J2" s="327"/>
      <c r="K2" s="274" t="s">
        <v>115</v>
      </c>
      <c r="L2" s="288"/>
      <c r="M2" s="288"/>
      <c r="N2" s="288"/>
      <c r="O2" s="288"/>
      <c r="P2" s="288"/>
      <c r="Q2" s="288"/>
      <c r="R2" s="272" t="s">
        <v>116</v>
      </c>
      <c r="S2" s="288"/>
      <c r="T2" s="274" t="s">
        <v>117</v>
      </c>
      <c r="U2" s="288"/>
      <c r="V2" s="272" t="s">
        <v>118</v>
      </c>
      <c r="W2" s="279"/>
      <c r="X2" s="279"/>
      <c r="Y2" s="279"/>
      <c r="Z2" s="40" t="s">
        <v>119</v>
      </c>
      <c r="AA2" s="41"/>
      <c r="AB2" s="213" t="s">
        <v>39</v>
      </c>
      <c r="AC2" s="141" t="s">
        <v>120</v>
      </c>
      <c r="AD2" s="141" t="s">
        <v>121</v>
      </c>
      <c r="AE2" s="270" t="s">
        <v>122</v>
      </c>
      <c r="AF2" s="270" t="s">
        <v>123</v>
      </c>
      <c r="AG2" s="260" t="s">
        <v>11</v>
      </c>
      <c r="AH2" s="319" t="s">
        <v>14</v>
      </c>
      <c r="AI2" s="319" t="s">
        <v>15</v>
      </c>
      <c r="AJ2" s="260" t="s">
        <v>16</v>
      </c>
      <c r="AK2" s="23"/>
      <c r="AL2" s="23"/>
    </row>
    <row r="3" spans="1:38" s="24" customFormat="1" ht="13.5" customHeight="1">
      <c r="A3" s="303"/>
      <c r="B3" s="332"/>
      <c r="C3" s="237"/>
      <c r="D3" s="303"/>
      <c r="E3" s="320"/>
      <c r="F3" s="324"/>
      <c r="G3" s="328"/>
      <c r="H3" s="329"/>
      <c r="I3" s="329"/>
      <c r="J3" s="330"/>
      <c r="K3" s="283"/>
      <c r="L3" s="314"/>
      <c r="M3" s="314"/>
      <c r="N3" s="314"/>
      <c r="O3" s="314"/>
      <c r="P3" s="314"/>
      <c r="Q3" s="314"/>
      <c r="R3" s="283"/>
      <c r="S3" s="314"/>
      <c r="T3" s="283"/>
      <c r="U3" s="314"/>
      <c r="V3" s="276"/>
      <c r="W3" s="322"/>
      <c r="X3" s="322"/>
      <c r="Y3" s="322"/>
      <c r="Z3" s="44"/>
      <c r="AA3" s="45"/>
      <c r="AB3" s="214"/>
      <c r="AC3" s="237"/>
      <c r="AD3" s="237"/>
      <c r="AE3" s="271"/>
      <c r="AF3" s="237"/>
      <c r="AG3" s="303"/>
      <c r="AH3" s="303"/>
      <c r="AI3" s="320"/>
      <c r="AJ3" s="315"/>
      <c r="AK3" s="23"/>
      <c r="AL3" s="23"/>
    </row>
    <row r="4" spans="1:38" s="24" customFormat="1" ht="18.75" customHeight="1">
      <c r="A4" s="303"/>
      <c r="B4" s="332"/>
      <c r="C4" s="237"/>
      <c r="D4" s="303"/>
      <c r="E4" s="320"/>
      <c r="F4" s="324"/>
      <c r="G4" s="270" t="s">
        <v>124</v>
      </c>
      <c r="H4" s="270" t="s">
        <v>125</v>
      </c>
      <c r="I4" s="270" t="s">
        <v>126</v>
      </c>
      <c r="J4" s="270" t="s">
        <v>26</v>
      </c>
      <c r="K4" s="213" t="s">
        <v>127</v>
      </c>
      <c r="L4" s="213" t="s">
        <v>128</v>
      </c>
      <c r="M4" s="213" t="s">
        <v>129</v>
      </c>
      <c r="N4" s="213" t="s">
        <v>130</v>
      </c>
      <c r="O4" s="213" t="s">
        <v>131</v>
      </c>
      <c r="P4" s="213" t="s">
        <v>132</v>
      </c>
      <c r="Q4" s="141" t="s">
        <v>133</v>
      </c>
      <c r="R4" s="260" t="s">
        <v>134</v>
      </c>
      <c r="S4" s="141" t="s">
        <v>135</v>
      </c>
      <c r="T4" s="260" t="s">
        <v>136</v>
      </c>
      <c r="U4" s="267" t="s">
        <v>137</v>
      </c>
      <c r="V4" s="272" t="s">
        <v>138</v>
      </c>
      <c r="W4" s="46"/>
      <c r="X4" s="274" t="s">
        <v>139</v>
      </c>
      <c r="Y4" s="46"/>
      <c r="Z4" s="141" t="s">
        <v>140</v>
      </c>
      <c r="AA4" s="141" t="s">
        <v>141</v>
      </c>
      <c r="AB4" s="214"/>
      <c r="AC4" s="237"/>
      <c r="AD4" s="237"/>
      <c r="AE4" s="271"/>
      <c r="AF4" s="237"/>
      <c r="AG4" s="303"/>
      <c r="AH4" s="303"/>
      <c r="AI4" s="320"/>
      <c r="AJ4" s="315"/>
      <c r="AK4" s="23"/>
      <c r="AL4" s="23"/>
    </row>
    <row r="5" spans="1:38" s="24" customFormat="1" ht="26.25" customHeight="1" thickBot="1">
      <c r="A5" s="303"/>
      <c r="B5" s="332"/>
      <c r="C5" s="237"/>
      <c r="D5" s="303"/>
      <c r="E5" s="320"/>
      <c r="F5" s="324"/>
      <c r="G5" s="271"/>
      <c r="H5" s="271"/>
      <c r="I5" s="271"/>
      <c r="J5" s="271"/>
      <c r="K5" s="214"/>
      <c r="L5" s="214"/>
      <c r="M5" s="214"/>
      <c r="N5" s="214"/>
      <c r="O5" s="214"/>
      <c r="P5" s="214"/>
      <c r="Q5" s="237"/>
      <c r="R5" s="260"/>
      <c r="S5" s="237"/>
      <c r="T5" s="260"/>
      <c r="U5" s="268"/>
      <c r="V5" s="271"/>
      <c r="W5" s="141" t="s">
        <v>142</v>
      </c>
      <c r="X5" s="237"/>
      <c r="Y5" s="141" t="s">
        <v>142</v>
      </c>
      <c r="Z5" s="237"/>
      <c r="AA5" s="237"/>
      <c r="AB5" s="214"/>
      <c r="AC5" s="237"/>
      <c r="AD5" s="237"/>
      <c r="AE5" s="271"/>
      <c r="AF5" s="237"/>
      <c r="AG5" s="303"/>
      <c r="AH5" s="303"/>
      <c r="AI5" s="320"/>
      <c r="AJ5" s="315"/>
      <c r="AK5" s="23"/>
      <c r="AL5" s="23"/>
    </row>
    <row r="6" spans="1:38" s="52" customFormat="1" ht="13.5" customHeight="1">
      <c r="A6" s="321"/>
      <c r="B6" s="333"/>
      <c r="C6" s="237"/>
      <c r="D6" s="321"/>
      <c r="E6" s="334"/>
      <c r="F6" s="324"/>
      <c r="G6" s="48" t="s">
        <v>143</v>
      </c>
      <c r="H6" s="48" t="s">
        <v>143</v>
      </c>
      <c r="I6" s="48" t="s">
        <v>144</v>
      </c>
      <c r="J6" s="48" t="s">
        <v>143</v>
      </c>
      <c r="K6" s="48" t="s">
        <v>145</v>
      </c>
      <c r="L6" s="48" t="s">
        <v>145</v>
      </c>
      <c r="M6" s="48" t="s">
        <v>145</v>
      </c>
      <c r="N6" s="48" t="s">
        <v>145</v>
      </c>
      <c r="O6" s="48" t="s">
        <v>145</v>
      </c>
      <c r="P6" s="48" t="s">
        <v>145</v>
      </c>
      <c r="Q6" s="237"/>
      <c r="R6" s="141"/>
      <c r="S6" s="49" t="s">
        <v>146</v>
      </c>
      <c r="T6" s="141"/>
      <c r="U6" s="49" t="s">
        <v>146</v>
      </c>
      <c r="V6" s="271"/>
      <c r="W6" s="237"/>
      <c r="X6" s="237"/>
      <c r="Y6" s="237"/>
      <c r="Z6" s="48" t="s">
        <v>147</v>
      </c>
      <c r="AA6" s="43"/>
      <c r="AB6" s="214"/>
      <c r="AC6" s="50" t="s">
        <v>148</v>
      </c>
      <c r="AD6" s="50" t="s">
        <v>149</v>
      </c>
      <c r="AE6" s="50" t="s">
        <v>149</v>
      </c>
      <c r="AF6" s="48" t="s">
        <v>42</v>
      </c>
      <c r="AG6" s="321"/>
      <c r="AH6" s="321"/>
      <c r="AI6" s="321"/>
      <c r="AJ6" s="316"/>
      <c r="AK6" s="51" t="s">
        <v>43</v>
      </c>
      <c r="AL6" s="51"/>
    </row>
    <row r="7" spans="1:38" s="3" customFormat="1" ht="30" customHeight="1">
      <c r="A7" s="15" t="s">
        <v>44</v>
      </c>
      <c r="B7" s="53" t="s">
        <v>150</v>
      </c>
      <c r="C7" s="53" t="s">
        <v>151</v>
      </c>
      <c r="D7" s="15" t="s">
        <v>152</v>
      </c>
      <c r="E7" s="30" t="s">
        <v>153</v>
      </c>
      <c r="F7" s="30" t="s">
        <v>154</v>
      </c>
      <c r="G7" s="54">
        <v>9767.9</v>
      </c>
      <c r="H7" s="54">
        <v>4835.8</v>
      </c>
      <c r="I7" s="54"/>
      <c r="J7" s="54"/>
      <c r="K7" s="54"/>
      <c r="L7" s="54"/>
      <c r="M7" s="54"/>
      <c r="N7" s="54"/>
      <c r="O7" s="54"/>
      <c r="P7" s="54"/>
      <c r="Q7" s="15"/>
      <c r="R7" s="15" t="s">
        <v>155</v>
      </c>
      <c r="S7" s="54"/>
      <c r="T7" s="15" t="s">
        <v>156</v>
      </c>
      <c r="U7" s="54">
        <v>366</v>
      </c>
      <c r="V7" s="30" t="s">
        <v>157</v>
      </c>
      <c r="W7" s="30"/>
      <c r="X7" s="30" t="s">
        <v>158</v>
      </c>
      <c r="Y7" s="30"/>
      <c r="Z7" s="32"/>
      <c r="AA7" s="30"/>
      <c r="AB7" s="30" t="s">
        <v>73</v>
      </c>
      <c r="AC7" s="54">
        <v>60</v>
      </c>
      <c r="AD7" s="54">
        <v>60</v>
      </c>
      <c r="AE7" s="54">
        <v>0</v>
      </c>
      <c r="AF7" s="54">
        <v>0</v>
      </c>
      <c r="AG7" s="15">
        <v>1990</v>
      </c>
      <c r="AH7" s="15" t="s">
        <v>52</v>
      </c>
      <c r="AI7" s="15"/>
      <c r="AJ7" s="15" t="s">
        <v>159</v>
      </c>
      <c r="AK7" s="55" t="s">
        <v>160</v>
      </c>
      <c r="AL7" s="38"/>
    </row>
    <row r="8" spans="1:38" s="3" customFormat="1" ht="30" customHeight="1">
      <c r="A8" s="15" t="s">
        <v>44</v>
      </c>
      <c r="B8" s="53" t="s">
        <v>150</v>
      </c>
      <c r="C8" s="53" t="s">
        <v>161</v>
      </c>
      <c r="D8" s="15" t="s">
        <v>152</v>
      </c>
      <c r="E8" s="30" t="s">
        <v>162</v>
      </c>
      <c r="F8" s="30" t="s">
        <v>163</v>
      </c>
      <c r="G8" s="54">
        <v>2939.07</v>
      </c>
      <c r="H8" s="54">
        <v>4670.71</v>
      </c>
      <c r="I8" s="54"/>
      <c r="J8" s="54"/>
      <c r="K8" s="54"/>
      <c r="L8" s="54"/>
      <c r="M8" s="54"/>
      <c r="N8" s="54"/>
      <c r="O8" s="54"/>
      <c r="P8" s="54"/>
      <c r="Q8" s="15"/>
      <c r="R8" s="15" t="s">
        <v>155</v>
      </c>
      <c r="S8" s="54"/>
      <c r="T8" s="15" t="s">
        <v>156</v>
      </c>
      <c r="U8" s="54">
        <v>365</v>
      </c>
      <c r="V8" s="30" t="s">
        <v>157</v>
      </c>
      <c r="W8" s="30"/>
      <c r="X8" s="30" t="s">
        <v>158</v>
      </c>
      <c r="Y8" s="30"/>
      <c r="Z8" s="32"/>
      <c r="AA8" s="30"/>
      <c r="AB8" s="30" t="s">
        <v>73</v>
      </c>
      <c r="AC8" s="54">
        <v>40</v>
      </c>
      <c r="AD8" s="54">
        <v>40</v>
      </c>
      <c r="AE8" s="54">
        <v>0</v>
      </c>
      <c r="AF8" s="54">
        <v>0</v>
      </c>
      <c r="AG8" s="15">
        <v>1999</v>
      </c>
      <c r="AH8" s="15" t="s">
        <v>52</v>
      </c>
      <c r="AI8" s="15"/>
      <c r="AJ8" s="15" t="s">
        <v>74</v>
      </c>
      <c r="AK8" s="55" t="s">
        <v>164</v>
      </c>
      <c r="AL8" s="38"/>
    </row>
    <row r="9" spans="1:38" s="3" customFormat="1" ht="30" customHeight="1">
      <c r="A9" s="15" t="s">
        <v>44</v>
      </c>
      <c r="B9" s="53" t="s">
        <v>165</v>
      </c>
      <c r="C9" s="53" t="s">
        <v>166</v>
      </c>
      <c r="D9" s="15" t="s">
        <v>167</v>
      </c>
      <c r="E9" s="30" t="s">
        <v>168</v>
      </c>
      <c r="F9" s="30" t="s">
        <v>169</v>
      </c>
      <c r="G9" s="54">
        <v>65638</v>
      </c>
      <c r="H9" s="54">
        <v>40263</v>
      </c>
      <c r="I9" s="54"/>
      <c r="J9" s="54"/>
      <c r="K9" s="54"/>
      <c r="L9" s="54"/>
      <c r="M9" s="54"/>
      <c r="N9" s="54"/>
      <c r="O9" s="54"/>
      <c r="P9" s="54"/>
      <c r="Q9" s="15" t="s">
        <v>170</v>
      </c>
      <c r="R9" s="15" t="s">
        <v>155</v>
      </c>
      <c r="S9" s="54"/>
      <c r="T9" s="15" t="s">
        <v>171</v>
      </c>
      <c r="U9" s="54"/>
      <c r="V9" s="30" t="s">
        <v>157</v>
      </c>
      <c r="W9" s="30"/>
      <c r="X9" s="30" t="s">
        <v>172</v>
      </c>
      <c r="Y9" s="30"/>
      <c r="Z9" s="32"/>
      <c r="AA9" s="30"/>
      <c r="AB9" s="30" t="s">
        <v>64</v>
      </c>
      <c r="AC9" s="54">
        <v>260</v>
      </c>
      <c r="AD9" s="54">
        <v>0</v>
      </c>
      <c r="AE9" s="54">
        <v>30</v>
      </c>
      <c r="AF9" s="54">
        <v>0</v>
      </c>
      <c r="AG9" s="15">
        <v>2006</v>
      </c>
      <c r="AH9" s="15" t="s">
        <v>65</v>
      </c>
      <c r="AI9" s="15"/>
      <c r="AJ9" s="15" t="s">
        <v>173</v>
      </c>
      <c r="AK9" s="55" t="s">
        <v>174</v>
      </c>
      <c r="AL9" s="38"/>
    </row>
    <row r="10" spans="1:38" s="3" customFormat="1" ht="30" customHeight="1">
      <c r="A10" s="15" t="s">
        <v>44</v>
      </c>
      <c r="B10" s="53" t="s">
        <v>165</v>
      </c>
      <c r="C10" s="53" t="s">
        <v>175</v>
      </c>
      <c r="D10" s="15" t="s">
        <v>167</v>
      </c>
      <c r="E10" s="30" t="s">
        <v>176</v>
      </c>
      <c r="F10" s="30" t="s">
        <v>177</v>
      </c>
      <c r="G10" s="54">
        <v>2974</v>
      </c>
      <c r="H10" s="54">
        <v>452</v>
      </c>
      <c r="I10" s="54"/>
      <c r="J10" s="54"/>
      <c r="K10" s="54"/>
      <c r="L10" s="54">
        <v>10</v>
      </c>
      <c r="M10" s="54"/>
      <c r="N10" s="54"/>
      <c r="O10" s="54"/>
      <c r="P10" s="54"/>
      <c r="Q10" s="15" t="s">
        <v>170</v>
      </c>
      <c r="R10" s="15" t="s">
        <v>155</v>
      </c>
      <c r="S10" s="54"/>
      <c r="T10" s="15" t="s">
        <v>171</v>
      </c>
      <c r="U10" s="54"/>
      <c r="V10" s="30" t="s">
        <v>178</v>
      </c>
      <c r="W10" s="30"/>
      <c r="X10" s="30" t="s">
        <v>158</v>
      </c>
      <c r="Y10" s="30"/>
      <c r="Z10" s="32"/>
      <c r="AA10" s="30"/>
      <c r="AB10" s="30" t="s">
        <v>179</v>
      </c>
      <c r="AC10" s="54">
        <v>8</v>
      </c>
      <c r="AD10" s="54">
        <v>1</v>
      </c>
      <c r="AE10" s="54">
        <v>1</v>
      </c>
      <c r="AF10" s="54">
        <v>0</v>
      </c>
      <c r="AG10" s="15">
        <v>1999</v>
      </c>
      <c r="AH10" s="15" t="s">
        <v>65</v>
      </c>
      <c r="AI10" s="15"/>
      <c r="AJ10" s="15" t="s">
        <v>180</v>
      </c>
      <c r="AK10" s="55" t="s">
        <v>181</v>
      </c>
      <c r="AL10" s="38"/>
    </row>
    <row r="11" spans="1:38" s="3" customFormat="1" ht="30" customHeight="1">
      <c r="A11" s="15" t="s">
        <v>44</v>
      </c>
      <c r="B11" s="53" t="s">
        <v>45</v>
      </c>
      <c r="C11" s="53" t="s">
        <v>182</v>
      </c>
      <c r="D11" s="15" t="s">
        <v>47</v>
      </c>
      <c r="E11" s="30" t="s">
        <v>183</v>
      </c>
      <c r="F11" s="30" t="s">
        <v>184</v>
      </c>
      <c r="G11" s="54">
        <v>30134</v>
      </c>
      <c r="H11" s="54">
        <v>20610</v>
      </c>
      <c r="I11" s="54"/>
      <c r="J11" s="54"/>
      <c r="K11" s="54"/>
      <c r="L11" s="54">
        <v>209</v>
      </c>
      <c r="M11" s="54"/>
      <c r="N11" s="54"/>
      <c r="O11" s="54"/>
      <c r="P11" s="54"/>
      <c r="Q11" s="15" t="s">
        <v>185</v>
      </c>
      <c r="R11" s="15" t="s">
        <v>155</v>
      </c>
      <c r="S11" s="54"/>
      <c r="T11" s="15" t="s">
        <v>171</v>
      </c>
      <c r="U11" s="54"/>
      <c r="V11" s="30" t="s">
        <v>157</v>
      </c>
      <c r="W11" s="30"/>
      <c r="X11" s="30" t="s">
        <v>158</v>
      </c>
      <c r="Y11" s="30"/>
      <c r="Z11" s="32"/>
      <c r="AA11" s="30"/>
      <c r="AB11" s="30" t="s">
        <v>73</v>
      </c>
      <c r="AC11" s="54">
        <v>144</v>
      </c>
      <c r="AD11" s="54">
        <v>0</v>
      </c>
      <c r="AE11" s="54">
        <v>1.2</v>
      </c>
      <c r="AF11" s="54">
        <v>0</v>
      </c>
      <c r="AG11" s="15">
        <v>2016</v>
      </c>
      <c r="AH11" s="15" t="s">
        <v>52</v>
      </c>
      <c r="AI11" s="15"/>
      <c r="AJ11" s="15" t="s">
        <v>53</v>
      </c>
      <c r="AK11" s="55" t="s">
        <v>186</v>
      </c>
      <c r="AL11" s="38"/>
    </row>
    <row r="12" spans="1:38" s="3" customFormat="1" ht="30" customHeight="1">
      <c r="A12" s="15" t="s">
        <v>44</v>
      </c>
      <c r="B12" s="53" t="s">
        <v>187</v>
      </c>
      <c r="C12" s="53" t="s">
        <v>188</v>
      </c>
      <c r="D12" s="15" t="s">
        <v>189</v>
      </c>
      <c r="E12" s="30" t="s">
        <v>190</v>
      </c>
      <c r="F12" s="30" t="s">
        <v>191</v>
      </c>
      <c r="G12" s="54">
        <v>0</v>
      </c>
      <c r="H12" s="54">
        <v>0</v>
      </c>
      <c r="I12" s="54">
        <v>0</v>
      </c>
      <c r="J12" s="54">
        <v>0</v>
      </c>
      <c r="K12" s="54"/>
      <c r="L12" s="54"/>
      <c r="M12" s="54"/>
      <c r="N12" s="54"/>
      <c r="O12" s="54"/>
      <c r="P12" s="54"/>
      <c r="Q12" s="15"/>
      <c r="R12" s="15" t="s">
        <v>155</v>
      </c>
      <c r="S12" s="54"/>
      <c r="T12" s="15" t="s">
        <v>171</v>
      </c>
      <c r="U12" s="54"/>
      <c r="V12" s="30" t="s">
        <v>192</v>
      </c>
      <c r="W12" s="30"/>
      <c r="X12" s="30" t="s">
        <v>193</v>
      </c>
      <c r="Y12" s="30"/>
      <c r="Z12" s="32"/>
      <c r="AA12" s="30"/>
      <c r="AB12" s="30"/>
      <c r="AC12" s="54">
        <v>100</v>
      </c>
      <c r="AD12" s="54">
        <v>0</v>
      </c>
      <c r="AE12" s="54">
        <v>0</v>
      </c>
      <c r="AF12" s="54">
        <v>0</v>
      </c>
      <c r="AG12" s="15">
        <v>1982</v>
      </c>
      <c r="AH12" s="15" t="s">
        <v>194</v>
      </c>
      <c r="AI12" s="15" t="s">
        <v>195</v>
      </c>
      <c r="AJ12" s="15" t="s">
        <v>196</v>
      </c>
      <c r="AK12" s="55" t="s">
        <v>197</v>
      </c>
      <c r="AL12" s="38"/>
    </row>
    <row r="13" spans="1:38" s="3" customFormat="1" ht="30" customHeight="1">
      <c r="A13" s="15" t="s">
        <v>44</v>
      </c>
      <c r="B13" s="53" t="s">
        <v>187</v>
      </c>
      <c r="C13" s="53" t="s">
        <v>198</v>
      </c>
      <c r="D13" s="15" t="s">
        <v>189</v>
      </c>
      <c r="E13" s="30" t="s">
        <v>199</v>
      </c>
      <c r="F13" s="30" t="s">
        <v>200</v>
      </c>
      <c r="G13" s="54">
        <v>17411</v>
      </c>
      <c r="H13" s="54">
        <v>27081</v>
      </c>
      <c r="I13" s="54"/>
      <c r="J13" s="54">
        <v>10570</v>
      </c>
      <c r="K13" s="54"/>
      <c r="L13" s="54">
        <v>82</v>
      </c>
      <c r="M13" s="54"/>
      <c r="N13" s="54"/>
      <c r="O13" s="54"/>
      <c r="P13" s="54"/>
      <c r="Q13" s="15" t="s">
        <v>185</v>
      </c>
      <c r="R13" s="15" t="s">
        <v>155</v>
      </c>
      <c r="S13" s="54"/>
      <c r="T13" s="15" t="s">
        <v>171</v>
      </c>
      <c r="U13" s="54"/>
      <c r="V13" s="30" t="s">
        <v>157</v>
      </c>
      <c r="W13" s="30"/>
      <c r="X13" s="30" t="s">
        <v>132</v>
      </c>
      <c r="Y13" s="30"/>
      <c r="Z13" s="32"/>
      <c r="AA13" s="30"/>
      <c r="AB13" s="30" t="s">
        <v>201</v>
      </c>
      <c r="AC13" s="54">
        <v>133</v>
      </c>
      <c r="AD13" s="54">
        <v>0</v>
      </c>
      <c r="AE13" s="54">
        <v>2</v>
      </c>
      <c r="AF13" s="54">
        <v>0</v>
      </c>
      <c r="AG13" s="15">
        <v>1996</v>
      </c>
      <c r="AH13" s="15" t="s">
        <v>52</v>
      </c>
      <c r="AI13" s="15"/>
      <c r="AJ13" s="15" t="s">
        <v>53</v>
      </c>
      <c r="AK13" s="55" t="s">
        <v>202</v>
      </c>
      <c r="AL13" s="38"/>
    </row>
    <row r="14" spans="1:38" s="3" customFormat="1" ht="30" customHeight="1">
      <c r="A14" s="15" t="s">
        <v>44</v>
      </c>
      <c r="B14" s="53" t="s">
        <v>203</v>
      </c>
      <c r="C14" s="53" t="s">
        <v>204</v>
      </c>
      <c r="D14" s="15" t="s">
        <v>205</v>
      </c>
      <c r="E14" s="30" t="s">
        <v>206</v>
      </c>
      <c r="F14" s="30" t="s">
        <v>207</v>
      </c>
      <c r="G14" s="54">
        <v>2723</v>
      </c>
      <c r="H14" s="54">
        <v>3260</v>
      </c>
      <c r="I14" s="54">
        <v>0</v>
      </c>
      <c r="J14" s="54">
        <v>0</v>
      </c>
      <c r="K14" s="54"/>
      <c r="L14" s="54"/>
      <c r="M14" s="54"/>
      <c r="N14" s="54"/>
      <c r="O14" s="54"/>
      <c r="P14" s="54"/>
      <c r="Q14" s="15"/>
      <c r="R14" s="15" t="s">
        <v>155</v>
      </c>
      <c r="S14" s="54"/>
      <c r="T14" s="15" t="s">
        <v>171</v>
      </c>
      <c r="U14" s="54"/>
      <c r="V14" s="30" t="s">
        <v>208</v>
      </c>
      <c r="W14" s="30"/>
      <c r="X14" s="30" t="s">
        <v>132</v>
      </c>
      <c r="Y14" s="30"/>
      <c r="Z14" s="32"/>
      <c r="AA14" s="30"/>
      <c r="AB14" s="30" t="s">
        <v>73</v>
      </c>
      <c r="AC14" s="54">
        <v>77</v>
      </c>
      <c r="AD14" s="54">
        <v>0</v>
      </c>
      <c r="AE14" s="54">
        <v>0</v>
      </c>
      <c r="AF14" s="54">
        <v>0</v>
      </c>
      <c r="AG14" s="15">
        <v>1993</v>
      </c>
      <c r="AH14" s="15" t="s">
        <v>52</v>
      </c>
      <c r="AI14" s="15"/>
      <c r="AJ14" s="15" t="s">
        <v>209</v>
      </c>
      <c r="AK14" s="55" t="s">
        <v>210</v>
      </c>
      <c r="AL14" s="38"/>
    </row>
    <row r="15" spans="1:38" s="3" customFormat="1" ht="30" customHeight="1">
      <c r="A15" s="15" t="s">
        <v>44</v>
      </c>
      <c r="B15" s="53" t="s">
        <v>211</v>
      </c>
      <c r="C15" s="53" t="s">
        <v>212</v>
      </c>
      <c r="D15" s="15" t="s">
        <v>213</v>
      </c>
      <c r="E15" s="30" t="s">
        <v>214</v>
      </c>
      <c r="F15" s="30" t="s">
        <v>215</v>
      </c>
      <c r="G15" s="54">
        <v>8870</v>
      </c>
      <c r="H15" s="54">
        <v>1217</v>
      </c>
      <c r="I15" s="54"/>
      <c r="J15" s="54"/>
      <c r="K15" s="54"/>
      <c r="L15" s="54"/>
      <c r="M15" s="54"/>
      <c r="N15" s="54"/>
      <c r="O15" s="54"/>
      <c r="P15" s="54"/>
      <c r="Q15" s="15"/>
      <c r="R15" s="15" t="s">
        <v>155</v>
      </c>
      <c r="S15" s="54"/>
      <c r="T15" s="15" t="s">
        <v>156</v>
      </c>
      <c r="U15" s="54">
        <v>34</v>
      </c>
      <c r="V15" s="30" t="s">
        <v>216</v>
      </c>
      <c r="W15" s="30"/>
      <c r="X15" s="30" t="s">
        <v>172</v>
      </c>
      <c r="Y15" s="30"/>
      <c r="Z15" s="32"/>
      <c r="AA15" s="30"/>
      <c r="AB15" s="30" t="s">
        <v>64</v>
      </c>
      <c r="AC15" s="54">
        <v>27</v>
      </c>
      <c r="AD15" s="54">
        <v>0</v>
      </c>
      <c r="AE15" s="54">
        <v>0.1</v>
      </c>
      <c r="AF15" s="54">
        <v>0</v>
      </c>
      <c r="AG15" s="15">
        <v>2006</v>
      </c>
      <c r="AH15" s="15" t="s">
        <v>65</v>
      </c>
      <c r="AI15" s="15"/>
      <c r="AJ15" s="15" t="s">
        <v>217</v>
      </c>
      <c r="AK15" s="55" t="s">
        <v>218</v>
      </c>
      <c r="AL15" s="38"/>
    </row>
    <row r="16" spans="1:38" s="3" customFormat="1" ht="30" customHeight="1">
      <c r="A16" s="15" t="s">
        <v>44</v>
      </c>
      <c r="B16" s="53" t="s">
        <v>211</v>
      </c>
      <c r="C16" s="53" t="s">
        <v>219</v>
      </c>
      <c r="D16" s="15" t="s">
        <v>213</v>
      </c>
      <c r="E16" s="30" t="s">
        <v>220</v>
      </c>
      <c r="F16" s="30" t="s">
        <v>221</v>
      </c>
      <c r="G16" s="54">
        <v>4547</v>
      </c>
      <c r="H16" s="54">
        <v>2291</v>
      </c>
      <c r="I16" s="54"/>
      <c r="J16" s="54"/>
      <c r="K16" s="54"/>
      <c r="L16" s="54">
        <v>34</v>
      </c>
      <c r="M16" s="54"/>
      <c r="N16" s="54"/>
      <c r="O16" s="54"/>
      <c r="P16" s="54"/>
      <c r="Q16" s="15" t="s">
        <v>185</v>
      </c>
      <c r="R16" s="15" t="s">
        <v>155</v>
      </c>
      <c r="S16" s="54"/>
      <c r="T16" s="15" t="s">
        <v>156</v>
      </c>
      <c r="U16" s="54">
        <v>3</v>
      </c>
      <c r="V16" s="30" t="s">
        <v>222</v>
      </c>
      <c r="W16" s="30"/>
      <c r="X16" s="30" t="s">
        <v>172</v>
      </c>
      <c r="Y16" s="30"/>
      <c r="Z16" s="32"/>
      <c r="AA16" s="30"/>
      <c r="AB16" s="30" t="s">
        <v>64</v>
      </c>
      <c r="AC16" s="54">
        <v>23</v>
      </c>
      <c r="AD16" s="54">
        <v>0</v>
      </c>
      <c r="AE16" s="54">
        <v>0.05</v>
      </c>
      <c r="AF16" s="54">
        <v>0</v>
      </c>
      <c r="AG16" s="15">
        <v>2015</v>
      </c>
      <c r="AH16" s="15" t="s">
        <v>65</v>
      </c>
      <c r="AI16" s="15"/>
      <c r="AJ16" s="15" t="s">
        <v>217</v>
      </c>
      <c r="AK16" s="55" t="s">
        <v>223</v>
      </c>
      <c r="AL16" s="38"/>
    </row>
    <row r="17" spans="1:38" s="3" customFormat="1" ht="30" customHeight="1">
      <c r="A17" s="15" t="s">
        <v>44</v>
      </c>
      <c r="B17" s="53" t="s">
        <v>211</v>
      </c>
      <c r="C17" s="53" t="s">
        <v>224</v>
      </c>
      <c r="D17" s="15" t="s">
        <v>213</v>
      </c>
      <c r="E17" s="30" t="s">
        <v>225</v>
      </c>
      <c r="F17" s="30" t="s">
        <v>226</v>
      </c>
      <c r="G17" s="54">
        <v>19023</v>
      </c>
      <c r="H17" s="54">
        <v>8253</v>
      </c>
      <c r="I17" s="54"/>
      <c r="J17" s="54"/>
      <c r="K17" s="54"/>
      <c r="L17" s="54">
        <v>103</v>
      </c>
      <c r="M17" s="54"/>
      <c r="N17" s="54"/>
      <c r="O17" s="54"/>
      <c r="P17" s="54"/>
      <c r="Q17" s="15" t="s">
        <v>185</v>
      </c>
      <c r="R17" s="15" t="s">
        <v>155</v>
      </c>
      <c r="S17" s="54"/>
      <c r="T17" s="15" t="s">
        <v>156</v>
      </c>
      <c r="U17" s="54">
        <v>9</v>
      </c>
      <c r="V17" s="30" t="s">
        <v>216</v>
      </c>
      <c r="W17" s="30"/>
      <c r="X17" s="30" t="s">
        <v>172</v>
      </c>
      <c r="Y17" s="30"/>
      <c r="Z17" s="32"/>
      <c r="AA17" s="30"/>
      <c r="AB17" s="30" t="s">
        <v>64</v>
      </c>
      <c r="AC17" s="54">
        <v>60</v>
      </c>
      <c r="AD17" s="54">
        <v>0</v>
      </c>
      <c r="AE17" s="54">
        <v>0.5</v>
      </c>
      <c r="AF17" s="54">
        <v>0</v>
      </c>
      <c r="AG17" s="15">
        <v>2002</v>
      </c>
      <c r="AH17" s="15" t="s">
        <v>65</v>
      </c>
      <c r="AI17" s="15"/>
      <c r="AJ17" s="15" t="s">
        <v>217</v>
      </c>
      <c r="AK17" s="55" t="s">
        <v>227</v>
      </c>
      <c r="AL17" s="38"/>
    </row>
    <row r="18" spans="1:38" s="3" customFormat="1" ht="30" customHeight="1">
      <c r="A18" s="15" t="s">
        <v>44</v>
      </c>
      <c r="B18" s="53" t="s">
        <v>228</v>
      </c>
      <c r="C18" s="53" t="s">
        <v>229</v>
      </c>
      <c r="D18" s="15" t="s">
        <v>230</v>
      </c>
      <c r="E18" s="30" t="s">
        <v>231</v>
      </c>
      <c r="F18" s="30" t="s">
        <v>232</v>
      </c>
      <c r="G18" s="54"/>
      <c r="H18" s="54"/>
      <c r="I18" s="54">
        <v>2934</v>
      </c>
      <c r="J18" s="54"/>
      <c r="K18" s="54"/>
      <c r="L18" s="54">
        <v>3995</v>
      </c>
      <c r="M18" s="54"/>
      <c r="N18" s="54"/>
      <c r="O18" s="54"/>
      <c r="P18" s="54"/>
      <c r="Q18" s="15" t="s">
        <v>170</v>
      </c>
      <c r="R18" s="15" t="s">
        <v>155</v>
      </c>
      <c r="S18" s="54"/>
      <c r="T18" s="15" t="s">
        <v>171</v>
      </c>
      <c r="U18" s="54"/>
      <c r="V18" s="30" t="s">
        <v>233</v>
      </c>
      <c r="W18" s="30"/>
      <c r="X18" s="30" t="s">
        <v>158</v>
      </c>
      <c r="Y18" s="30"/>
      <c r="Z18" s="32"/>
      <c r="AA18" s="30"/>
      <c r="AB18" s="30" t="s">
        <v>73</v>
      </c>
      <c r="AC18" s="54">
        <v>22</v>
      </c>
      <c r="AD18" s="54">
        <v>22</v>
      </c>
      <c r="AE18" s="54">
        <v>22</v>
      </c>
      <c r="AF18" s="54">
        <v>0</v>
      </c>
      <c r="AG18" s="15">
        <v>2006</v>
      </c>
      <c r="AH18" s="15" t="s">
        <v>194</v>
      </c>
      <c r="AI18" s="15"/>
      <c r="AJ18" s="15" t="s">
        <v>234</v>
      </c>
      <c r="AK18" s="55" t="s">
        <v>235</v>
      </c>
      <c r="AL18" s="38"/>
    </row>
    <row r="19" spans="1:38" s="3" customFormat="1" ht="30" customHeight="1">
      <c r="A19" s="15" t="s">
        <v>44</v>
      </c>
      <c r="B19" s="53" t="s">
        <v>228</v>
      </c>
      <c r="C19" s="53" t="s">
        <v>236</v>
      </c>
      <c r="D19" s="15" t="s">
        <v>230</v>
      </c>
      <c r="E19" s="30" t="s">
        <v>237</v>
      </c>
      <c r="F19" s="30" t="s">
        <v>238</v>
      </c>
      <c r="G19" s="54">
        <v>18330</v>
      </c>
      <c r="H19" s="54">
        <v>6842</v>
      </c>
      <c r="I19" s="54"/>
      <c r="J19" s="54">
        <v>61</v>
      </c>
      <c r="K19" s="54"/>
      <c r="L19" s="54">
        <v>98</v>
      </c>
      <c r="M19" s="54"/>
      <c r="N19" s="54"/>
      <c r="O19" s="54"/>
      <c r="P19" s="54"/>
      <c r="Q19" s="15" t="s">
        <v>185</v>
      </c>
      <c r="R19" s="15" t="s">
        <v>155</v>
      </c>
      <c r="S19" s="54"/>
      <c r="T19" s="15" t="s">
        <v>171</v>
      </c>
      <c r="U19" s="54"/>
      <c r="V19" s="30" t="s">
        <v>157</v>
      </c>
      <c r="W19" s="30"/>
      <c r="X19" s="30" t="s">
        <v>158</v>
      </c>
      <c r="Y19" s="30"/>
      <c r="Z19" s="32"/>
      <c r="AA19" s="30"/>
      <c r="AB19" s="30" t="s">
        <v>201</v>
      </c>
      <c r="AC19" s="54">
        <v>96</v>
      </c>
      <c r="AD19" s="54">
        <v>0</v>
      </c>
      <c r="AE19" s="54">
        <v>1.2</v>
      </c>
      <c r="AF19" s="54">
        <v>0</v>
      </c>
      <c r="AG19" s="15">
        <v>2012</v>
      </c>
      <c r="AH19" s="15" t="s">
        <v>194</v>
      </c>
      <c r="AI19" s="15"/>
      <c r="AJ19" s="15" t="s">
        <v>234</v>
      </c>
      <c r="AK19" s="55" t="s">
        <v>239</v>
      </c>
      <c r="AL19" s="38"/>
    </row>
    <row r="20" spans="1:38" s="3" customFormat="1" ht="30" customHeight="1">
      <c r="A20" s="15" t="s">
        <v>44</v>
      </c>
      <c r="B20" s="53" t="s">
        <v>240</v>
      </c>
      <c r="C20" s="53" t="s">
        <v>241</v>
      </c>
      <c r="D20" s="15" t="s">
        <v>242</v>
      </c>
      <c r="E20" s="30" t="s">
        <v>243</v>
      </c>
      <c r="F20" s="30" t="s">
        <v>244</v>
      </c>
      <c r="G20" s="54">
        <v>15369</v>
      </c>
      <c r="H20" s="54">
        <v>25769</v>
      </c>
      <c r="I20" s="54"/>
      <c r="J20" s="54"/>
      <c r="K20" s="54"/>
      <c r="L20" s="54"/>
      <c r="M20" s="54"/>
      <c r="N20" s="54"/>
      <c r="O20" s="54"/>
      <c r="P20" s="54"/>
      <c r="Q20" s="15"/>
      <c r="R20" s="15" t="s">
        <v>155</v>
      </c>
      <c r="S20" s="54"/>
      <c r="T20" s="15" t="s">
        <v>156</v>
      </c>
      <c r="U20" s="54">
        <v>175</v>
      </c>
      <c r="V20" s="30" t="s">
        <v>192</v>
      </c>
      <c r="W20" s="30"/>
      <c r="X20" s="30" t="s">
        <v>158</v>
      </c>
      <c r="Y20" s="30"/>
      <c r="Z20" s="32"/>
      <c r="AA20" s="30"/>
      <c r="AB20" s="30" t="s">
        <v>201</v>
      </c>
      <c r="AC20" s="54">
        <v>118</v>
      </c>
      <c r="AD20" s="54">
        <v>0</v>
      </c>
      <c r="AE20" s="54">
        <v>0</v>
      </c>
      <c r="AF20" s="54">
        <v>0</v>
      </c>
      <c r="AG20" s="15">
        <v>1981</v>
      </c>
      <c r="AH20" s="15" t="s">
        <v>65</v>
      </c>
      <c r="AI20" s="15"/>
      <c r="AJ20" s="15" t="s">
        <v>245</v>
      </c>
      <c r="AK20" s="55" t="s">
        <v>246</v>
      </c>
      <c r="AL20" s="38"/>
    </row>
    <row r="21" spans="1:38" s="3" customFormat="1" ht="30" customHeight="1">
      <c r="A21" s="15" t="s">
        <v>44</v>
      </c>
      <c r="B21" s="53" t="s">
        <v>68</v>
      </c>
      <c r="C21" s="53" t="s">
        <v>247</v>
      </c>
      <c r="D21" s="15" t="s">
        <v>70</v>
      </c>
      <c r="E21" s="30" t="s">
        <v>248</v>
      </c>
      <c r="F21" s="30" t="s">
        <v>249</v>
      </c>
      <c r="G21" s="54">
        <v>158</v>
      </c>
      <c r="H21" s="54"/>
      <c r="I21" s="54"/>
      <c r="J21" s="54"/>
      <c r="K21" s="54"/>
      <c r="L21" s="54"/>
      <c r="M21" s="54"/>
      <c r="N21" s="54"/>
      <c r="O21" s="54"/>
      <c r="P21" s="54"/>
      <c r="Q21" s="15" t="s">
        <v>185</v>
      </c>
      <c r="R21" s="15" t="s">
        <v>155</v>
      </c>
      <c r="S21" s="54"/>
      <c r="T21" s="15" t="s">
        <v>171</v>
      </c>
      <c r="U21" s="54"/>
      <c r="V21" s="30" t="s">
        <v>192</v>
      </c>
      <c r="W21" s="30"/>
      <c r="X21" s="30" t="s">
        <v>172</v>
      </c>
      <c r="Y21" s="30"/>
      <c r="Z21" s="32"/>
      <c r="AA21" s="30"/>
      <c r="AB21" s="30" t="s">
        <v>73</v>
      </c>
      <c r="AC21" s="54">
        <v>1.1000000000000001</v>
      </c>
      <c r="AD21" s="54">
        <v>0.02</v>
      </c>
      <c r="AE21" s="54">
        <v>0.12</v>
      </c>
      <c r="AF21" s="54">
        <v>0</v>
      </c>
      <c r="AG21" s="15">
        <v>2005</v>
      </c>
      <c r="AH21" s="15" t="s">
        <v>194</v>
      </c>
      <c r="AI21" s="15" t="s">
        <v>195</v>
      </c>
      <c r="AJ21" s="15" t="s">
        <v>74</v>
      </c>
      <c r="AK21" s="55" t="s">
        <v>250</v>
      </c>
      <c r="AL21" s="38"/>
    </row>
    <row r="22" spans="1:38" s="3" customFormat="1" ht="30" customHeight="1">
      <c r="A22" s="15" t="s">
        <v>44</v>
      </c>
      <c r="B22" s="53" t="s">
        <v>68</v>
      </c>
      <c r="C22" s="53" t="s">
        <v>251</v>
      </c>
      <c r="D22" s="15" t="s">
        <v>70</v>
      </c>
      <c r="E22" s="30" t="s">
        <v>252</v>
      </c>
      <c r="F22" s="30" t="s">
        <v>253</v>
      </c>
      <c r="G22" s="54">
        <v>8354</v>
      </c>
      <c r="H22" s="54">
        <v>13765</v>
      </c>
      <c r="I22" s="54"/>
      <c r="J22" s="54"/>
      <c r="K22" s="54"/>
      <c r="L22" s="54"/>
      <c r="M22" s="54"/>
      <c r="N22" s="54"/>
      <c r="O22" s="54"/>
      <c r="P22" s="54"/>
      <c r="Q22" s="15" t="s">
        <v>170</v>
      </c>
      <c r="R22" s="15" t="s">
        <v>155</v>
      </c>
      <c r="S22" s="54"/>
      <c r="T22" s="15" t="s">
        <v>171</v>
      </c>
      <c r="U22" s="54"/>
      <c r="V22" s="30" t="s">
        <v>157</v>
      </c>
      <c r="W22" s="30"/>
      <c r="X22" s="30" t="s">
        <v>158</v>
      </c>
      <c r="Y22" s="30"/>
      <c r="Z22" s="32"/>
      <c r="AA22" s="30"/>
      <c r="AB22" s="30" t="s">
        <v>73</v>
      </c>
      <c r="AC22" s="54">
        <v>74</v>
      </c>
      <c r="AD22" s="54">
        <v>12</v>
      </c>
      <c r="AE22" s="54">
        <v>0</v>
      </c>
      <c r="AF22" s="54">
        <v>0</v>
      </c>
      <c r="AG22" s="15">
        <v>2013</v>
      </c>
      <c r="AH22" s="15" t="s">
        <v>52</v>
      </c>
      <c r="AI22" s="15"/>
      <c r="AJ22" s="15" t="s">
        <v>74</v>
      </c>
      <c r="AK22" s="55" t="s">
        <v>254</v>
      </c>
      <c r="AL22" s="38"/>
    </row>
    <row r="23" spans="1:38" s="3" customFormat="1" ht="30" customHeight="1">
      <c r="A23" s="15" t="s">
        <v>44</v>
      </c>
      <c r="B23" s="53" t="s">
        <v>255</v>
      </c>
      <c r="C23" s="53" t="s">
        <v>256</v>
      </c>
      <c r="D23" s="15" t="s">
        <v>257</v>
      </c>
      <c r="E23" s="30" t="s">
        <v>258</v>
      </c>
      <c r="F23" s="30" t="s">
        <v>259</v>
      </c>
      <c r="G23" s="54">
        <v>0</v>
      </c>
      <c r="H23" s="54">
        <v>0</v>
      </c>
      <c r="I23" s="54">
        <v>0</v>
      </c>
      <c r="J23" s="54">
        <v>0</v>
      </c>
      <c r="K23" s="54"/>
      <c r="L23" s="54"/>
      <c r="M23" s="54"/>
      <c r="N23" s="54"/>
      <c r="O23" s="54"/>
      <c r="P23" s="54"/>
      <c r="Q23" s="15"/>
      <c r="R23" s="15" t="s">
        <v>155</v>
      </c>
      <c r="S23" s="54"/>
      <c r="T23" s="15" t="s">
        <v>171</v>
      </c>
      <c r="U23" s="54"/>
      <c r="V23" s="30" t="s">
        <v>178</v>
      </c>
      <c r="W23" s="30"/>
      <c r="X23" s="30" t="s">
        <v>158</v>
      </c>
      <c r="Y23" s="30"/>
      <c r="Z23" s="32"/>
      <c r="AA23" s="30"/>
      <c r="AB23" s="30" t="s">
        <v>260</v>
      </c>
      <c r="AC23" s="54">
        <v>43</v>
      </c>
      <c r="AD23" s="54">
        <v>0</v>
      </c>
      <c r="AE23" s="54">
        <v>0</v>
      </c>
      <c r="AF23" s="54">
        <v>0</v>
      </c>
      <c r="AG23" s="15">
        <v>1992</v>
      </c>
      <c r="AH23" s="15" t="s">
        <v>52</v>
      </c>
      <c r="AI23" s="15" t="s">
        <v>195</v>
      </c>
      <c r="AJ23" s="15" t="s">
        <v>66</v>
      </c>
      <c r="AK23" s="55" t="s">
        <v>261</v>
      </c>
      <c r="AL23" s="38"/>
    </row>
    <row r="24" spans="1:38" s="3" customFormat="1" ht="30" customHeight="1">
      <c r="A24" s="15" t="s">
        <v>44</v>
      </c>
      <c r="B24" s="53" t="s">
        <v>255</v>
      </c>
      <c r="C24" s="53" t="s">
        <v>262</v>
      </c>
      <c r="D24" s="15" t="s">
        <v>257</v>
      </c>
      <c r="E24" s="30" t="s">
        <v>263</v>
      </c>
      <c r="F24" s="30" t="s">
        <v>264</v>
      </c>
      <c r="G24" s="54">
        <v>23474</v>
      </c>
      <c r="H24" s="54">
        <v>12723</v>
      </c>
      <c r="I24" s="54">
        <v>440</v>
      </c>
      <c r="J24" s="54"/>
      <c r="K24" s="54"/>
      <c r="L24" s="54"/>
      <c r="M24" s="54"/>
      <c r="N24" s="54"/>
      <c r="O24" s="54"/>
      <c r="P24" s="54"/>
      <c r="Q24" s="15" t="s">
        <v>170</v>
      </c>
      <c r="R24" s="15" t="s">
        <v>155</v>
      </c>
      <c r="S24" s="54"/>
      <c r="T24" s="15" t="s">
        <v>171</v>
      </c>
      <c r="U24" s="54"/>
      <c r="V24" s="30" t="s">
        <v>192</v>
      </c>
      <c r="W24" s="30"/>
      <c r="X24" s="30" t="s">
        <v>158</v>
      </c>
      <c r="Y24" s="30"/>
      <c r="Z24" s="32"/>
      <c r="AA24" s="30"/>
      <c r="AB24" s="30" t="s">
        <v>265</v>
      </c>
      <c r="AC24" s="54">
        <v>100</v>
      </c>
      <c r="AD24" s="54">
        <v>2</v>
      </c>
      <c r="AE24" s="54">
        <v>9</v>
      </c>
      <c r="AF24" s="54">
        <v>0</v>
      </c>
      <c r="AG24" s="15">
        <v>2007</v>
      </c>
      <c r="AH24" s="15" t="s">
        <v>194</v>
      </c>
      <c r="AI24" s="15"/>
      <c r="AJ24" s="15" t="s">
        <v>66</v>
      </c>
      <c r="AK24" s="55" t="s">
        <v>266</v>
      </c>
      <c r="AL24" s="38"/>
    </row>
    <row r="25" spans="1:38" s="3" customFormat="1" ht="30" customHeight="1">
      <c r="A25" s="15" t="s">
        <v>44</v>
      </c>
      <c r="B25" s="53" t="s">
        <v>98</v>
      </c>
      <c r="C25" s="53" t="s">
        <v>267</v>
      </c>
      <c r="D25" s="15" t="s">
        <v>100</v>
      </c>
      <c r="E25" s="30" t="s">
        <v>268</v>
      </c>
      <c r="F25" s="30" t="s">
        <v>269</v>
      </c>
      <c r="G25" s="54">
        <v>25600</v>
      </c>
      <c r="H25" s="54">
        <v>15778</v>
      </c>
      <c r="I25" s="54"/>
      <c r="J25" s="54"/>
      <c r="K25" s="54"/>
      <c r="L25" s="54"/>
      <c r="M25" s="54"/>
      <c r="N25" s="54">
        <v>855</v>
      </c>
      <c r="O25" s="54"/>
      <c r="P25" s="54"/>
      <c r="Q25" s="15" t="s">
        <v>170</v>
      </c>
      <c r="R25" s="15" t="s">
        <v>155</v>
      </c>
      <c r="S25" s="54"/>
      <c r="T25" s="15" t="s">
        <v>156</v>
      </c>
      <c r="U25" s="54">
        <v>855</v>
      </c>
      <c r="V25" s="30" t="s">
        <v>157</v>
      </c>
      <c r="W25" s="30"/>
      <c r="X25" s="30" t="s">
        <v>158</v>
      </c>
      <c r="Y25" s="30"/>
      <c r="Z25" s="32"/>
      <c r="AA25" s="30"/>
      <c r="AB25" s="30" t="s">
        <v>201</v>
      </c>
      <c r="AC25" s="54">
        <v>130</v>
      </c>
      <c r="AD25" s="54">
        <v>1</v>
      </c>
      <c r="AE25" s="54">
        <v>6</v>
      </c>
      <c r="AF25" s="54">
        <v>0</v>
      </c>
      <c r="AG25" s="15">
        <v>2021</v>
      </c>
      <c r="AH25" s="15" t="s">
        <v>194</v>
      </c>
      <c r="AI25" s="15"/>
      <c r="AJ25" s="15" t="s">
        <v>270</v>
      </c>
      <c r="AK25" s="55" t="s">
        <v>271</v>
      </c>
      <c r="AL25" s="38"/>
    </row>
    <row r="26" spans="1:38" s="3" customFormat="1" ht="30" customHeight="1">
      <c r="A26" s="15" t="s">
        <v>44</v>
      </c>
      <c r="B26" s="53" t="s">
        <v>272</v>
      </c>
      <c r="C26" s="53" t="s">
        <v>273</v>
      </c>
      <c r="D26" s="15" t="s">
        <v>274</v>
      </c>
      <c r="E26" s="30" t="s">
        <v>275</v>
      </c>
      <c r="F26" s="30" t="s">
        <v>276</v>
      </c>
      <c r="G26" s="54">
        <v>602</v>
      </c>
      <c r="H26" s="54">
        <v>2288</v>
      </c>
      <c r="I26" s="54"/>
      <c r="J26" s="54"/>
      <c r="K26" s="54"/>
      <c r="L26" s="54"/>
      <c r="M26" s="54"/>
      <c r="N26" s="54"/>
      <c r="O26" s="54"/>
      <c r="P26" s="54"/>
      <c r="Q26" s="15"/>
      <c r="R26" s="15" t="s">
        <v>155</v>
      </c>
      <c r="S26" s="54"/>
      <c r="T26" s="15" t="s">
        <v>171</v>
      </c>
      <c r="U26" s="54"/>
      <c r="V26" s="30" t="s">
        <v>157</v>
      </c>
      <c r="W26" s="30"/>
      <c r="X26" s="30" t="s">
        <v>172</v>
      </c>
      <c r="Y26" s="30"/>
      <c r="Z26" s="32"/>
      <c r="AA26" s="30"/>
      <c r="AB26" s="30" t="s">
        <v>201</v>
      </c>
      <c r="AC26" s="54">
        <v>9</v>
      </c>
      <c r="AD26" s="54">
        <v>0</v>
      </c>
      <c r="AE26" s="54">
        <v>0</v>
      </c>
      <c r="AF26" s="54">
        <v>0</v>
      </c>
      <c r="AG26" s="15">
        <v>1995</v>
      </c>
      <c r="AH26" s="15" t="s">
        <v>194</v>
      </c>
      <c r="AI26" s="15"/>
      <c r="AJ26" s="15" t="s">
        <v>66</v>
      </c>
      <c r="AK26" s="55" t="s">
        <v>277</v>
      </c>
      <c r="AL26" s="38"/>
    </row>
    <row r="27" spans="1:38" s="3" customFormat="1" ht="30" customHeight="1">
      <c r="A27" s="15" t="s">
        <v>44</v>
      </c>
      <c r="B27" s="53" t="s">
        <v>105</v>
      </c>
      <c r="C27" s="53" t="s">
        <v>278</v>
      </c>
      <c r="D27" s="15" t="s">
        <v>107</v>
      </c>
      <c r="E27" s="30" t="s">
        <v>279</v>
      </c>
      <c r="F27" s="30" t="s">
        <v>280</v>
      </c>
      <c r="G27" s="54">
        <v>19083</v>
      </c>
      <c r="H27" s="54">
        <v>4625</v>
      </c>
      <c r="I27" s="54">
        <v>112</v>
      </c>
      <c r="J27" s="54"/>
      <c r="K27" s="54">
        <v>12040</v>
      </c>
      <c r="L27" s="54">
        <v>106</v>
      </c>
      <c r="M27" s="54"/>
      <c r="N27" s="54"/>
      <c r="O27" s="54"/>
      <c r="P27" s="54"/>
      <c r="Q27" s="15" t="s">
        <v>185</v>
      </c>
      <c r="R27" s="15" t="s">
        <v>281</v>
      </c>
      <c r="S27" s="54">
        <v>28</v>
      </c>
      <c r="T27" s="15" t="s">
        <v>156</v>
      </c>
      <c r="U27" s="54">
        <v>80</v>
      </c>
      <c r="V27" s="30" t="s">
        <v>178</v>
      </c>
      <c r="W27" s="30"/>
      <c r="X27" s="30" t="s">
        <v>172</v>
      </c>
      <c r="Y27" s="30"/>
      <c r="Z27" s="32">
        <v>280168008</v>
      </c>
      <c r="AA27" s="30" t="s">
        <v>282</v>
      </c>
      <c r="AB27" s="30" t="s">
        <v>51</v>
      </c>
      <c r="AC27" s="54">
        <v>72</v>
      </c>
      <c r="AD27" s="54">
        <v>3</v>
      </c>
      <c r="AE27" s="54">
        <v>1</v>
      </c>
      <c r="AF27" s="54">
        <v>257</v>
      </c>
      <c r="AG27" s="15">
        <v>2002</v>
      </c>
      <c r="AH27" s="15" t="s">
        <v>52</v>
      </c>
      <c r="AI27" s="15"/>
      <c r="AJ27" s="15" t="s">
        <v>283</v>
      </c>
      <c r="AK27" s="55" t="s">
        <v>284</v>
      </c>
      <c r="AL27" s="38"/>
    </row>
    <row r="28" spans="1:38" s="3" customFormat="1" ht="30" customHeight="1">
      <c r="A28" s="15" t="s">
        <v>44</v>
      </c>
      <c r="B28" s="53" t="s">
        <v>285</v>
      </c>
      <c r="C28" s="53" t="s">
        <v>286</v>
      </c>
      <c r="D28" s="15" t="s">
        <v>287</v>
      </c>
      <c r="E28" s="30" t="s">
        <v>288</v>
      </c>
      <c r="F28" s="30" t="s">
        <v>289</v>
      </c>
      <c r="G28" s="54">
        <v>8429</v>
      </c>
      <c r="H28" s="54">
        <v>8875</v>
      </c>
      <c r="I28" s="54"/>
      <c r="J28" s="54"/>
      <c r="K28" s="54"/>
      <c r="L28" s="54">
        <v>65</v>
      </c>
      <c r="M28" s="54"/>
      <c r="N28" s="54"/>
      <c r="O28" s="54"/>
      <c r="P28" s="54"/>
      <c r="Q28" s="15" t="s">
        <v>185</v>
      </c>
      <c r="R28" s="15" t="s">
        <v>155</v>
      </c>
      <c r="S28" s="54"/>
      <c r="T28" s="15" t="s">
        <v>171</v>
      </c>
      <c r="U28" s="54"/>
      <c r="V28" s="30" t="s">
        <v>178</v>
      </c>
      <c r="W28" s="30"/>
      <c r="X28" s="30" t="s">
        <v>158</v>
      </c>
      <c r="Y28" s="30"/>
      <c r="Z28" s="32"/>
      <c r="AA28" s="30"/>
      <c r="AB28" s="30" t="s">
        <v>201</v>
      </c>
      <c r="AC28" s="54">
        <v>77</v>
      </c>
      <c r="AD28" s="54">
        <v>0</v>
      </c>
      <c r="AE28" s="54">
        <v>0.98</v>
      </c>
      <c r="AF28" s="54">
        <v>0</v>
      </c>
      <c r="AG28" s="15">
        <v>2001</v>
      </c>
      <c r="AH28" s="15" t="s">
        <v>194</v>
      </c>
      <c r="AI28" s="15"/>
      <c r="AJ28" s="15" t="s">
        <v>53</v>
      </c>
      <c r="AK28" s="55" t="s">
        <v>290</v>
      </c>
      <c r="AL28" s="38"/>
    </row>
    <row r="29" spans="1:38" s="3" customFormat="1" ht="30" customHeight="1">
      <c r="A29" s="15" t="s">
        <v>44</v>
      </c>
      <c r="B29" s="53" t="s">
        <v>291</v>
      </c>
      <c r="C29" s="53" t="s">
        <v>292</v>
      </c>
      <c r="D29" s="15" t="s">
        <v>293</v>
      </c>
      <c r="E29" s="30" t="s">
        <v>294</v>
      </c>
      <c r="F29" s="30" t="s">
        <v>295</v>
      </c>
      <c r="G29" s="54">
        <v>35984</v>
      </c>
      <c r="H29" s="54">
        <v>21404</v>
      </c>
      <c r="I29" s="54">
        <v>403</v>
      </c>
      <c r="J29" s="54"/>
      <c r="K29" s="54"/>
      <c r="L29" s="54">
        <v>352.1</v>
      </c>
      <c r="M29" s="54"/>
      <c r="N29" s="54"/>
      <c r="O29" s="54"/>
      <c r="P29" s="54"/>
      <c r="Q29" s="15" t="s">
        <v>185</v>
      </c>
      <c r="R29" s="15" t="s">
        <v>155</v>
      </c>
      <c r="S29" s="54"/>
      <c r="T29" s="15" t="s">
        <v>171</v>
      </c>
      <c r="U29" s="54"/>
      <c r="V29" s="30" t="s">
        <v>178</v>
      </c>
      <c r="W29" s="30"/>
      <c r="X29" s="30" t="s">
        <v>172</v>
      </c>
      <c r="Y29" s="30"/>
      <c r="Z29" s="32"/>
      <c r="AA29" s="30"/>
      <c r="AB29" s="30" t="s">
        <v>73</v>
      </c>
      <c r="AC29" s="54">
        <v>148</v>
      </c>
      <c r="AD29" s="54">
        <v>5</v>
      </c>
      <c r="AE29" s="54">
        <v>3.6</v>
      </c>
      <c r="AF29" s="54">
        <v>0</v>
      </c>
      <c r="AG29" s="15">
        <v>2005</v>
      </c>
      <c r="AH29" s="15" t="s">
        <v>52</v>
      </c>
      <c r="AI29" s="15"/>
      <c r="AJ29" s="15" t="s">
        <v>296</v>
      </c>
      <c r="AK29" s="55" t="s">
        <v>297</v>
      </c>
      <c r="AL29" s="38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29" man="1"/>
    <brk id="28" min="1" max="2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00438-EFBB-457F-B144-2DE0E18468EC}">
  <dimension ref="A1:P17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4" customWidth="1"/>
    <col min="2" max="2" width="8.75" style="35" customWidth="1"/>
    <col min="3" max="3" width="13.875" style="34" customWidth="1"/>
    <col min="4" max="4" width="27.125" style="34" customWidth="1"/>
    <col min="5" max="6" width="43.25" style="34" customWidth="1"/>
    <col min="7" max="7" width="12.5" style="34" customWidth="1"/>
    <col min="8" max="9" width="25.25" style="34" customWidth="1"/>
    <col min="10" max="10" width="14.375" style="34" customWidth="1"/>
    <col min="11" max="11" width="6.25" style="34" customWidth="1"/>
    <col min="12" max="13" width="10.75" style="34" customWidth="1"/>
    <col min="14" max="14" width="13.75" style="2" customWidth="1"/>
    <col min="15" max="16" width="9" style="36"/>
    <col min="17" max="16384" width="9" style="34"/>
  </cols>
  <sheetData>
    <row r="1" spans="1:16" s="19" customFormat="1" ht="15" customHeight="1">
      <c r="A1" s="18" t="s">
        <v>35</v>
      </c>
      <c r="M1" s="20"/>
      <c r="N1" s="3"/>
      <c r="O1" s="21"/>
      <c r="P1" s="21"/>
    </row>
    <row r="2" spans="1:16" s="24" customFormat="1" ht="13.5" customHeight="1">
      <c r="A2" s="212" t="s">
        <v>1</v>
      </c>
      <c r="B2" s="233" t="s">
        <v>2</v>
      </c>
      <c r="C2" s="212" t="s">
        <v>3</v>
      </c>
      <c r="D2" s="212" t="s">
        <v>4</v>
      </c>
      <c r="E2" s="212" t="s">
        <v>5</v>
      </c>
      <c r="F2" s="335" t="s">
        <v>36</v>
      </c>
      <c r="G2" s="146" t="s">
        <v>37</v>
      </c>
      <c r="H2" s="212" t="s">
        <v>38</v>
      </c>
      <c r="I2" s="212" t="s">
        <v>39</v>
      </c>
      <c r="J2" s="146" t="s">
        <v>40</v>
      </c>
      <c r="K2" s="212" t="s">
        <v>11</v>
      </c>
      <c r="L2" s="146" t="s">
        <v>14</v>
      </c>
      <c r="M2" s="146" t="s">
        <v>15</v>
      </c>
      <c r="N2" s="183" t="s">
        <v>16</v>
      </c>
      <c r="O2" s="23"/>
      <c r="P2" s="23"/>
    </row>
    <row r="3" spans="1:16" s="24" customFormat="1" ht="13.5" customHeight="1">
      <c r="A3" s="142"/>
      <c r="B3" s="234"/>
      <c r="C3" s="142"/>
      <c r="D3" s="142"/>
      <c r="E3" s="142"/>
      <c r="F3" s="336"/>
      <c r="G3" s="230"/>
      <c r="H3" s="142"/>
      <c r="I3" s="142"/>
      <c r="J3" s="230"/>
      <c r="K3" s="142"/>
      <c r="L3" s="142"/>
      <c r="M3" s="230"/>
      <c r="N3" s="315"/>
      <c r="O3" s="23"/>
      <c r="P3" s="23"/>
    </row>
    <row r="4" spans="1:16" s="24" customFormat="1" ht="18.75" customHeight="1">
      <c r="A4" s="142"/>
      <c r="B4" s="234"/>
      <c r="C4" s="142"/>
      <c r="D4" s="142"/>
      <c r="E4" s="142"/>
      <c r="F4" s="336"/>
      <c r="G4" s="230"/>
      <c r="H4" s="142"/>
      <c r="I4" s="142"/>
      <c r="J4" s="230"/>
      <c r="K4" s="142"/>
      <c r="L4" s="142"/>
      <c r="M4" s="230"/>
      <c r="N4" s="315"/>
      <c r="O4" s="23"/>
      <c r="P4" s="23"/>
    </row>
    <row r="5" spans="1:16" s="24" customFormat="1" ht="26.25" customHeight="1">
      <c r="A5" s="142"/>
      <c r="B5" s="234"/>
      <c r="C5" s="142"/>
      <c r="D5" s="142"/>
      <c r="E5" s="142"/>
      <c r="F5" s="336"/>
      <c r="G5" s="230"/>
      <c r="H5" s="142"/>
      <c r="I5" s="142"/>
      <c r="J5" s="230"/>
      <c r="K5" s="142"/>
      <c r="L5" s="142"/>
      <c r="M5" s="230"/>
      <c r="N5" s="315"/>
      <c r="O5" s="23"/>
      <c r="P5" s="23"/>
    </row>
    <row r="6" spans="1:16" s="29" customFormat="1" ht="13.5" customHeight="1">
      <c r="A6" s="142"/>
      <c r="B6" s="234"/>
      <c r="C6" s="142"/>
      <c r="D6" s="142"/>
      <c r="E6" s="142"/>
      <c r="F6" s="336"/>
      <c r="G6" s="27" t="s">
        <v>41</v>
      </c>
      <c r="H6" s="142"/>
      <c r="I6" s="142"/>
      <c r="J6" s="27" t="s">
        <v>42</v>
      </c>
      <c r="K6" s="142"/>
      <c r="L6" s="142"/>
      <c r="M6" s="230"/>
      <c r="N6" s="316"/>
      <c r="O6" s="28" t="s">
        <v>43</v>
      </c>
      <c r="P6" s="28"/>
    </row>
    <row r="7" spans="1:16" s="19" customFormat="1" ht="30" customHeight="1">
      <c r="A7" s="30" t="s">
        <v>44</v>
      </c>
      <c r="B7" s="31" t="s">
        <v>45</v>
      </c>
      <c r="C7" s="31" t="s">
        <v>46</v>
      </c>
      <c r="D7" s="30" t="s">
        <v>47</v>
      </c>
      <c r="E7" s="30" t="s">
        <v>48</v>
      </c>
      <c r="F7" s="30" t="s">
        <v>49</v>
      </c>
      <c r="G7" s="32">
        <v>112</v>
      </c>
      <c r="H7" s="30" t="s">
        <v>50</v>
      </c>
      <c r="I7" s="30" t="s">
        <v>51</v>
      </c>
      <c r="J7" s="32">
        <v>60</v>
      </c>
      <c r="K7" s="30">
        <v>1993</v>
      </c>
      <c r="L7" s="30" t="s">
        <v>52</v>
      </c>
      <c r="M7" s="30"/>
      <c r="N7" s="14" t="s">
        <v>53</v>
      </c>
      <c r="O7" s="33" t="s">
        <v>54</v>
      </c>
      <c r="P7" s="21"/>
    </row>
    <row r="8" spans="1:16" s="19" customFormat="1" ht="30" customHeight="1">
      <c r="A8" s="30" t="s">
        <v>44</v>
      </c>
      <c r="B8" s="31" t="s">
        <v>45</v>
      </c>
      <c r="C8" s="31" t="s">
        <v>55</v>
      </c>
      <c r="D8" s="30" t="s">
        <v>47</v>
      </c>
      <c r="E8" s="30" t="s">
        <v>56</v>
      </c>
      <c r="F8" s="30" t="s">
        <v>57</v>
      </c>
      <c r="G8" s="32">
        <v>112</v>
      </c>
      <c r="H8" s="30" t="s">
        <v>50</v>
      </c>
      <c r="I8" s="30" t="s">
        <v>51</v>
      </c>
      <c r="J8" s="32">
        <v>205</v>
      </c>
      <c r="K8" s="30">
        <v>1995</v>
      </c>
      <c r="L8" s="30" t="s">
        <v>52</v>
      </c>
      <c r="M8" s="30"/>
      <c r="N8" s="14" t="s">
        <v>53</v>
      </c>
      <c r="O8" s="33" t="s">
        <v>58</v>
      </c>
      <c r="P8" s="21"/>
    </row>
    <row r="9" spans="1:16" s="19" customFormat="1" ht="30" customHeight="1">
      <c r="A9" s="30" t="s">
        <v>44</v>
      </c>
      <c r="B9" s="31" t="s">
        <v>59</v>
      </c>
      <c r="C9" s="31" t="s">
        <v>60</v>
      </c>
      <c r="D9" s="30" t="s">
        <v>61</v>
      </c>
      <c r="E9" s="30" t="s">
        <v>62</v>
      </c>
      <c r="F9" s="30" t="s">
        <v>63</v>
      </c>
      <c r="G9" s="32">
        <v>26150</v>
      </c>
      <c r="H9" s="30" t="s">
        <v>50</v>
      </c>
      <c r="I9" s="30" t="s">
        <v>64</v>
      </c>
      <c r="J9" s="32">
        <v>380</v>
      </c>
      <c r="K9" s="30">
        <v>1995</v>
      </c>
      <c r="L9" s="30" t="s">
        <v>65</v>
      </c>
      <c r="M9" s="30"/>
      <c r="N9" s="14" t="s">
        <v>66</v>
      </c>
      <c r="O9" s="33" t="s">
        <v>67</v>
      </c>
      <c r="P9" s="21"/>
    </row>
    <row r="10" spans="1:16" s="19" customFormat="1" ht="30" customHeight="1">
      <c r="A10" s="30" t="s">
        <v>44</v>
      </c>
      <c r="B10" s="31" t="s">
        <v>68</v>
      </c>
      <c r="C10" s="31" t="s">
        <v>69</v>
      </c>
      <c r="D10" s="30" t="s">
        <v>70</v>
      </c>
      <c r="E10" s="30" t="s">
        <v>71</v>
      </c>
      <c r="F10" s="30" t="s">
        <v>72</v>
      </c>
      <c r="G10" s="32">
        <v>33228</v>
      </c>
      <c r="H10" s="30" t="s">
        <v>50</v>
      </c>
      <c r="I10" s="30" t="s">
        <v>73</v>
      </c>
      <c r="J10" s="32">
        <v>800</v>
      </c>
      <c r="K10" s="30">
        <v>1975</v>
      </c>
      <c r="L10" s="30" t="s">
        <v>52</v>
      </c>
      <c r="M10" s="30"/>
      <c r="N10" s="14" t="s">
        <v>74</v>
      </c>
      <c r="O10" s="33" t="s">
        <v>75</v>
      </c>
      <c r="P10" s="21"/>
    </row>
    <row r="11" spans="1:16" s="19" customFormat="1" ht="30" customHeight="1">
      <c r="A11" s="30" t="s">
        <v>44</v>
      </c>
      <c r="B11" s="31" t="s">
        <v>68</v>
      </c>
      <c r="C11" s="31" t="s">
        <v>76</v>
      </c>
      <c r="D11" s="30" t="s">
        <v>70</v>
      </c>
      <c r="E11" s="30" t="s">
        <v>77</v>
      </c>
      <c r="F11" s="30" t="s">
        <v>78</v>
      </c>
      <c r="G11" s="32">
        <v>20632</v>
      </c>
      <c r="H11" s="30" t="s">
        <v>50</v>
      </c>
      <c r="I11" s="30" t="s">
        <v>73</v>
      </c>
      <c r="J11" s="32">
        <v>200</v>
      </c>
      <c r="K11" s="30">
        <v>1997</v>
      </c>
      <c r="L11" s="30" t="s">
        <v>52</v>
      </c>
      <c r="M11" s="30"/>
      <c r="N11" s="14" t="s">
        <v>74</v>
      </c>
      <c r="O11" s="33" t="s">
        <v>79</v>
      </c>
      <c r="P11" s="21"/>
    </row>
    <row r="12" spans="1:16" s="19" customFormat="1" ht="30" customHeight="1">
      <c r="A12" s="30" t="s">
        <v>44</v>
      </c>
      <c r="B12" s="31" t="s">
        <v>68</v>
      </c>
      <c r="C12" s="31" t="s">
        <v>80</v>
      </c>
      <c r="D12" s="30" t="s">
        <v>70</v>
      </c>
      <c r="E12" s="30" t="s">
        <v>81</v>
      </c>
      <c r="F12" s="30" t="s">
        <v>82</v>
      </c>
      <c r="G12" s="32">
        <v>84180</v>
      </c>
      <c r="H12" s="30" t="s">
        <v>50</v>
      </c>
      <c r="I12" s="30" t="s">
        <v>73</v>
      </c>
      <c r="J12" s="32">
        <v>400</v>
      </c>
      <c r="K12" s="30">
        <v>1974</v>
      </c>
      <c r="L12" s="30" t="s">
        <v>52</v>
      </c>
      <c r="M12" s="30"/>
      <c r="N12" s="14" t="s">
        <v>74</v>
      </c>
      <c r="O12" s="33" t="s">
        <v>83</v>
      </c>
      <c r="P12" s="21"/>
    </row>
    <row r="13" spans="1:16" s="19" customFormat="1" ht="30" customHeight="1">
      <c r="A13" s="30" t="s">
        <v>44</v>
      </c>
      <c r="B13" s="31" t="s">
        <v>68</v>
      </c>
      <c r="C13" s="31" t="s">
        <v>84</v>
      </c>
      <c r="D13" s="30" t="s">
        <v>70</v>
      </c>
      <c r="E13" s="30" t="s">
        <v>85</v>
      </c>
      <c r="F13" s="30" t="s">
        <v>86</v>
      </c>
      <c r="G13" s="32">
        <v>6544</v>
      </c>
      <c r="H13" s="30" t="s">
        <v>50</v>
      </c>
      <c r="I13" s="30" t="s">
        <v>73</v>
      </c>
      <c r="J13" s="32">
        <v>82</v>
      </c>
      <c r="K13" s="30">
        <v>1995</v>
      </c>
      <c r="L13" s="30" t="s">
        <v>52</v>
      </c>
      <c r="M13" s="30"/>
      <c r="N13" s="14" t="s">
        <v>74</v>
      </c>
      <c r="O13" s="33" t="s">
        <v>87</v>
      </c>
      <c r="P13" s="21"/>
    </row>
    <row r="14" spans="1:16" s="19" customFormat="1" ht="30" customHeight="1">
      <c r="A14" s="30" t="s">
        <v>44</v>
      </c>
      <c r="B14" s="31" t="s">
        <v>68</v>
      </c>
      <c r="C14" s="31" t="s">
        <v>88</v>
      </c>
      <c r="D14" s="30" t="s">
        <v>70</v>
      </c>
      <c r="E14" s="30" t="s">
        <v>89</v>
      </c>
      <c r="F14" s="30" t="s">
        <v>90</v>
      </c>
      <c r="G14" s="32">
        <v>0</v>
      </c>
      <c r="H14" s="30" t="s">
        <v>50</v>
      </c>
      <c r="I14" s="30" t="s">
        <v>73</v>
      </c>
      <c r="J14" s="32">
        <v>550</v>
      </c>
      <c r="K14" s="30">
        <v>2025</v>
      </c>
      <c r="L14" s="30" t="s">
        <v>52</v>
      </c>
      <c r="M14" s="30" t="s">
        <v>91</v>
      </c>
      <c r="N14" s="14" t="s">
        <v>92</v>
      </c>
      <c r="O14" s="33" t="s">
        <v>93</v>
      </c>
      <c r="P14" s="21"/>
    </row>
    <row r="15" spans="1:16" s="19" customFormat="1" ht="30" customHeight="1">
      <c r="A15" s="30" t="s">
        <v>44</v>
      </c>
      <c r="B15" s="31" t="s">
        <v>68</v>
      </c>
      <c r="C15" s="31" t="s">
        <v>94</v>
      </c>
      <c r="D15" s="30" t="s">
        <v>70</v>
      </c>
      <c r="E15" s="30" t="s">
        <v>95</v>
      </c>
      <c r="F15" s="30" t="s">
        <v>96</v>
      </c>
      <c r="G15" s="32">
        <v>189743</v>
      </c>
      <c r="H15" s="30" t="s">
        <v>50</v>
      </c>
      <c r="I15" s="30" t="s">
        <v>73</v>
      </c>
      <c r="J15" s="32">
        <v>990</v>
      </c>
      <c r="K15" s="30">
        <v>2001</v>
      </c>
      <c r="L15" s="30" t="s">
        <v>52</v>
      </c>
      <c r="M15" s="30"/>
      <c r="N15" s="14" t="s">
        <v>74</v>
      </c>
      <c r="O15" s="33" t="s">
        <v>97</v>
      </c>
      <c r="P15" s="21"/>
    </row>
    <row r="16" spans="1:16" s="19" customFormat="1" ht="30" customHeight="1">
      <c r="A16" s="30" t="s">
        <v>44</v>
      </c>
      <c r="B16" s="31" t="s">
        <v>98</v>
      </c>
      <c r="C16" s="31" t="s">
        <v>99</v>
      </c>
      <c r="D16" s="30" t="s">
        <v>100</v>
      </c>
      <c r="E16" s="30" t="s">
        <v>101</v>
      </c>
      <c r="F16" s="30" t="s">
        <v>102</v>
      </c>
      <c r="G16" s="32">
        <v>43004</v>
      </c>
      <c r="H16" s="30" t="s">
        <v>50</v>
      </c>
      <c r="I16" s="30" t="s">
        <v>73</v>
      </c>
      <c r="J16" s="32">
        <v>461</v>
      </c>
      <c r="K16" s="30">
        <v>1995</v>
      </c>
      <c r="L16" s="30" t="s">
        <v>52</v>
      </c>
      <c r="M16" s="30"/>
      <c r="N16" s="14" t="s">
        <v>103</v>
      </c>
      <c r="O16" s="33" t="s">
        <v>104</v>
      </c>
      <c r="P16" s="21"/>
    </row>
    <row r="17" spans="1:16" s="19" customFormat="1" ht="30" customHeight="1">
      <c r="A17" s="30" t="s">
        <v>44</v>
      </c>
      <c r="B17" s="31" t="s">
        <v>105</v>
      </c>
      <c r="C17" s="31" t="s">
        <v>106</v>
      </c>
      <c r="D17" s="30" t="s">
        <v>107</v>
      </c>
      <c r="E17" s="30" t="s">
        <v>108</v>
      </c>
      <c r="F17" s="30" t="s">
        <v>109</v>
      </c>
      <c r="G17" s="32">
        <v>38809</v>
      </c>
      <c r="H17" s="30" t="s">
        <v>110</v>
      </c>
      <c r="I17" s="30" t="s">
        <v>51</v>
      </c>
      <c r="J17" s="32">
        <v>200</v>
      </c>
      <c r="K17" s="30">
        <v>1989</v>
      </c>
      <c r="L17" s="30" t="s">
        <v>52</v>
      </c>
      <c r="M17" s="30"/>
      <c r="N17" s="14" t="s">
        <v>111</v>
      </c>
      <c r="O17" s="33" t="s">
        <v>112</v>
      </c>
      <c r="P17" s="21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B95417-E5E2-465E-88E9-1F6F566DDA43}"/>
</file>

<file path=customXml/itemProps2.xml><?xml version="1.0" encoding="utf-8"?>
<ds:datastoreItem xmlns:ds="http://schemas.openxmlformats.org/officeDocument/2006/customXml" ds:itemID="{AC81B429-0317-464F-888D-AA259DD55C3C}"/>
</file>

<file path=customXml/itemProps3.xml><?xml version="1.0" encoding="utf-8"?>
<ds:datastoreItem xmlns:ds="http://schemas.openxmlformats.org/officeDocument/2006/customXml" ds:itemID="{B76E75C7-6411-42E5-8F28-D4006543ED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2026-02-27T01:48:19Z</dcterms:created>
  <dcterms:modified xsi:type="dcterms:W3CDTF">2026-02-27T01:50:30Z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