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B6FF4B19-1BEE-440F-86B3-E3EAB80A295B}" xr6:coauthVersionLast="47" xr6:coauthVersionMax="47" xr10:uidLastSave="{00000000-0000-0000-0000-000000000000}"/>
  <bookViews>
    <workbookView xWindow="-120" yWindow="-120" windowWidth="29040" windowHeight="15720" xr2:uid="{87F78D16-2616-4030-95C6-E4F7B852549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コミプラ!$A$6:$O$12</definedName>
    <definedName name="_xlnm._FilterDatabase" localSheetId="7" hidden="1">し尿!$A$6:$AK$15</definedName>
    <definedName name="_xlnm._FilterDatabase" localSheetId="4" hidden="1">その他!$A$6:$T$8</definedName>
    <definedName name="_xlnm._FilterDatabase" localSheetId="9" hidden="1">リユース・リペア施設!$A$6:$AS$6</definedName>
    <definedName name="_xlnm._FilterDatabase" localSheetId="6" hidden="1">最終!$A$6:$AP$33</definedName>
    <definedName name="_xlnm._FilterDatabase" localSheetId="2" hidden="1">資源化!$A$6:$CD$22</definedName>
    <definedName name="_xlnm._FilterDatabase" localSheetId="0" hidden="1">焼却!$A$6:$CW$15</definedName>
    <definedName name="_xlnm._FilterDatabase" localSheetId="1" hidden="1">粗大!$A$6:$AZ$18</definedName>
    <definedName name="_xlnm._FilterDatabase" localSheetId="3" hidden="1">燃料化!$A$6:$BA$7</definedName>
    <definedName name="_xlnm._FilterDatabase" localSheetId="5" hidden="1">保管!$A$6:$T$18</definedName>
    <definedName name="_xlnm.Print_Area" localSheetId="8">コミプラ!$2:$13</definedName>
    <definedName name="_xlnm.Print_Area" localSheetId="7">し尿!$2:$15</definedName>
    <definedName name="_xlnm.Print_Area" localSheetId="4">その他!$2:$8</definedName>
    <definedName name="_xlnm.Print_Area" localSheetId="9">リユース・リペア施設!$2:$6</definedName>
    <definedName name="_xlnm.Print_Area" localSheetId="6">最終!$2:$33</definedName>
    <definedName name="_xlnm.Print_Area" localSheetId="2">資源化!$2:$22</definedName>
    <definedName name="_xlnm.Print_Area" localSheetId="0">焼却!$2:$15</definedName>
    <definedName name="_xlnm.Print_Area" localSheetId="1">粗大!$2:$18</definedName>
    <definedName name="_xlnm.Print_Area" localSheetId="3">燃料化!$2:$7</definedName>
    <definedName name="_xlnm.Print_Area" localSheetId="5">保管!$2:$19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5" i="11" l="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8" i="10" l="1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2" i="9" l="1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</calcChain>
</file>

<file path=xl/sharedStrings.xml><?xml version="1.0" encoding="utf-8"?>
<sst xmlns="http://schemas.openxmlformats.org/spreadsheetml/2006/main" count="2359" uniqueCount="878">
  <si>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</si>
  <si>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</si>
  <si>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</si>
  <si>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</si>
  <si>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</si>
  <si>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</si>
  <si>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</si>
  <si>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</si>
  <si>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</si>
  <si>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</si>
  <si>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</si>
  <si>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</si>
  <si>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</si>
  <si>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</si>
  <si>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</si>
  <si>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</si>
  <si>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</si>
  <si>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</si>
  <si>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</si>
  <si>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</si>
  <si>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</si>
  <si>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</si>
  <si>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</si>
  <si>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</si>
  <si>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</si>
  <si>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</si>
  <si>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</si>
  <si>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</si>
  <si>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</si>
  <si>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</si>
  <si>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</si>
  <si>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</si>
  <si>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</si>
  <si>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</si>
  <si>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</si>
  <si>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</si>
  <si>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</si>
  <si>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</si>
  <si>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</si>
  <si>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</si>
  <si>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</si>
  <si>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</si>
  <si>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</si>
  <si>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</si>
  <si>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島根県</t>
  </si>
  <si>
    <t>32201</t>
  </si>
  <si>
    <t>3220056</t>
  </si>
  <si>
    <t>松江市</t>
  </si>
  <si>
    <t>松江市朝日ヶ丘団地地域し尿処理施設</t>
  </si>
  <si>
    <t>松江市古曽志町567-420</t>
  </si>
  <si>
    <t>長時間ばっ気</t>
  </si>
  <si>
    <t>⑤DBM（公設公営）</t>
  </si>
  <si>
    <t>委託</t>
  </si>
  <si>
    <t>中国電力</t>
  </si>
  <si>
    <t>32-1-201-09-001</t>
  </si>
  <si>
    <t>32202</t>
  </si>
  <si>
    <t>3220061</t>
  </si>
  <si>
    <t>浜田市</t>
  </si>
  <si>
    <t>浜田市竹迫住宅団地地域し尿処理施設</t>
  </si>
  <si>
    <t>島根県浜田市竹迫町1901番地10</t>
  </si>
  <si>
    <t>⑨その他公設民営</t>
  </si>
  <si>
    <t>中国電力株式会社</t>
  </si>
  <si>
    <t>32-1-202-09-001</t>
  </si>
  <si>
    <t>3220062</t>
  </si>
  <si>
    <t>浜田市笠柄住宅団地地域し尿処理施設</t>
  </si>
  <si>
    <t>島根県浜田市笠柄町76</t>
  </si>
  <si>
    <t>32-1-202-09-002</t>
  </si>
  <si>
    <t>3220063</t>
  </si>
  <si>
    <t>浜田市東福井住宅団地コミュニティ・プラント</t>
  </si>
  <si>
    <t>島根県浜田市熱田町146番地5</t>
  </si>
  <si>
    <t>32-1-202-09-003</t>
  </si>
  <si>
    <t>32203</t>
  </si>
  <si>
    <t>3220053</t>
  </si>
  <si>
    <t>出雲市</t>
  </si>
  <si>
    <t>出雲市武志団地地域し尿処理施設</t>
  </si>
  <si>
    <t>出雲市武志町611番地18</t>
  </si>
  <si>
    <t>回転板接触</t>
  </si>
  <si>
    <t>⑭その他民設民営</t>
  </si>
  <si>
    <t>32-1-203-09-001</t>
  </si>
  <si>
    <t>32206</t>
  </si>
  <si>
    <t>3220046</t>
  </si>
  <si>
    <t>安来市</t>
  </si>
  <si>
    <t>福頼団地コミュニティプラント</t>
  </si>
  <si>
    <t>島根県安来市広瀬町下山佐108番地40</t>
  </si>
  <si>
    <t>回分式活性汚泥</t>
  </si>
  <si>
    <t>③DB（公設公営、運転委託）</t>
  </si>
  <si>
    <t>中国電力(株)</t>
  </si>
  <si>
    <t>32-1-206-09-001</t>
  </si>
  <si>
    <t>④DB+M（公設公営、維持管理のみ委託）</t>
  </si>
  <si>
    <t>32528</t>
  </si>
  <si>
    <t>3220047</t>
  </si>
  <si>
    <t>隠岐の島町</t>
  </si>
  <si>
    <t>奥津戸コミュニティプラント</t>
  </si>
  <si>
    <t>島根県隠岐郡隠岐の島町津戸</t>
  </si>
  <si>
    <t>接触ばっ気</t>
  </si>
  <si>
    <t>中国電力（株）</t>
  </si>
  <si>
    <t>32-1-528-09-001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</si>
  <si>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</si>
  <si>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</si>
  <si>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</si>
  <si>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</si>
  <si>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</si>
  <si>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</si>
  <si>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</si>
  <si>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</si>
  <si>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</si>
  <si>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</si>
  <si>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</si>
  <si>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</si>
  <si>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</si>
  <si>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</si>
  <si>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</si>
  <si>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</si>
  <si>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</si>
  <si>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</si>
  <si>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</si>
  <si>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</si>
  <si>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</si>
  <si>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</si>
  <si>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</si>
  <si>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</si>
  <si>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</si>
  <si>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</si>
  <si>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</si>
  <si>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</si>
  <si>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</si>
  <si>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</si>
  <si>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</si>
  <si>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</si>
  <si>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</si>
  <si>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</si>
  <si>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</si>
  <si>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</si>
  <si>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</si>
  <si>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3220001</t>
  </si>
  <si>
    <t>川向クリーンセンター</t>
  </si>
  <si>
    <t>島根県松江市竹矢町1439</t>
  </si>
  <si>
    <t>直接埋立無し</t>
  </si>
  <si>
    <t>施設外焼却</t>
  </si>
  <si>
    <t>脱水</t>
  </si>
  <si>
    <t>②DB（公設公営、一部運転委託）</t>
  </si>
  <si>
    <t>一部委託</t>
  </si>
  <si>
    <t>32-1-201-08-001</t>
  </si>
  <si>
    <t>3220002</t>
  </si>
  <si>
    <t>浜田浄苑</t>
  </si>
  <si>
    <t>島根県浜田市治和町ﾛ742番地1</t>
  </si>
  <si>
    <t>施設内焼却</t>
  </si>
  <si>
    <t>高負荷, 膜分離</t>
  </si>
  <si>
    <t>脱水, 焼却</t>
  </si>
  <si>
    <t>①DB（公設公営、直営）</t>
  </si>
  <si>
    <t>直営</t>
  </si>
  <si>
    <t>32-1-202-08-001</t>
  </si>
  <si>
    <t>3220003</t>
  </si>
  <si>
    <t>出雲環境センター</t>
  </si>
  <si>
    <t>出雲市西園町4295番地34</t>
  </si>
  <si>
    <t>いずも縁結び電力株式会社</t>
  </si>
  <si>
    <t>32-1-203-08-001</t>
  </si>
  <si>
    <t>32204</t>
  </si>
  <si>
    <t>3220004</t>
  </si>
  <si>
    <t>益田市</t>
  </si>
  <si>
    <t>久城が浜センター</t>
  </si>
  <si>
    <t>島根県益田市久城町1199番1</t>
  </si>
  <si>
    <t>直接埋立有り</t>
  </si>
  <si>
    <t>高負荷</t>
  </si>
  <si>
    <t>しろくま電力（パワー）</t>
  </si>
  <si>
    <t>32-1-204-08-001</t>
  </si>
  <si>
    <t>32205</t>
  </si>
  <si>
    <t>3220005</t>
  </si>
  <si>
    <t>大田市</t>
  </si>
  <si>
    <t>大田し尿処理場</t>
  </si>
  <si>
    <t>島根県大田市静間町1797番地20</t>
  </si>
  <si>
    <t>脱水, その他</t>
  </si>
  <si>
    <t>32-1-205-08-001</t>
  </si>
  <si>
    <t>3220006</t>
  </si>
  <si>
    <t>安来市対仙浄園汚泥再生処理センター</t>
  </si>
  <si>
    <t>島根県安来市東赤江町871番地</t>
  </si>
  <si>
    <t>資源化物の生産量</t>
  </si>
  <si>
    <t>⑧DBO（公設民営）</t>
  </si>
  <si>
    <t>32-1-206-08-001</t>
  </si>
  <si>
    <t>32526</t>
  </si>
  <si>
    <t>3220008</t>
  </si>
  <si>
    <t>西ノ島町</t>
  </si>
  <si>
    <t>西ノ島町汚泥再生処理センター「びわ苑」</t>
  </si>
  <si>
    <t>島根県隠岐郡西ﾉ島町大字別府365番地2</t>
  </si>
  <si>
    <t>中国電力 株式会社</t>
  </si>
  <si>
    <t>32-1-526-08-001</t>
  </si>
  <si>
    <t>32841</t>
  </si>
  <si>
    <t>3220010</t>
  </si>
  <si>
    <t>鹿足郡事務組合</t>
  </si>
  <si>
    <t>し尿処理施設　クリーンパルにちはら</t>
  </si>
  <si>
    <t>鹿足郡津和野町瀧元668</t>
  </si>
  <si>
    <t>標脱</t>
  </si>
  <si>
    <t>32-2-004-08-001</t>
  </si>
  <si>
    <t>32888</t>
  </si>
  <si>
    <t>3220011</t>
  </si>
  <si>
    <t>邑智郡総合事務組合</t>
  </si>
  <si>
    <t>志谷苑</t>
  </si>
  <si>
    <t>島根県邑智郡川本町大字因原701-1</t>
  </si>
  <si>
    <t>焼却無し</t>
  </si>
  <si>
    <t>⑦DB+O（公設民営、長期包括運営委託）</t>
  </si>
  <si>
    <t>32-2-007-08-001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</si>
  <si>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</si>
  <si>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</si>
  <si>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</si>
  <si>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</si>
  <si>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</si>
  <si>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</si>
  <si>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</si>
  <si>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</si>
  <si>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</si>
  <si>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</si>
  <si>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</si>
  <si>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</si>
  <si>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</si>
  <si>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</si>
  <si>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</si>
  <si>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</si>
  <si>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</si>
  <si>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</si>
  <si>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</si>
  <si>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</si>
  <si>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</si>
  <si>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</si>
  <si>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</si>
  <si>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</si>
  <si>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</si>
  <si>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</si>
  <si>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</si>
  <si>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</si>
  <si>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</si>
  <si>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</si>
  <si>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</si>
  <si>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</si>
  <si>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</si>
  <si>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</si>
  <si>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</si>
  <si>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</si>
  <si>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</si>
  <si>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</si>
  <si>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</si>
  <si>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</si>
  <si>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</si>
  <si>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3230017</t>
  </si>
  <si>
    <t>西持田不燃物処理場</t>
  </si>
  <si>
    <t>松江市西持田町641</t>
  </si>
  <si>
    <t>不燃ごみ, 破砕ごみ・処理残渣</t>
  </si>
  <si>
    <t>山間</t>
  </si>
  <si>
    <t>底部遮水工</t>
  </si>
  <si>
    <t>下水道放流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</si>
  <si>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</si>
  <si>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</si>
  <si>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</si>
  <si>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</si>
  <si>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</si>
  <si>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</si>
  <si>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</si>
  <si>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</si>
  <si>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32-1-201-07-001</t>
  </si>
  <si>
    <t>3230013</t>
  </si>
  <si>
    <t>宍道不燃物処理場</t>
  </si>
  <si>
    <t>松江市宍道町東来待974</t>
  </si>
  <si>
    <t>不燃ごみ</t>
  </si>
  <si>
    <t>埋立終了</t>
  </si>
  <si>
    <t>中国電力㈱</t>
  </si>
  <si>
    <t>32-1-201-07-002</t>
  </si>
  <si>
    <t>3230016</t>
  </si>
  <si>
    <t>西持田最終処分場</t>
  </si>
  <si>
    <t>島根県松江市西持田町621</t>
  </si>
  <si>
    <t>焼却残渣（主灰）, 溶融飛灰, 焼却残渣（飛灰）</t>
  </si>
  <si>
    <t>底部遮水工, 鉛直遮水工</t>
  </si>
  <si>
    <t>凝集沈殿, 生物処理（脱窒あり）, 下水道放流</t>
  </si>
  <si>
    <t>中間覆土</t>
  </si>
  <si>
    <t>32-1-201-07-003</t>
  </si>
  <si>
    <t>3230007</t>
  </si>
  <si>
    <t>鹿島不燃物処分場</t>
  </si>
  <si>
    <t>松江市鹿島町武代398</t>
  </si>
  <si>
    <t>遮水なし</t>
  </si>
  <si>
    <t>生物処理（脱窒なし）</t>
  </si>
  <si>
    <t>嫌気性埋立構造</t>
  </si>
  <si>
    <t>32-1-201-07-005</t>
  </si>
  <si>
    <t>3230026</t>
  </si>
  <si>
    <t>八雲最終処分場</t>
  </si>
  <si>
    <t>松江市八雲町熊野3031</t>
  </si>
  <si>
    <t>焼却残渣（主灰）</t>
  </si>
  <si>
    <t>鉛直遮水工</t>
  </si>
  <si>
    <t>生物処理（脱窒あり）, 消毒, 活性炭処理, キレート処理</t>
  </si>
  <si>
    <t>最終覆土のみ</t>
  </si>
  <si>
    <t>32-1-201-07-007</t>
  </si>
  <si>
    <t>3230008</t>
  </si>
  <si>
    <t>宍道最終処分場</t>
  </si>
  <si>
    <t>松江市宍道町佐々布1801</t>
  </si>
  <si>
    <t>凝集沈殿, 生物処理（脱窒あり）, 砂ろ過, 消毒</t>
  </si>
  <si>
    <t>32-1-201-07-008</t>
  </si>
  <si>
    <t>3230024</t>
  </si>
  <si>
    <t>姫津埋立処分場</t>
  </si>
  <si>
    <t>松江市東出雲町春日463</t>
  </si>
  <si>
    <t>32-1-201-07-009</t>
  </si>
  <si>
    <t>3230036</t>
  </si>
  <si>
    <t>浜田市不燃ごみ処理場</t>
  </si>
  <si>
    <t>島根県浜田市生湯町935番地</t>
  </si>
  <si>
    <t>焼却残渣（主灰）, 溶融飛灰, 不燃ごみ, 焼却残渣（飛灰）, 溶融スラグ, 破砕ごみ・処理残渣</t>
  </si>
  <si>
    <t>凝集沈殿, 生物処理（脱窒なし）, 砂ろ過, 消毒, 活性炭処理, キレート処理</t>
  </si>
  <si>
    <t>32-1-202-07-001</t>
  </si>
  <si>
    <t>3230037</t>
  </si>
  <si>
    <t>浜田市埋立処分場</t>
  </si>
  <si>
    <t>島根県浜田市生湯町920番地</t>
  </si>
  <si>
    <t>焼却残渣（主灰）, 溶融飛灰, 不燃ごみ, その他, 焼却残渣（飛灰）, 溶融スラグ, 破砕ごみ・処理残渣</t>
  </si>
  <si>
    <t>平地</t>
  </si>
  <si>
    <t>底部遮水工, 覆蓋（屋根）</t>
  </si>
  <si>
    <t>覆蓋型（クローズドシステム型）</t>
  </si>
  <si>
    <t>32-1-202-07-002</t>
  </si>
  <si>
    <t>3230052</t>
  </si>
  <si>
    <t>平田不燃物処理センター</t>
  </si>
  <si>
    <t>出雲市十六島町1485番地2</t>
  </si>
  <si>
    <t>凝集沈殿, 生物処理（脱窒あり）, 砂ろ過, 消毒, 活性炭処理, キレート処理</t>
  </si>
  <si>
    <t>いずも縁結び電力株式会社，中国電力株式会社</t>
  </si>
  <si>
    <t>32-1-203-07-001</t>
  </si>
  <si>
    <t>3230039</t>
  </si>
  <si>
    <t>佐田クリーンセンター</t>
  </si>
  <si>
    <t>出雲市佐田町大呂2865番地1</t>
  </si>
  <si>
    <t>資源ごみ, 不燃ごみ, 破砕ごみ・処理残渣, 粗大ごみ</t>
  </si>
  <si>
    <t>凝集沈殿, 生物処理（脱窒なし）, 砂ろ過, 活性炭処理</t>
  </si>
  <si>
    <t>32-1-203-07-002</t>
  </si>
  <si>
    <t>3230042</t>
  </si>
  <si>
    <t>神西一般廃棄物埋没処理場</t>
  </si>
  <si>
    <t>出雲市西神西町1732番地3</t>
  </si>
  <si>
    <t>不燃ごみ, 焼却残渣（飛灰）, 溶融スラグ, 破砕ごみ・処理残渣, 粗大ごみ</t>
  </si>
  <si>
    <t>32-1-203-07-003</t>
  </si>
  <si>
    <t>3230044</t>
  </si>
  <si>
    <t>斐川クリーンステーション</t>
  </si>
  <si>
    <t>出雲市斐川町学頭3215番地</t>
  </si>
  <si>
    <t>32-1-203-07-005</t>
  </si>
  <si>
    <t>3230056</t>
  </si>
  <si>
    <t>益田市下波田埋立処理場</t>
  </si>
  <si>
    <t>島根県益田市下波田町490番地</t>
  </si>
  <si>
    <t>底部遮水工, その他遮水</t>
  </si>
  <si>
    <t>凝集沈殿, 生物処理（脱窒あり）, 砂ろ過, 活性炭処理</t>
  </si>
  <si>
    <t>末端集水管は水没</t>
  </si>
  <si>
    <t>32-1-204-07-001</t>
  </si>
  <si>
    <t>3230070</t>
  </si>
  <si>
    <t>大田市不燃物処分場</t>
  </si>
  <si>
    <t>島根県大田市仁摩町宅野1111番地1</t>
  </si>
  <si>
    <t>不燃ごみ, 破砕ごみ・処理残渣, 粗大ごみ</t>
  </si>
  <si>
    <t>⑥その他公設公営</t>
  </si>
  <si>
    <t>凝集沈殿, 砂ろ過, 下水道放流</t>
  </si>
  <si>
    <t>32-1-205-07-004</t>
  </si>
  <si>
    <t>3230073</t>
  </si>
  <si>
    <t>安来市クリーンセンター穂日島</t>
  </si>
  <si>
    <t>島根県安来市穂日島町491番地</t>
  </si>
  <si>
    <t>焼却残渣（主灰）, 不燃ごみ, 焼却残渣（飛灰）, 破砕ごみ・処理残渣</t>
  </si>
  <si>
    <t>原地盤利用, 鉛直遮水工</t>
  </si>
  <si>
    <t>32-1-206-07-001</t>
  </si>
  <si>
    <t>3230077</t>
  </si>
  <si>
    <t>安来市伯太一般廃棄物最終処分場</t>
  </si>
  <si>
    <t>島根県安来市伯太町東母里2387番地6</t>
  </si>
  <si>
    <t>原地盤利用</t>
  </si>
  <si>
    <t>凝集沈殿, 生物処理（脱窒なし）, 消毒</t>
  </si>
  <si>
    <t>32-1-206-07-003</t>
  </si>
  <si>
    <t>32207</t>
  </si>
  <si>
    <t>3230081</t>
  </si>
  <si>
    <t>江津市</t>
  </si>
  <si>
    <t>島の星クリーンセンター最終処分場</t>
  </si>
  <si>
    <t>島根県江津市島の星町288-13</t>
  </si>
  <si>
    <t>焼却残渣（主灰）, 不燃ごみ, 焼却残渣（飛灰）, 溶融スラグ, 破砕ごみ・処理残渣</t>
  </si>
  <si>
    <t>表面遮水工（キャッピング）</t>
  </si>
  <si>
    <t>凝集沈殿, 生物処理（脱窒あり）, 砂ろ過, 消毒, 活性炭処理</t>
  </si>
  <si>
    <t>神楽電力㈱</t>
  </si>
  <si>
    <t>32-1-207-07-001</t>
  </si>
  <si>
    <t>32343</t>
  </si>
  <si>
    <t>3230101</t>
  </si>
  <si>
    <t>奥出雲町</t>
  </si>
  <si>
    <t>最終処分場</t>
  </si>
  <si>
    <t>島根県仁多郡奥出雲町横田1539-6</t>
  </si>
  <si>
    <t>焼却残渣（主灰）, 資源ごみ, 不燃ごみ, 焼却残渣（飛灰）, 破砕ごみ・処理残渣, 粗大ごみ</t>
  </si>
  <si>
    <t>凝集沈殿, 生物処理（脱窒なし）, 砂ろ過, 消毒, キレート処理</t>
  </si>
  <si>
    <t>奥出雲電力（株）</t>
  </si>
  <si>
    <t>32-1-343-07-001</t>
  </si>
  <si>
    <t>32525</t>
  </si>
  <si>
    <t>3230116</t>
  </si>
  <si>
    <t>海士町</t>
  </si>
  <si>
    <t>海士町一般廃棄物最終処分場</t>
  </si>
  <si>
    <t>島根県隠岐郡海士町大字崎700番地5</t>
  </si>
  <si>
    <t>原地盤利用, 表面遮水工（キャッピング）</t>
  </si>
  <si>
    <t>その他埋立構造</t>
  </si>
  <si>
    <t>32-1-525-07-001</t>
  </si>
  <si>
    <t>3230119</t>
  </si>
  <si>
    <t>西ノ島町　新・最終処分場</t>
  </si>
  <si>
    <t>島根県隠岐郡西ﾉ島町大字美田832-1 他2筆</t>
  </si>
  <si>
    <t>焼却残渣（主灰）, 不燃ごみ, 焼却残渣（飛灰）, 粗大ごみ</t>
  </si>
  <si>
    <t>生物処理（脱窒なし）, 砂ろ過, 消毒</t>
  </si>
  <si>
    <t>32-1-526-07-002</t>
  </si>
  <si>
    <t>3230126</t>
  </si>
  <si>
    <t>島後一般廃棄物最終処分場</t>
  </si>
  <si>
    <t>島根県隠岐郡隠岐の島町今津</t>
  </si>
  <si>
    <t>底部遮水工, 表面遮水工（キャッピング）</t>
  </si>
  <si>
    <t>有り</t>
  </si>
  <si>
    <t>32-1-528-07-001</t>
  </si>
  <si>
    <t>32874</t>
  </si>
  <si>
    <t>3230146</t>
  </si>
  <si>
    <t>鹿足郡不燃物処理組合</t>
  </si>
  <si>
    <t>鹿足郡不燃物処理組合埋立処分地施設</t>
  </si>
  <si>
    <t>島根県鹿足郡吉賀町幸地1319</t>
  </si>
  <si>
    <t>破砕ごみ・処理残渣</t>
  </si>
  <si>
    <t>生物処理（脱窒なし）, 消毒, 下水道放流</t>
  </si>
  <si>
    <t>エネウィル</t>
  </si>
  <si>
    <t>32-2-005-07-001</t>
  </si>
  <si>
    <t>32876</t>
  </si>
  <si>
    <t>3230151</t>
  </si>
  <si>
    <t>雲南市・飯南町事務組合</t>
  </si>
  <si>
    <t>いいしクリーンセンター最終処分場</t>
  </si>
  <si>
    <t>島根県飯石郡飯南町都加賀698-1</t>
  </si>
  <si>
    <t>底部遮水工, 覆蓋（屋根）, 表面遮水工（キャッピング）</t>
  </si>
  <si>
    <t>生物処理（脱窒あり）, 下水道放流</t>
  </si>
  <si>
    <t>32-2-002-07-001</t>
  </si>
  <si>
    <t>3230156</t>
  </si>
  <si>
    <t>埋立最終処分場</t>
  </si>
  <si>
    <t>雲南市木次町里方1369-13</t>
  </si>
  <si>
    <t>底部遮水工, 鉛直遮水工, 表面遮水工（キャッピング）</t>
  </si>
  <si>
    <t>凝集沈殿, 下水道放流</t>
  </si>
  <si>
    <t>一部延長を行っていない</t>
  </si>
  <si>
    <t>32-2-002-07-002</t>
  </si>
  <si>
    <t>3230153</t>
  </si>
  <si>
    <t>加茂町不燃物処理場</t>
  </si>
  <si>
    <t>雲南市加茂町神原530-1</t>
  </si>
  <si>
    <t>砂ろ過, 下水道放流</t>
  </si>
  <si>
    <t>32-2-002-07-003</t>
  </si>
  <si>
    <t>3230158</t>
  </si>
  <si>
    <t>邑智クリーンセンター最終処分場</t>
  </si>
  <si>
    <t>島根県邑智郡川本町大字川下3083-6</t>
  </si>
  <si>
    <t>焼却残渣（主灰）, 焼却残渣（飛灰）, 破砕ごみ・処理残渣</t>
  </si>
  <si>
    <t>32-2-007-07-001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</si>
  <si>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</si>
  <si>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</si>
  <si>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</si>
  <si>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</si>
  <si>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</si>
  <si>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</si>
  <si>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</si>
  <si>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</si>
  <si>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3210124</t>
  </si>
  <si>
    <t>川向リサイクルプラザ</t>
  </si>
  <si>
    <t>島根県松江市竹矢町1439-5</t>
  </si>
  <si>
    <t>容器包装リサイクル推進施設</t>
  </si>
  <si>
    <t>紙類, プラスチック, 布類</t>
  </si>
  <si>
    <t>32-1-201-06-001</t>
  </si>
  <si>
    <t>3210125</t>
  </si>
  <si>
    <t>西持田リサイクルプラザ</t>
  </si>
  <si>
    <t>金属類, ガラス類, ペットボトル</t>
  </si>
  <si>
    <t>32-1-201-06-002</t>
  </si>
  <si>
    <t>3210122</t>
  </si>
  <si>
    <t>姫津クリーンセンター</t>
  </si>
  <si>
    <t>32-1-201-06-003</t>
  </si>
  <si>
    <t>3210126</t>
  </si>
  <si>
    <t>ストックヤード</t>
  </si>
  <si>
    <t>紙類, 金属類, ペットボトル</t>
  </si>
  <si>
    <t>32-1-203-06-001</t>
  </si>
  <si>
    <t>3210127</t>
  </si>
  <si>
    <t>出雲リサイクルセンター</t>
  </si>
  <si>
    <t>紙類, 金属類, ガラス類</t>
  </si>
  <si>
    <t>32-1-203-06-002</t>
  </si>
  <si>
    <t>3210128</t>
  </si>
  <si>
    <t>平田地域資源ごみストックヤード</t>
  </si>
  <si>
    <t>出雲市西郷町865番地4</t>
  </si>
  <si>
    <t>紙類</t>
  </si>
  <si>
    <t>32-1-203-06-003</t>
  </si>
  <si>
    <t>3210131</t>
  </si>
  <si>
    <t>大田リサイクルセンター</t>
  </si>
  <si>
    <t>島根県大田市大田町野城ﾛ38-1</t>
  </si>
  <si>
    <t>紙類, 金属類, ガラス類, その他資源ごみ, ペットボトル, 布類</t>
  </si>
  <si>
    <t>32-1-205-06-003</t>
  </si>
  <si>
    <t>3210132</t>
  </si>
  <si>
    <t>大田容器包装リサイクルセンター</t>
  </si>
  <si>
    <t>島根県大田市静間町713-2</t>
  </si>
  <si>
    <t>プラスチック</t>
  </si>
  <si>
    <t>32-1-205-06-004</t>
  </si>
  <si>
    <t>3210136</t>
  </si>
  <si>
    <t>海士町リサイクルセンターストックヤード</t>
  </si>
  <si>
    <t>島根県隠岐郡海士町大字福井484番地</t>
  </si>
  <si>
    <t>紙類, 金属類, ガラス類, その他資源ごみ, ペットボトル</t>
  </si>
  <si>
    <t>32-1-525-06-001</t>
  </si>
  <si>
    <t>3210138</t>
  </si>
  <si>
    <t>鹿足郡不燃物処理組合リサイクルプラザ</t>
  </si>
  <si>
    <t>金属類, ガラス類, ペットボトル, プラスチック</t>
  </si>
  <si>
    <t>32-2-005-06-001</t>
  </si>
  <si>
    <t>3210140</t>
  </si>
  <si>
    <t>いいしクリーンセンター</t>
  </si>
  <si>
    <t>紙類, 金属類, ガラス類, プラスチック, 布類, その他</t>
  </si>
  <si>
    <t>32-2-002-06-001</t>
  </si>
  <si>
    <t>3210141</t>
  </si>
  <si>
    <t>リサイクルプラザ</t>
  </si>
  <si>
    <t>雲南市木次町里方1369-39</t>
  </si>
  <si>
    <t>金属類, ガラス類, その他資源ごみ</t>
  </si>
  <si>
    <t>32-2-002-06-002</t>
  </si>
  <si>
    <t>3210142</t>
  </si>
  <si>
    <t>邑智クリーンセンターリサイクルプラザリサイクルセンター</t>
  </si>
  <si>
    <t>紙類, 金属類, ガラス類, その他資源ごみ, ペットボトル, プラスチック</t>
  </si>
  <si>
    <t>32-2-007-06-001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</si>
  <si>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</si>
  <si>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</si>
  <si>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</si>
  <si>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</si>
  <si>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3210119</t>
  </si>
  <si>
    <t>大田可燃物中間処理施設</t>
  </si>
  <si>
    <t>可燃ごみ</t>
  </si>
  <si>
    <t>破砕</t>
  </si>
  <si>
    <t>32-1-205-05-001</t>
  </si>
  <si>
    <t>3210144</t>
  </si>
  <si>
    <t>破砕, その他</t>
  </si>
  <si>
    <t>32-2-002-05-001</t>
  </si>
  <si>
    <t>休止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</si>
  <si>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</si>
  <si>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</si>
  <si>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</si>
  <si>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</si>
  <si>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</si>
  <si>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</si>
  <si>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</si>
  <si>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</si>
  <si>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</si>
  <si>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</si>
  <si>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</si>
  <si>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</si>
  <si>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</si>
  <si>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</si>
  <si>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</si>
  <si>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</si>
  <si>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</si>
  <si>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</si>
  <si>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</si>
  <si>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</si>
  <si>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</si>
  <si>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</si>
  <si>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</si>
  <si>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</si>
  <si>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</si>
  <si>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</si>
  <si>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</si>
  <si>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</si>
  <si>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</si>
  <si>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</si>
  <si>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</si>
  <si>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</si>
  <si>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</si>
  <si>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</si>
  <si>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</si>
  <si>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</si>
  <si>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</si>
  <si>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</si>
  <si>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</si>
  <si>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</si>
  <si>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</si>
  <si>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</si>
  <si>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</si>
  <si>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</si>
  <si>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3210116</t>
  </si>
  <si>
    <t>雲南エネルギーセンター</t>
  </si>
  <si>
    <t>雲南市加茂町三代1331-1</t>
  </si>
  <si>
    <t>可燃ごみ, 生ごみ（厨芥類）, 廃食用油, プラスチック類</t>
  </si>
  <si>
    <t>固形燃料化（RDF）</t>
  </si>
  <si>
    <t>燃料用</t>
  </si>
  <si>
    <t>固形燃料</t>
  </si>
  <si>
    <t>32-2-002-04-001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</si>
  <si>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</si>
  <si>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</si>
  <si>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</si>
  <si>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</si>
  <si>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</si>
  <si>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</si>
  <si>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</si>
  <si>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</si>
  <si>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</si>
  <si>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</si>
  <si>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</si>
  <si>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</si>
  <si>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</si>
  <si>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</si>
  <si>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</si>
  <si>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</si>
  <si>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</si>
  <si>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</si>
  <si>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</si>
  <si>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</si>
  <si>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</si>
  <si>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</si>
  <si>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</si>
  <si>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</si>
  <si>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</si>
  <si>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</si>
  <si>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</si>
  <si>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</si>
  <si>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</si>
  <si>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</si>
  <si>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</si>
  <si>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</si>
  <si>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</si>
  <si>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</si>
  <si>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</si>
  <si>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</si>
  <si>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</si>
  <si>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</si>
  <si>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</si>
  <si>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3210080</t>
  </si>
  <si>
    <t>機能なし</t>
  </si>
  <si>
    <t>32-1-201-03-001</t>
  </si>
  <si>
    <t>3210081</t>
  </si>
  <si>
    <t>○</t>
  </si>
  <si>
    <t>展示</t>
  </si>
  <si>
    <t>32-1-201-03-002</t>
  </si>
  <si>
    <t>3210076</t>
  </si>
  <si>
    <t>美保関不燃物処理場</t>
  </si>
  <si>
    <t>松江市美保関町千酌1307</t>
  </si>
  <si>
    <t>破砕施設</t>
  </si>
  <si>
    <t>金属類, ガラス類, ペットボトル, 不燃ごみ</t>
  </si>
  <si>
    <t>32-1-201-03-003</t>
  </si>
  <si>
    <t>3210077</t>
  </si>
  <si>
    <t>金属類, ガラス類, ペットボトル, プラスチック, 不燃ごみ, 粗大ごみ</t>
  </si>
  <si>
    <t>32-1-201-03-004</t>
  </si>
  <si>
    <t>3210084</t>
  </si>
  <si>
    <t>32-1-203-03-001</t>
  </si>
  <si>
    <t>3210085</t>
  </si>
  <si>
    <t>紙類, ガラス類</t>
  </si>
  <si>
    <t>中国電力株式会社,出雲縁結び電力</t>
  </si>
  <si>
    <t>32-1-203-03-002</t>
  </si>
  <si>
    <t>3210088</t>
  </si>
  <si>
    <t>益田市リサイクルプラザ</t>
  </si>
  <si>
    <t>リサイクルセンター（補助金）</t>
  </si>
  <si>
    <t>プラスチック, 不燃ごみ, 粗大ごみ, その他</t>
  </si>
  <si>
    <t>修理, 展示, 販売, 譲渡</t>
  </si>
  <si>
    <t>32-1-204-03-001</t>
  </si>
  <si>
    <t>3210091</t>
  </si>
  <si>
    <t>32-1-205-03-001</t>
  </si>
  <si>
    <t>3210092</t>
  </si>
  <si>
    <t>32-1-205-03-004</t>
  </si>
  <si>
    <t>3210095</t>
  </si>
  <si>
    <t>江の川リサイクルセンター</t>
  </si>
  <si>
    <t>紙類, 金属類, ガラス類, ペットボトル, プラスチック</t>
  </si>
  <si>
    <t>32-1-207-03-001</t>
  </si>
  <si>
    <t>3210103</t>
  </si>
  <si>
    <t>海士町リサイクルセンター</t>
  </si>
  <si>
    <t>紙類, 金属類, その他資源ごみ, ペットボトル</t>
  </si>
  <si>
    <t>32-1-525-03-001</t>
  </si>
  <si>
    <t>3210104</t>
  </si>
  <si>
    <t>島後リサイクルセンター</t>
  </si>
  <si>
    <t>島根県隠岐郡隠岐の島町今津16番地</t>
  </si>
  <si>
    <t>金属類, ガラス類, ペットボトル, 不燃ごみ, 粗大ごみ</t>
  </si>
  <si>
    <t>32-1-528-03-001</t>
  </si>
  <si>
    <t>3210109</t>
  </si>
  <si>
    <t>金属類, ガラス類, ペットボトル, プラスチック, 不燃ごみ</t>
  </si>
  <si>
    <t>32-2-005-03-001</t>
  </si>
  <si>
    <t>3210111</t>
  </si>
  <si>
    <t>紙類, 金属類, ガラス類, その他資源ごみ, 不燃ごみ, 粗大ごみ</t>
  </si>
  <si>
    <t>32-2-002-03-001</t>
  </si>
  <si>
    <t>3210105</t>
  </si>
  <si>
    <t>金属類, ガラス類, その他資源ごみ, プラスチック, 不燃ごみ, 粗大ごみ</t>
  </si>
  <si>
    <t>32-2-002-03-002</t>
  </si>
  <si>
    <t>3210113</t>
  </si>
  <si>
    <t>邑智クリーンセンターリサイクルセンター</t>
  </si>
  <si>
    <t>紙類, ペットボトル, プラスチック</t>
  </si>
  <si>
    <t>32-2-007-03-001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</si>
  <si>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</si>
  <si>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</si>
  <si>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</si>
  <si>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</si>
  <si>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3210054</t>
  </si>
  <si>
    <t>エコステーション松江</t>
  </si>
  <si>
    <t>松江市西持田町627</t>
  </si>
  <si>
    <t>粗大ごみ, その他</t>
  </si>
  <si>
    <t>併用</t>
  </si>
  <si>
    <t>32-1-201-02-001</t>
  </si>
  <si>
    <t>3210055</t>
  </si>
  <si>
    <t>回収量</t>
  </si>
  <si>
    <t>粗大ごみ, 不燃ごみ</t>
  </si>
  <si>
    <t>32-1-202-02-001</t>
  </si>
  <si>
    <t>3210058</t>
  </si>
  <si>
    <t>粗大ごみ, 不燃ごみ, 資源ごみ</t>
  </si>
  <si>
    <t>いずも縁結び電力株式会社，中国電力</t>
  </si>
  <si>
    <t>32-1-203-02-001</t>
  </si>
  <si>
    <t>3210056</t>
  </si>
  <si>
    <t>出雲クリーンセンター</t>
  </si>
  <si>
    <t>32-1-203-02-002</t>
  </si>
  <si>
    <t>3210057</t>
  </si>
  <si>
    <t>32-1-203-02-003</t>
  </si>
  <si>
    <t>3210059</t>
  </si>
  <si>
    <t>32-1-205-02-002</t>
  </si>
  <si>
    <t>3210062</t>
  </si>
  <si>
    <t>安来市高尾クリーンセンター</t>
  </si>
  <si>
    <t>島根県安来市清瀬町497番地3</t>
  </si>
  <si>
    <t>粗大ごみ, 資源ごみ</t>
  </si>
  <si>
    <t>圧縮</t>
  </si>
  <si>
    <t>32-1-206-02-001</t>
  </si>
  <si>
    <t>3210063</t>
  </si>
  <si>
    <t>安来市伯太農産廃棄物処理施設</t>
  </si>
  <si>
    <t>島根県安来市伯太町東母里1431番地</t>
  </si>
  <si>
    <t>32-1-206-02-003</t>
  </si>
  <si>
    <t>3210064</t>
  </si>
  <si>
    <t>島の星クリーンセンター</t>
  </si>
  <si>
    <t>32-1-207-02-001</t>
  </si>
  <si>
    <t>3210066</t>
  </si>
  <si>
    <t>仁多クリーンセンター</t>
  </si>
  <si>
    <t>島根県仁多郡奥出雲町横田1539番地6</t>
  </si>
  <si>
    <t>32-1-343-02-001</t>
  </si>
  <si>
    <t>3210068</t>
  </si>
  <si>
    <t>中国電力株式会</t>
  </si>
  <si>
    <t>32-1-525-02-001</t>
  </si>
  <si>
    <t>3210070</t>
  </si>
  <si>
    <t>邑智クリーンセンターリサイクルプラザ</t>
  </si>
  <si>
    <t>32-2-007-02-001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</si>
  <si>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</si>
  <si>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</si>
  <si>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</si>
  <si>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</si>
  <si>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</si>
  <si>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</si>
  <si>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</si>
  <si>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</si>
  <si>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</si>
  <si>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</si>
  <si>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</si>
  <si>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</si>
  <si>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</si>
  <si>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</si>
  <si>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</si>
  <si>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</si>
  <si>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</si>
  <si>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</si>
  <si>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</si>
  <si>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</si>
  <si>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</si>
  <si>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</si>
  <si>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</si>
  <si>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</si>
  <si>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</si>
  <si>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</si>
  <si>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</si>
  <si>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</si>
  <si>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</si>
  <si>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</si>
  <si>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</si>
  <si>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</si>
  <si>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</si>
  <si>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</si>
  <si>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</si>
  <si>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</si>
  <si>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</si>
  <si>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</si>
  <si>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</si>
  <si>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</si>
  <si>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</si>
  <si>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</si>
  <si>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</si>
  <si>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</si>
  <si>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</si>
  <si>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</si>
  <si>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</si>
  <si>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</si>
  <si>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</si>
  <si>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</si>
  <si>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</si>
  <si>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</si>
  <si>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</si>
  <si>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</si>
  <si>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</si>
  <si>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</si>
  <si>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</si>
  <si>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</si>
  <si>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</si>
  <si>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</si>
  <si>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</si>
  <si>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</si>
  <si>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</si>
  <si>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</si>
  <si>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</si>
  <si>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</si>
  <si>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</si>
  <si>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</si>
  <si>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</si>
  <si>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</si>
  <si>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</si>
  <si>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</si>
  <si>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</si>
  <si>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</si>
  <si>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</si>
  <si>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</si>
  <si>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</si>
  <si>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</si>
  <si>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</si>
  <si>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</si>
  <si>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</si>
  <si>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</si>
  <si>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</si>
  <si>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</si>
  <si>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</si>
  <si>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</si>
  <si>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</si>
  <si>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</si>
  <si>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</si>
  <si>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</si>
  <si>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</si>
  <si>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</si>
  <si>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</si>
  <si>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</si>
  <si>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</si>
  <si>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</si>
  <si>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</si>
  <si>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</si>
  <si>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</si>
  <si>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</si>
  <si>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</si>
  <si>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</si>
  <si>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</si>
  <si>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</si>
  <si>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</si>
  <si>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</si>
  <si>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</si>
  <si>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3210001</t>
  </si>
  <si>
    <t>エコクリーン松江</t>
  </si>
  <si>
    <t>松江市鹿島町上講武1699-1</t>
  </si>
  <si>
    <t>資源化物搬出量</t>
  </si>
  <si>
    <t>可燃ごみ, 混合（未分別）ごみ, 粗大ごみ, 不燃ごみ, ごみ処理残渣, し尿処理残渣</t>
  </si>
  <si>
    <t>ガス化溶融・改質</t>
  </si>
  <si>
    <t>シャフト式</t>
  </si>
  <si>
    <t>全連続運転</t>
  </si>
  <si>
    <t>発電（場内利用）</t>
  </si>
  <si>
    <t>中国電力㈱,ゼロワットパワー㈱</t>
  </si>
  <si>
    <t>薬剤処理</t>
  </si>
  <si>
    <t>32-1-201-01-001</t>
  </si>
  <si>
    <t>3210145</t>
  </si>
  <si>
    <t>出雲エネルギーセンター</t>
  </si>
  <si>
    <t>出雲市古志町4305番地1</t>
  </si>
  <si>
    <t>可燃ごみ, ごみ処理残渣, し尿処理残渣</t>
  </si>
  <si>
    <t>焼却</t>
  </si>
  <si>
    <t>ストーカ式（可動）</t>
  </si>
  <si>
    <t>発電（場内利用）, 発電（場外利用）</t>
  </si>
  <si>
    <t>32-1-203-01-002</t>
  </si>
  <si>
    <t>3210004</t>
  </si>
  <si>
    <t>仁多可燃物処理センター</t>
  </si>
  <si>
    <t>島根県仁多郡奥出雲町三成1392番地</t>
  </si>
  <si>
    <t>可燃ごみ, ごみ処理残渣</t>
  </si>
  <si>
    <t>バッチ運転</t>
  </si>
  <si>
    <t>32-1-343-01-001</t>
  </si>
  <si>
    <t>3210005</t>
  </si>
  <si>
    <t>海士町清掃センター</t>
  </si>
  <si>
    <t>可燃ごみ, 混合（未分別）ごみ, し尿処理残渣</t>
  </si>
  <si>
    <t>32-1-525-01-001</t>
  </si>
  <si>
    <t>3210143</t>
  </si>
  <si>
    <t>西ノ島町ごみ焼却施設「清美苑」</t>
  </si>
  <si>
    <t>島根県隠岐郡西ﾉ島町美田</t>
  </si>
  <si>
    <t>可燃ごみ, 粗大ごみ, し尿処理残渣</t>
  </si>
  <si>
    <t>32-1-526-01-002</t>
  </si>
  <si>
    <t>3210008</t>
  </si>
  <si>
    <t>島後清掃センター</t>
  </si>
  <si>
    <t>島根県隠岐郡隠岐の島町岬町飯ﾉ山1番地2</t>
  </si>
  <si>
    <t>可燃ごみ, 粗大ごみ, ごみ処理残渣, し尿処理残渣</t>
  </si>
  <si>
    <t>場内温水</t>
  </si>
  <si>
    <t>32-1-528-01-001</t>
  </si>
  <si>
    <t>32852</t>
  </si>
  <si>
    <t>3210009</t>
  </si>
  <si>
    <t>益田地区広域市町村圏事務組合</t>
  </si>
  <si>
    <t>益田地区広域クリーンセンター</t>
  </si>
  <si>
    <t>益田市多田町1082-7</t>
  </si>
  <si>
    <t>⑪PFI-BOT（民設民営）</t>
  </si>
  <si>
    <t>セメント固化, 薬剤処理</t>
  </si>
  <si>
    <t>32-2-003-01-002</t>
  </si>
  <si>
    <t>3210146</t>
  </si>
  <si>
    <t>邑智クリーンセンター可燃ごみ共同処理施設</t>
  </si>
  <si>
    <t>島根県邑智郡川本町大字川下879-8</t>
  </si>
  <si>
    <t>准連続運転</t>
  </si>
  <si>
    <t>32-2-007-01-002</t>
  </si>
  <si>
    <t>32891</t>
  </si>
  <si>
    <t>3210012</t>
  </si>
  <si>
    <t>浜田地区広域行政組合</t>
  </si>
  <si>
    <t>エコクリーンセンター</t>
  </si>
  <si>
    <t>島根県江津市波子町ﾛ321-1</t>
  </si>
  <si>
    <t>資源化物生産量</t>
  </si>
  <si>
    <t>可燃ごみ, 粗大ごみ, ごみ処理残渣</t>
  </si>
  <si>
    <t>場内温水, 場内蒸気, 発電（場内利用）</t>
  </si>
  <si>
    <t>溶融処理</t>
  </si>
  <si>
    <t>32-2-006-01-001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</si>
</sst>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3F594EC-F32D-40F3-86BF-BF3C958039F6}"/>
    <cellStyle name="標準" xfId="0" builtinId="0"/>
    <cellStyle name="標準 2" xfId="1" xr:uid="{17604325-19FF-47A3-82F5-2CC219C38620}"/>
    <cellStyle name="標準 3" xfId="6" xr:uid="{686E5BDD-D855-418A-9F36-1A834A29E8AA}"/>
    <cellStyle name="標準 4" xfId="4" xr:uid="{2068C58B-02FD-4490-A779-F73B9E001B83}"/>
    <cellStyle name="標準_①焼却施設" xfId="3" xr:uid="{2C9638D9-6BB1-493F-8AAF-F61C1AA4F7BF}"/>
    <cellStyle name="標準_H19集計結果（施設整備状況）２" xfId="2" xr:uid="{E956ECC6-4958-48A6-90DB-535EE134E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78CE-6B02-4559-B06C-1B69791BB934}">
  <sheetPr>
    <pageSetUpPr fitToPage="1"/>
  </sheetPr>
  <dimension ref="A1:CX1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707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708</v>
      </c>
      <c r="B2" s="205" t="s">
        <v>709</v>
      </c>
      <c r="C2" s="207" t="s">
        <v>710</v>
      </c>
      <c r="D2" s="182" t="s">
        <v>711</v>
      </c>
      <c r="E2" s="182" t="s">
        <v>712</v>
      </c>
      <c r="F2" s="135" t="s">
        <v>6</v>
      </c>
      <c r="G2" s="152" t="s">
        <v>713</v>
      </c>
      <c r="H2" s="201" t="s">
        <v>714</v>
      </c>
      <c r="I2" s="202"/>
      <c r="J2" s="202"/>
      <c r="K2" s="154" t="s">
        <v>715</v>
      </c>
      <c r="L2" s="145"/>
      <c r="M2" s="154" t="s">
        <v>716</v>
      </c>
      <c r="N2" s="145"/>
      <c r="O2" s="182" t="s">
        <v>717</v>
      </c>
      <c r="P2" s="182" t="s">
        <v>718</v>
      </c>
      <c r="Q2" s="135" t="s">
        <v>9</v>
      </c>
      <c r="R2" s="181" t="s">
        <v>719</v>
      </c>
      <c r="S2" s="180" t="s">
        <v>720</v>
      </c>
      <c r="T2" s="182" t="s">
        <v>721</v>
      </c>
      <c r="U2" s="180" t="s">
        <v>722</v>
      </c>
      <c r="V2" s="133" t="s">
        <v>723</v>
      </c>
      <c r="W2" s="133"/>
      <c r="X2" s="133" t="s">
        <v>724</v>
      </c>
      <c r="Y2" s="133"/>
      <c r="Z2" s="154" t="s">
        <v>725</v>
      </c>
      <c r="AA2" s="185"/>
      <c r="AB2" s="185"/>
      <c r="AC2" s="145"/>
      <c r="AD2" s="189" t="s">
        <v>726</v>
      </c>
      <c r="AE2" s="190"/>
      <c r="AF2" s="190"/>
      <c r="AG2" s="190"/>
      <c r="AH2" s="190"/>
      <c r="AI2" s="191"/>
      <c r="AJ2" s="195" t="s">
        <v>727</v>
      </c>
      <c r="AK2" s="196"/>
      <c r="AL2" s="105" t="s">
        <v>728</v>
      </c>
      <c r="AM2" s="106"/>
      <c r="AN2" s="106"/>
      <c r="AO2" s="107"/>
      <c r="AP2" s="105" t="s">
        <v>729</v>
      </c>
      <c r="AQ2" s="106"/>
      <c r="AR2" s="106"/>
      <c r="AS2" s="108"/>
      <c r="AT2" s="106"/>
      <c r="AU2" s="106"/>
      <c r="AV2" s="108"/>
      <c r="AW2" s="108"/>
      <c r="AX2" s="176" t="s">
        <v>730</v>
      </c>
      <c r="AY2" s="177"/>
      <c r="AZ2" s="180" t="s">
        <v>731</v>
      </c>
      <c r="BA2" s="180" t="s">
        <v>732</v>
      </c>
      <c r="BB2" s="183" t="s">
        <v>733</v>
      </c>
      <c r="BC2" s="141" t="s">
        <v>734</v>
      </c>
      <c r="BD2" s="156" t="s">
        <v>735</v>
      </c>
      <c r="BE2" s="157"/>
      <c r="BF2" s="157"/>
      <c r="BG2" s="157"/>
      <c r="BH2" s="157"/>
      <c r="BI2" s="157"/>
      <c r="BJ2" s="158"/>
      <c r="BK2" s="141" t="s">
        <v>736</v>
      </c>
      <c r="BL2" s="156" t="s">
        <v>737</v>
      </c>
      <c r="BM2" s="157"/>
      <c r="BN2" s="157"/>
      <c r="BO2" s="158"/>
      <c r="BP2" s="161" t="s">
        <v>738</v>
      </c>
      <c r="BQ2" s="158"/>
      <c r="BR2" s="164" t="s">
        <v>739</v>
      </c>
      <c r="BS2" s="166" t="s">
        <v>740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569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741</v>
      </c>
      <c r="AQ3" s="113"/>
      <c r="AR3" s="114"/>
      <c r="AS3" s="112" t="s">
        <v>742</v>
      </c>
      <c r="AT3" s="113"/>
      <c r="AU3" s="114"/>
      <c r="AV3" s="112" t="s">
        <v>743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744</v>
      </c>
      <c r="I4" s="150" t="s">
        <v>745</v>
      </c>
      <c r="J4" s="152" t="s">
        <v>746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747</v>
      </c>
      <c r="W4" s="133" t="s">
        <v>748</v>
      </c>
      <c r="X4" s="154" t="s">
        <v>747</v>
      </c>
      <c r="Y4" s="133" t="s">
        <v>748</v>
      </c>
      <c r="Z4" s="133" t="s">
        <v>725</v>
      </c>
      <c r="AA4" s="141" t="s">
        <v>749</v>
      </c>
      <c r="AB4" s="141" t="s">
        <v>750</v>
      </c>
      <c r="AC4" s="141" t="s">
        <v>751</v>
      </c>
      <c r="AD4" s="141" t="s">
        <v>752</v>
      </c>
      <c r="AE4" s="141" t="s">
        <v>753</v>
      </c>
      <c r="AF4" s="147" t="s">
        <v>754</v>
      </c>
      <c r="AG4" s="148"/>
      <c r="AH4" s="148"/>
      <c r="AI4" s="149"/>
      <c r="AJ4" s="141" t="s">
        <v>755</v>
      </c>
      <c r="AK4" s="141" t="s">
        <v>756</v>
      </c>
      <c r="AL4" s="116" t="s">
        <v>757</v>
      </c>
      <c r="AM4" s="116" t="s">
        <v>758</v>
      </c>
      <c r="AN4" s="112" t="s">
        <v>743</v>
      </c>
      <c r="AO4" s="115"/>
      <c r="AP4" s="117"/>
      <c r="AQ4" s="105" t="s">
        <v>759</v>
      </c>
      <c r="AR4" s="114"/>
      <c r="AS4" s="118"/>
      <c r="AT4" s="105" t="s">
        <v>760</v>
      </c>
      <c r="AU4" s="114"/>
      <c r="AV4" s="119"/>
      <c r="AW4" s="120" t="s">
        <v>761</v>
      </c>
      <c r="AX4" s="145" t="s">
        <v>762</v>
      </c>
      <c r="AY4" s="133" t="s">
        <v>763</v>
      </c>
      <c r="AZ4" s="180"/>
      <c r="BA4" s="182"/>
      <c r="BB4" s="183"/>
      <c r="BC4" s="142"/>
      <c r="BD4" s="143" t="s">
        <v>764</v>
      </c>
      <c r="BE4" s="146" t="s">
        <v>765</v>
      </c>
      <c r="BF4" s="141" t="s">
        <v>766</v>
      </c>
      <c r="BG4" s="141" t="s">
        <v>767</v>
      </c>
      <c r="BH4" s="146" t="s">
        <v>768</v>
      </c>
      <c r="BI4" s="141" t="s">
        <v>769</v>
      </c>
      <c r="BJ4" s="141" t="s">
        <v>770</v>
      </c>
      <c r="BK4" s="142"/>
      <c r="BL4" s="143" t="s">
        <v>764</v>
      </c>
      <c r="BM4" s="141" t="s">
        <v>771</v>
      </c>
      <c r="BN4" s="141" t="s">
        <v>772</v>
      </c>
      <c r="BO4" s="141" t="s">
        <v>773</v>
      </c>
      <c r="BP4" s="141" t="s">
        <v>774</v>
      </c>
      <c r="BQ4" s="141" t="s">
        <v>775</v>
      </c>
      <c r="BR4" s="165"/>
      <c r="BS4" s="174" t="s">
        <v>764</v>
      </c>
      <c r="BT4" s="175"/>
      <c r="BU4" s="130" t="s">
        <v>776</v>
      </c>
      <c r="BV4" s="131"/>
      <c r="BW4" s="132"/>
      <c r="BX4" s="130" t="s">
        <v>777</v>
      </c>
      <c r="BY4" s="131"/>
      <c r="BZ4" s="132"/>
      <c r="CA4" s="130" t="s">
        <v>778</v>
      </c>
      <c r="CB4" s="131"/>
      <c r="CC4" s="132"/>
      <c r="CD4" s="130" t="s">
        <v>779</v>
      </c>
      <c r="CE4" s="131"/>
      <c r="CF4" s="132"/>
      <c r="CG4" s="130" t="s">
        <v>780</v>
      </c>
      <c r="CH4" s="131"/>
      <c r="CI4" s="132"/>
      <c r="CJ4" s="130" t="s">
        <v>781</v>
      </c>
      <c r="CK4" s="131"/>
      <c r="CL4" s="132"/>
      <c r="CM4" s="130" t="s">
        <v>782</v>
      </c>
      <c r="CN4" s="131"/>
      <c r="CO4" s="132"/>
      <c r="CP4" s="130" t="s">
        <v>783</v>
      </c>
      <c r="CQ4" s="131"/>
      <c r="CR4" s="132"/>
      <c r="CS4" s="130" t="s">
        <v>770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784</v>
      </c>
      <c r="M5" s="134"/>
      <c r="N5" s="133" t="s">
        <v>784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785</v>
      </c>
      <c r="AG5" s="39" t="s">
        <v>786</v>
      </c>
      <c r="AH5" s="39" t="s">
        <v>787</v>
      </c>
      <c r="AI5" s="39" t="s">
        <v>788</v>
      </c>
      <c r="AJ5" s="144"/>
      <c r="AK5" s="144"/>
      <c r="AL5" s="121"/>
      <c r="AM5" s="121"/>
      <c r="AN5" s="121"/>
      <c r="AO5" s="122" t="s">
        <v>789</v>
      </c>
      <c r="AP5" s="121"/>
      <c r="AQ5" s="118"/>
      <c r="AR5" s="137" t="s">
        <v>790</v>
      </c>
      <c r="AS5" s="121"/>
      <c r="AT5" s="139"/>
      <c r="AU5" s="137" t="s">
        <v>791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792</v>
      </c>
      <c r="BT5" s="5" t="s">
        <v>793</v>
      </c>
      <c r="BU5" s="5" t="s">
        <v>794</v>
      </c>
      <c r="BV5" s="5" t="s">
        <v>792</v>
      </c>
      <c r="BW5" s="5" t="s">
        <v>793</v>
      </c>
      <c r="BX5" s="5" t="s">
        <v>794</v>
      </c>
      <c r="BY5" s="5" t="s">
        <v>792</v>
      </c>
      <c r="BZ5" s="5" t="s">
        <v>793</v>
      </c>
      <c r="CA5" s="5" t="s">
        <v>794</v>
      </c>
      <c r="CB5" s="5" t="s">
        <v>792</v>
      </c>
      <c r="CC5" s="5" t="s">
        <v>793</v>
      </c>
      <c r="CD5" s="5" t="s">
        <v>794</v>
      </c>
      <c r="CE5" s="5" t="s">
        <v>792</v>
      </c>
      <c r="CF5" s="5" t="s">
        <v>793</v>
      </c>
      <c r="CG5" s="5" t="s">
        <v>794</v>
      </c>
      <c r="CH5" s="5" t="s">
        <v>792</v>
      </c>
      <c r="CI5" s="5" t="s">
        <v>793</v>
      </c>
      <c r="CJ5" s="5" t="s">
        <v>794</v>
      </c>
      <c r="CK5" s="5" t="s">
        <v>792</v>
      </c>
      <c r="CL5" s="5" t="s">
        <v>793</v>
      </c>
      <c r="CM5" s="5" t="s">
        <v>794</v>
      </c>
      <c r="CN5" s="5" t="s">
        <v>792</v>
      </c>
      <c r="CO5" s="5" t="s">
        <v>793</v>
      </c>
      <c r="CP5" s="5" t="s">
        <v>794</v>
      </c>
      <c r="CQ5" s="5" t="s">
        <v>792</v>
      </c>
      <c r="CR5" s="5" t="s">
        <v>793</v>
      </c>
      <c r="CS5" s="5" t="s">
        <v>794</v>
      </c>
      <c r="CT5" s="5" t="s">
        <v>792</v>
      </c>
      <c r="CU5" s="5" t="s">
        <v>793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795</v>
      </c>
      <c r="H6" s="124" t="s">
        <v>795</v>
      </c>
      <c r="I6" s="125" t="s">
        <v>796</v>
      </c>
      <c r="J6" s="153"/>
      <c r="K6" s="134"/>
      <c r="L6" s="134"/>
      <c r="M6" s="134"/>
      <c r="N6" s="134"/>
      <c r="O6" s="133"/>
      <c r="P6" s="133"/>
      <c r="Q6" s="136"/>
      <c r="R6" s="126" t="s">
        <v>797</v>
      </c>
      <c r="S6" s="133"/>
      <c r="T6" s="133"/>
      <c r="U6" s="181"/>
      <c r="V6" s="127" t="s">
        <v>798</v>
      </c>
      <c r="W6" s="126" t="s">
        <v>799</v>
      </c>
      <c r="X6" s="127" t="s">
        <v>798</v>
      </c>
      <c r="Y6" s="126" t="s">
        <v>799</v>
      </c>
      <c r="Z6" s="126" t="s">
        <v>800</v>
      </c>
      <c r="AA6" s="27" t="s">
        <v>801</v>
      </c>
      <c r="AB6" s="27" t="s">
        <v>802</v>
      </c>
      <c r="AC6" s="27" t="s">
        <v>802</v>
      </c>
      <c r="AD6" s="27" t="s">
        <v>803</v>
      </c>
      <c r="AE6" s="27" t="s">
        <v>804</v>
      </c>
      <c r="AF6" s="27" t="s">
        <v>805</v>
      </c>
      <c r="AG6" s="27" t="s">
        <v>806</v>
      </c>
      <c r="AH6" s="27" t="s">
        <v>807</v>
      </c>
      <c r="AI6" s="27" t="s">
        <v>808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809</v>
      </c>
      <c r="BD6" s="102" t="s">
        <v>809</v>
      </c>
      <c r="BE6" s="27" t="s">
        <v>809</v>
      </c>
      <c r="BF6" s="27" t="s">
        <v>809</v>
      </c>
      <c r="BG6" s="27" t="s">
        <v>809</v>
      </c>
      <c r="BH6" s="27" t="s">
        <v>809</v>
      </c>
      <c r="BI6" s="27" t="s">
        <v>809</v>
      </c>
      <c r="BJ6" s="27" t="s">
        <v>809</v>
      </c>
      <c r="BK6" s="27" t="s">
        <v>810</v>
      </c>
      <c r="BL6" s="27" t="s">
        <v>809</v>
      </c>
      <c r="BM6" s="27" t="s">
        <v>809</v>
      </c>
      <c r="BN6" s="27" t="s">
        <v>809</v>
      </c>
      <c r="BO6" s="27" t="s">
        <v>809</v>
      </c>
      <c r="BP6" s="27" t="s">
        <v>811</v>
      </c>
      <c r="BQ6" s="27" t="s">
        <v>811</v>
      </c>
      <c r="BR6" s="8" t="s">
        <v>812</v>
      </c>
      <c r="BS6" s="8" t="s">
        <v>795</v>
      </c>
      <c r="BT6" s="129" t="s">
        <v>813</v>
      </c>
      <c r="BU6" s="6"/>
      <c r="BV6" s="8" t="s">
        <v>795</v>
      </c>
      <c r="BW6" s="129" t="s">
        <v>813</v>
      </c>
      <c r="BX6" s="6"/>
      <c r="BY6" s="8" t="s">
        <v>795</v>
      </c>
      <c r="BZ6" s="129" t="s">
        <v>813</v>
      </c>
      <c r="CA6" s="6"/>
      <c r="CB6" s="8" t="s">
        <v>795</v>
      </c>
      <c r="CC6" s="129" t="s">
        <v>813</v>
      </c>
      <c r="CD6" s="6"/>
      <c r="CE6" s="8" t="s">
        <v>795</v>
      </c>
      <c r="CF6" s="129" t="s">
        <v>813</v>
      </c>
      <c r="CG6" s="6"/>
      <c r="CH6" s="8" t="s">
        <v>795</v>
      </c>
      <c r="CI6" s="129" t="s">
        <v>813</v>
      </c>
      <c r="CJ6" s="6"/>
      <c r="CK6" s="8" t="s">
        <v>795</v>
      </c>
      <c r="CL6" s="129" t="s">
        <v>813</v>
      </c>
      <c r="CM6" s="6"/>
      <c r="CN6" s="8" t="s">
        <v>795</v>
      </c>
      <c r="CO6" s="129" t="s">
        <v>813</v>
      </c>
      <c r="CP6" s="6"/>
      <c r="CQ6" s="8" t="s">
        <v>795</v>
      </c>
      <c r="CR6" s="129" t="s">
        <v>813</v>
      </c>
      <c r="CS6" s="6"/>
      <c r="CT6" s="8" t="s">
        <v>795</v>
      </c>
      <c r="CU6" s="129" t="s">
        <v>813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45</v>
      </c>
      <c r="C7" s="53" t="s">
        <v>814</v>
      </c>
      <c r="D7" s="15" t="s">
        <v>47</v>
      </c>
      <c r="E7" s="30" t="s">
        <v>815</v>
      </c>
      <c r="F7" s="30" t="s">
        <v>816</v>
      </c>
      <c r="G7" s="54">
        <v>55334</v>
      </c>
      <c r="H7" s="54">
        <v>6117</v>
      </c>
      <c r="I7" s="54"/>
      <c r="J7" s="15" t="s">
        <v>817</v>
      </c>
      <c r="K7" s="30" t="s">
        <v>818</v>
      </c>
      <c r="L7" s="30"/>
      <c r="M7" s="15" t="s">
        <v>819</v>
      </c>
      <c r="N7" s="15"/>
      <c r="O7" s="15" t="s">
        <v>820</v>
      </c>
      <c r="P7" s="15" t="s">
        <v>821</v>
      </c>
      <c r="Q7" s="15" t="s">
        <v>199</v>
      </c>
      <c r="R7" s="54">
        <v>255</v>
      </c>
      <c r="S7" s="15">
        <v>3</v>
      </c>
      <c r="T7" s="15">
        <v>2010</v>
      </c>
      <c r="U7" s="30" t="s">
        <v>822</v>
      </c>
      <c r="V7" s="54">
        <v>0</v>
      </c>
      <c r="W7" s="54">
        <v>0</v>
      </c>
      <c r="X7" s="54">
        <v>0</v>
      </c>
      <c r="Y7" s="54">
        <v>0</v>
      </c>
      <c r="Z7" s="54">
        <v>4800</v>
      </c>
      <c r="AA7" s="15">
        <v>16</v>
      </c>
      <c r="AB7" s="54">
        <v>27179</v>
      </c>
      <c r="AC7" s="54">
        <v>0</v>
      </c>
      <c r="AD7" s="54">
        <v>14</v>
      </c>
      <c r="AE7" s="54">
        <v>199049074</v>
      </c>
      <c r="AF7" s="54">
        <v>17</v>
      </c>
      <c r="AG7" s="54">
        <v>10.9</v>
      </c>
      <c r="AH7" s="54">
        <v>10.45</v>
      </c>
      <c r="AI7" s="54">
        <v>10</v>
      </c>
      <c r="AJ7" s="15" t="s">
        <v>263</v>
      </c>
      <c r="AK7" s="15" t="s">
        <v>823</v>
      </c>
      <c r="AL7" s="15" t="s">
        <v>605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250</v>
      </c>
      <c r="AY7" s="15" t="s">
        <v>824</v>
      </c>
      <c r="AZ7" s="15" t="s">
        <v>52</v>
      </c>
      <c r="BA7" s="15"/>
      <c r="BB7" s="15" t="s">
        <v>250</v>
      </c>
      <c r="BC7" s="15"/>
      <c r="BD7" s="15">
        <f t="shared" ref="BD7:BD15" si="0">IF(BE7&amp;BF7&amp;BG7&amp;BH7&amp;BI7&amp;BJ7 ="","",SUM(BE7:BJ7))</f>
        <v>100</v>
      </c>
      <c r="BE7" s="15">
        <v>43.5</v>
      </c>
      <c r="BF7" s="15">
        <v>25.8</v>
      </c>
      <c r="BG7" s="15">
        <v>5.3</v>
      </c>
      <c r="BH7" s="15">
        <v>13.7</v>
      </c>
      <c r="BI7" s="15">
        <v>6.9</v>
      </c>
      <c r="BJ7" s="15">
        <v>4.8</v>
      </c>
      <c r="BK7" s="54">
        <v>157.5</v>
      </c>
      <c r="BL7" s="15">
        <f t="shared" ref="BL7:BL15" si="1">IF(BM7&amp;BN7&amp;BO7 ="","",SUM(BM7:BO7))</f>
        <v>100</v>
      </c>
      <c r="BM7" s="15">
        <v>43.89</v>
      </c>
      <c r="BN7" s="15">
        <v>46.49</v>
      </c>
      <c r="BO7" s="15">
        <v>9.6199999999999992</v>
      </c>
      <c r="BP7" s="54">
        <v>7656</v>
      </c>
      <c r="BQ7" s="54">
        <v>9098</v>
      </c>
      <c r="BR7" s="16"/>
      <c r="BS7" s="16" t="str">
        <f t="shared" ref="BS7:BT15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602</v>
      </c>
      <c r="CW7" s="55" t="s">
        <v>825</v>
      </c>
    </row>
    <row r="8" spans="1:102" ht="30" customHeight="1">
      <c r="A8" s="15" t="s">
        <v>44</v>
      </c>
      <c r="B8" s="53" t="s">
        <v>71</v>
      </c>
      <c r="C8" s="53" t="s">
        <v>826</v>
      </c>
      <c r="D8" s="15" t="s">
        <v>73</v>
      </c>
      <c r="E8" s="30" t="s">
        <v>827</v>
      </c>
      <c r="F8" s="30" t="s">
        <v>828</v>
      </c>
      <c r="G8" s="54">
        <v>47487</v>
      </c>
      <c r="H8" s="54">
        <v>0</v>
      </c>
      <c r="I8" s="54">
        <v>0</v>
      </c>
      <c r="J8" s="15"/>
      <c r="K8" s="30" t="s">
        <v>829</v>
      </c>
      <c r="L8" s="30"/>
      <c r="M8" s="15" t="s">
        <v>830</v>
      </c>
      <c r="N8" s="15"/>
      <c r="O8" s="15" t="s">
        <v>831</v>
      </c>
      <c r="P8" s="15" t="s">
        <v>821</v>
      </c>
      <c r="Q8" s="15" t="s">
        <v>177</v>
      </c>
      <c r="R8" s="54">
        <v>200</v>
      </c>
      <c r="S8" s="15">
        <v>2</v>
      </c>
      <c r="T8" s="15">
        <v>2022</v>
      </c>
      <c r="U8" s="30" t="s">
        <v>832</v>
      </c>
      <c r="V8" s="54"/>
      <c r="W8" s="54"/>
      <c r="X8" s="54"/>
      <c r="Y8" s="54"/>
      <c r="Z8" s="54">
        <v>5400</v>
      </c>
      <c r="AA8" s="15">
        <v>25.6</v>
      </c>
      <c r="AB8" s="54">
        <v>30711</v>
      </c>
      <c r="AC8" s="54">
        <v>0</v>
      </c>
      <c r="AD8" s="54">
        <v>24059</v>
      </c>
      <c r="AE8" s="54">
        <v>415995565</v>
      </c>
      <c r="AF8" s="54">
        <v>17</v>
      </c>
      <c r="AG8" s="54">
        <v>10.78</v>
      </c>
      <c r="AH8" s="54">
        <v>9</v>
      </c>
      <c r="AI8" s="54">
        <v>6</v>
      </c>
      <c r="AJ8" s="15" t="s">
        <v>61</v>
      </c>
      <c r="AK8" s="15" t="s">
        <v>155</v>
      </c>
      <c r="AL8" s="15" t="s">
        <v>605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250</v>
      </c>
      <c r="AY8" s="15" t="s">
        <v>824</v>
      </c>
      <c r="AZ8" s="15" t="s">
        <v>52</v>
      </c>
      <c r="BA8" s="15"/>
      <c r="BB8" s="15" t="s">
        <v>250</v>
      </c>
      <c r="BC8" s="15"/>
      <c r="BD8" s="15">
        <f t="shared" si="0"/>
        <v>100</v>
      </c>
      <c r="BE8" s="15">
        <v>55.9</v>
      </c>
      <c r="BF8" s="15">
        <v>21.1</v>
      </c>
      <c r="BG8" s="15">
        <v>11.2</v>
      </c>
      <c r="BH8" s="15">
        <v>10.4</v>
      </c>
      <c r="BI8" s="15">
        <v>0.6</v>
      </c>
      <c r="BJ8" s="15">
        <v>0.8</v>
      </c>
      <c r="BK8" s="54">
        <v>140</v>
      </c>
      <c r="BL8" s="15">
        <f t="shared" si="1"/>
        <v>100</v>
      </c>
      <c r="BM8" s="15">
        <v>45.1</v>
      </c>
      <c r="BN8" s="15">
        <v>49.5</v>
      </c>
      <c r="BO8" s="15">
        <v>5.4</v>
      </c>
      <c r="BP8" s="54">
        <v>10448</v>
      </c>
      <c r="BQ8" s="54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602</v>
      </c>
      <c r="CW8" s="55" t="s">
        <v>833</v>
      </c>
    </row>
    <row r="9" spans="1:102" ht="30" customHeight="1">
      <c r="A9" s="15" t="s">
        <v>44</v>
      </c>
      <c r="B9" s="53" t="s">
        <v>368</v>
      </c>
      <c r="C9" s="53" t="s">
        <v>834</v>
      </c>
      <c r="D9" s="15" t="s">
        <v>370</v>
      </c>
      <c r="E9" s="30" t="s">
        <v>835</v>
      </c>
      <c r="F9" s="30" t="s">
        <v>836</v>
      </c>
      <c r="G9" s="54">
        <v>2339</v>
      </c>
      <c r="H9" s="54">
        <v>0</v>
      </c>
      <c r="I9" s="54">
        <v>0</v>
      </c>
      <c r="J9" s="15"/>
      <c r="K9" s="30" t="s">
        <v>837</v>
      </c>
      <c r="L9" s="30"/>
      <c r="M9" s="15" t="s">
        <v>830</v>
      </c>
      <c r="N9" s="15"/>
      <c r="O9" s="15" t="s">
        <v>831</v>
      </c>
      <c r="P9" s="15" t="s">
        <v>838</v>
      </c>
      <c r="Q9" s="15" t="s">
        <v>149</v>
      </c>
      <c r="R9" s="54">
        <v>20</v>
      </c>
      <c r="S9" s="15">
        <v>2</v>
      </c>
      <c r="T9" s="15">
        <v>1981</v>
      </c>
      <c r="U9" s="30" t="s">
        <v>250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375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250</v>
      </c>
      <c r="AY9" s="15" t="s">
        <v>824</v>
      </c>
      <c r="AZ9" s="15" t="s">
        <v>150</v>
      </c>
      <c r="BA9" s="15"/>
      <c r="BB9" s="15" t="s">
        <v>250</v>
      </c>
      <c r="BC9" s="15"/>
      <c r="BD9" s="15">
        <f t="shared" si="0"/>
        <v>100.00000000000001</v>
      </c>
      <c r="BE9" s="15">
        <v>53.7</v>
      </c>
      <c r="BF9" s="15">
        <v>29.2</v>
      </c>
      <c r="BG9" s="15">
        <v>3.7</v>
      </c>
      <c r="BH9" s="15">
        <v>13.4</v>
      </c>
      <c r="BI9" s="15">
        <v>0</v>
      </c>
      <c r="BJ9" s="15">
        <v>0</v>
      </c>
      <c r="BK9" s="54">
        <v>110</v>
      </c>
      <c r="BL9" s="15">
        <f t="shared" si="1"/>
        <v>100</v>
      </c>
      <c r="BM9" s="15">
        <v>41.6</v>
      </c>
      <c r="BN9" s="15">
        <v>56</v>
      </c>
      <c r="BO9" s="15">
        <v>2.4</v>
      </c>
      <c r="BP9" s="54">
        <v>9500</v>
      </c>
      <c r="BQ9" s="54">
        <v>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602</v>
      </c>
      <c r="CW9" s="55" t="s">
        <v>839</v>
      </c>
    </row>
    <row r="10" spans="1:102" ht="30" customHeight="1">
      <c r="A10" s="15" t="s">
        <v>44</v>
      </c>
      <c r="B10" s="53" t="s">
        <v>377</v>
      </c>
      <c r="C10" s="53" t="s">
        <v>840</v>
      </c>
      <c r="D10" s="15" t="s">
        <v>379</v>
      </c>
      <c r="E10" s="30" t="s">
        <v>841</v>
      </c>
      <c r="F10" s="30" t="s">
        <v>477</v>
      </c>
      <c r="G10" s="54">
        <v>685</v>
      </c>
      <c r="H10" s="54">
        <v>0</v>
      </c>
      <c r="I10" s="54"/>
      <c r="J10" s="15"/>
      <c r="K10" s="30" t="s">
        <v>842</v>
      </c>
      <c r="L10" s="30"/>
      <c r="M10" s="15" t="s">
        <v>830</v>
      </c>
      <c r="N10" s="15"/>
      <c r="O10" s="15" t="s">
        <v>831</v>
      </c>
      <c r="P10" s="15" t="s">
        <v>838</v>
      </c>
      <c r="Q10" s="15" t="s">
        <v>149</v>
      </c>
      <c r="R10" s="54">
        <v>7</v>
      </c>
      <c r="S10" s="15">
        <v>1</v>
      </c>
      <c r="T10" s="15">
        <v>1999</v>
      </c>
      <c r="U10" s="30" t="s">
        <v>250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61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250</v>
      </c>
      <c r="AY10" s="15" t="s">
        <v>824</v>
      </c>
      <c r="AZ10" s="15" t="s">
        <v>150</v>
      </c>
      <c r="BA10" s="15"/>
      <c r="BB10" s="15" t="s">
        <v>250</v>
      </c>
      <c r="BC10" s="15"/>
      <c r="BD10" s="15">
        <f t="shared" si="0"/>
        <v>100.00000000000001</v>
      </c>
      <c r="BE10" s="15">
        <v>72.3</v>
      </c>
      <c r="BF10" s="15">
        <v>18.100000000000001</v>
      </c>
      <c r="BG10" s="15">
        <v>1.4</v>
      </c>
      <c r="BH10" s="15">
        <v>7.9</v>
      </c>
      <c r="BI10" s="15">
        <v>0.3</v>
      </c>
      <c r="BJ10" s="15">
        <v>0</v>
      </c>
      <c r="BK10" s="54">
        <v>100</v>
      </c>
      <c r="BL10" s="15">
        <f t="shared" si="1"/>
        <v>99.999999999999986</v>
      </c>
      <c r="BM10" s="15">
        <v>33.4</v>
      </c>
      <c r="BN10" s="15">
        <v>61.8</v>
      </c>
      <c r="BO10" s="15">
        <v>4.8</v>
      </c>
      <c r="BP10" s="54">
        <v>10800</v>
      </c>
      <c r="BQ10" s="54">
        <v>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602</v>
      </c>
      <c r="CW10" s="55" t="s">
        <v>843</v>
      </c>
    </row>
    <row r="11" spans="1:102" ht="30" customHeight="1">
      <c r="A11" s="15" t="s">
        <v>44</v>
      </c>
      <c r="B11" s="53" t="s">
        <v>179</v>
      </c>
      <c r="C11" s="53" t="s">
        <v>844</v>
      </c>
      <c r="D11" s="15" t="s">
        <v>181</v>
      </c>
      <c r="E11" s="30" t="s">
        <v>845</v>
      </c>
      <c r="F11" s="30" t="s">
        <v>846</v>
      </c>
      <c r="G11" s="54">
        <v>877</v>
      </c>
      <c r="H11" s="54">
        <v>0</v>
      </c>
      <c r="I11" s="54">
        <v>0</v>
      </c>
      <c r="J11" s="15"/>
      <c r="K11" s="30" t="s">
        <v>847</v>
      </c>
      <c r="L11" s="30"/>
      <c r="M11" s="15" t="s">
        <v>830</v>
      </c>
      <c r="N11" s="15"/>
      <c r="O11" s="15" t="s">
        <v>831</v>
      </c>
      <c r="P11" s="15" t="s">
        <v>838</v>
      </c>
      <c r="Q11" s="15" t="s">
        <v>85</v>
      </c>
      <c r="R11" s="54">
        <v>5.3</v>
      </c>
      <c r="S11" s="15">
        <v>1</v>
      </c>
      <c r="T11" s="15">
        <v>2018</v>
      </c>
      <c r="U11" s="30" t="s">
        <v>250</v>
      </c>
      <c r="V11" s="54"/>
      <c r="W11" s="54"/>
      <c r="X11" s="54"/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184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250</v>
      </c>
      <c r="AY11" s="15" t="s">
        <v>824</v>
      </c>
      <c r="AZ11" s="15" t="s">
        <v>52</v>
      </c>
      <c r="BA11" s="15"/>
      <c r="BB11" s="15" t="s">
        <v>250</v>
      </c>
      <c r="BC11" s="15"/>
      <c r="BD11" s="15">
        <f t="shared" si="0"/>
        <v>100</v>
      </c>
      <c r="BE11" s="15">
        <v>35.950000000000003</v>
      </c>
      <c r="BF11" s="15">
        <v>22.024999999999999</v>
      </c>
      <c r="BG11" s="15">
        <v>2.0249999999999999</v>
      </c>
      <c r="BH11" s="15">
        <v>33.85</v>
      </c>
      <c r="BI11" s="15">
        <v>2.95</v>
      </c>
      <c r="BJ11" s="15">
        <v>3.2</v>
      </c>
      <c r="BK11" s="54">
        <v>172.5</v>
      </c>
      <c r="BL11" s="15">
        <f t="shared" si="1"/>
        <v>100</v>
      </c>
      <c r="BM11" s="15">
        <v>55.25</v>
      </c>
      <c r="BN11" s="15">
        <v>38.075000000000003</v>
      </c>
      <c r="BO11" s="15">
        <v>6.6749999999999998</v>
      </c>
      <c r="BP11" s="54">
        <v>5782.5</v>
      </c>
      <c r="BQ11" s="54">
        <v>6410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602</v>
      </c>
      <c r="CW11" s="55" t="s">
        <v>848</v>
      </c>
    </row>
    <row r="12" spans="1:102" ht="30" customHeight="1">
      <c r="A12" s="15" t="s">
        <v>44</v>
      </c>
      <c r="B12" s="53" t="s">
        <v>89</v>
      </c>
      <c r="C12" s="53" t="s">
        <v>849</v>
      </c>
      <c r="D12" s="15" t="s">
        <v>91</v>
      </c>
      <c r="E12" s="30" t="s">
        <v>850</v>
      </c>
      <c r="F12" s="30" t="s">
        <v>851</v>
      </c>
      <c r="G12" s="54">
        <v>4457</v>
      </c>
      <c r="H12" s="54">
        <v>0</v>
      </c>
      <c r="I12" s="54"/>
      <c r="J12" s="15"/>
      <c r="K12" s="30" t="s">
        <v>852</v>
      </c>
      <c r="L12" s="30"/>
      <c r="M12" s="15" t="s">
        <v>830</v>
      </c>
      <c r="N12" s="15"/>
      <c r="O12" s="15" t="s">
        <v>831</v>
      </c>
      <c r="P12" s="15" t="s">
        <v>838</v>
      </c>
      <c r="Q12" s="15" t="s">
        <v>149</v>
      </c>
      <c r="R12" s="54">
        <v>25</v>
      </c>
      <c r="S12" s="15">
        <v>2</v>
      </c>
      <c r="T12" s="15">
        <v>1994</v>
      </c>
      <c r="U12" s="30" t="s">
        <v>853</v>
      </c>
      <c r="V12" s="54">
        <v>167</v>
      </c>
      <c r="W12" s="54"/>
      <c r="X12" s="54">
        <v>167</v>
      </c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95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250</v>
      </c>
      <c r="AY12" s="15" t="s">
        <v>824</v>
      </c>
      <c r="AZ12" s="15" t="s">
        <v>52</v>
      </c>
      <c r="BA12" s="15"/>
      <c r="BB12" s="15" t="s">
        <v>395</v>
      </c>
      <c r="BC12" s="15">
        <v>99</v>
      </c>
      <c r="BD12" s="15">
        <f t="shared" si="0"/>
        <v>100.00000000000001</v>
      </c>
      <c r="BE12" s="15">
        <v>46.2</v>
      </c>
      <c r="BF12" s="15">
        <v>20.5</v>
      </c>
      <c r="BG12" s="15">
        <v>10.4</v>
      </c>
      <c r="BH12" s="15">
        <v>16.2</v>
      </c>
      <c r="BI12" s="15">
        <v>0.9</v>
      </c>
      <c r="BJ12" s="15">
        <v>5.8</v>
      </c>
      <c r="BK12" s="54">
        <v>157.5</v>
      </c>
      <c r="BL12" s="15">
        <f t="shared" si="1"/>
        <v>100</v>
      </c>
      <c r="BM12" s="15">
        <v>46.8</v>
      </c>
      <c r="BN12" s="15">
        <v>48.6</v>
      </c>
      <c r="BO12" s="15">
        <v>4.5999999999999996</v>
      </c>
      <c r="BP12" s="54">
        <v>7968</v>
      </c>
      <c r="BQ12" s="54">
        <v>9633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602</v>
      </c>
      <c r="CW12" s="55" t="s">
        <v>854</v>
      </c>
    </row>
    <row r="13" spans="1:102" ht="30" customHeight="1">
      <c r="A13" s="15" t="s">
        <v>44</v>
      </c>
      <c r="B13" s="53" t="s">
        <v>855</v>
      </c>
      <c r="C13" s="53" t="s">
        <v>856</v>
      </c>
      <c r="D13" s="15" t="s">
        <v>857</v>
      </c>
      <c r="E13" s="30" t="s">
        <v>858</v>
      </c>
      <c r="F13" s="30" t="s">
        <v>859</v>
      </c>
      <c r="G13" s="54">
        <v>15728</v>
      </c>
      <c r="H13" s="54">
        <v>53</v>
      </c>
      <c r="I13" s="54"/>
      <c r="J13" s="15" t="s">
        <v>817</v>
      </c>
      <c r="K13" s="30" t="s">
        <v>503</v>
      </c>
      <c r="L13" s="30"/>
      <c r="M13" s="15" t="s">
        <v>830</v>
      </c>
      <c r="N13" s="15"/>
      <c r="O13" s="15" t="s">
        <v>831</v>
      </c>
      <c r="P13" s="15" t="s">
        <v>821</v>
      </c>
      <c r="Q13" s="15" t="s">
        <v>860</v>
      </c>
      <c r="R13" s="54">
        <v>62</v>
      </c>
      <c r="S13" s="15">
        <v>2</v>
      </c>
      <c r="T13" s="15">
        <v>2007</v>
      </c>
      <c r="U13" s="30" t="s">
        <v>250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53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250</v>
      </c>
      <c r="AY13" s="15" t="s">
        <v>861</v>
      </c>
      <c r="AZ13" s="15" t="s">
        <v>52</v>
      </c>
      <c r="BA13" s="15"/>
      <c r="BB13" s="15" t="s">
        <v>250</v>
      </c>
      <c r="BC13" s="15"/>
      <c r="BD13" s="15">
        <f t="shared" si="0"/>
        <v>99.999999999999986</v>
      </c>
      <c r="BE13" s="15">
        <v>48.2</v>
      </c>
      <c r="BF13" s="15">
        <v>20.399999999999999</v>
      </c>
      <c r="BG13" s="15">
        <v>12.1</v>
      </c>
      <c r="BH13" s="15">
        <v>11.3</v>
      </c>
      <c r="BI13" s="15">
        <v>2</v>
      </c>
      <c r="BJ13" s="15">
        <v>6</v>
      </c>
      <c r="BK13" s="54">
        <v>186.2</v>
      </c>
      <c r="BL13" s="15">
        <f t="shared" si="1"/>
        <v>99.999999999999986</v>
      </c>
      <c r="BM13" s="15">
        <v>46.3</v>
      </c>
      <c r="BN13" s="15">
        <v>46.9</v>
      </c>
      <c r="BO13" s="15">
        <v>6.8</v>
      </c>
      <c r="BP13" s="54">
        <v>7673</v>
      </c>
      <c r="BQ13" s="54">
        <v>8778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602</v>
      </c>
      <c r="CW13" s="55" t="s">
        <v>862</v>
      </c>
    </row>
    <row r="14" spans="1:102" ht="30" customHeight="1">
      <c r="A14" s="15" t="s">
        <v>44</v>
      </c>
      <c r="B14" s="53" t="s">
        <v>193</v>
      </c>
      <c r="C14" s="53" t="s">
        <v>863</v>
      </c>
      <c r="D14" s="15" t="s">
        <v>195</v>
      </c>
      <c r="E14" s="30" t="s">
        <v>864</v>
      </c>
      <c r="F14" s="30" t="s">
        <v>865</v>
      </c>
      <c r="G14" s="54">
        <v>9933</v>
      </c>
      <c r="H14" s="54">
        <v>0</v>
      </c>
      <c r="I14" s="54"/>
      <c r="J14" s="15"/>
      <c r="K14" s="30" t="s">
        <v>829</v>
      </c>
      <c r="L14" s="30"/>
      <c r="M14" s="15" t="s">
        <v>830</v>
      </c>
      <c r="N14" s="15"/>
      <c r="O14" s="15" t="s">
        <v>831</v>
      </c>
      <c r="P14" s="15" t="s">
        <v>866</v>
      </c>
      <c r="Q14" s="15" t="s">
        <v>140</v>
      </c>
      <c r="R14" s="54">
        <v>40</v>
      </c>
      <c r="S14" s="15">
        <v>2</v>
      </c>
      <c r="T14" s="15">
        <v>2022</v>
      </c>
      <c r="U14" s="30" t="s">
        <v>853</v>
      </c>
      <c r="V14" s="54">
        <v>1581944</v>
      </c>
      <c r="W14" s="54"/>
      <c r="X14" s="54">
        <v>1581944</v>
      </c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53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116</v>
      </c>
      <c r="AY14" s="15" t="s">
        <v>824</v>
      </c>
      <c r="AZ14" s="15" t="s">
        <v>141</v>
      </c>
      <c r="BA14" s="15"/>
      <c r="BB14" s="15" t="s">
        <v>250</v>
      </c>
      <c r="BC14" s="15"/>
      <c r="BD14" s="15">
        <f t="shared" si="0"/>
        <v>100</v>
      </c>
      <c r="BE14" s="15">
        <v>55.5</v>
      </c>
      <c r="BF14" s="15">
        <v>23.1</v>
      </c>
      <c r="BG14" s="15">
        <v>8.6999999999999993</v>
      </c>
      <c r="BH14" s="15">
        <v>7.5</v>
      </c>
      <c r="BI14" s="15">
        <v>2</v>
      </c>
      <c r="BJ14" s="15">
        <v>3.2</v>
      </c>
      <c r="BK14" s="54">
        <v>172.5</v>
      </c>
      <c r="BL14" s="15">
        <f t="shared" si="1"/>
        <v>99.999999999999986</v>
      </c>
      <c r="BM14" s="15">
        <v>46.3</v>
      </c>
      <c r="BN14" s="15">
        <v>48.9</v>
      </c>
      <c r="BO14" s="15">
        <v>4.8</v>
      </c>
      <c r="BP14" s="54">
        <v>8035</v>
      </c>
      <c r="BQ14" s="54">
        <v>8433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602</v>
      </c>
      <c r="CW14" s="55" t="s">
        <v>867</v>
      </c>
    </row>
    <row r="15" spans="1:102" ht="30" customHeight="1">
      <c r="A15" s="15" t="s">
        <v>44</v>
      </c>
      <c r="B15" s="53" t="s">
        <v>868</v>
      </c>
      <c r="C15" s="53" t="s">
        <v>869</v>
      </c>
      <c r="D15" s="15" t="s">
        <v>870</v>
      </c>
      <c r="E15" s="30" t="s">
        <v>871</v>
      </c>
      <c r="F15" s="30" t="s">
        <v>872</v>
      </c>
      <c r="G15" s="54">
        <v>17383</v>
      </c>
      <c r="H15" s="54">
        <v>1441</v>
      </c>
      <c r="I15" s="54"/>
      <c r="J15" s="15" t="s">
        <v>873</v>
      </c>
      <c r="K15" s="30" t="s">
        <v>874</v>
      </c>
      <c r="L15" s="30"/>
      <c r="M15" s="15" t="s">
        <v>819</v>
      </c>
      <c r="N15" s="15"/>
      <c r="O15" s="15" t="s">
        <v>820</v>
      </c>
      <c r="P15" s="15" t="s">
        <v>821</v>
      </c>
      <c r="Q15" s="15" t="s">
        <v>177</v>
      </c>
      <c r="R15" s="54">
        <v>98</v>
      </c>
      <c r="S15" s="15">
        <v>2</v>
      </c>
      <c r="T15" s="15">
        <v>2006</v>
      </c>
      <c r="U15" s="30" t="s">
        <v>875</v>
      </c>
      <c r="V15" s="54">
        <v>41153280</v>
      </c>
      <c r="W15" s="54"/>
      <c r="X15" s="54">
        <v>45975475.039999999</v>
      </c>
      <c r="Y15" s="54"/>
      <c r="Z15" s="54">
        <v>1800</v>
      </c>
      <c r="AA15" s="15">
        <v>16</v>
      </c>
      <c r="AB15" s="54">
        <v>7562</v>
      </c>
      <c r="AC15" s="54"/>
      <c r="AD15" s="54"/>
      <c r="AE15" s="54"/>
      <c r="AF15" s="54"/>
      <c r="AG15" s="54"/>
      <c r="AH15" s="54"/>
      <c r="AI15" s="54"/>
      <c r="AJ15" s="15" t="s">
        <v>61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876</v>
      </c>
      <c r="AY15" s="15" t="s">
        <v>824</v>
      </c>
      <c r="AZ15" s="15" t="s">
        <v>52</v>
      </c>
      <c r="BA15" s="15"/>
      <c r="BB15" s="15" t="s">
        <v>250</v>
      </c>
      <c r="BC15" s="15"/>
      <c r="BD15" s="15">
        <f t="shared" si="0"/>
        <v>100</v>
      </c>
      <c r="BE15" s="15">
        <v>52</v>
      </c>
      <c r="BF15" s="15">
        <v>10.4</v>
      </c>
      <c r="BG15" s="15">
        <v>19.399999999999999</v>
      </c>
      <c r="BH15" s="15">
        <v>10.3</v>
      </c>
      <c r="BI15" s="15">
        <v>1.9</v>
      </c>
      <c r="BJ15" s="15">
        <v>6</v>
      </c>
      <c r="BK15" s="54">
        <v>207</v>
      </c>
      <c r="BL15" s="15">
        <f t="shared" si="1"/>
        <v>100.00000000000001</v>
      </c>
      <c r="BM15" s="15">
        <v>42.2</v>
      </c>
      <c r="BN15" s="15">
        <v>52.6</v>
      </c>
      <c r="BO15" s="15">
        <v>5.2</v>
      </c>
      <c r="BP15" s="54">
        <v>9613</v>
      </c>
      <c r="BQ15" s="54">
        <v>9180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602</v>
      </c>
      <c r="CW15" s="55" t="s">
        <v>877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8" man="1"/>
    <brk id="53" min="1" max="18" man="1"/>
    <brk id="81" min="1" max="18" man="1"/>
    <brk id="93" min="1" max="1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CD70-B6B4-4BC5-8D80-42A7B2B14CEA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1969-1CF2-44C3-B877-05F92679A23C}">
  <dimension ref="A1:BA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660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498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563</v>
      </c>
      <c r="I2" s="101"/>
      <c r="J2" s="156" t="s">
        <v>205</v>
      </c>
      <c r="K2" s="22"/>
      <c r="L2" s="213" t="s">
        <v>39</v>
      </c>
      <c r="M2" s="212" t="s">
        <v>102</v>
      </c>
      <c r="N2" s="228" t="s">
        <v>661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214</v>
      </c>
      <c r="T2" s="212" t="s">
        <v>215</v>
      </c>
      <c r="U2" s="164" t="s">
        <v>568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569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662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126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128</v>
      </c>
      <c r="H6" s="102" t="s">
        <v>128</v>
      </c>
      <c r="I6" s="142"/>
      <c r="J6" s="142"/>
      <c r="K6" s="212"/>
      <c r="L6" s="214"/>
      <c r="M6" s="142"/>
      <c r="N6" s="27" t="s">
        <v>133</v>
      </c>
      <c r="O6" s="142"/>
      <c r="P6" s="142"/>
      <c r="Q6" s="223"/>
      <c r="R6" s="144"/>
      <c r="S6" s="212"/>
      <c r="T6" s="27" t="s">
        <v>238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45</v>
      </c>
      <c r="C7" s="53" t="s">
        <v>663</v>
      </c>
      <c r="D7" s="15" t="s">
        <v>47</v>
      </c>
      <c r="E7" s="30" t="s">
        <v>664</v>
      </c>
      <c r="F7" s="30" t="s">
        <v>665</v>
      </c>
      <c r="G7" s="54">
        <v>1161</v>
      </c>
      <c r="H7" s="54">
        <v>551.29999999999995</v>
      </c>
      <c r="I7" s="15" t="s">
        <v>659</v>
      </c>
      <c r="J7" s="30" t="s">
        <v>666</v>
      </c>
      <c r="K7" s="30"/>
      <c r="L7" s="30" t="s">
        <v>140</v>
      </c>
      <c r="M7" s="15" t="s">
        <v>667</v>
      </c>
      <c r="N7" s="54">
        <v>59</v>
      </c>
      <c r="O7" s="15">
        <v>2002</v>
      </c>
      <c r="P7" s="15" t="s">
        <v>141</v>
      </c>
      <c r="Q7" s="15"/>
      <c r="R7" s="15" t="s">
        <v>61</v>
      </c>
      <c r="S7" s="15" t="s">
        <v>250</v>
      </c>
      <c r="T7" s="15"/>
      <c r="U7" s="16"/>
      <c r="V7" s="16" t="str">
        <f t="shared" ref="V7:W18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602</v>
      </c>
      <c r="AZ7" s="55" t="s">
        <v>668</v>
      </c>
    </row>
    <row r="8" spans="1:53" ht="30" customHeight="1">
      <c r="A8" s="15" t="s">
        <v>44</v>
      </c>
      <c r="B8" s="53" t="s">
        <v>55</v>
      </c>
      <c r="C8" s="53" t="s">
        <v>669</v>
      </c>
      <c r="D8" s="15" t="s">
        <v>57</v>
      </c>
      <c r="E8" s="30" t="s">
        <v>298</v>
      </c>
      <c r="F8" s="30" t="s">
        <v>299</v>
      </c>
      <c r="G8" s="54">
        <v>777.76</v>
      </c>
      <c r="H8" s="54">
        <v>179</v>
      </c>
      <c r="I8" s="15" t="s">
        <v>670</v>
      </c>
      <c r="J8" s="30" t="s">
        <v>671</v>
      </c>
      <c r="K8" s="30"/>
      <c r="L8" s="30" t="s">
        <v>149</v>
      </c>
      <c r="M8" s="15" t="s">
        <v>504</v>
      </c>
      <c r="N8" s="54">
        <v>20</v>
      </c>
      <c r="O8" s="15">
        <v>1992</v>
      </c>
      <c r="P8" s="15" t="s">
        <v>150</v>
      </c>
      <c r="Q8" s="15"/>
      <c r="R8" s="15" t="s">
        <v>61</v>
      </c>
      <c r="S8" s="15" t="s">
        <v>250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602</v>
      </c>
      <c r="AZ8" s="55" t="s">
        <v>672</v>
      </c>
    </row>
    <row r="9" spans="1:53" ht="30" customHeight="1">
      <c r="A9" s="15" t="s">
        <v>44</v>
      </c>
      <c r="B9" s="53" t="s">
        <v>71</v>
      </c>
      <c r="C9" s="53" t="s">
        <v>673</v>
      </c>
      <c r="D9" s="15" t="s">
        <v>73</v>
      </c>
      <c r="E9" s="30" t="s">
        <v>312</v>
      </c>
      <c r="F9" s="30" t="s">
        <v>313</v>
      </c>
      <c r="G9" s="54">
        <v>691.7</v>
      </c>
      <c r="H9" s="54">
        <v>121.09</v>
      </c>
      <c r="I9" s="15" t="s">
        <v>670</v>
      </c>
      <c r="J9" s="30" t="s">
        <v>674</v>
      </c>
      <c r="K9" s="30"/>
      <c r="L9" s="30" t="s">
        <v>85</v>
      </c>
      <c r="M9" s="15" t="s">
        <v>667</v>
      </c>
      <c r="N9" s="54">
        <v>20</v>
      </c>
      <c r="O9" s="15">
        <v>1988</v>
      </c>
      <c r="P9" s="15" t="s">
        <v>52</v>
      </c>
      <c r="Q9" s="15"/>
      <c r="R9" s="15" t="s">
        <v>675</v>
      </c>
      <c r="S9" s="15" t="s">
        <v>250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602</v>
      </c>
      <c r="AZ9" s="55" t="s">
        <v>676</v>
      </c>
    </row>
    <row r="10" spans="1:53" ht="30" customHeight="1">
      <c r="A10" s="15" t="s">
        <v>44</v>
      </c>
      <c r="B10" s="53" t="s">
        <v>71</v>
      </c>
      <c r="C10" s="53" t="s">
        <v>677</v>
      </c>
      <c r="D10" s="15" t="s">
        <v>73</v>
      </c>
      <c r="E10" s="30" t="s">
        <v>678</v>
      </c>
      <c r="F10" s="30" t="s">
        <v>325</v>
      </c>
      <c r="G10" s="54">
        <v>2562</v>
      </c>
      <c r="H10" s="54">
        <v>593</v>
      </c>
      <c r="I10" s="15" t="s">
        <v>670</v>
      </c>
      <c r="J10" s="30" t="s">
        <v>674</v>
      </c>
      <c r="K10" s="30"/>
      <c r="L10" s="30" t="s">
        <v>85</v>
      </c>
      <c r="M10" s="15" t="s">
        <v>504</v>
      </c>
      <c r="N10" s="54">
        <v>50</v>
      </c>
      <c r="O10" s="15">
        <v>1995</v>
      </c>
      <c r="P10" s="15" t="s">
        <v>141</v>
      </c>
      <c r="Q10" s="15"/>
      <c r="R10" s="15" t="s">
        <v>155</v>
      </c>
      <c r="S10" s="15" t="s">
        <v>250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602</v>
      </c>
      <c r="AZ10" s="55" t="s">
        <v>679</v>
      </c>
    </row>
    <row r="11" spans="1:53" ht="30" customHeight="1">
      <c r="A11" s="15" t="s">
        <v>44</v>
      </c>
      <c r="B11" s="53" t="s">
        <v>71</v>
      </c>
      <c r="C11" s="53" t="s">
        <v>680</v>
      </c>
      <c r="D11" s="15" t="s">
        <v>73</v>
      </c>
      <c r="E11" s="30" t="s">
        <v>329</v>
      </c>
      <c r="F11" s="30" t="s">
        <v>330</v>
      </c>
      <c r="G11" s="54">
        <v>1176.8599999999999</v>
      </c>
      <c r="H11" s="54">
        <v>152.31</v>
      </c>
      <c r="I11" s="15" t="s">
        <v>670</v>
      </c>
      <c r="J11" s="30" t="s">
        <v>674</v>
      </c>
      <c r="K11" s="30"/>
      <c r="L11" s="30" t="s">
        <v>85</v>
      </c>
      <c r="M11" s="15" t="s">
        <v>504</v>
      </c>
      <c r="N11" s="54">
        <v>13</v>
      </c>
      <c r="O11" s="15">
        <v>1996</v>
      </c>
      <c r="P11" s="15" t="s">
        <v>52</v>
      </c>
      <c r="Q11" s="15"/>
      <c r="R11" s="15" t="s">
        <v>315</v>
      </c>
      <c r="S11" s="15" t="s">
        <v>250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602</v>
      </c>
      <c r="AZ11" s="55" t="s">
        <v>681</v>
      </c>
    </row>
    <row r="12" spans="1:53" ht="30" customHeight="1">
      <c r="A12" s="15" t="s">
        <v>44</v>
      </c>
      <c r="B12" s="53" t="s">
        <v>166</v>
      </c>
      <c r="C12" s="53" t="s">
        <v>682</v>
      </c>
      <c r="D12" s="15" t="s">
        <v>168</v>
      </c>
      <c r="E12" s="30" t="s">
        <v>340</v>
      </c>
      <c r="F12" s="30" t="s">
        <v>341</v>
      </c>
      <c r="G12" s="54">
        <v>851</v>
      </c>
      <c r="H12" s="54">
        <v>196</v>
      </c>
      <c r="I12" s="15" t="s">
        <v>659</v>
      </c>
      <c r="J12" s="30" t="s">
        <v>671</v>
      </c>
      <c r="K12" s="30"/>
      <c r="L12" s="30" t="s">
        <v>343</v>
      </c>
      <c r="M12" s="15" t="s">
        <v>504</v>
      </c>
      <c r="N12" s="54">
        <v>8</v>
      </c>
      <c r="O12" s="15">
        <v>2015</v>
      </c>
      <c r="P12" s="15" t="s">
        <v>52</v>
      </c>
      <c r="Q12" s="15"/>
      <c r="R12" s="15" t="s">
        <v>95</v>
      </c>
      <c r="S12" s="15" t="s">
        <v>250</v>
      </c>
      <c r="T12" s="15"/>
      <c r="U12" s="16"/>
      <c r="V12" s="16" t="str">
        <f t="shared" si="0"/>
        <v/>
      </c>
      <c r="W12" s="16" t="str">
        <f t="shared" si="0"/>
        <v/>
      </c>
      <c r="X12" s="14"/>
      <c r="Y12" s="16"/>
      <c r="Z12" s="16"/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602</v>
      </c>
      <c r="AZ12" s="55" t="s">
        <v>683</v>
      </c>
    </row>
    <row r="13" spans="1:53" ht="30" customHeight="1">
      <c r="A13" s="15" t="s">
        <v>44</v>
      </c>
      <c r="B13" s="53" t="s">
        <v>79</v>
      </c>
      <c r="C13" s="53" t="s">
        <v>684</v>
      </c>
      <c r="D13" s="15" t="s">
        <v>81</v>
      </c>
      <c r="E13" s="30" t="s">
        <v>685</v>
      </c>
      <c r="F13" s="30" t="s">
        <v>686</v>
      </c>
      <c r="G13" s="54">
        <v>738</v>
      </c>
      <c r="H13" s="54">
        <v>631</v>
      </c>
      <c r="I13" s="15" t="s">
        <v>659</v>
      </c>
      <c r="J13" s="30" t="s">
        <v>687</v>
      </c>
      <c r="K13" s="30"/>
      <c r="L13" s="30" t="s">
        <v>177</v>
      </c>
      <c r="M13" s="15" t="s">
        <v>688</v>
      </c>
      <c r="N13" s="54">
        <v>20</v>
      </c>
      <c r="O13" s="15">
        <v>1993</v>
      </c>
      <c r="P13" s="15" t="s">
        <v>52</v>
      </c>
      <c r="Q13" s="15"/>
      <c r="R13" s="15" t="s">
        <v>263</v>
      </c>
      <c r="S13" s="15" t="s">
        <v>250</v>
      </c>
      <c r="T13" s="15"/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602</v>
      </c>
      <c r="AZ13" s="55" t="s">
        <v>689</v>
      </c>
    </row>
    <row r="14" spans="1:53" ht="30" customHeight="1">
      <c r="A14" s="15" t="s">
        <v>44</v>
      </c>
      <c r="B14" s="53" t="s">
        <v>79</v>
      </c>
      <c r="C14" s="53" t="s">
        <v>690</v>
      </c>
      <c r="D14" s="15" t="s">
        <v>81</v>
      </c>
      <c r="E14" s="30" t="s">
        <v>691</v>
      </c>
      <c r="F14" s="30" t="s">
        <v>692</v>
      </c>
      <c r="G14" s="54">
        <v>28</v>
      </c>
      <c r="H14" s="54">
        <v>17</v>
      </c>
      <c r="I14" s="15" t="s">
        <v>659</v>
      </c>
      <c r="J14" s="30" t="s">
        <v>687</v>
      </c>
      <c r="K14" s="30"/>
      <c r="L14" s="30" t="s">
        <v>177</v>
      </c>
      <c r="M14" s="15" t="s">
        <v>688</v>
      </c>
      <c r="N14" s="54">
        <v>6.9</v>
      </c>
      <c r="O14" s="15">
        <v>1991</v>
      </c>
      <c r="P14" s="15" t="s">
        <v>52</v>
      </c>
      <c r="Q14" s="15"/>
      <c r="R14" s="15" t="s">
        <v>263</v>
      </c>
      <c r="S14" s="15" t="s">
        <v>250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602</v>
      </c>
      <c r="AZ14" s="55" t="s">
        <v>693</v>
      </c>
    </row>
    <row r="15" spans="1:53" ht="30" customHeight="1">
      <c r="A15" s="15" t="s">
        <v>44</v>
      </c>
      <c r="B15" s="53" t="s">
        <v>358</v>
      </c>
      <c r="C15" s="53" t="s">
        <v>694</v>
      </c>
      <c r="D15" s="15" t="s">
        <v>360</v>
      </c>
      <c r="E15" s="30" t="s">
        <v>695</v>
      </c>
      <c r="F15" s="30" t="s">
        <v>362</v>
      </c>
      <c r="G15" s="54">
        <v>342</v>
      </c>
      <c r="H15" s="54">
        <v>147</v>
      </c>
      <c r="I15" s="15" t="s">
        <v>659</v>
      </c>
      <c r="J15" s="30" t="s">
        <v>671</v>
      </c>
      <c r="K15" s="30"/>
      <c r="L15" s="30" t="s">
        <v>140</v>
      </c>
      <c r="M15" s="15" t="s">
        <v>667</v>
      </c>
      <c r="N15" s="54">
        <v>14</v>
      </c>
      <c r="O15" s="15">
        <v>1995</v>
      </c>
      <c r="P15" s="15" t="s">
        <v>141</v>
      </c>
      <c r="Q15" s="15"/>
      <c r="R15" s="15" t="s">
        <v>366</v>
      </c>
      <c r="S15" s="15" t="s">
        <v>250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602</v>
      </c>
      <c r="AZ15" s="55" t="s">
        <v>696</v>
      </c>
    </row>
    <row r="16" spans="1:53" ht="30" customHeight="1">
      <c r="A16" s="15" t="s">
        <v>44</v>
      </c>
      <c r="B16" s="53" t="s">
        <v>368</v>
      </c>
      <c r="C16" s="53" t="s">
        <v>697</v>
      </c>
      <c r="D16" s="15" t="s">
        <v>370</v>
      </c>
      <c r="E16" s="30" t="s">
        <v>698</v>
      </c>
      <c r="F16" s="30" t="s">
        <v>699</v>
      </c>
      <c r="G16" s="54">
        <v>295</v>
      </c>
      <c r="H16" s="54">
        <v>160</v>
      </c>
      <c r="I16" s="15" t="s">
        <v>659</v>
      </c>
      <c r="J16" s="30" t="s">
        <v>674</v>
      </c>
      <c r="K16" s="30"/>
      <c r="L16" s="30" t="s">
        <v>140</v>
      </c>
      <c r="M16" s="15" t="s">
        <v>667</v>
      </c>
      <c r="N16" s="54">
        <v>7</v>
      </c>
      <c r="O16" s="15">
        <v>1999</v>
      </c>
      <c r="P16" s="15" t="s">
        <v>141</v>
      </c>
      <c r="Q16" s="15"/>
      <c r="R16" s="15" t="s">
        <v>375</v>
      </c>
      <c r="S16" s="15" t="s">
        <v>250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602</v>
      </c>
      <c r="AZ16" s="55" t="s">
        <v>700</v>
      </c>
    </row>
    <row r="17" spans="1:52" ht="30" customHeight="1">
      <c r="A17" s="15" t="s">
        <v>44</v>
      </c>
      <c r="B17" s="53" t="s">
        <v>377</v>
      </c>
      <c r="C17" s="53" t="s">
        <v>701</v>
      </c>
      <c r="D17" s="15" t="s">
        <v>379</v>
      </c>
      <c r="E17" s="30" t="s">
        <v>638</v>
      </c>
      <c r="F17" s="30" t="s">
        <v>477</v>
      </c>
      <c r="G17" s="54">
        <v>91</v>
      </c>
      <c r="H17" s="54">
        <v>64</v>
      </c>
      <c r="I17" s="15" t="s">
        <v>659</v>
      </c>
      <c r="J17" s="30" t="s">
        <v>674</v>
      </c>
      <c r="K17" s="30"/>
      <c r="L17" s="30" t="s">
        <v>149</v>
      </c>
      <c r="M17" s="15" t="s">
        <v>688</v>
      </c>
      <c r="N17" s="54">
        <v>5</v>
      </c>
      <c r="O17" s="15">
        <v>1999</v>
      </c>
      <c r="P17" s="15" t="s">
        <v>150</v>
      </c>
      <c r="Q17" s="15"/>
      <c r="R17" s="15" t="s">
        <v>702</v>
      </c>
      <c r="S17" s="15" t="s">
        <v>250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602</v>
      </c>
      <c r="AZ17" s="55" t="s">
        <v>703</v>
      </c>
    </row>
    <row r="18" spans="1:52" ht="30" customHeight="1">
      <c r="A18" s="15" t="s">
        <v>44</v>
      </c>
      <c r="B18" s="53" t="s">
        <v>193</v>
      </c>
      <c r="C18" s="53" t="s">
        <v>704</v>
      </c>
      <c r="D18" s="15" t="s">
        <v>195</v>
      </c>
      <c r="E18" s="30" t="s">
        <v>705</v>
      </c>
      <c r="F18" s="30" t="s">
        <v>428</v>
      </c>
      <c r="G18" s="54">
        <v>431</v>
      </c>
      <c r="H18" s="54">
        <v>251</v>
      </c>
      <c r="I18" s="15" t="s">
        <v>659</v>
      </c>
      <c r="J18" s="30" t="s">
        <v>674</v>
      </c>
      <c r="K18" s="30"/>
      <c r="L18" s="30" t="s">
        <v>140</v>
      </c>
      <c r="M18" s="15" t="s">
        <v>667</v>
      </c>
      <c r="N18" s="54">
        <v>5</v>
      </c>
      <c r="O18" s="15">
        <v>1999</v>
      </c>
      <c r="P18" s="15" t="s">
        <v>141</v>
      </c>
      <c r="Q18" s="15"/>
      <c r="R18" s="15" t="s">
        <v>53</v>
      </c>
      <c r="S18" s="15" t="s">
        <v>250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602</v>
      </c>
      <c r="AZ18" s="55" t="s">
        <v>706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868F-0FD5-487C-8452-B5EF3EA3811D}">
  <dimension ref="A1:CE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562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498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563</v>
      </c>
      <c r="I2" s="279"/>
      <c r="J2" s="60"/>
      <c r="K2" s="274" t="s">
        <v>564</v>
      </c>
      <c r="L2" s="267"/>
      <c r="M2" s="274" t="s">
        <v>565</v>
      </c>
      <c r="N2" s="267"/>
      <c r="O2" s="274" t="s">
        <v>433</v>
      </c>
      <c r="P2" s="41"/>
      <c r="Q2" s="274" t="s">
        <v>205</v>
      </c>
      <c r="R2" s="41"/>
      <c r="S2" s="224" t="s">
        <v>566</v>
      </c>
      <c r="T2" s="277"/>
      <c r="U2" s="277"/>
      <c r="V2" s="277"/>
      <c r="W2" s="277"/>
      <c r="X2" s="226"/>
      <c r="Y2" s="141" t="s">
        <v>39</v>
      </c>
      <c r="Z2" s="270" t="s">
        <v>567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214</v>
      </c>
      <c r="AF2" s="141" t="s">
        <v>215</v>
      </c>
      <c r="AG2" s="173" t="s">
        <v>568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569</v>
      </c>
      <c r="BL2" s="243" t="s">
        <v>570</v>
      </c>
      <c r="BM2" s="243" t="s">
        <v>571</v>
      </c>
      <c r="BN2" s="245" t="s">
        <v>572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573</v>
      </c>
      <c r="BY2" s="235" t="s">
        <v>574</v>
      </c>
      <c r="BZ2" s="251" t="s">
        <v>575</v>
      </c>
      <c r="CA2" s="252"/>
      <c r="CB2" s="235" t="s">
        <v>576</v>
      </c>
      <c r="CC2" s="235" t="s">
        <v>577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578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579</v>
      </c>
      <c r="BO4" s="256"/>
      <c r="BP4" s="256"/>
      <c r="BQ4" s="256"/>
      <c r="BR4" s="256"/>
      <c r="BS4" s="256"/>
      <c r="BT4" s="256"/>
      <c r="BU4" s="257"/>
      <c r="BV4" s="258" t="s">
        <v>580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126</v>
      </c>
      <c r="Q5" s="237"/>
      <c r="R5" s="260" t="s">
        <v>126</v>
      </c>
      <c r="S5" s="87" t="s">
        <v>581</v>
      </c>
      <c r="T5" s="87" t="s">
        <v>582</v>
      </c>
      <c r="U5" s="87" t="s">
        <v>583</v>
      </c>
      <c r="V5" s="87" t="s">
        <v>584</v>
      </c>
      <c r="W5" s="87" t="s">
        <v>585</v>
      </c>
      <c r="X5" s="87" t="s">
        <v>586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587</v>
      </c>
      <c r="BO5" s="86" t="s">
        <v>588</v>
      </c>
      <c r="BP5" s="86" t="s">
        <v>589</v>
      </c>
      <c r="BQ5" s="86" t="s">
        <v>590</v>
      </c>
      <c r="BR5" s="89" t="s">
        <v>591</v>
      </c>
      <c r="BS5" s="80" t="s">
        <v>592</v>
      </c>
      <c r="BT5" s="86" t="s">
        <v>593</v>
      </c>
      <c r="BU5" s="86" t="s">
        <v>26</v>
      </c>
      <c r="BV5" s="86" t="s">
        <v>594</v>
      </c>
      <c r="BW5" s="90" t="s">
        <v>26</v>
      </c>
      <c r="BX5" s="249"/>
      <c r="BY5" s="236"/>
      <c r="BZ5" s="92"/>
      <c r="CA5" s="91" t="s">
        <v>595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128</v>
      </c>
      <c r="H6" s="93" t="s">
        <v>128</v>
      </c>
      <c r="I6" s="93" t="s">
        <v>41</v>
      </c>
      <c r="J6" s="237"/>
      <c r="K6" s="93" t="s">
        <v>128</v>
      </c>
      <c r="L6" s="93" t="s">
        <v>41</v>
      </c>
      <c r="M6" s="93" t="s">
        <v>128</v>
      </c>
      <c r="N6" s="93" t="s">
        <v>41</v>
      </c>
      <c r="O6" s="276"/>
      <c r="P6" s="260"/>
      <c r="Q6" s="237"/>
      <c r="R6" s="141"/>
      <c r="S6" s="94" t="s">
        <v>596</v>
      </c>
      <c r="T6" s="94" t="s">
        <v>597</v>
      </c>
      <c r="U6" s="94" t="s">
        <v>597</v>
      </c>
      <c r="V6" s="94" t="s">
        <v>597</v>
      </c>
      <c r="W6" s="94" t="s">
        <v>597</v>
      </c>
      <c r="X6" s="42"/>
      <c r="Y6" s="237"/>
      <c r="Z6" s="48" t="s">
        <v>133</v>
      </c>
      <c r="AA6" s="237"/>
      <c r="AB6" s="237"/>
      <c r="AC6" s="273"/>
      <c r="AD6" s="144"/>
      <c r="AE6" s="141"/>
      <c r="AF6" s="48" t="s">
        <v>238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129</v>
      </c>
      <c r="BO6" s="98" t="s">
        <v>129</v>
      </c>
      <c r="BP6" s="98" t="s">
        <v>129</v>
      </c>
      <c r="BQ6" s="98" t="s">
        <v>129</v>
      </c>
      <c r="BR6" s="98" t="s">
        <v>129</v>
      </c>
      <c r="BS6" s="98" t="s">
        <v>129</v>
      </c>
      <c r="BT6" s="98" t="s">
        <v>129</v>
      </c>
      <c r="BU6" s="98" t="s">
        <v>129</v>
      </c>
      <c r="BV6" s="98" t="s">
        <v>129</v>
      </c>
      <c r="BW6" s="99" t="s">
        <v>129</v>
      </c>
      <c r="BX6" s="250"/>
      <c r="BY6" s="100" t="s">
        <v>598</v>
      </c>
      <c r="BZ6" s="100" t="s">
        <v>598</v>
      </c>
      <c r="CA6" s="100" t="s">
        <v>599</v>
      </c>
      <c r="CB6" s="100" t="s">
        <v>600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45</v>
      </c>
      <c r="C7" s="53" t="s">
        <v>601</v>
      </c>
      <c r="D7" s="15" t="s">
        <v>47</v>
      </c>
      <c r="E7" s="30" t="s">
        <v>446</v>
      </c>
      <c r="F7" s="30" t="s">
        <v>267</v>
      </c>
      <c r="G7" s="54">
        <v>2284</v>
      </c>
      <c r="H7" s="54">
        <v>2042</v>
      </c>
      <c r="I7" s="54"/>
      <c r="J7" s="15"/>
      <c r="K7" s="54">
        <v>1957</v>
      </c>
      <c r="L7" s="54"/>
      <c r="M7" s="54">
        <v>85</v>
      </c>
      <c r="N7" s="54"/>
      <c r="O7" s="30" t="s">
        <v>489</v>
      </c>
      <c r="P7" s="30"/>
      <c r="Q7" s="30" t="s">
        <v>447</v>
      </c>
      <c r="R7" s="30"/>
      <c r="S7" s="32">
        <v>16</v>
      </c>
      <c r="T7" s="32">
        <v>5</v>
      </c>
      <c r="U7" s="32"/>
      <c r="V7" s="32"/>
      <c r="W7" s="32"/>
      <c r="X7" s="30"/>
      <c r="Y7" s="30" t="s">
        <v>140</v>
      </c>
      <c r="Z7" s="54">
        <v>16</v>
      </c>
      <c r="AA7" s="15">
        <v>1998</v>
      </c>
      <c r="AB7" s="15" t="s">
        <v>141</v>
      </c>
      <c r="AC7" s="15"/>
      <c r="AD7" s="15" t="s">
        <v>53</v>
      </c>
      <c r="AE7" s="15" t="s">
        <v>250</v>
      </c>
      <c r="AF7" s="15"/>
      <c r="AG7" s="16"/>
      <c r="AH7" s="16" t="str">
        <f t="shared" ref="AH7:AI22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602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603</v>
      </c>
    </row>
    <row r="8" spans="1:83" ht="30" customHeight="1">
      <c r="A8" s="15" t="s">
        <v>44</v>
      </c>
      <c r="B8" s="53" t="s">
        <v>45</v>
      </c>
      <c r="C8" s="53" t="s">
        <v>604</v>
      </c>
      <c r="D8" s="15" t="s">
        <v>47</v>
      </c>
      <c r="E8" s="30" t="s">
        <v>440</v>
      </c>
      <c r="F8" s="30" t="s">
        <v>441</v>
      </c>
      <c r="G8" s="54">
        <v>5657</v>
      </c>
      <c r="H8" s="54">
        <v>5673</v>
      </c>
      <c r="I8" s="54"/>
      <c r="J8" s="15"/>
      <c r="K8" s="54">
        <v>5516</v>
      </c>
      <c r="L8" s="54"/>
      <c r="M8" s="54">
        <v>157</v>
      </c>
      <c r="N8" s="54"/>
      <c r="O8" s="30" t="s">
        <v>489</v>
      </c>
      <c r="P8" s="30"/>
      <c r="Q8" s="30" t="s">
        <v>443</v>
      </c>
      <c r="R8" s="30"/>
      <c r="S8" s="32">
        <v>64</v>
      </c>
      <c r="T8" s="32">
        <v>64</v>
      </c>
      <c r="U8" s="32"/>
      <c r="V8" s="32"/>
      <c r="W8" s="32"/>
      <c r="X8" s="30"/>
      <c r="Y8" s="30" t="s">
        <v>140</v>
      </c>
      <c r="Z8" s="54">
        <v>64</v>
      </c>
      <c r="AA8" s="15">
        <v>2002</v>
      </c>
      <c r="AB8" s="15" t="s">
        <v>141</v>
      </c>
      <c r="AC8" s="15"/>
      <c r="AD8" s="15" t="s">
        <v>53</v>
      </c>
      <c r="AE8" s="15" t="s">
        <v>250</v>
      </c>
      <c r="AF8" s="15"/>
      <c r="AG8" s="16">
        <v>788</v>
      </c>
      <c r="AH8" s="16">
        <f t="shared" si="0"/>
        <v>1</v>
      </c>
      <c r="AI8" s="16">
        <f t="shared" si="0"/>
        <v>1</v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 t="s">
        <v>605</v>
      </c>
      <c r="BI8" s="16">
        <v>1</v>
      </c>
      <c r="BJ8" s="16">
        <v>1</v>
      </c>
      <c r="BK8" s="14" t="s">
        <v>606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607</v>
      </c>
    </row>
    <row r="9" spans="1:83" ht="30" customHeight="1">
      <c r="A9" s="15" t="s">
        <v>44</v>
      </c>
      <c r="B9" s="53" t="s">
        <v>45</v>
      </c>
      <c r="C9" s="53" t="s">
        <v>608</v>
      </c>
      <c r="D9" s="15" t="s">
        <v>47</v>
      </c>
      <c r="E9" s="30" t="s">
        <v>609</v>
      </c>
      <c r="F9" s="30" t="s">
        <v>610</v>
      </c>
      <c r="G9" s="54">
        <v>0</v>
      </c>
      <c r="H9" s="54">
        <v>0</v>
      </c>
      <c r="I9" s="54">
        <v>0</v>
      </c>
      <c r="J9" s="15"/>
      <c r="K9" s="54">
        <v>0</v>
      </c>
      <c r="L9" s="54">
        <v>0</v>
      </c>
      <c r="M9" s="54">
        <v>0</v>
      </c>
      <c r="N9" s="54">
        <v>0</v>
      </c>
      <c r="O9" s="30" t="s">
        <v>116</v>
      </c>
      <c r="P9" s="30" t="s">
        <v>611</v>
      </c>
      <c r="Q9" s="30" t="s">
        <v>612</v>
      </c>
      <c r="R9" s="30"/>
      <c r="S9" s="32">
        <v>5</v>
      </c>
      <c r="T9" s="32">
        <v>1</v>
      </c>
      <c r="U9" s="32"/>
      <c r="V9" s="32"/>
      <c r="W9" s="32"/>
      <c r="X9" s="30"/>
      <c r="Y9" s="30" t="s">
        <v>88</v>
      </c>
      <c r="Z9" s="54">
        <v>5</v>
      </c>
      <c r="AA9" s="15">
        <v>1995</v>
      </c>
      <c r="AB9" s="15" t="s">
        <v>150</v>
      </c>
      <c r="AC9" s="15"/>
      <c r="AD9" s="15" t="s">
        <v>263</v>
      </c>
      <c r="AE9" s="15" t="s">
        <v>250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602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613</v>
      </c>
    </row>
    <row r="10" spans="1:83" ht="30" customHeight="1">
      <c r="A10" s="15" t="s">
        <v>44</v>
      </c>
      <c r="B10" s="53" t="s">
        <v>45</v>
      </c>
      <c r="C10" s="53" t="s">
        <v>614</v>
      </c>
      <c r="D10" s="15" t="s">
        <v>47</v>
      </c>
      <c r="E10" s="30" t="s">
        <v>450</v>
      </c>
      <c r="F10" s="30" t="s">
        <v>295</v>
      </c>
      <c r="G10" s="54">
        <v>0</v>
      </c>
      <c r="H10" s="54">
        <v>0</v>
      </c>
      <c r="I10" s="54">
        <v>0</v>
      </c>
      <c r="J10" s="15"/>
      <c r="K10" s="54">
        <v>0</v>
      </c>
      <c r="L10" s="54">
        <v>0</v>
      </c>
      <c r="M10" s="54">
        <v>0</v>
      </c>
      <c r="N10" s="54">
        <v>0</v>
      </c>
      <c r="O10" s="30" t="s">
        <v>489</v>
      </c>
      <c r="P10" s="30"/>
      <c r="Q10" s="30" t="s">
        <v>615</v>
      </c>
      <c r="R10" s="30"/>
      <c r="S10" s="32">
        <v>11</v>
      </c>
      <c r="T10" s="32"/>
      <c r="U10" s="32"/>
      <c r="V10" s="32"/>
      <c r="W10" s="32"/>
      <c r="X10" s="30"/>
      <c r="Y10" s="30" t="s">
        <v>149</v>
      </c>
      <c r="Z10" s="54">
        <v>11</v>
      </c>
      <c r="AA10" s="15">
        <v>1998</v>
      </c>
      <c r="AB10" s="15" t="s">
        <v>150</v>
      </c>
      <c r="AC10" s="15" t="s">
        <v>509</v>
      </c>
      <c r="AD10" s="15" t="s">
        <v>263</v>
      </c>
      <c r="AE10" s="15" t="s">
        <v>250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602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616</v>
      </c>
    </row>
    <row r="11" spans="1:83" ht="30" customHeight="1">
      <c r="A11" s="15" t="s">
        <v>44</v>
      </c>
      <c r="B11" s="53" t="s">
        <v>71</v>
      </c>
      <c r="C11" s="53" t="s">
        <v>617</v>
      </c>
      <c r="D11" s="15" t="s">
        <v>73</v>
      </c>
      <c r="E11" s="30" t="s">
        <v>318</v>
      </c>
      <c r="F11" s="30" t="s">
        <v>319</v>
      </c>
      <c r="G11" s="54">
        <v>41</v>
      </c>
      <c r="H11" s="54">
        <v>0.6</v>
      </c>
      <c r="I11" s="54"/>
      <c r="J11" s="15"/>
      <c r="K11" s="54">
        <v>0.6</v>
      </c>
      <c r="L11" s="54"/>
      <c r="M11" s="54"/>
      <c r="N11" s="54"/>
      <c r="O11" s="30" t="s">
        <v>453</v>
      </c>
      <c r="P11" s="30"/>
      <c r="Q11" s="30" t="s">
        <v>454</v>
      </c>
      <c r="R11" s="30"/>
      <c r="S11" s="32">
        <v>3</v>
      </c>
      <c r="T11" s="32"/>
      <c r="U11" s="32"/>
      <c r="V11" s="32"/>
      <c r="W11" s="32"/>
      <c r="X11" s="30"/>
      <c r="Y11" s="30" t="s">
        <v>85</v>
      </c>
      <c r="Z11" s="54">
        <v>3</v>
      </c>
      <c r="AA11" s="15">
        <v>1994</v>
      </c>
      <c r="AB11" s="15" t="s">
        <v>52</v>
      </c>
      <c r="AC11" s="15"/>
      <c r="AD11" s="15" t="s">
        <v>61</v>
      </c>
      <c r="AE11" s="15" t="s">
        <v>250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602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618</v>
      </c>
    </row>
    <row r="12" spans="1:83" ht="30" customHeight="1">
      <c r="A12" s="15" t="s">
        <v>44</v>
      </c>
      <c r="B12" s="53" t="s">
        <v>71</v>
      </c>
      <c r="C12" s="53" t="s">
        <v>619</v>
      </c>
      <c r="D12" s="15" t="s">
        <v>73</v>
      </c>
      <c r="E12" s="30" t="s">
        <v>457</v>
      </c>
      <c r="F12" s="30" t="s">
        <v>325</v>
      </c>
      <c r="G12" s="54">
        <v>1022</v>
      </c>
      <c r="H12" s="54">
        <v>909</v>
      </c>
      <c r="I12" s="54"/>
      <c r="J12" s="15"/>
      <c r="K12" s="54">
        <v>909</v>
      </c>
      <c r="L12" s="54"/>
      <c r="M12" s="54"/>
      <c r="N12" s="54"/>
      <c r="O12" s="30" t="s">
        <v>442</v>
      </c>
      <c r="P12" s="30"/>
      <c r="Q12" s="30" t="s">
        <v>620</v>
      </c>
      <c r="R12" s="30"/>
      <c r="S12" s="32"/>
      <c r="T12" s="32">
        <v>45</v>
      </c>
      <c r="U12" s="32"/>
      <c r="V12" s="32"/>
      <c r="W12" s="32"/>
      <c r="X12" s="30"/>
      <c r="Y12" s="30" t="s">
        <v>85</v>
      </c>
      <c r="Z12" s="54">
        <v>45</v>
      </c>
      <c r="AA12" s="15">
        <v>1996</v>
      </c>
      <c r="AB12" s="15" t="s">
        <v>52</v>
      </c>
      <c r="AC12" s="15"/>
      <c r="AD12" s="15" t="s">
        <v>621</v>
      </c>
      <c r="AE12" s="15" t="s">
        <v>250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602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622</v>
      </c>
    </row>
    <row r="13" spans="1:83" ht="30" customHeight="1">
      <c r="A13" s="15" t="s">
        <v>44</v>
      </c>
      <c r="B13" s="53" t="s">
        <v>157</v>
      </c>
      <c r="C13" s="53" t="s">
        <v>623</v>
      </c>
      <c r="D13" s="15" t="s">
        <v>159</v>
      </c>
      <c r="E13" s="30" t="s">
        <v>624</v>
      </c>
      <c r="F13" s="30" t="s">
        <v>334</v>
      </c>
      <c r="G13" s="54">
        <v>1421</v>
      </c>
      <c r="H13" s="54">
        <v>780</v>
      </c>
      <c r="I13" s="54"/>
      <c r="J13" s="15"/>
      <c r="K13" s="54">
        <v>442</v>
      </c>
      <c r="L13" s="54"/>
      <c r="M13" s="54"/>
      <c r="N13" s="54"/>
      <c r="O13" s="30" t="s">
        <v>625</v>
      </c>
      <c r="P13" s="30"/>
      <c r="Q13" s="30" t="s">
        <v>626</v>
      </c>
      <c r="R13" s="30"/>
      <c r="S13" s="32">
        <v>16</v>
      </c>
      <c r="T13" s="32">
        <v>2</v>
      </c>
      <c r="U13" s="32"/>
      <c r="V13" s="32"/>
      <c r="W13" s="32"/>
      <c r="X13" s="30"/>
      <c r="Y13" s="30" t="s">
        <v>85</v>
      </c>
      <c r="Z13" s="54">
        <v>16</v>
      </c>
      <c r="AA13" s="15">
        <v>2003</v>
      </c>
      <c r="AB13" s="15" t="s">
        <v>52</v>
      </c>
      <c r="AC13" s="15"/>
      <c r="AD13" s="15" t="s">
        <v>53</v>
      </c>
      <c r="AE13" s="15" t="s">
        <v>250</v>
      </c>
      <c r="AF13" s="15"/>
      <c r="AG13" s="16">
        <v>730</v>
      </c>
      <c r="AH13" s="16">
        <f t="shared" si="0"/>
        <v>4</v>
      </c>
      <c r="AI13" s="16" t="str">
        <f t="shared" si="0"/>
        <v/>
      </c>
      <c r="AJ13" s="14" t="s">
        <v>605</v>
      </c>
      <c r="AK13" s="16">
        <v>3</v>
      </c>
      <c r="AL13" s="16"/>
      <c r="AM13" s="14"/>
      <c r="AN13" s="16"/>
      <c r="AO13" s="16"/>
      <c r="AP13" s="14" t="s">
        <v>605</v>
      </c>
      <c r="AQ13" s="16">
        <v>1</v>
      </c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627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628</v>
      </c>
    </row>
    <row r="14" spans="1:83" ht="30" customHeight="1">
      <c r="A14" s="15" t="s">
        <v>44</v>
      </c>
      <c r="B14" s="53" t="s">
        <v>166</v>
      </c>
      <c r="C14" s="53" t="s">
        <v>629</v>
      </c>
      <c r="D14" s="15" t="s">
        <v>168</v>
      </c>
      <c r="E14" s="30" t="s">
        <v>466</v>
      </c>
      <c r="F14" s="30" t="s">
        <v>467</v>
      </c>
      <c r="G14" s="54">
        <v>632</v>
      </c>
      <c r="H14" s="54">
        <v>617</v>
      </c>
      <c r="I14" s="54"/>
      <c r="J14" s="15"/>
      <c r="K14" s="54">
        <v>617</v>
      </c>
      <c r="L14" s="54"/>
      <c r="M14" s="54">
        <v>15</v>
      </c>
      <c r="N14" s="54"/>
      <c r="O14" s="30" t="s">
        <v>442</v>
      </c>
      <c r="P14" s="30"/>
      <c r="Q14" s="30" t="s">
        <v>468</v>
      </c>
      <c r="R14" s="30"/>
      <c r="S14" s="32">
        <v>5</v>
      </c>
      <c r="T14" s="32">
        <v>5</v>
      </c>
      <c r="U14" s="32"/>
      <c r="V14" s="32"/>
      <c r="W14" s="32"/>
      <c r="X14" s="30"/>
      <c r="Y14" s="30" t="s">
        <v>343</v>
      </c>
      <c r="Z14" s="54">
        <v>4.9000000000000004</v>
      </c>
      <c r="AA14" s="15">
        <v>2001</v>
      </c>
      <c r="AB14" s="15" t="s">
        <v>52</v>
      </c>
      <c r="AC14" s="15"/>
      <c r="AD14" s="15" t="s">
        <v>95</v>
      </c>
      <c r="AE14" s="15" t="s">
        <v>250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602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630</v>
      </c>
    </row>
    <row r="15" spans="1:83" ht="30" customHeight="1">
      <c r="A15" s="15" t="s">
        <v>44</v>
      </c>
      <c r="B15" s="53" t="s">
        <v>166</v>
      </c>
      <c r="C15" s="53" t="s">
        <v>631</v>
      </c>
      <c r="D15" s="15" t="s">
        <v>168</v>
      </c>
      <c r="E15" s="30" t="s">
        <v>471</v>
      </c>
      <c r="F15" s="30" t="s">
        <v>472</v>
      </c>
      <c r="G15" s="54">
        <v>104</v>
      </c>
      <c r="H15" s="54">
        <v>104</v>
      </c>
      <c r="I15" s="54"/>
      <c r="J15" s="15"/>
      <c r="K15" s="54">
        <v>95</v>
      </c>
      <c r="L15" s="54"/>
      <c r="M15" s="54">
        <v>9</v>
      </c>
      <c r="N15" s="54"/>
      <c r="O15" s="30" t="s">
        <v>442</v>
      </c>
      <c r="P15" s="30"/>
      <c r="Q15" s="30" t="s">
        <v>473</v>
      </c>
      <c r="R15" s="30"/>
      <c r="S15" s="32"/>
      <c r="T15" s="32">
        <v>2</v>
      </c>
      <c r="U15" s="32"/>
      <c r="V15" s="32"/>
      <c r="W15" s="32"/>
      <c r="X15" s="30"/>
      <c r="Y15" s="30" t="s">
        <v>343</v>
      </c>
      <c r="Z15" s="54">
        <v>2</v>
      </c>
      <c r="AA15" s="15">
        <v>2011</v>
      </c>
      <c r="AB15" s="15" t="s">
        <v>52</v>
      </c>
      <c r="AC15" s="15"/>
      <c r="AD15" s="15" t="s">
        <v>95</v>
      </c>
      <c r="AE15" s="15" t="s">
        <v>250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602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632</v>
      </c>
    </row>
    <row r="16" spans="1:83" ht="30" customHeight="1">
      <c r="A16" s="15" t="s">
        <v>44</v>
      </c>
      <c r="B16" s="53" t="s">
        <v>358</v>
      </c>
      <c r="C16" s="53" t="s">
        <v>633</v>
      </c>
      <c r="D16" s="15" t="s">
        <v>360</v>
      </c>
      <c r="E16" s="30" t="s">
        <v>634</v>
      </c>
      <c r="F16" s="30" t="s">
        <v>362</v>
      </c>
      <c r="G16" s="54">
        <v>609</v>
      </c>
      <c r="H16" s="54">
        <v>609</v>
      </c>
      <c r="I16" s="54"/>
      <c r="J16" s="15"/>
      <c r="K16" s="54"/>
      <c r="L16" s="54"/>
      <c r="M16" s="54"/>
      <c r="N16" s="54"/>
      <c r="O16" s="30" t="s">
        <v>442</v>
      </c>
      <c r="P16" s="30"/>
      <c r="Q16" s="30" t="s">
        <v>635</v>
      </c>
      <c r="R16" s="30"/>
      <c r="S16" s="32">
        <v>2.13</v>
      </c>
      <c r="T16" s="32">
        <v>0.64</v>
      </c>
      <c r="U16" s="32"/>
      <c r="V16" s="32"/>
      <c r="W16" s="32"/>
      <c r="X16" s="30"/>
      <c r="Y16" s="30" t="s">
        <v>140</v>
      </c>
      <c r="Z16" s="54">
        <v>2.67</v>
      </c>
      <c r="AA16" s="15">
        <v>2002</v>
      </c>
      <c r="AB16" s="15" t="s">
        <v>141</v>
      </c>
      <c r="AC16" s="15"/>
      <c r="AD16" s="15" t="s">
        <v>366</v>
      </c>
      <c r="AE16" s="15" t="s">
        <v>250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602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636</v>
      </c>
    </row>
    <row r="17" spans="1:82" ht="30" customHeight="1">
      <c r="A17" s="15" t="s">
        <v>44</v>
      </c>
      <c r="B17" s="53" t="s">
        <v>377</v>
      </c>
      <c r="C17" s="53" t="s">
        <v>637</v>
      </c>
      <c r="D17" s="15" t="s">
        <v>379</v>
      </c>
      <c r="E17" s="30" t="s">
        <v>638</v>
      </c>
      <c r="F17" s="30" t="s">
        <v>477</v>
      </c>
      <c r="G17" s="54">
        <v>47</v>
      </c>
      <c r="H17" s="54">
        <v>47</v>
      </c>
      <c r="I17" s="54"/>
      <c r="J17" s="15"/>
      <c r="K17" s="54">
        <v>47</v>
      </c>
      <c r="L17" s="54"/>
      <c r="M17" s="54"/>
      <c r="N17" s="54"/>
      <c r="O17" s="30" t="s">
        <v>625</v>
      </c>
      <c r="P17" s="30"/>
      <c r="Q17" s="30" t="s">
        <v>639</v>
      </c>
      <c r="R17" s="30"/>
      <c r="S17" s="32">
        <v>1</v>
      </c>
      <c r="T17" s="32">
        <v>1</v>
      </c>
      <c r="U17" s="32"/>
      <c r="V17" s="32"/>
      <c r="W17" s="32"/>
      <c r="X17" s="30"/>
      <c r="Y17" s="30" t="s">
        <v>149</v>
      </c>
      <c r="Z17" s="54">
        <v>1</v>
      </c>
      <c r="AA17" s="15">
        <v>1999</v>
      </c>
      <c r="AB17" s="15" t="s">
        <v>150</v>
      </c>
      <c r="AC17" s="15"/>
      <c r="AD17" s="15" t="s">
        <v>61</v>
      </c>
      <c r="AE17" s="15" t="s">
        <v>250</v>
      </c>
      <c r="AF17" s="15"/>
      <c r="AG17" s="16"/>
      <c r="AH17" s="16" t="str">
        <f t="shared" si="0"/>
        <v/>
      </c>
      <c r="AI17" s="16" t="str">
        <f t="shared" si="0"/>
        <v/>
      </c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/>
      <c r="BI17" s="16"/>
      <c r="BJ17" s="16"/>
      <c r="BK17" s="14" t="s">
        <v>602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640</v>
      </c>
    </row>
    <row r="18" spans="1:82" ht="30" customHeight="1">
      <c r="A18" s="15" t="s">
        <v>44</v>
      </c>
      <c r="B18" s="53" t="s">
        <v>89</v>
      </c>
      <c r="C18" s="53" t="s">
        <v>641</v>
      </c>
      <c r="D18" s="15" t="s">
        <v>91</v>
      </c>
      <c r="E18" s="30" t="s">
        <v>642</v>
      </c>
      <c r="F18" s="30" t="s">
        <v>643</v>
      </c>
      <c r="G18" s="54">
        <v>1581</v>
      </c>
      <c r="H18" s="54">
        <v>564</v>
      </c>
      <c r="I18" s="54"/>
      <c r="J18" s="15"/>
      <c r="K18" s="54"/>
      <c r="L18" s="54"/>
      <c r="M18" s="54"/>
      <c r="N18" s="54"/>
      <c r="O18" s="30" t="s">
        <v>625</v>
      </c>
      <c r="P18" s="30"/>
      <c r="Q18" s="30" t="s">
        <v>644</v>
      </c>
      <c r="R18" s="30"/>
      <c r="S18" s="32">
        <v>2</v>
      </c>
      <c r="T18" s="32">
        <v>1</v>
      </c>
      <c r="U18" s="32"/>
      <c r="V18" s="32"/>
      <c r="W18" s="32"/>
      <c r="X18" s="30"/>
      <c r="Y18" s="30" t="s">
        <v>85</v>
      </c>
      <c r="Z18" s="54">
        <v>2.7</v>
      </c>
      <c r="AA18" s="15">
        <v>2001</v>
      </c>
      <c r="AB18" s="15" t="s">
        <v>52</v>
      </c>
      <c r="AC18" s="15"/>
      <c r="AD18" s="15" t="s">
        <v>95</v>
      </c>
      <c r="AE18" s="15" t="s">
        <v>395</v>
      </c>
      <c r="AF18" s="15">
        <v>99</v>
      </c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602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645</v>
      </c>
    </row>
    <row r="19" spans="1:82" ht="30" customHeight="1">
      <c r="A19" s="15" t="s">
        <v>44</v>
      </c>
      <c r="B19" s="53" t="s">
        <v>397</v>
      </c>
      <c r="C19" s="53" t="s">
        <v>646</v>
      </c>
      <c r="D19" s="15" t="s">
        <v>399</v>
      </c>
      <c r="E19" s="30" t="s">
        <v>481</v>
      </c>
      <c r="F19" s="30" t="s">
        <v>401</v>
      </c>
      <c r="G19" s="54">
        <v>1000</v>
      </c>
      <c r="H19" s="54">
        <v>954</v>
      </c>
      <c r="I19" s="54"/>
      <c r="J19" s="15"/>
      <c r="K19" s="54"/>
      <c r="L19" s="54"/>
      <c r="M19" s="54"/>
      <c r="N19" s="54"/>
      <c r="O19" s="30" t="s">
        <v>625</v>
      </c>
      <c r="P19" s="30"/>
      <c r="Q19" s="30" t="s">
        <v>647</v>
      </c>
      <c r="R19" s="30"/>
      <c r="S19" s="32"/>
      <c r="T19" s="32">
        <v>6</v>
      </c>
      <c r="U19" s="32"/>
      <c r="V19" s="32"/>
      <c r="W19" s="32"/>
      <c r="X19" s="30"/>
      <c r="Y19" s="30" t="s">
        <v>149</v>
      </c>
      <c r="Z19" s="54">
        <v>6.1</v>
      </c>
      <c r="AA19" s="15">
        <v>2004</v>
      </c>
      <c r="AB19" s="15" t="s">
        <v>150</v>
      </c>
      <c r="AC19" s="15"/>
      <c r="AD19" s="15" t="s">
        <v>404</v>
      </c>
      <c r="AE19" s="15" t="s">
        <v>250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602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648</v>
      </c>
    </row>
    <row r="20" spans="1:82" ht="30" customHeight="1">
      <c r="A20" s="15" t="s">
        <v>44</v>
      </c>
      <c r="B20" s="53" t="s">
        <v>406</v>
      </c>
      <c r="C20" s="53" t="s">
        <v>649</v>
      </c>
      <c r="D20" s="15" t="s">
        <v>408</v>
      </c>
      <c r="E20" s="30" t="s">
        <v>485</v>
      </c>
      <c r="F20" s="30" t="s">
        <v>410</v>
      </c>
      <c r="G20" s="54">
        <v>491</v>
      </c>
      <c r="H20" s="54">
        <v>412</v>
      </c>
      <c r="I20" s="54"/>
      <c r="J20" s="15"/>
      <c r="K20" s="54">
        <v>412</v>
      </c>
      <c r="L20" s="54"/>
      <c r="M20" s="54"/>
      <c r="N20" s="54"/>
      <c r="O20" s="30" t="s">
        <v>625</v>
      </c>
      <c r="P20" s="30"/>
      <c r="Q20" s="30" t="s">
        <v>650</v>
      </c>
      <c r="R20" s="30"/>
      <c r="S20" s="32">
        <v>2</v>
      </c>
      <c r="T20" s="32"/>
      <c r="U20" s="32"/>
      <c r="V20" s="32"/>
      <c r="W20" s="32"/>
      <c r="X20" s="30"/>
      <c r="Y20" s="30" t="s">
        <v>149</v>
      </c>
      <c r="Z20" s="54">
        <v>2.4</v>
      </c>
      <c r="AA20" s="15">
        <v>2003</v>
      </c>
      <c r="AB20" s="15" t="s">
        <v>150</v>
      </c>
      <c r="AC20" s="15"/>
      <c r="AD20" s="15" t="s">
        <v>61</v>
      </c>
      <c r="AE20" s="15" t="s">
        <v>250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602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651</v>
      </c>
    </row>
    <row r="21" spans="1:82" ht="30" customHeight="1">
      <c r="A21" s="15" t="s">
        <v>44</v>
      </c>
      <c r="B21" s="53" t="s">
        <v>406</v>
      </c>
      <c r="C21" s="53" t="s">
        <v>652</v>
      </c>
      <c r="D21" s="15" t="s">
        <v>408</v>
      </c>
      <c r="E21" s="30" t="s">
        <v>489</v>
      </c>
      <c r="F21" s="30" t="s">
        <v>490</v>
      </c>
      <c r="G21" s="54">
        <v>1175</v>
      </c>
      <c r="H21" s="54">
        <v>409</v>
      </c>
      <c r="I21" s="54"/>
      <c r="J21" s="15"/>
      <c r="K21" s="54">
        <v>409</v>
      </c>
      <c r="L21" s="54"/>
      <c r="M21" s="54"/>
      <c r="N21" s="54"/>
      <c r="O21" s="30" t="s">
        <v>489</v>
      </c>
      <c r="P21" s="30"/>
      <c r="Q21" s="30" t="s">
        <v>653</v>
      </c>
      <c r="R21" s="30"/>
      <c r="S21" s="32">
        <v>3</v>
      </c>
      <c r="T21" s="32">
        <v>1</v>
      </c>
      <c r="U21" s="32"/>
      <c r="V21" s="32"/>
      <c r="W21" s="32"/>
      <c r="X21" s="30"/>
      <c r="Y21" s="30" t="s">
        <v>140</v>
      </c>
      <c r="Z21" s="54">
        <v>12.5</v>
      </c>
      <c r="AA21" s="15">
        <v>2004</v>
      </c>
      <c r="AB21" s="15" t="s">
        <v>52</v>
      </c>
      <c r="AC21" s="15"/>
      <c r="AD21" s="15" t="s">
        <v>61</v>
      </c>
      <c r="AE21" s="15" t="s">
        <v>250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602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654</v>
      </c>
    </row>
    <row r="22" spans="1:82" ht="30" customHeight="1">
      <c r="A22" s="15" t="s">
        <v>44</v>
      </c>
      <c r="B22" s="53" t="s">
        <v>193</v>
      </c>
      <c r="C22" s="53" t="s">
        <v>655</v>
      </c>
      <c r="D22" s="15" t="s">
        <v>195</v>
      </c>
      <c r="E22" s="30" t="s">
        <v>656</v>
      </c>
      <c r="F22" s="30" t="s">
        <v>428</v>
      </c>
      <c r="G22" s="54">
        <v>212</v>
      </c>
      <c r="H22" s="54">
        <v>129</v>
      </c>
      <c r="I22" s="54"/>
      <c r="J22" s="15"/>
      <c r="K22" s="54">
        <v>129</v>
      </c>
      <c r="L22" s="54"/>
      <c r="M22" s="54"/>
      <c r="N22" s="54"/>
      <c r="O22" s="30" t="s">
        <v>625</v>
      </c>
      <c r="P22" s="30"/>
      <c r="Q22" s="30" t="s">
        <v>657</v>
      </c>
      <c r="R22" s="30"/>
      <c r="S22" s="32">
        <v>1.7</v>
      </c>
      <c r="T22" s="32">
        <v>1.7</v>
      </c>
      <c r="U22" s="32"/>
      <c r="V22" s="32"/>
      <c r="W22" s="32"/>
      <c r="X22" s="30"/>
      <c r="Y22" s="30" t="s">
        <v>140</v>
      </c>
      <c r="Z22" s="54">
        <v>1.7</v>
      </c>
      <c r="AA22" s="15">
        <v>2004</v>
      </c>
      <c r="AB22" s="15" t="s">
        <v>141</v>
      </c>
      <c r="AC22" s="15"/>
      <c r="AD22" s="15" t="s">
        <v>53</v>
      </c>
      <c r="AE22" s="15" t="s">
        <v>250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602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658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28" man="1"/>
    <brk id="41" min="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E15A-AB02-4407-9722-396D3401B8B8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510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511</v>
      </c>
      <c r="J2" s="267"/>
      <c r="K2" s="274" t="s">
        <v>512</v>
      </c>
      <c r="L2" s="267"/>
      <c r="M2" s="274" t="s">
        <v>513</v>
      </c>
      <c r="N2" s="267"/>
      <c r="O2" s="274" t="s">
        <v>205</v>
      </c>
      <c r="P2" s="41"/>
      <c r="Q2" s="141" t="s">
        <v>514</v>
      </c>
      <c r="R2" s="141" t="s">
        <v>515</v>
      </c>
      <c r="S2" s="213" t="s">
        <v>39</v>
      </c>
      <c r="T2" s="270" t="s">
        <v>104</v>
      </c>
      <c r="U2" s="141" t="s">
        <v>11</v>
      </c>
      <c r="V2" s="270" t="s">
        <v>14</v>
      </c>
      <c r="W2" s="270" t="s">
        <v>15</v>
      </c>
      <c r="X2" s="290" t="s">
        <v>516</v>
      </c>
      <c r="Y2" s="291"/>
      <c r="Z2" s="291"/>
      <c r="AA2" s="292"/>
      <c r="AB2" s="189" t="s">
        <v>517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214</v>
      </c>
      <c r="AK2" s="141" t="s">
        <v>215</v>
      </c>
      <c r="AL2" s="224" t="s">
        <v>518</v>
      </c>
      <c r="AM2" s="277"/>
      <c r="AN2" s="277"/>
      <c r="AO2" s="277"/>
      <c r="AP2" s="277"/>
      <c r="AQ2" s="277"/>
      <c r="AR2" s="277"/>
      <c r="AS2" s="226"/>
      <c r="AT2" s="141" t="s">
        <v>519</v>
      </c>
      <c r="AU2" s="274" t="s">
        <v>520</v>
      </c>
      <c r="AV2" s="288"/>
      <c r="AW2" s="288"/>
      <c r="AX2" s="267"/>
      <c r="AY2" s="272" t="s">
        <v>521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522</v>
      </c>
      <c r="Y4" s="141" t="s">
        <v>523</v>
      </c>
      <c r="Z4" s="141" t="s">
        <v>524</v>
      </c>
      <c r="AA4" s="141" t="s">
        <v>525</v>
      </c>
      <c r="AB4" s="141" t="s">
        <v>526</v>
      </c>
      <c r="AC4" s="141" t="s">
        <v>527</v>
      </c>
      <c r="AD4" s="147" t="s">
        <v>528</v>
      </c>
      <c r="AE4" s="148"/>
      <c r="AF4" s="148"/>
      <c r="AG4" s="149"/>
      <c r="AH4" s="141" t="s">
        <v>529</v>
      </c>
      <c r="AI4" s="141" t="s">
        <v>530</v>
      </c>
      <c r="AJ4" s="260"/>
      <c r="AK4" s="237"/>
      <c r="AL4" s="141" t="s">
        <v>531</v>
      </c>
      <c r="AM4" s="141" t="s">
        <v>17</v>
      </c>
      <c r="AN4" s="270" t="s">
        <v>532</v>
      </c>
      <c r="AO4" s="141" t="s">
        <v>533</v>
      </c>
      <c r="AP4" s="141" t="s">
        <v>534</v>
      </c>
      <c r="AQ4" s="270" t="s">
        <v>535</v>
      </c>
      <c r="AR4" s="141" t="s">
        <v>536</v>
      </c>
      <c r="AS4" s="141" t="s">
        <v>26</v>
      </c>
      <c r="AT4" s="237"/>
      <c r="AU4" s="275" t="s">
        <v>17</v>
      </c>
      <c r="AV4" s="141" t="s">
        <v>537</v>
      </c>
      <c r="AW4" s="141" t="s">
        <v>538</v>
      </c>
      <c r="AX4" s="141" t="s">
        <v>539</v>
      </c>
      <c r="AY4" s="141" t="s">
        <v>540</v>
      </c>
      <c r="AZ4" s="141" t="s">
        <v>541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126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542</v>
      </c>
      <c r="AE5" s="43" t="s">
        <v>543</v>
      </c>
      <c r="AF5" s="43" t="s">
        <v>544</v>
      </c>
      <c r="AG5" s="43" t="s">
        <v>545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128</v>
      </c>
      <c r="H6" s="82" t="s">
        <v>546</v>
      </c>
      <c r="I6" s="82" t="s">
        <v>128</v>
      </c>
      <c r="J6" s="82" t="s">
        <v>41</v>
      </c>
      <c r="K6" s="82" t="s">
        <v>128</v>
      </c>
      <c r="L6" s="82" t="s">
        <v>41</v>
      </c>
      <c r="M6" s="82" t="s">
        <v>128</v>
      </c>
      <c r="N6" s="82" t="s">
        <v>41</v>
      </c>
      <c r="O6" s="237"/>
      <c r="P6" s="237"/>
      <c r="Q6" s="237"/>
      <c r="R6" s="237"/>
      <c r="S6" s="214"/>
      <c r="T6" s="48" t="s">
        <v>133</v>
      </c>
      <c r="U6" s="237"/>
      <c r="V6" s="237"/>
      <c r="W6" s="271"/>
      <c r="X6" s="83" t="s">
        <v>547</v>
      </c>
      <c r="Y6" s="48" t="s">
        <v>548</v>
      </c>
      <c r="Z6" s="48" t="s">
        <v>549</v>
      </c>
      <c r="AA6" s="48" t="s">
        <v>549</v>
      </c>
      <c r="AB6" s="48" t="s">
        <v>549</v>
      </c>
      <c r="AC6" s="48" t="s">
        <v>550</v>
      </c>
      <c r="AD6" s="48" t="s">
        <v>551</v>
      </c>
      <c r="AE6" s="48" t="s">
        <v>551</v>
      </c>
      <c r="AF6" s="48" t="s">
        <v>551</v>
      </c>
      <c r="AG6" s="48" t="s">
        <v>551</v>
      </c>
      <c r="AH6" s="144"/>
      <c r="AI6" s="144"/>
      <c r="AJ6" s="141"/>
      <c r="AK6" s="48" t="s">
        <v>238</v>
      </c>
      <c r="AL6" s="42"/>
      <c r="AM6" s="79" t="s">
        <v>238</v>
      </c>
      <c r="AN6" s="48" t="s">
        <v>238</v>
      </c>
      <c r="AO6" s="48" t="s">
        <v>238</v>
      </c>
      <c r="AP6" s="48" t="s">
        <v>238</v>
      </c>
      <c r="AQ6" s="48" t="s">
        <v>238</v>
      </c>
      <c r="AR6" s="48" t="s">
        <v>238</v>
      </c>
      <c r="AS6" s="48" t="s">
        <v>238</v>
      </c>
      <c r="AT6" s="48" t="s">
        <v>552</v>
      </c>
      <c r="AU6" s="48" t="s">
        <v>238</v>
      </c>
      <c r="AV6" s="48" t="s">
        <v>238</v>
      </c>
      <c r="AW6" s="48" t="s">
        <v>238</v>
      </c>
      <c r="AX6" s="48" t="s">
        <v>238</v>
      </c>
      <c r="AY6" s="48" t="s">
        <v>553</v>
      </c>
      <c r="AZ6" s="48" t="s">
        <v>553</v>
      </c>
      <c r="BA6" s="62" t="s">
        <v>43</v>
      </c>
      <c r="BB6" s="62"/>
    </row>
    <row r="7" spans="1:54" ht="30" customHeight="1">
      <c r="A7" s="15" t="s">
        <v>44</v>
      </c>
      <c r="B7" s="53" t="s">
        <v>406</v>
      </c>
      <c r="C7" s="53" t="s">
        <v>554</v>
      </c>
      <c r="D7" s="15" t="s">
        <v>408</v>
      </c>
      <c r="E7" s="30" t="s">
        <v>555</v>
      </c>
      <c r="F7" s="30" t="s">
        <v>556</v>
      </c>
      <c r="G7" s="54">
        <v>6957</v>
      </c>
      <c r="H7" s="54"/>
      <c r="I7" s="54">
        <v>39</v>
      </c>
      <c r="J7" s="54"/>
      <c r="K7" s="54">
        <v>3650</v>
      </c>
      <c r="L7" s="54"/>
      <c r="M7" s="54">
        <v>3650</v>
      </c>
      <c r="N7" s="54"/>
      <c r="O7" s="30" t="s">
        <v>557</v>
      </c>
      <c r="P7" s="30"/>
      <c r="Q7" s="30" t="s">
        <v>558</v>
      </c>
      <c r="R7" s="30" t="s">
        <v>559</v>
      </c>
      <c r="S7" s="30" t="s">
        <v>149</v>
      </c>
      <c r="T7" s="54">
        <v>41</v>
      </c>
      <c r="U7" s="15">
        <v>1999</v>
      </c>
      <c r="V7" s="15" t="s">
        <v>141</v>
      </c>
      <c r="W7" s="15"/>
      <c r="X7" s="54"/>
      <c r="Y7" s="15"/>
      <c r="Z7" s="54"/>
      <c r="AA7" s="54"/>
      <c r="AB7" s="54"/>
      <c r="AC7" s="54"/>
      <c r="AD7" s="54"/>
      <c r="AE7" s="54"/>
      <c r="AF7" s="54"/>
      <c r="AG7" s="54"/>
      <c r="AH7" s="15" t="s">
        <v>61</v>
      </c>
      <c r="AI7" s="15"/>
      <c r="AJ7" s="15" t="s">
        <v>250</v>
      </c>
      <c r="AK7" s="15"/>
      <c r="AL7" s="15" t="s">
        <v>560</v>
      </c>
      <c r="AM7" s="15">
        <f t="shared" ref="AM7" si="0">IF(AN7&amp;AO7&amp;AP7&amp;AQ7&amp;AR7&amp;AS7="","",SUM(AN7:AS7))</f>
        <v>100</v>
      </c>
      <c r="AN7" s="15">
        <v>54.2</v>
      </c>
      <c r="AO7" s="15">
        <v>25.3</v>
      </c>
      <c r="AP7" s="15">
        <v>2.5</v>
      </c>
      <c r="AQ7" s="15">
        <v>14.7</v>
      </c>
      <c r="AR7" s="15">
        <v>0.7</v>
      </c>
      <c r="AS7" s="15">
        <v>2.6</v>
      </c>
      <c r="AT7" s="54">
        <v>155</v>
      </c>
      <c r="AU7" s="15">
        <f t="shared" ref="AU7" si="1">IF(AV7&amp;AW7&amp;AX7="","",SUM(AV7:AX7))</f>
        <v>100</v>
      </c>
      <c r="AV7" s="15">
        <v>45.2</v>
      </c>
      <c r="AW7" s="15">
        <v>4.2</v>
      </c>
      <c r="AX7" s="15">
        <v>50.6</v>
      </c>
      <c r="AY7" s="54">
        <v>8395</v>
      </c>
      <c r="AZ7" s="54">
        <v>9680</v>
      </c>
      <c r="BA7" s="55" t="s">
        <v>561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3" man="1"/>
    <brk id="23" min="1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E911-12B9-45E4-B9B0-4C206CCD8811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497</v>
      </c>
      <c r="B1" s="3"/>
      <c r="S1" s="37"/>
    </row>
    <row r="2" spans="1:21" s="19" customFormat="1" ht="13.5" customHeight="1">
      <c r="A2" s="141" t="s">
        <v>1</v>
      </c>
      <c r="B2" s="284" t="s">
        <v>498</v>
      </c>
      <c r="C2" s="141" t="s">
        <v>3</v>
      </c>
      <c r="D2" s="141" t="s">
        <v>4</v>
      </c>
      <c r="E2" s="141" t="s">
        <v>5</v>
      </c>
      <c r="F2" s="213" t="s">
        <v>499</v>
      </c>
      <c r="G2" s="270" t="s">
        <v>7</v>
      </c>
      <c r="H2" s="274" t="s">
        <v>205</v>
      </c>
      <c r="I2" s="41"/>
      <c r="J2" s="274" t="s">
        <v>500</v>
      </c>
      <c r="K2" s="41"/>
      <c r="L2" s="141" t="s">
        <v>39</v>
      </c>
      <c r="M2" s="270" t="s">
        <v>104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214</v>
      </c>
      <c r="S2" s="141" t="s">
        <v>215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126</v>
      </c>
      <c r="J5" s="237"/>
      <c r="K5" s="141" t="s">
        <v>126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128</v>
      </c>
      <c r="H6" s="237"/>
      <c r="I6" s="237"/>
      <c r="J6" s="237"/>
      <c r="K6" s="237"/>
      <c r="L6" s="237"/>
      <c r="M6" s="48" t="s">
        <v>133</v>
      </c>
      <c r="N6" s="237"/>
      <c r="O6" s="237"/>
      <c r="P6" s="271"/>
      <c r="Q6" s="144"/>
      <c r="R6" s="237"/>
      <c r="S6" s="48" t="s">
        <v>238</v>
      </c>
      <c r="T6" s="62" t="s">
        <v>43</v>
      </c>
      <c r="U6" s="62"/>
    </row>
    <row r="7" spans="1:21" ht="30" customHeight="1">
      <c r="A7" s="15" t="s">
        <v>44</v>
      </c>
      <c r="B7" s="53" t="s">
        <v>166</v>
      </c>
      <c r="C7" s="53" t="s">
        <v>501</v>
      </c>
      <c r="D7" s="15" t="s">
        <v>168</v>
      </c>
      <c r="E7" s="30" t="s">
        <v>502</v>
      </c>
      <c r="F7" s="30" t="s">
        <v>170</v>
      </c>
      <c r="G7" s="54">
        <v>7001</v>
      </c>
      <c r="H7" s="30" t="s">
        <v>503</v>
      </c>
      <c r="I7" s="30"/>
      <c r="J7" s="30" t="s">
        <v>504</v>
      </c>
      <c r="K7" s="30"/>
      <c r="L7" s="30" t="s">
        <v>149</v>
      </c>
      <c r="M7" s="54">
        <v>29</v>
      </c>
      <c r="N7" s="15">
        <v>2002</v>
      </c>
      <c r="O7" s="15" t="s">
        <v>150</v>
      </c>
      <c r="P7" s="15"/>
      <c r="Q7" s="15" t="s">
        <v>95</v>
      </c>
      <c r="R7" s="15" t="s">
        <v>250</v>
      </c>
      <c r="S7" s="15"/>
      <c r="T7" s="55" t="s">
        <v>505</v>
      </c>
    </row>
    <row r="8" spans="1:21" ht="30" customHeight="1">
      <c r="A8" s="15" t="s">
        <v>44</v>
      </c>
      <c r="B8" s="53" t="s">
        <v>406</v>
      </c>
      <c r="C8" s="53" t="s">
        <v>506</v>
      </c>
      <c r="D8" s="15" t="s">
        <v>408</v>
      </c>
      <c r="E8" s="30" t="s">
        <v>485</v>
      </c>
      <c r="F8" s="30" t="s">
        <v>410</v>
      </c>
      <c r="G8" s="54">
        <v>1560</v>
      </c>
      <c r="H8" s="30" t="s">
        <v>503</v>
      </c>
      <c r="I8" s="30"/>
      <c r="J8" s="30" t="s">
        <v>507</v>
      </c>
      <c r="K8" s="30"/>
      <c r="L8" s="30" t="s">
        <v>149</v>
      </c>
      <c r="M8" s="54">
        <v>15</v>
      </c>
      <c r="N8" s="15">
        <v>2003</v>
      </c>
      <c r="O8" s="15" t="s">
        <v>150</v>
      </c>
      <c r="P8" s="15"/>
      <c r="Q8" s="15" t="s">
        <v>61</v>
      </c>
      <c r="R8" s="15" t="s">
        <v>250</v>
      </c>
      <c r="S8" s="15"/>
      <c r="T8" s="55" t="s">
        <v>508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862F-A3B7-47F7-BB56-2C88C6AE15B7}">
  <dimension ref="A1:U1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431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432</v>
      </c>
      <c r="H2" s="306" t="s">
        <v>433</v>
      </c>
      <c r="I2" s="304" t="s">
        <v>434</v>
      </c>
      <c r="J2" s="308" t="s">
        <v>435</v>
      </c>
      <c r="K2" s="306" t="s">
        <v>436</v>
      </c>
      <c r="L2" s="304" t="s">
        <v>437</v>
      </c>
      <c r="M2" s="306" t="s">
        <v>438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214</v>
      </c>
      <c r="S2" s="306" t="s">
        <v>215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128</v>
      </c>
      <c r="H6" s="307"/>
      <c r="I6" s="307"/>
      <c r="J6" s="309"/>
      <c r="K6" s="307"/>
      <c r="L6" s="70" t="s">
        <v>237</v>
      </c>
      <c r="M6" s="70" t="s">
        <v>237</v>
      </c>
      <c r="N6" s="307"/>
      <c r="O6" s="307"/>
      <c r="P6" s="305"/>
      <c r="Q6" s="303"/>
      <c r="R6" s="307"/>
      <c r="S6" s="70" t="s">
        <v>238</v>
      </c>
      <c r="T6" s="71" t="s">
        <v>43</v>
      </c>
      <c r="U6" s="71"/>
    </row>
    <row r="7" spans="1:21" ht="30" customHeight="1">
      <c r="A7" s="73" t="s">
        <v>44</v>
      </c>
      <c r="B7" s="74" t="s">
        <v>45</v>
      </c>
      <c r="C7" s="74" t="s">
        <v>439</v>
      </c>
      <c r="D7" s="73" t="s">
        <v>47</v>
      </c>
      <c r="E7" s="73" t="s">
        <v>440</v>
      </c>
      <c r="F7" s="73" t="s">
        <v>441</v>
      </c>
      <c r="G7" s="75">
        <v>5664</v>
      </c>
      <c r="H7" s="73" t="s">
        <v>442</v>
      </c>
      <c r="I7" s="76" t="s">
        <v>443</v>
      </c>
      <c r="J7" s="76" t="s">
        <v>140</v>
      </c>
      <c r="K7" s="73">
        <v>4</v>
      </c>
      <c r="L7" s="75">
        <v>388</v>
      </c>
      <c r="M7" s="75">
        <v>0</v>
      </c>
      <c r="N7" s="73">
        <v>2002</v>
      </c>
      <c r="O7" s="73" t="s">
        <v>141</v>
      </c>
      <c r="P7" s="73"/>
      <c r="Q7" s="73" t="s">
        <v>53</v>
      </c>
      <c r="R7" s="73" t="s">
        <v>250</v>
      </c>
      <c r="S7" s="73"/>
      <c r="T7" s="77" t="s">
        <v>444</v>
      </c>
    </row>
    <row r="8" spans="1:21" ht="30" customHeight="1">
      <c r="A8" s="73" t="s">
        <v>44</v>
      </c>
      <c r="B8" s="74" t="s">
        <v>45</v>
      </c>
      <c r="C8" s="74" t="s">
        <v>445</v>
      </c>
      <c r="D8" s="73" t="s">
        <v>47</v>
      </c>
      <c r="E8" s="73" t="s">
        <v>446</v>
      </c>
      <c r="F8" s="73" t="s">
        <v>267</v>
      </c>
      <c r="G8" s="75">
        <v>2284</v>
      </c>
      <c r="H8" s="73" t="s">
        <v>442</v>
      </c>
      <c r="I8" s="76" t="s">
        <v>447</v>
      </c>
      <c r="J8" s="76" t="s">
        <v>140</v>
      </c>
      <c r="K8" s="73">
        <v>6</v>
      </c>
      <c r="L8" s="75">
        <v>201</v>
      </c>
      <c r="M8" s="75">
        <v>0</v>
      </c>
      <c r="N8" s="73">
        <v>1998</v>
      </c>
      <c r="O8" s="73" t="s">
        <v>141</v>
      </c>
      <c r="P8" s="73"/>
      <c r="Q8" s="73" t="s">
        <v>61</v>
      </c>
      <c r="R8" s="73" t="s">
        <v>250</v>
      </c>
      <c r="S8" s="73"/>
      <c r="T8" s="77" t="s">
        <v>448</v>
      </c>
    </row>
    <row r="9" spans="1:21" ht="30" customHeight="1">
      <c r="A9" s="73" t="s">
        <v>44</v>
      </c>
      <c r="B9" s="74" t="s">
        <v>45</v>
      </c>
      <c r="C9" s="74" t="s">
        <v>449</v>
      </c>
      <c r="D9" s="73" t="s">
        <v>47</v>
      </c>
      <c r="E9" s="73" t="s">
        <v>450</v>
      </c>
      <c r="F9" s="73" t="s">
        <v>295</v>
      </c>
      <c r="G9" s="75">
        <v>0</v>
      </c>
      <c r="H9" s="73" t="s">
        <v>116</v>
      </c>
      <c r="I9" s="76" t="s">
        <v>447</v>
      </c>
      <c r="J9" s="76" t="s">
        <v>149</v>
      </c>
      <c r="K9" s="73">
        <v>6</v>
      </c>
      <c r="L9" s="75">
        <v>400</v>
      </c>
      <c r="M9" s="75">
        <v>0</v>
      </c>
      <c r="N9" s="73">
        <v>1998</v>
      </c>
      <c r="O9" s="73" t="s">
        <v>150</v>
      </c>
      <c r="P9" s="73"/>
      <c r="Q9" s="73" t="s">
        <v>263</v>
      </c>
      <c r="R9" s="73" t="s">
        <v>250</v>
      </c>
      <c r="S9" s="73"/>
      <c r="T9" s="77" t="s">
        <v>451</v>
      </c>
    </row>
    <row r="10" spans="1:21" ht="30" customHeight="1">
      <c r="A10" s="73" t="s">
        <v>44</v>
      </c>
      <c r="B10" s="74" t="s">
        <v>71</v>
      </c>
      <c r="C10" s="74" t="s">
        <v>452</v>
      </c>
      <c r="D10" s="73" t="s">
        <v>73</v>
      </c>
      <c r="E10" s="73" t="s">
        <v>318</v>
      </c>
      <c r="F10" s="73" t="s">
        <v>319</v>
      </c>
      <c r="G10" s="75">
        <v>109.16</v>
      </c>
      <c r="H10" s="73" t="s">
        <v>453</v>
      </c>
      <c r="I10" s="76" t="s">
        <v>454</v>
      </c>
      <c r="J10" s="76" t="s">
        <v>85</v>
      </c>
      <c r="K10" s="73">
        <v>3</v>
      </c>
      <c r="L10" s="75">
        <v>14</v>
      </c>
      <c r="M10" s="75">
        <v>0</v>
      </c>
      <c r="N10" s="73">
        <v>1994</v>
      </c>
      <c r="O10" s="73" t="s">
        <v>52</v>
      </c>
      <c r="P10" s="73"/>
      <c r="Q10" s="73" t="s">
        <v>155</v>
      </c>
      <c r="R10" s="73" t="s">
        <v>250</v>
      </c>
      <c r="S10" s="73"/>
      <c r="T10" s="77" t="s">
        <v>455</v>
      </c>
    </row>
    <row r="11" spans="1:21" ht="30" customHeight="1">
      <c r="A11" s="73" t="s">
        <v>44</v>
      </c>
      <c r="B11" s="74" t="s">
        <v>71</v>
      </c>
      <c r="C11" s="74" t="s">
        <v>456</v>
      </c>
      <c r="D11" s="73" t="s">
        <v>73</v>
      </c>
      <c r="E11" s="73" t="s">
        <v>457</v>
      </c>
      <c r="F11" s="73" t="s">
        <v>325</v>
      </c>
      <c r="G11" s="75">
        <v>1022</v>
      </c>
      <c r="H11" s="73" t="s">
        <v>442</v>
      </c>
      <c r="I11" s="76" t="s">
        <v>458</v>
      </c>
      <c r="J11" s="76" t="s">
        <v>85</v>
      </c>
      <c r="K11" s="73">
        <v>3</v>
      </c>
      <c r="L11" s="75">
        <v>163</v>
      </c>
      <c r="M11" s="75">
        <v>119</v>
      </c>
      <c r="N11" s="73">
        <v>1996</v>
      </c>
      <c r="O11" s="73" t="s">
        <v>52</v>
      </c>
      <c r="P11" s="73"/>
      <c r="Q11" s="73" t="s">
        <v>155</v>
      </c>
      <c r="R11" s="73" t="s">
        <v>250</v>
      </c>
      <c r="S11" s="73"/>
      <c r="T11" s="77" t="s">
        <v>459</v>
      </c>
    </row>
    <row r="12" spans="1:21" ht="30" customHeight="1">
      <c r="A12" s="73" t="s">
        <v>44</v>
      </c>
      <c r="B12" s="74" t="s">
        <v>71</v>
      </c>
      <c r="C12" s="74" t="s">
        <v>460</v>
      </c>
      <c r="D12" s="73" t="s">
        <v>73</v>
      </c>
      <c r="E12" s="73" t="s">
        <v>461</v>
      </c>
      <c r="F12" s="73" t="s">
        <v>462</v>
      </c>
      <c r="G12" s="75">
        <v>97</v>
      </c>
      <c r="H12" s="73" t="s">
        <v>453</v>
      </c>
      <c r="I12" s="76" t="s">
        <v>463</v>
      </c>
      <c r="J12" s="76" t="s">
        <v>149</v>
      </c>
      <c r="K12" s="73">
        <v>1</v>
      </c>
      <c r="L12" s="75">
        <v>162</v>
      </c>
      <c r="M12" s="75">
        <v>0</v>
      </c>
      <c r="N12" s="73">
        <v>2011</v>
      </c>
      <c r="O12" s="73" t="s">
        <v>150</v>
      </c>
      <c r="P12" s="73"/>
      <c r="Q12" s="73" t="s">
        <v>155</v>
      </c>
      <c r="R12" s="73" t="s">
        <v>250</v>
      </c>
      <c r="S12" s="73"/>
      <c r="T12" s="77" t="s">
        <v>464</v>
      </c>
    </row>
    <row r="13" spans="1:21" ht="30" customHeight="1">
      <c r="A13" s="73" t="s">
        <v>44</v>
      </c>
      <c r="B13" s="74" t="s">
        <v>166</v>
      </c>
      <c r="C13" s="74" t="s">
        <v>465</v>
      </c>
      <c r="D13" s="73" t="s">
        <v>168</v>
      </c>
      <c r="E13" s="73" t="s">
        <v>466</v>
      </c>
      <c r="F13" s="73" t="s">
        <v>467</v>
      </c>
      <c r="G13" s="75">
        <v>632</v>
      </c>
      <c r="H13" s="73" t="s">
        <v>442</v>
      </c>
      <c r="I13" s="76" t="s">
        <v>468</v>
      </c>
      <c r="J13" s="76" t="s">
        <v>343</v>
      </c>
      <c r="K13" s="73">
        <v>12</v>
      </c>
      <c r="L13" s="75">
        <v>79</v>
      </c>
      <c r="M13" s="75">
        <v>11</v>
      </c>
      <c r="N13" s="73">
        <v>2001</v>
      </c>
      <c r="O13" s="73" t="s">
        <v>52</v>
      </c>
      <c r="P13" s="73"/>
      <c r="Q13" s="73" t="s">
        <v>95</v>
      </c>
      <c r="R13" s="73" t="s">
        <v>250</v>
      </c>
      <c r="S13" s="73"/>
      <c r="T13" s="77" t="s">
        <v>469</v>
      </c>
    </row>
    <row r="14" spans="1:21" ht="30" customHeight="1">
      <c r="A14" s="73" t="s">
        <v>44</v>
      </c>
      <c r="B14" s="74" t="s">
        <v>166</v>
      </c>
      <c r="C14" s="74" t="s">
        <v>470</v>
      </c>
      <c r="D14" s="73" t="s">
        <v>168</v>
      </c>
      <c r="E14" s="73" t="s">
        <v>471</v>
      </c>
      <c r="F14" s="73" t="s">
        <v>472</v>
      </c>
      <c r="G14" s="75">
        <v>104</v>
      </c>
      <c r="H14" s="73" t="s">
        <v>442</v>
      </c>
      <c r="I14" s="76" t="s">
        <v>473</v>
      </c>
      <c r="J14" s="76" t="s">
        <v>343</v>
      </c>
      <c r="K14" s="73">
        <v>1</v>
      </c>
      <c r="L14" s="75">
        <v>46</v>
      </c>
      <c r="M14" s="75">
        <v>0</v>
      </c>
      <c r="N14" s="73">
        <v>2011</v>
      </c>
      <c r="O14" s="73" t="s">
        <v>52</v>
      </c>
      <c r="P14" s="73"/>
      <c r="Q14" s="73" t="s">
        <v>95</v>
      </c>
      <c r="R14" s="73" t="s">
        <v>250</v>
      </c>
      <c r="S14" s="73"/>
      <c r="T14" s="77" t="s">
        <v>474</v>
      </c>
    </row>
    <row r="15" spans="1:21" ht="30" customHeight="1">
      <c r="A15" s="73" t="s">
        <v>44</v>
      </c>
      <c r="B15" s="74" t="s">
        <v>377</v>
      </c>
      <c r="C15" s="74" t="s">
        <v>475</v>
      </c>
      <c r="D15" s="73" t="s">
        <v>379</v>
      </c>
      <c r="E15" s="73" t="s">
        <v>476</v>
      </c>
      <c r="F15" s="73" t="s">
        <v>477</v>
      </c>
      <c r="G15" s="75">
        <v>41</v>
      </c>
      <c r="H15" s="73" t="s">
        <v>453</v>
      </c>
      <c r="I15" s="76" t="s">
        <v>478</v>
      </c>
      <c r="J15" s="76" t="s">
        <v>149</v>
      </c>
      <c r="K15" s="73">
        <v>4</v>
      </c>
      <c r="L15" s="75">
        <v>75</v>
      </c>
      <c r="M15" s="75">
        <v>48</v>
      </c>
      <c r="N15" s="73">
        <v>2000</v>
      </c>
      <c r="O15" s="73" t="s">
        <v>150</v>
      </c>
      <c r="P15" s="73"/>
      <c r="Q15" s="73" t="s">
        <v>61</v>
      </c>
      <c r="R15" s="73" t="s">
        <v>250</v>
      </c>
      <c r="S15" s="73"/>
      <c r="T15" s="77" t="s">
        <v>479</v>
      </c>
    </row>
    <row r="16" spans="1:21" ht="30" customHeight="1">
      <c r="A16" s="73" t="s">
        <v>44</v>
      </c>
      <c r="B16" s="74" t="s">
        <v>397</v>
      </c>
      <c r="C16" s="74" t="s">
        <v>480</v>
      </c>
      <c r="D16" s="73" t="s">
        <v>399</v>
      </c>
      <c r="E16" s="73" t="s">
        <v>481</v>
      </c>
      <c r="F16" s="73" t="s">
        <v>401</v>
      </c>
      <c r="G16" s="75">
        <v>954</v>
      </c>
      <c r="H16" s="73" t="s">
        <v>453</v>
      </c>
      <c r="I16" s="76" t="s">
        <v>482</v>
      </c>
      <c r="J16" s="76" t="s">
        <v>149</v>
      </c>
      <c r="K16" s="73">
        <v>4</v>
      </c>
      <c r="L16" s="75">
        <v>217</v>
      </c>
      <c r="M16" s="75">
        <v>0</v>
      </c>
      <c r="N16" s="73">
        <v>2004</v>
      </c>
      <c r="O16" s="73" t="s">
        <v>150</v>
      </c>
      <c r="P16" s="73"/>
      <c r="Q16" s="73" t="s">
        <v>404</v>
      </c>
      <c r="R16" s="73" t="s">
        <v>250</v>
      </c>
      <c r="S16" s="73"/>
      <c r="T16" s="77" t="s">
        <v>483</v>
      </c>
    </row>
    <row r="17" spans="1:20" ht="30" customHeight="1">
      <c r="A17" s="73" t="s">
        <v>44</v>
      </c>
      <c r="B17" s="74" t="s">
        <v>406</v>
      </c>
      <c r="C17" s="74" t="s">
        <v>484</v>
      </c>
      <c r="D17" s="73" t="s">
        <v>408</v>
      </c>
      <c r="E17" s="73" t="s">
        <v>485</v>
      </c>
      <c r="F17" s="73" t="s">
        <v>410</v>
      </c>
      <c r="G17" s="75">
        <v>485</v>
      </c>
      <c r="H17" s="73" t="s">
        <v>453</v>
      </c>
      <c r="I17" s="76" t="s">
        <v>486</v>
      </c>
      <c r="J17" s="76" t="s">
        <v>149</v>
      </c>
      <c r="K17" s="73">
        <v>6</v>
      </c>
      <c r="L17" s="75">
        <v>250</v>
      </c>
      <c r="M17" s="75">
        <v>0</v>
      </c>
      <c r="N17" s="73">
        <v>2003</v>
      </c>
      <c r="O17" s="73" t="s">
        <v>150</v>
      </c>
      <c r="P17" s="73"/>
      <c r="Q17" s="73" t="s">
        <v>61</v>
      </c>
      <c r="R17" s="73" t="s">
        <v>250</v>
      </c>
      <c r="S17" s="73"/>
      <c r="T17" s="77" t="s">
        <v>487</v>
      </c>
    </row>
    <row r="18" spans="1:20" ht="30" customHeight="1">
      <c r="A18" s="73" t="s">
        <v>44</v>
      </c>
      <c r="B18" s="74" t="s">
        <v>406</v>
      </c>
      <c r="C18" s="74" t="s">
        <v>488</v>
      </c>
      <c r="D18" s="73" t="s">
        <v>408</v>
      </c>
      <c r="E18" s="73" t="s">
        <v>489</v>
      </c>
      <c r="F18" s="73" t="s">
        <v>490</v>
      </c>
      <c r="G18" s="75">
        <v>409</v>
      </c>
      <c r="H18" s="73" t="s">
        <v>453</v>
      </c>
      <c r="I18" s="76" t="s">
        <v>491</v>
      </c>
      <c r="J18" s="76" t="s">
        <v>140</v>
      </c>
      <c r="K18" s="73">
        <v>12</v>
      </c>
      <c r="L18" s="75">
        <v>96</v>
      </c>
      <c r="M18" s="75">
        <v>0</v>
      </c>
      <c r="N18" s="73">
        <v>2004</v>
      </c>
      <c r="O18" s="73" t="s">
        <v>52</v>
      </c>
      <c r="P18" s="73"/>
      <c r="Q18" s="73" t="s">
        <v>61</v>
      </c>
      <c r="R18" s="73" t="s">
        <v>250</v>
      </c>
      <c r="S18" s="73"/>
      <c r="T18" s="77" t="s">
        <v>492</v>
      </c>
    </row>
    <row r="19" spans="1:20" ht="30" customHeight="1">
      <c r="A19" s="73" t="s">
        <v>44</v>
      </c>
      <c r="B19" s="74" t="s">
        <v>193</v>
      </c>
      <c r="C19" s="74" t="s">
        <v>493</v>
      </c>
      <c r="D19" s="73" t="s">
        <v>195</v>
      </c>
      <c r="E19" s="73" t="s">
        <v>494</v>
      </c>
      <c r="F19" s="73" t="s">
        <v>428</v>
      </c>
      <c r="G19" s="75">
        <v>1512</v>
      </c>
      <c r="H19" s="73" t="s">
        <v>453</v>
      </c>
      <c r="I19" s="76" t="s">
        <v>495</v>
      </c>
      <c r="J19" s="76" t="s">
        <v>140</v>
      </c>
      <c r="K19" s="73">
        <v>12</v>
      </c>
      <c r="L19" s="75">
        <v>349</v>
      </c>
      <c r="M19" s="75">
        <v>40</v>
      </c>
      <c r="N19" s="73">
        <v>1999</v>
      </c>
      <c r="O19" s="73" t="s">
        <v>141</v>
      </c>
      <c r="P19" s="73"/>
      <c r="Q19" s="73" t="s">
        <v>53</v>
      </c>
      <c r="R19" s="73" t="s">
        <v>250</v>
      </c>
      <c r="S19" s="73"/>
      <c r="T19" s="77" t="s">
        <v>496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E95D-EAEF-4CFF-9C4B-48775746296A}">
  <dimension ref="A1:AQ33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201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202</v>
      </c>
      <c r="H2" s="270" t="s">
        <v>203</v>
      </c>
      <c r="I2" s="270" t="s">
        <v>204</v>
      </c>
      <c r="J2" s="141" t="s">
        <v>205</v>
      </c>
      <c r="K2" s="141" t="s">
        <v>206</v>
      </c>
      <c r="L2" s="141" t="s">
        <v>39</v>
      </c>
      <c r="M2" s="141" t="s">
        <v>207</v>
      </c>
      <c r="N2" s="317" t="s">
        <v>208</v>
      </c>
      <c r="O2" s="317" t="s">
        <v>209</v>
      </c>
      <c r="P2" s="141" t="s">
        <v>210</v>
      </c>
      <c r="Q2" s="141" t="s">
        <v>211</v>
      </c>
      <c r="R2" s="270" t="s">
        <v>212</v>
      </c>
      <c r="S2" s="270" t="s">
        <v>14</v>
      </c>
      <c r="T2" s="141" t="s">
        <v>213</v>
      </c>
      <c r="U2" s="270" t="s">
        <v>15</v>
      </c>
      <c r="V2" s="260" t="s">
        <v>16</v>
      </c>
      <c r="W2" s="141" t="s">
        <v>214</v>
      </c>
      <c r="X2" s="141" t="s">
        <v>215</v>
      </c>
      <c r="Y2" s="141" t="s">
        <v>216</v>
      </c>
      <c r="Z2" s="274" t="s">
        <v>217</v>
      </c>
      <c r="AA2" s="288"/>
      <c r="AB2" s="267"/>
      <c r="AC2" s="279" t="s">
        <v>218</v>
      </c>
      <c r="AD2" s="288"/>
      <c r="AE2" s="288"/>
      <c r="AF2" s="288"/>
      <c r="AG2" s="288"/>
      <c r="AH2" s="267"/>
      <c r="AI2" s="141" t="s">
        <v>219</v>
      </c>
      <c r="AJ2" s="274" t="s">
        <v>220</v>
      </c>
      <c r="AK2" s="288"/>
      <c r="AL2" s="288"/>
      <c r="AM2" s="288"/>
      <c r="AN2" s="267"/>
      <c r="AO2" s="141" t="s">
        <v>221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222</v>
      </c>
      <c r="AA4" s="141" t="s">
        <v>223</v>
      </c>
      <c r="AB4" s="270" t="s">
        <v>224</v>
      </c>
      <c r="AC4" s="302" t="s">
        <v>225</v>
      </c>
      <c r="AD4" s="270" t="s">
        <v>226</v>
      </c>
      <c r="AE4" s="270" t="s">
        <v>227</v>
      </c>
      <c r="AF4" s="270" t="s">
        <v>228</v>
      </c>
      <c r="AG4" s="270" t="s">
        <v>229</v>
      </c>
      <c r="AH4" s="270" t="s">
        <v>230</v>
      </c>
      <c r="AI4" s="237"/>
      <c r="AJ4" s="270" t="s">
        <v>231</v>
      </c>
      <c r="AK4" s="270" t="s">
        <v>232</v>
      </c>
      <c r="AL4" s="270" t="s">
        <v>124</v>
      </c>
      <c r="AM4" s="270" t="s">
        <v>233</v>
      </c>
      <c r="AN4" s="141" t="s">
        <v>234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235</v>
      </c>
      <c r="I6" s="48" t="s">
        <v>236</v>
      </c>
      <c r="J6" s="237"/>
      <c r="K6" s="237"/>
      <c r="L6" s="237"/>
      <c r="M6" s="237"/>
      <c r="N6" s="61" t="s">
        <v>237</v>
      </c>
      <c r="O6" s="61" t="s">
        <v>236</v>
      </c>
      <c r="P6" s="237"/>
      <c r="Q6" s="237"/>
      <c r="R6" s="237"/>
      <c r="S6" s="237"/>
      <c r="T6" s="237"/>
      <c r="U6" s="271"/>
      <c r="V6" s="316"/>
      <c r="W6" s="237"/>
      <c r="X6" s="48" t="s">
        <v>238</v>
      </c>
      <c r="Y6" s="237"/>
      <c r="Z6" s="237"/>
      <c r="AA6" s="237"/>
      <c r="AB6" s="237"/>
      <c r="AC6" s="49" t="s">
        <v>239</v>
      </c>
      <c r="AD6" s="48" t="s">
        <v>239</v>
      </c>
      <c r="AE6" s="48" t="s">
        <v>239</v>
      </c>
      <c r="AF6" s="48" t="s">
        <v>239</v>
      </c>
      <c r="AG6" s="48" t="s">
        <v>239</v>
      </c>
      <c r="AH6" s="48" t="s">
        <v>239</v>
      </c>
      <c r="AI6" s="237"/>
      <c r="AJ6" s="48" t="s">
        <v>240</v>
      </c>
      <c r="AK6" s="48" t="s">
        <v>238</v>
      </c>
      <c r="AL6" s="48" t="s">
        <v>131</v>
      </c>
      <c r="AM6" s="48"/>
      <c r="AN6" s="48" t="s">
        <v>241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45</v>
      </c>
      <c r="C7" s="53" t="s">
        <v>242</v>
      </c>
      <c r="D7" s="15" t="s">
        <v>47</v>
      </c>
      <c r="E7" s="30" t="s">
        <v>243</v>
      </c>
      <c r="F7" s="30" t="s">
        <v>244</v>
      </c>
      <c r="G7" s="54">
        <v>1966</v>
      </c>
      <c r="H7" s="54">
        <v>734</v>
      </c>
      <c r="I7" s="54">
        <v>74122</v>
      </c>
      <c r="J7" s="30" t="s">
        <v>245</v>
      </c>
      <c r="K7" s="15" t="s">
        <v>246</v>
      </c>
      <c r="L7" s="15" t="s">
        <v>140</v>
      </c>
      <c r="M7" s="15">
        <v>1988</v>
      </c>
      <c r="N7" s="54">
        <v>45700</v>
      </c>
      <c r="O7" s="54">
        <v>545000</v>
      </c>
      <c r="P7" s="15">
        <v>2026</v>
      </c>
      <c r="Q7" s="30" t="s">
        <v>247</v>
      </c>
      <c r="R7" s="30" t="s">
        <v>248</v>
      </c>
      <c r="S7" s="15" t="s">
        <v>141</v>
      </c>
      <c r="T7" s="15" t="s">
        <v>249</v>
      </c>
      <c r="U7" s="15"/>
      <c r="V7" s="15" t="s">
        <v>61</v>
      </c>
      <c r="W7" s="15" t="s">
        <v>250</v>
      </c>
      <c r="X7" s="15"/>
      <c r="Y7" s="30" t="s">
        <v>251</v>
      </c>
      <c r="Z7" s="30" t="s">
        <v>252</v>
      </c>
      <c r="AA7" s="30" t="s">
        <v>253</v>
      </c>
      <c r="AB7" s="30" t="s">
        <v>254</v>
      </c>
      <c r="AC7" s="32">
        <v>7.3</v>
      </c>
      <c r="AD7" s="32">
        <v>7.3</v>
      </c>
      <c r="AE7" s="32">
        <v>11.1</v>
      </c>
      <c r="AF7" s="32">
        <v>11.1</v>
      </c>
      <c r="AG7" s="32">
        <v>24.5</v>
      </c>
      <c r="AH7" s="32">
        <v>24.5</v>
      </c>
      <c r="AI7" s="30" t="s">
        <v>255</v>
      </c>
      <c r="AJ7" s="32"/>
      <c r="AK7" s="30"/>
      <c r="AL7" s="32"/>
      <c r="AM7" s="30"/>
      <c r="AN7" s="32"/>
      <c r="AO7" s="15" t="s">
        <v>256</v>
      </c>
      <c r="AP7" s="55" t="s">
        <v>257</v>
      </c>
    </row>
    <row r="8" spans="1:43" ht="30" customHeight="1">
      <c r="A8" s="15" t="s">
        <v>44</v>
      </c>
      <c r="B8" s="53" t="s">
        <v>45</v>
      </c>
      <c r="C8" s="53" t="s">
        <v>258</v>
      </c>
      <c r="D8" s="15" t="s">
        <v>47</v>
      </c>
      <c r="E8" s="30" t="s">
        <v>259</v>
      </c>
      <c r="F8" s="30" t="s">
        <v>260</v>
      </c>
      <c r="G8" s="54">
        <v>0</v>
      </c>
      <c r="H8" s="54">
        <v>0</v>
      </c>
      <c r="I8" s="54">
        <v>5760</v>
      </c>
      <c r="J8" s="30" t="s">
        <v>261</v>
      </c>
      <c r="K8" s="15" t="s">
        <v>246</v>
      </c>
      <c r="L8" s="15" t="s">
        <v>88</v>
      </c>
      <c r="M8" s="15">
        <v>2003</v>
      </c>
      <c r="N8" s="54">
        <v>2737</v>
      </c>
      <c r="O8" s="54">
        <v>6000</v>
      </c>
      <c r="P8" s="15">
        <v>2010</v>
      </c>
      <c r="Q8" s="30" t="s">
        <v>247</v>
      </c>
      <c r="R8" s="30" t="s">
        <v>248</v>
      </c>
      <c r="S8" s="15" t="s">
        <v>141</v>
      </c>
      <c r="T8" s="15" t="s">
        <v>262</v>
      </c>
      <c r="U8" s="15"/>
      <c r="V8" s="15" t="s">
        <v>263</v>
      </c>
      <c r="W8" s="15" t="s">
        <v>250</v>
      </c>
      <c r="X8" s="15"/>
      <c r="Y8" s="30" t="s">
        <v>251</v>
      </c>
      <c r="Z8" s="30" t="s">
        <v>252</v>
      </c>
      <c r="AA8" s="30" t="s">
        <v>253</v>
      </c>
      <c r="AB8" s="30" t="s">
        <v>254</v>
      </c>
      <c r="AC8" s="32"/>
      <c r="AD8" s="32">
        <v>1</v>
      </c>
      <c r="AE8" s="32"/>
      <c r="AF8" s="32">
        <v>2</v>
      </c>
      <c r="AG8" s="32"/>
      <c r="AH8" s="32">
        <v>3</v>
      </c>
      <c r="AI8" s="30" t="s">
        <v>255</v>
      </c>
      <c r="AJ8" s="32"/>
      <c r="AK8" s="30"/>
      <c r="AL8" s="32"/>
      <c r="AM8" s="30"/>
      <c r="AN8" s="32"/>
      <c r="AO8" s="15" t="s">
        <v>256</v>
      </c>
      <c r="AP8" s="55" t="s">
        <v>264</v>
      </c>
    </row>
    <row r="9" spans="1:43" ht="30" customHeight="1">
      <c r="A9" s="15" t="s">
        <v>44</v>
      </c>
      <c r="B9" s="53" t="s">
        <v>45</v>
      </c>
      <c r="C9" s="53" t="s">
        <v>265</v>
      </c>
      <c r="D9" s="15" t="s">
        <v>47</v>
      </c>
      <c r="E9" s="30" t="s">
        <v>266</v>
      </c>
      <c r="F9" s="30" t="s">
        <v>267</v>
      </c>
      <c r="G9" s="54">
        <v>1917</v>
      </c>
      <c r="H9" s="54">
        <v>1555</v>
      </c>
      <c r="I9" s="54">
        <v>12713</v>
      </c>
      <c r="J9" s="30" t="s">
        <v>268</v>
      </c>
      <c r="K9" s="15" t="s">
        <v>246</v>
      </c>
      <c r="L9" s="15" t="s">
        <v>149</v>
      </c>
      <c r="M9" s="15">
        <v>1990</v>
      </c>
      <c r="N9" s="54">
        <v>22310</v>
      </c>
      <c r="O9" s="54">
        <v>156641</v>
      </c>
      <c r="P9" s="15">
        <v>2030</v>
      </c>
      <c r="Q9" s="30" t="s">
        <v>269</v>
      </c>
      <c r="R9" s="30" t="s">
        <v>270</v>
      </c>
      <c r="S9" s="15" t="s">
        <v>150</v>
      </c>
      <c r="T9" s="15" t="s">
        <v>249</v>
      </c>
      <c r="U9" s="15"/>
      <c r="V9" s="15" t="s">
        <v>263</v>
      </c>
      <c r="W9" s="15" t="s">
        <v>250</v>
      </c>
      <c r="X9" s="15"/>
      <c r="Y9" s="30" t="s">
        <v>251</v>
      </c>
      <c r="Z9" s="30" t="s">
        <v>252</v>
      </c>
      <c r="AA9" s="30" t="s">
        <v>271</v>
      </c>
      <c r="AB9" s="30" t="s">
        <v>254</v>
      </c>
      <c r="AC9" s="32">
        <v>15</v>
      </c>
      <c r="AD9" s="32">
        <v>31</v>
      </c>
      <c r="AE9" s="32">
        <v>300</v>
      </c>
      <c r="AF9" s="32">
        <v>140</v>
      </c>
      <c r="AG9" s="32">
        <v>129</v>
      </c>
      <c r="AH9" s="32">
        <v>57.8</v>
      </c>
      <c r="AI9" s="30" t="s">
        <v>255</v>
      </c>
      <c r="AJ9" s="32"/>
      <c r="AK9" s="30"/>
      <c r="AL9" s="32"/>
      <c r="AM9" s="30"/>
      <c r="AN9" s="32"/>
      <c r="AO9" s="15" t="s">
        <v>256</v>
      </c>
      <c r="AP9" s="55" t="s">
        <v>272</v>
      </c>
    </row>
    <row r="10" spans="1:43" ht="30" customHeight="1">
      <c r="A10" s="15" t="s">
        <v>44</v>
      </c>
      <c r="B10" s="53" t="s">
        <v>45</v>
      </c>
      <c r="C10" s="53" t="s">
        <v>273</v>
      </c>
      <c r="D10" s="15" t="s">
        <v>47</v>
      </c>
      <c r="E10" s="30" t="s">
        <v>274</v>
      </c>
      <c r="F10" s="30" t="s">
        <v>275</v>
      </c>
      <c r="G10" s="54">
        <v>0</v>
      </c>
      <c r="H10" s="54">
        <v>0</v>
      </c>
      <c r="I10" s="54">
        <v>0</v>
      </c>
      <c r="J10" s="30" t="s">
        <v>261</v>
      </c>
      <c r="K10" s="15" t="s">
        <v>246</v>
      </c>
      <c r="L10" s="15" t="s">
        <v>149</v>
      </c>
      <c r="M10" s="15">
        <v>1972</v>
      </c>
      <c r="N10" s="54">
        <v>26500</v>
      </c>
      <c r="O10" s="54">
        <v>235000</v>
      </c>
      <c r="P10" s="15">
        <v>2005</v>
      </c>
      <c r="Q10" s="30" t="s">
        <v>276</v>
      </c>
      <c r="R10" s="30" t="s">
        <v>277</v>
      </c>
      <c r="S10" s="15" t="s">
        <v>150</v>
      </c>
      <c r="T10" s="15" t="s">
        <v>262</v>
      </c>
      <c r="U10" s="15"/>
      <c r="V10" s="15" t="s">
        <v>263</v>
      </c>
      <c r="W10" s="15" t="s">
        <v>250</v>
      </c>
      <c r="X10" s="15"/>
      <c r="Y10" s="30" t="s">
        <v>278</v>
      </c>
      <c r="Z10" s="30"/>
      <c r="AA10" s="30"/>
      <c r="AB10" s="30"/>
      <c r="AC10" s="32">
        <v>2.4</v>
      </c>
      <c r="AD10" s="32">
        <v>4.2</v>
      </c>
      <c r="AE10" s="32">
        <v>7</v>
      </c>
      <c r="AF10" s="32">
        <v>5.3</v>
      </c>
      <c r="AG10" s="32">
        <v>10.8</v>
      </c>
      <c r="AH10" s="32">
        <v>11.8</v>
      </c>
      <c r="AI10" s="30" t="s">
        <v>255</v>
      </c>
      <c r="AJ10" s="32"/>
      <c r="AK10" s="30"/>
      <c r="AL10" s="32"/>
      <c r="AM10" s="30"/>
      <c r="AN10" s="32"/>
      <c r="AO10" s="15" t="s">
        <v>256</v>
      </c>
      <c r="AP10" s="55" t="s">
        <v>279</v>
      </c>
    </row>
    <row r="11" spans="1:43" ht="30" customHeight="1">
      <c r="A11" s="15" t="s">
        <v>44</v>
      </c>
      <c r="B11" s="53" t="s">
        <v>45</v>
      </c>
      <c r="C11" s="53" t="s">
        <v>280</v>
      </c>
      <c r="D11" s="15" t="s">
        <v>47</v>
      </c>
      <c r="E11" s="30" t="s">
        <v>281</v>
      </c>
      <c r="F11" s="30" t="s">
        <v>282</v>
      </c>
      <c r="G11" s="54">
        <v>0</v>
      </c>
      <c r="H11" s="54">
        <v>0</v>
      </c>
      <c r="I11" s="54">
        <v>0</v>
      </c>
      <c r="J11" s="30" t="s">
        <v>283</v>
      </c>
      <c r="K11" s="15" t="s">
        <v>246</v>
      </c>
      <c r="L11" s="15" t="s">
        <v>149</v>
      </c>
      <c r="M11" s="15">
        <v>1979</v>
      </c>
      <c r="N11" s="54">
        <v>11600</v>
      </c>
      <c r="O11" s="54">
        <v>61795</v>
      </c>
      <c r="P11" s="15">
        <v>1989</v>
      </c>
      <c r="Q11" s="30" t="s">
        <v>284</v>
      </c>
      <c r="R11" s="30" t="s">
        <v>285</v>
      </c>
      <c r="S11" s="15" t="s">
        <v>150</v>
      </c>
      <c r="T11" s="15" t="s">
        <v>262</v>
      </c>
      <c r="U11" s="15"/>
      <c r="V11" s="15" t="s">
        <v>263</v>
      </c>
      <c r="W11" s="15" t="s">
        <v>250</v>
      </c>
      <c r="X11" s="15"/>
      <c r="Y11" s="30" t="s">
        <v>251</v>
      </c>
      <c r="Z11" s="30" t="s">
        <v>252</v>
      </c>
      <c r="AA11" s="30" t="s">
        <v>286</v>
      </c>
      <c r="AB11" s="30" t="s">
        <v>254</v>
      </c>
      <c r="AC11" s="32">
        <v>3</v>
      </c>
      <c r="AD11" s="32">
        <v>2</v>
      </c>
      <c r="AE11" s="32">
        <v>5</v>
      </c>
      <c r="AF11" s="32">
        <v>3</v>
      </c>
      <c r="AG11" s="32">
        <v>5</v>
      </c>
      <c r="AH11" s="32">
        <v>4</v>
      </c>
      <c r="AI11" s="30" t="s">
        <v>255</v>
      </c>
      <c r="AJ11" s="32"/>
      <c r="AK11" s="30"/>
      <c r="AL11" s="32"/>
      <c r="AM11" s="30"/>
      <c r="AN11" s="32"/>
      <c r="AO11" s="15" t="s">
        <v>256</v>
      </c>
      <c r="AP11" s="55" t="s">
        <v>287</v>
      </c>
    </row>
    <row r="12" spans="1:43" ht="30" customHeight="1">
      <c r="A12" s="15" t="s">
        <v>44</v>
      </c>
      <c r="B12" s="53" t="s">
        <v>45</v>
      </c>
      <c r="C12" s="53" t="s">
        <v>288</v>
      </c>
      <c r="D12" s="15" t="s">
        <v>47</v>
      </c>
      <c r="E12" s="30" t="s">
        <v>289</v>
      </c>
      <c r="F12" s="30" t="s">
        <v>290</v>
      </c>
      <c r="G12" s="54">
        <v>0</v>
      </c>
      <c r="H12" s="54">
        <v>0</v>
      </c>
      <c r="I12" s="54">
        <v>0</v>
      </c>
      <c r="J12" s="30" t="s">
        <v>283</v>
      </c>
      <c r="K12" s="15" t="s">
        <v>246</v>
      </c>
      <c r="L12" s="15" t="s">
        <v>149</v>
      </c>
      <c r="M12" s="15">
        <v>1990</v>
      </c>
      <c r="N12" s="54">
        <v>2700</v>
      </c>
      <c r="O12" s="54">
        <v>9330</v>
      </c>
      <c r="P12" s="15">
        <v>2010</v>
      </c>
      <c r="Q12" s="30" t="s">
        <v>247</v>
      </c>
      <c r="R12" s="30" t="s">
        <v>291</v>
      </c>
      <c r="S12" s="15" t="s">
        <v>150</v>
      </c>
      <c r="T12" s="15" t="s">
        <v>262</v>
      </c>
      <c r="U12" s="15"/>
      <c r="V12" s="15" t="s">
        <v>263</v>
      </c>
      <c r="W12" s="15" t="s">
        <v>250</v>
      </c>
      <c r="X12" s="15"/>
      <c r="Y12" s="30" t="s">
        <v>251</v>
      </c>
      <c r="Z12" s="30" t="s">
        <v>252</v>
      </c>
      <c r="AA12" s="30" t="s">
        <v>253</v>
      </c>
      <c r="AB12" s="30" t="s">
        <v>254</v>
      </c>
      <c r="AC12" s="32">
        <v>1</v>
      </c>
      <c r="AD12" s="32">
        <v>1</v>
      </c>
      <c r="AE12" s="32">
        <v>3</v>
      </c>
      <c r="AF12" s="32">
        <v>2</v>
      </c>
      <c r="AG12" s="32">
        <v>2</v>
      </c>
      <c r="AH12" s="32">
        <v>2</v>
      </c>
      <c r="AI12" s="30" t="s">
        <v>255</v>
      </c>
      <c r="AJ12" s="32"/>
      <c r="AK12" s="30"/>
      <c r="AL12" s="32"/>
      <c r="AM12" s="30"/>
      <c r="AN12" s="32"/>
      <c r="AO12" s="15" t="s">
        <v>256</v>
      </c>
      <c r="AP12" s="55" t="s">
        <v>292</v>
      </c>
    </row>
    <row r="13" spans="1:43" ht="30" customHeight="1">
      <c r="A13" s="15" t="s">
        <v>44</v>
      </c>
      <c r="B13" s="53" t="s">
        <v>45</v>
      </c>
      <c r="C13" s="53" t="s">
        <v>293</v>
      </c>
      <c r="D13" s="15" t="s">
        <v>47</v>
      </c>
      <c r="E13" s="30" t="s">
        <v>294</v>
      </c>
      <c r="F13" s="30" t="s">
        <v>295</v>
      </c>
      <c r="G13" s="54">
        <v>0</v>
      </c>
      <c r="H13" s="54">
        <v>0</v>
      </c>
      <c r="I13" s="54">
        <v>8309</v>
      </c>
      <c r="J13" s="30" t="s">
        <v>261</v>
      </c>
      <c r="K13" s="15" t="s">
        <v>246</v>
      </c>
      <c r="L13" s="15" t="s">
        <v>149</v>
      </c>
      <c r="M13" s="15">
        <v>1998</v>
      </c>
      <c r="N13" s="54">
        <v>7057</v>
      </c>
      <c r="O13" s="54">
        <v>27000</v>
      </c>
      <c r="P13" s="15">
        <v>2012</v>
      </c>
      <c r="Q13" s="30" t="s">
        <v>247</v>
      </c>
      <c r="R13" s="30" t="s">
        <v>248</v>
      </c>
      <c r="S13" s="15" t="s">
        <v>150</v>
      </c>
      <c r="T13" s="15" t="s">
        <v>262</v>
      </c>
      <c r="U13" s="15"/>
      <c r="V13" s="15" t="s">
        <v>263</v>
      </c>
      <c r="W13" s="15" t="s">
        <v>250</v>
      </c>
      <c r="X13" s="15"/>
      <c r="Y13" s="30" t="s">
        <v>251</v>
      </c>
      <c r="Z13" s="30" t="s">
        <v>252</v>
      </c>
      <c r="AA13" s="30" t="s">
        <v>271</v>
      </c>
      <c r="AB13" s="30" t="s">
        <v>254</v>
      </c>
      <c r="AC13" s="32">
        <v>1</v>
      </c>
      <c r="AD13" s="32"/>
      <c r="AE13" s="32">
        <v>2</v>
      </c>
      <c r="AF13" s="32"/>
      <c r="AG13" s="32">
        <v>2</v>
      </c>
      <c r="AH13" s="32"/>
      <c r="AI13" s="30" t="s">
        <v>255</v>
      </c>
      <c r="AJ13" s="32"/>
      <c r="AK13" s="30"/>
      <c r="AL13" s="32"/>
      <c r="AM13" s="30"/>
      <c r="AN13" s="32"/>
      <c r="AO13" s="15" t="s">
        <v>256</v>
      </c>
      <c r="AP13" s="55" t="s">
        <v>296</v>
      </c>
    </row>
    <row r="14" spans="1:43" ht="30" customHeight="1">
      <c r="A14" s="15" t="s">
        <v>44</v>
      </c>
      <c r="B14" s="53" t="s">
        <v>55</v>
      </c>
      <c r="C14" s="53" t="s">
        <v>297</v>
      </c>
      <c r="D14" s="15" t="s">
        <v>57</v>
      </c>
      <c r="E14" s="30" t="s">
        <v>298</v>
      </c>
      <c r="F14" s="30" t="s">
        <v>299</v>
      </c>
      <c r="G14" s="54">
        <v>0</v>
      </c>
      <c r="H14" s="54">
        <v>0</v>
      </c>
      <c r="I14" s="54">
        <v>0</v>
      </c>
      <c r="J14" s="30" t="s">
        <v>300</v>
      </c>
      <c r="K14" s="15" t="s">
        <v>246</v>
      </c>
      <c r="L14" s="15" t="s">
        <v>149</v>
      </c>
      <c r="M14" s="15">
        <v>1992</v>
      </c>
      <c r="N14" s="54">
        <v>16000</v>
      </c>
      <c r="O14" s="54">
        <v>75000</v>
      </c>
      <c r="P14" s="15">
        <v>2010</v>
      </c>
      <c r="Q14" s="30" t="s">
        <v>247</v>
      </c>
      <c r="R14" s="30" t="s">
        <v>301</v>
      </c>
      <c r="S14" s="15" t="s">
        <v>150</v>
      </c>
      <c r="T14" s="15" t="s">
        <v>262</v>
      </c>
      <c r="U14" s="15"/>
      <c r="V14" s="15" t="s">
        <v>61</v>
      </c>
      <c r="W14" s="15" t="s">
        <v>250</v>
      </c>
      <c r="X14" s="15"/>
      <c r="Y14" s="30" t="s">
        <v>251</v>
      </c>
      <c r="Z14" s="30" t="s">
        <v>252</v>
      </c>
      <c r="AA14" s="30" t="s">
        <v>271</v>
      </c>
      <c r="AB14" s="30" t="s">
        <v>254</v>
      </c>
      <c r="AC14" s="32">
        <v>12</v>
      </c>
      <c r="AD14" s="32">
        <v>0.5</v>
      </c>
      <c r="AE14" s="32">
        <v>32</v>
      </c>
      <c r="AF14" s="32">
        <v>2.2999999999999998</v>
      </c>
      <c r="AG14" s="32">
        <v>9.5</v>
      </c>
      <c r="AH14" s="32">
        <v>5.7</v>
      </c>
      <c r="AI14" s="30" t="s">
        <v>255</v>
      </c>
      <c r="AJ14" s="32"/>
      <c r="AK14" s="30"/>
      <c r="AL14" s="32"/>
      <c r="AM14" s="30"/>
      <c r="AN14" s="32"/>
      <c r="AO14" s="15" t="s">
        <v>256</v>
      </c>
      <c r="AP14" s="55" t="s">
        <v>302</v>
      </c>
    </row>
    <row r="15" spans="1:43" ht="30" customHeight="1">
      <c r="A15" s="15" t="s">
        <v>44</v>
      </c>
      <c r="B15" s="53" t="s">
        <v>55</v>
      </c>
      <c r="C15" s="53" t="s">
        <v>303</v>
      </c>
      <c r="D15" s="15" t="s">
        <v>57</v>
      </c>
      <c r="E15" s="30" t="s">
        <v>304</v>
      </c>
      <c r="F15" s="30" t="s">
        <v>305</v>
      </c>
      <c r="G15" s="54">
        <v>1140</v>
      </c>
      <c r="H15" s="54">
        <v>1673</v>
      </c>
      <c r="I15" s="54">
        <v>42006</v>
      </c>
      <c r="J15" s="30" t="s">
        <v>306</v>
      </c>
      <c r="K15" s="15" t="s">
        <v>307</v>
      </c>
      <c r="L15" s="15" t="s">
        <v>149</v>
      </c>
      <c r="M15" s="15">
        <v>2011</v>
      </c>
      <c r="N15" s="54">
        <v>5539</v>
      </c>
      <c r="O15" s="54">
        <v>61900</v>
      </c>
      <c r="P15" s="15">
        <v>2026</v>
      </c>
      <c r="Q15" s="30" t="s">
        <v>308</v>
      </c>
      <c r="R15" s="30" t="s">
        <v>301</v>
      </c>
      <c r="S15" s="15" t="s">
        <v>150</v>
      </c>
      <c r="T15" s="15" t="s">
        <v>249</v>
      </c>
      <c r="U15" s="15"/>
      <c r="V15" s="15" t="s">
        <v>61</v>
      </c>
      <c r="W15" s="15" t="s">
        <v>250</v>
      </c>
      <c r="X15" s="15"/>
      <c r="Y15" s="30" t="s">
        <v>251</v>
      </c>
      <c r="Z15" s="30" t="s">
        <v>252</v>
      </c>
      <c r="AA15" s="30" t="s">
        <v>271</v>
      </c>
      <c r="AB15" s="30" t="s">
        <v>254</v>
      </c>
      <c r="AC15" s="32">
        <v>9.1</v>
      </c>
      <c r="AD15" s="32">
        <v>0.5</v>
      </c>
      <c r="AE15" s="32">
        <v>905</v>
      </c>
      <c r="AF15" s="32">
        <v>2.2999999999999998</v>
      </c>
      <c r="AG15" s="32">
        <v>293</v>
      </c>
      <c r="AH15" s="32">
        <v>5.7</v>
      </c>
      <c r="AI15" s="30" t="s">
        <v>255</v>
      </c>
      <c r="AJ15" s="32"/>
      <c r="AK15" s="30"/>
      <c r="AL15" s="32"/>
      <c r="AM15" s="30"/>
      <c r="AN15" s="32"/>
      <c r="AO15" s="15" t="s">
        <v>309</v>
      </c>
      <c r="AP15" s="55" t="s">
        <v>310</v>
      </c>
    </row>
    <row r="16" spans="1:43" ht="30" customHeight="1">
      <c r="A16" s="15" t="s">
        <v>44</v>
      </c>
      <c r="B16" s="53" t="s">
        <v>71</v>
      </c>
      <c r="C16" s="53" t="s">
        <v>311</v>
      </c>
      <c r="D16" s="15" t="s">
        <v>73</v>
      </c>
      <c r="E16" s="30" t="s">
        <v>312</v>
      </c>
      <c r="F16" s="30" t="s">
        <v>313</v>
      </c>
      <c r="G16" s="54">
        <v>829</v>
      </c>
      <c r="H16" s="54">
        <v>313</v>
      </c>
      <c r="I16" s="54">
        <v>3133.4</v>
      </c>
      <c r="J16" s="30" t="s">
        <v>245</v>
      </c>
      <c r="K16" s="15" t="s">
        <v>246</v>
      </c>
      <c r="L16" s="15" t="s">
        <v>85</v>
      </c>
      <c r="M16" s="15">
        <v>1988</v>
      </c>
      <c r="N16" s="54">
        <v>9050</v>
      </c>
      <c r="O16" s="54">
        <v>52370</v>
      </c>
      <c r="P16" s="15">
        <v>2030</v>
      </c>
      <c r="Q16" s="30" t="s">
        <v>247</v>
      </c>
      <c r="R16" s="30" t="s">
        <v>314</v>
      </c>
      <c r="S16" s="15" t="s">
        <v>52</v>
      </c>
      <c r="T16" s="15" t="s">
        <v>249</v>
      </c>
      <c r="U16" s="15"/>
      <c r="V16" s="15" t="s">
        <v>315</v>
      </c>
      <c r="W16" s="15" t="s">
        <v>250</v>
      </c>
      <c r="X16" s="15"/>
      <c r="Y16" s="30" t="s">
        <v>251</v>
      </c>
      <c r="Z16" s="30" t="s">
        <v>252</v>
      </c>
      <c r="AA16" s="30" t="s">
        <v>253</v>
      </c>
      <c r="AB16" s="30" t="s">
        <v>254</v>
      </c>
      <c r="AC16" s="32">
        <v>1.3</v>
      </c>
      <c r="AD16" s="32">
        <v>1.3</v>
      </c>
      <c r="AE16" s="32">
        <v>3.6</v>
      </c>
      <c r="AF16" s="32">
        <v>2.8</v>
      </c>
      <c r="AG16" s="32">
        <v>4</v>
      </c>
      <c r="AH16" s="32">
        <v>4.2</v>
      </c>
      <c r="AI16" s="30" t="s">
        <v>255</v>
      </c>
      <c r="AJ16" s="32"/>
      <c r="AK16" s="30"/>
      <c r="AL16" s="32"/>
      <c r="AM16" s="30"/>
      <c r="AN16" s="32"/>
      <c r="AO16" s="15" t="s">
        <v>256</v>
      </c>
      <c r="AP16" s="55" t="s">
        <v>316</v>
      </c>
    </row>
    <row r="17" spans="1:42" ht="30" customHeight="1">
      <c r="A17" s="15" t="s">
        <v>44</v>
      </c>
      <c r="B17" s="53" t="s">
        <v>71</v>
      </c>
      <c r="C17" s="53" t="s">
        <v>317</v>
      </c>
      <c r="D17" s="15" t="s">
        <v>73</v>
      </c>
      <c r="E17" s="30" t="s">
        <v>318</v>
      </c>
      <c r="F17" s="30" t="s">
        <v>319</v>
      </c>
      <c r="G17" s="54">
        <v>36</v>
      </c>
      <c r="H17" s="54">
        <v>6</v>
      </c>
      <c r="I17" s="54">
        <v>1027</v>
      </c>
      <c r="J17" s="30" t="s">
        <v>320</v>
      </c>
      <c r="K17" s="15" t="s">
        <v>246</v>
      </c>
      <c r="L17" s="15" t="s">
        <v>85</v>
      </c>
      <c r="M17" s="15">
        <v>1994</v>
      </c>
      <c r="N17" s="54">
        <v>2300</v>
      </c>
      <c r="O17" s="54">
        <v>7734</v>
      </c>
      <c r="P17" s="15">
        <v>2023</v>
      </c>
      <c r="Q17" s="30" t="s">
        <v>247</v>
      </c>
      <c r="R17" s="30" t="s">
        <v>321</v>
      </c>
      <c r="S17" s="15" t="s">
        <v>52</v>
      </c>
      <c r="T17" s="15" t="s">
        <v>249</v>
      </c>
      <c r="U17" s="15"/>
      <c r="V17" s="15" t="s">
        <v>155</v>
      </c>
      <c r="W17" s="15" t="s">
        <v>250</v>
      </c>
      <c r="X17" s="15"/>
      <c r="Y17" s="30" t="s">
        <v>251</v>
      </c>
      <c r="Z17" s="30" t="s">
        <v>252</v>
      </c>
      <c r="AA17" s="30" t="s">
        <v>271</v>
      </c>
      <c r="AB17" s="30" t="s">
        <v>254</v>
      </c>
      <c r="AC17" s="32"/>
      <c r="AD17" s="32">
        <v>1</v>
      </c>
      <c r="AE17" s="32"/>
      <c r="AF17" s="32">
        <v>1</v>
      </c>
      <c r="AG17" s="32"/>
      <c r="AH17" s="32">
        <v>1.3</v>
      </c>
      <c r="AI17" s="30" t="s">
        <v>255</v>
      </c>
      <c r="AJ17" s="32"/>
      <c r="AK17" s="30"/>
      <c r="AL17" s="32"/>
      <c r="AM17" s="30"/>
      <c r="AN17" s="32"/>
      <c r="AO17" s="15" t="s">
        <v>256</v>
      </c>
      <c r="AP17" s="55" t="s">
        <v>322</v>
      </c>
    </row>
    <row r="18" spans="1:42" ht="30" customHeight="1">
      <c r="A18" s="15" t="s">
        <v>44</v>
      </c>
      <c r="B18" s="53" t="s">
        <v>71</v>
      </c>
      <c r="C18" s="53" t="s">
        <v>323</v>
      </c>
      <c r="D18" s="15" t="s">
        <v>73</v>
      </c>
      <c r="E18" s="30" t="s">
        <v>324</v>
      </c>
      <c r="F18" s="30" t="s">
        <v>325</v>
      </c>
      <c r="G18" s="54">
        <v>9322</v>
      </c>
      <c r="H18" s="54">
        <v>8042</v>
      </c>
      <c r="I18" s="54">
        <v>153706</v>
      </c>
      <c r="J18" s="30" t="s">
        <v>326</v>
      </c>
      <c r="K18" s="15" t="s">
        <v>246</v>
      </c>
      <c r="L18" s="15" t="s">
        <v>85</v>
      </c>
      <c r="M18" s="15">
        <v>1995</v>
      </c>
      <c r="N18" s="54">
        <v>34700</v>
      </c>
      <c r="O18" s="54">
        <v>420000</v>
      </c>
      <c r="P18" s="15">
        <v>2051</v>
      </c>
      <c r="Q18" s="30" t="s">
        <v>247</v>
      </c>
      <c r="R18" s="30" t="s">
        <v>248</v>
      </c>
      <c r="S18" s="15" t="s">
        <v>141</v>
      </c>
      <c r="T18" s="15" t="s">
        <v>249</v>
      </c>
      <c r="U18" s="15"/>
      <c r="V18" s="15" t="s">
        <v>155</v>
      </c>
      <c r="W18" s="15" t="s">
        <v>250</v>
      </c>
      <c r="X18" s="15"/>
      <c r="Y18" s="30" t="s">
        <v>251</v>
      </c>
      <c r="Z18" s="30" t="s">
        <v>252</v>
      </c>
      <c r="AA18" s="30" t="s">
        <v>253</v>
      </c>
      <c r="AB18" s="30" t="s">
        <v>254</v>
      </c>
      <c r="AC18" s="32">
        <v>6.5</v>
      </c>
      <c r="AD18" s="32"/>
      <c r="AE18" s="32">
        <v>14</v>
      </c>
      <c r="AF18" s="32"/>
      <c r="AG18" s="32">
        <v>15</v>
      </c>
      <c r="AH18" s="32"/>
      <c r="AI18" s="30" t="s">
        <v>255</v>
      </c>
      <c r="AJ18" s="32"/>
      <c r="AK18" s="30"/>
      <c r="AL18" s="32"/>
      <c r="AM18" s="30"/>
      <c r="AN18" s="32"/>
      <c r="AO18" s="15" t="s">
        <v>256</v>
      </c>
      <c r="AP18" s="55" t="s">
        <v>327</v>
      </c>
    </row>
    <row r="19" spans="1:42" ht="30" customHeight="1">
      <c r="A19" s="15" t="s">
        <v>44</v>
      </c>
      <c r="B19" s="53" t="s">
        <v>71</v>
      </c>
      <c r="C19" s="53" t="s">
        <v>328</v>
      </c>
      <c r="D19" s="15" t="s">
        <v>73</v>
      </c>
      <c r="E19" s="30" t="s">
        <v>329</v>
      </c>
      <c r="F19" s="30" t="s">
        <v>330</v>
      </c>
      <c r="G19" s="54">
        <v>1028.7</v>
      </c>
      <c r="H19" s="54">
        <v>840</v>
      </c>
      <c r="I19" s="54">
        <v>21838</v>
      </c>
      <c r="J19" s="30" t="s">
        <v>245</v>
      </c>
      <c r="K19" s="15" t="s">
        <v>246</v>
      </c>
      <c r="L19" s="15" t="s">
        <v>85</v>
      </c>
      <c r="M19" s="15">
        <v>1996</v>
      </c>
      <c r="N19" s="54">
        <v>6600</v>
      </c>
      <c r="O19" s="54">
        <v>42200</v>
      </c>
      <c r="P19" s="15">
        <v>2041</v>
      </c>
      <c r="Q19" s="30" t="s">
        <v>247</v>
      </c>
      <c r="R19" s="30" t="s">
        <v>248</v>
      </c>
      <c r="S19" s="15" t="s">
        <v>52</v>
      </c>
      <c r="T19" s="15" t="s">
        <v>249</v>
      </c>
      <c r="U19" s="15"/>
      <c r="V19" s="15" t="s">
        <v>315</v>
      </c>
      <c r="W19" s="15" t="s">
        <v>250</v>
      </c>
      <c r="X19" s="15"/>
      <c r="Y19" s="30" t="s">
        <v>251</v>
      </c>
      <c r="Z19" s="30" t="s">
        <v>252</v>
      </c>
      <c r="AA19" s="30" t="s">
        <v>253</v>
      </c>
      <c r="AB19" s="30" t="s">
        <v>254</v>
      </c>
      <c r="AC19" s="32">
        <v>1.4</v>
      </c>
      <c r="AD19" s="32">
        <v>1.4</v>
      </c>
      <c r="AE19" s="32">
        <v>5.2</v>
      </c>
      <c r="AF19" s="32">
        <v>5.2</v>
      </c>
      <c r="AG19" s="32">
        <v>7.2</v>
      </c>
      <c r="AH19" s="32">
        <v>7.2</v>
      </c>
      <c r="AI19" s="30" t="s">
        <v>255</v>
      </c>
      <c r="AJ19" s="32"/>
      <c r="AK19" s="30"/>
      <c r="AL19" s="32"/>
      <c r="AM19" s="30"/>
      <c r="AN19" s="32"/>
      <c r="AO19" s="15" t="s">
        <v>256</v>
      </c>
      <c r="AP19" s="55" t="s">
        <v>331</v>
      </c>
    </row>
    <row r="20" spans="1:42" ht="30" customHeight="1">
      <c r="A20" s="15" t="s">
        <v>44</v>
      </c>
      <c r="B20" s="53" t="s">
        <v>157</v>
      </c>
      <c r="C20" s="53" t="s">
        <v>332</v>
      </c>
      <c r="D20" s="15" t="s">
        <v>159</v>
      </c>
      <c r="E20" s="30" t="s">
        <v>333</v>
      </c>
      <c r="F20" s="30" t="s">
        <v>334</v>
      </c>
      <c r="G20" s="54">
        <v>1641</v>
      </c>
      <c r="H20" s="54">
        <v>397</v>
      </c>
      <c r="I20" s="54">
        <v>7090</v>
      </c>
      <c r="J20" s="30" t="s">
        <v>245</v>
      </c>
      <c r="K20" s="15" t="s">
        <v>246</v>
      </c>
      <c r="L20" s="15" t="s">
        <v>88</v>
      </c>
      <c r="M20" s="15">
        <v>1985</v>
      </c>
      <c r="N20" s="54">
        <v>18400</v>
      </c>
      <c r="O20" s="54">
        <v>146629</v>
      </c>
      <c r="P20" s="15">
        <v>2031</v>
      </c>
      <c r="Q20" s="30" t="s">
        <v>335</v>
      </c>
      <c r="R20" s="30" t="s">
        <v>336</v>
      </c>
      <c r="S20" s="15" t="s">
        <v>52</v>
      </c>
      <c r="T20" s="15" t="s">
        <v>249</v>
      </c>
      <c r="U20" s="15"/>
      <c r="V20" s="15" t="s">
        <v>53</v>
      </c>
      <c r="W20" s="15" t="s">
        <v>250</v>
      </c>
      <c r="X20" s="15"/>
      <c r="Y20" s="30" t="s">
        <v>251</v>
      </c>
      <c r="Z20" s="30" t="s">
        <v>337</v>
      </c>
      <c r="AA20" s="30" t="s">
        <v>271</v>
      </c>
      <c r="AB20" s="30" t="s">
        <v>254</v>
      </c>
      <c r="AC20" s="32">
        <v>45</v>
      </c>
      <c r="AD20" s="32">
        <v>2.2999999999999998</v>
      </c>
      <c r="AE20" s="32">
        <v>22</v>
      </c>
      <c r="AF20" s="32">
        <v>6.1</v>
      </c>
      <c r="AG20" s="32">
        <v>18</v>
      </c>
      <c r="AH20" s="32">
        <v>8.99</v>
      </c>
      <c r="AI20" s="30" t="s">
        <v>255</v>
      </c>
      <c r="AJ20" s="32"/>
      <c r="AK20" s="30"/>
      <c r="AL20" s="32"/>
      <c r="AM20" s="30"/>
      <c r="AN20" s="32"/>
      <c r="AO20" s="15" t="s">
        <v>256</v>
      </c>
      <c r="AP20" s="55" t="s">
        <v>338</v>
      </c>
    </row>
    <row r="21" spans="1:42" ht="30" customHeight="1">
      <c r="A21" s="15" t="s">
        <v>44</v>
      </c>
      <c r="B21" s="53" t="s">
        <v>166</v>
      </c>
      <c r="C21" s="53" t="s">
        <v>339</v>
      </c>
      <c r="D21" s="15" t="s">
        <v>168</v>
      </c>
      <c r="E21" s="30" t="s">
        <v>340</v>
      </c>
      <c r="F21" s="30" t="s">
        <v>341</v>
      </c>
      <c r="G21" s="54">
        <v>1050</v>
      </c>
      <c r="H21" s="54">
        <v>626</v>
      </c>
      <c r="I21" s="54">
        <v>39762</v>
      </c>
      <c r="J21" s="30" t="s">
        <v>342</v>
      </c>
      <c r="K21" s="15" t="s">
        <v>246</v>
      </c>
      <c r="L21" s="15" t="s">
        <v>343</v>
      </c>
      <c r="M21" s="15">
        <v>2015</v>
      </c>
      <c r="N21" s="54">
        <v>4405</v>
      </c>
      <c r="O21" s="54">
        <v>50000</v>
      </c>
      <c r="P21" s="15">
        <v>2030</v>
      </c>
      <c r="Q21" s="30" t="s">
        <v>308</v>
      </c>
      <c r="R21" s="30" t="s">
        <v>344</v>
      </c>
      <c r="S21" s="15" t="s">
        <v>52</v>
      </c>
      <c r="T21" s="15" t="s">
        <v>249</v>
      </c>
      <c r="U21" s="15"/>
      <c r="V21" s="15" t="s">
        <v>95</v>
      </c>
      <c r="W21" s="15" t="s">
        <v>250</v>
      </c>
      <c r="X21" s="15"/>
      <c r="Y21" s="30" t="s">
        <v>251</v>
      </c>
      <c r="Z21" s="30" t="s">
        <v>252</v>
      </c>
      <c r="AA21" s="30" t="s">
        <v>271</v>
      </c>
      <c r="AB21" s="30" t="s">
        <v>254</v>
      </c>
      <c r="AC21" s="32"/>
      <c r="AD21" s="32">
        <v>2.2000000000000002</v>
      </c>
      <c r="AE21" s="32"/>
      <c r="AF21" s="32">
        <v>21</v>
      </c>
      <c r="AG21" s="32"/>
      <c r="AH21" s="32">
        <v>75</v>
      </c>
      <c r="AI21" s="30" t="s">
        <v>255</v>
      </c>
      <c r="AJ21" s="32"/>
      <c r="AK21" s="30"/>
      <c r="AL21" s="32"/>
      <c r="AM21" s="30"/>
      <c r="AN21" s="32"/>
      <c r="AO21" s="15" t="s">
        <v>309</v>
      </c>
      <c r="AP21" s="55" t="s">
        <v>345</v>
      </c>
    </row>
    <row r="22" spans="1:42" ht="30" customHeight="1">
      <c r="A22" s="15" t="s">
        <v>44</v>
      </c>
      <c r="B22" s="53" t="s">
        <v>79</v>
      </c>
      <c r="C22" s="53" t="s">
        <v>346</v>
      </c>
      <c r="D22" s="15" t="s">
        <v>81</v>
      </c>
      <c r="E22" s="30" t="s">
        <v>347</v>
      </c>
      <c r="F22" s="30" t="s">
        <v>348</v>
      </c>
      <c r="G22" s="54">
        <v>0</v>
      </c>
      <c r="H22" s="54">
        <v>0</v>
      </c>
      <c r="I22" s="54">
        <v>38436</v>
      </c>
      <c r="J22" s="30" t="s">
        <v>349</v>
      </c>
      <c r="K22" s="15" t="s">
        <v>307</v>
      </c>
      <c r="L22" s="15" t="s">
        <v>149</v>
      </c>
      <c r="M22" s="15">
        <v>1993</v>
      </c>
      <c r="N22" s="54">
        <v>19000</v>
      </c>
      <c r="O22" s="54">
        <v>53115</v>
      </c>
      <c r="P22" s="15">
        <v>2085</v>
      </c>
      <c r="Q22" s="30" t="s">
        <v>350</v>
      </c>
      <c r="R22" s="30" t="s">
        <v>314</v>
      </c>
      <c r="S22" s="15" t="s">
        <v>150</v>
      </c>
      <c r="T22" s="15" t="s">
        <v>249</v>
      </c>
      <c r="U22" s="15"/>
      <c r="V22" s="15" t="s">
        <v>86</v>
      </c>
      <c r="W22" s="15" t="s">
        <v>250</v>
      </c>
      <c r="X22" s="15"/>
      <c r="Y22" s="30" t="s">
        <v>251</v>
      </c>
      <c r="Z22" s="30" t="s">
        <v>252</v>
      </c>
      <c r="AA22" s="30" t="s">
        <v>253</v>
      </c>
      <c r="AB22" s="30" t="s">
        <v>254</v>
      </c>
      <c r="AC22" s="32">
        <v>2.2999999999999998</v>
      </c>
      <c r="AD22" s="32">
        <v>1.8</v>
      </c>
      <c r="AE22" s="32">
        <v>2.6</v>
      </c>
      <c r="AF22" s="32">
        <v>6.3</v>
      </c>
      <c r="AG22" s="32">
        <v>1.6</v>
      </c>
      <c r="AH22" s="32">
        <v>1.5</v>
      </c>
      <c r="AI22" s="30" t="s">
        <v>255</v>
      </c>
      <c r="AJ22" s="32"/>
      <c r="AK22" s="30"/>
      <c r="AL22" s="32"/>
      <c r="AM22" s="30"/>
      <c r="AN22" s="32"/>
      <c r="AO22" s="15" t="s">
        <v>256</v>
      </c>
      <c r="AP22" s="55" t="s">
        <v>351</v>
      </c>
    </row>
    <row r="23" spans="1:42" ht="30" customHeight="1">
      <c r="A23" s="15" t="s">
        <v>44</v>
      </c>
      <c r="B23" s="53" t="s">
        <v>79</v>
      </c>
      <c r="C23" s="53" t="s">
        <v>352</v>
      </c>
      <c r="D23" s="15" t="s">
        <v>81</v>
      </c>
      <c r="E23" s="30" t="s">
        <v>353</v>
      </c>
      <c r="F23" s="30" t="s">
        <v>354</v>
      </c>
      <c r="G23" s="54">
        <v>374</v>
      </c>
      <c r="H23" s="54">
        <v>293</v>
      </c>
      <c r="I23" s="54">
        <v>3402</v>
      </c>
      <c r="J23" s="30" t="s">
        <v>349</v>
      </c>
      <c r="K23" s="15" t="s">
        <v>246</v>
      </c>
      <c r="L23" s="15" t="s">
        <v>177</v>
      </c>
      <c r="M23" s="15">
        <v>1986</v>
      </c>
      <c r="N23" s="54">
        <v>5700</v>
      </c>
      <c r="O23" s="54">
        <v>21032</v>
      </c>
      <c r="P23" s="15">
        <v>2035</v>
      </c>
      <c r="Q23" s="30" t="s">
        <v>355</v>
      </c>
      <c r="R23" s="30" t="s">
        <v>356</v>
      </c>
      <c r="S23" s="15" t="s">
        <v>141</v>
      </c>
      <c r="T23" s="15" t="s">
        <v>249</v>
      </c>
      <c r="U23" s="15"/>
      <c r="V23" s="15" t="s">
        <v>86</v>
      </c>
      <c r="W23" s="15" t="s">
        <v>250</v>
      </c>
      <c r="X23" s="15"/>
      <c r="Y23" s="30" t="s">
        <v>251</v>
      </c>
      <c r="Z23" s="30" t="s">
        <v>252</v>
      </c>
      <c r="AA23" s="30" t="s">
        <v>286</v>
      </c>
      <c r="AB23" s="30" t="s">
        <v>254</v>
      </c>
      <c r="AC23" s="32">
        <v>0.7</v>
      </c>
      <c r="AD23" s="32">
        <v>0.5</v>
      </c>
      <c r="AE23" s="32">
        <v>0.7</v>
      </c>
      <c r="AF23" s="32">
        <v>0.6</v>
      </c>
      <c r="AG23" s="32">
        <v>0.53</v>
      </c>
      <c r="AH23" s="32">
        <v>0.65</v>
      </c>
      <c r="AI23" s="30" t="s">
        <v>255</v>
      </c>
      <c r="AJ23" s="32"/>
      <c r="AK23" s="30"/>
      <c r="AL23" s="32"/>
      <c r="AM23" s="30"/>
      <c r="AN23" s="32"/>
      <c r="AO23" s="15" t="s">
        <v>256</v>
      </c>
      <c r="AP23" s="55" t="s">
        <v>357</v>
      </c>
    </row>
    <row r="24" spans="1:42" ht="30" customHeight="1">
      <c r="A24" s="15" t="s">
        <v>44</v>
      </c>
      <c r="B24" s="53" t="s">
        <v>358</v>
      </c>
      <c r="C24" s="53" t="s">
        <v>359</v>
      </c>
      <c r="D24" s="15" t="s">
        <v>360</v>
      </c>
      <c r="E24" s="30" t="s">
        <v>361</v>
      </c>
      <c r="F24" s="30" t="s">
        <v>362</v>
      </c>
      <c r="G24" s="54">
        <v>261</v>
      </c>
      <c r="H24" s="54">
        <v>166</v>
      </c>
      <c r="I24" s="54">
        <v>25736</v>
      </c>
      <c r="J24" s="30" t="s">
        <v>363</v>
      </c>
      <c r="K24" s="15" t="s">
        <v>246</v>
      </c>
      <c r="L24" s="15" t="s">
        <v>140</v>
      </c>
      <c r="M24" s="15">
        <v>1995</v>
      </c>
      <c r="N24" s="54">
        <v>8600</v>
      </c>
      <c r="O24" s="54">
        <v>63000</v>
      </c>
      <c r="P24" s="15">
        <v>2035</v>
      </c>
      <c r="Q24" s="30" t="s">
        <v>364</v>
      </c>
      <c r="R24" s="30" t="s">
        <v>365</v>
      </c>
      <c r="S24" s="15" t="s">
        <v>141</v>
      </c>
      <c r="T24" s="15" t="s">
        <v>249</v>
      </c>
      <c r="U24" s="15"/>
      <c r="V24" s="15" t="s">
        <v>366</v>
      </c>
      <c r="W24" s="15" t="s">
        <v>250</v>
      </c>
      <c r="X24" s="15"/>
      <c r="Y24" s="30" t="s">
        <v>251</v>
      </c>
      <c r="Z24" s="30" t="s">
        <v>252</v>
      </c>
      <c r="AA24" s="30" t="s">
        <v>253</v>
      </c>
      <c r="AB24" s="30" t="s">
        <v>254</v>
      </c>
      <c r="AC24" s="32">
        <v>24</v>
      </c>
      <c r="AD24" s="32">
        <v>2.6</v>
      </c>
      <c r="AE24" s="32">
        <v>9.1</v>
      </c>
      <c r="AF24" s="32">
        <v>6.1</v>
      </c>
      <c r="AG24" s="32">
        <v>4.24</v>
      </c>
      <c r="AH24" s="32">
        <v>4.34</v>
      </c>
      <c r="AI24" s="30" t="s">
        <v>255</v>
      </c>
      <c r="AJ24" s="32"/>
      <c r="AK24" s="30"/>
      <c r="AL24" s="32"/>
      <c r="AM24" s="30"/>
      <c r="AN24" s="32"/>
      <c r="AO24" s="15" t="s">
        <v>256</v>
      </c>
      <c r="AP24" s="55" t="s">
        <v>367</v>
      </c>
    </row>
    <row r="25" spans="1:42" ht="30" customHeight="1">
      <c r="A25" s="15" t="s">
        <v>44</v>
      </c>
      <c r="B25" s="53" t="s">
        <v>368</v>
      </c>
      <c r="C25" s="53" t="s">
        <v>369</v>
      </c>
      <c r="D25" s="15" t="s">
        <v>370</v>
      </c>
      <c r="E25" s="30" t="s">
        <v>371</v>
      </c>
      <c r="F25" s="30" t="s">
        <v>372</v>
      </c>
      <c r="G25" s="54">
        <v>1270</v>
      </c>
      <c r="H25" s="54">
        <v>541</v>
      </c>
      <c r="I25" s="54">
        <v>9856</v>
      </c>
      <c r="J25" s="30" t="s">
        <v>373</v>
      </c>
      <c r="K25" s="15" t="s">
        <v>246</v>
      </c>
      <c r="L25" s="15" t="s">
        <v>140</v>
      </c>
      <c r="M25" s="15">
        <v>1999</v>
      </c>
      <c r="N25" s="54">
        <v>6300</v>
      </c>
      <c r="O25" s="54">
        <v>61800</v>
      </c>
      <c r="P25" s="15">
        <v>2032</v>
      </c>
      <c r="Q25" s="30" t="s">
        <v>247</v>
      </c>
      <c r="R25" s="30" t="s">
        <v>374</v>
      </c>
      <c r="S25" s="15" t="s">
        <v>141</v>
      </c>
      <c r="T25" s="15" t="s">
        <v>249</v>
      </c>
      <c r="U25" s="15"/>
      <c r="V25" s="15" t="s">
        <v>375</v>
      </c>
      <c r="W25" s="15" t="s">
        <v>250</v>
      </c>
      <c r="X25" s="15"/>
      <c r="Y25" s="30" t="s">
        <v>251</v>
      </c>
      <c r="Z25" s="30" t="s">
        <v>252</v>
      </c>
      <c r="AA25" s="30" t="s">
        <v>271</v>
      </c>
      <c r="AB25" s="30" t="s">
        <v>254</v>
      </c>
      <c r="AC25" s="32"/>
      <c r="AD25" s="32">
        <v>2</v>
      </c>
      <c r="AE25" s="32"/>
      <c r="AF25" s="32">
        <v>12</v>
      </c>
      <c r="AG25" s="32"/>
      <c r="AH25" s="32">
        <v>8</v>
      </c>
      <c r="AI25" s="30" t="s">
        <v>255</v>
      </c>
      <c r="AJ25" s="32"/>
      <c r="AK25" s="30"/>
      <c r="AL25" s="32"/>
      <c r="AM25" s="30"/>
      <c r="AN25" s="32"/>
      <c r="AO25" s="15" t="s">
        <v>256</v>
      </c>
      <c r="AP25" s="55" t="s">
        <v>376</v>
      </c>
    </row>
    <row r="26" spans="1:42" ht="30" customHeight="1">
      <c r="A26" s="15" t="s">
        <v>44</v>
      </c>
      <c r="B26" s="53" t="s">
        <v>377</v>
      </c>
      <c r="C26" s="53" t="s">
        <v>378</v>
      </c>
      <c r="D26" s="15" t="s">
        <v>379</v>
      </c>
      <c r="E26" s="30" t="s">
        <v>380</v>
      </c>
      <c r="F26" s="30" t="s">
        <v>381</v>
      </c>
      <c r="G26" s="54">
        <v>215</v>
      </c>
      <c r="H26" s="54">
        <v>196</v>
      </c>
      <c r="I26" s="54">
        <v>3062</v>
      </c>
      <c r="J26" s="30" t="s">
        <v>349</v>
      </c>
      <c r="K26" s="15" t="s">
        <v>307</v>
      </c>
      <c r="L26" s="15" t="s">
        <v>149</v>
      </c>
      <c r="M26" s="15">
        <v>1998</v>
      </c>
      <c r="N26" s="54">
        <v>3000</v>
      </c>
      <c r="O26" s="54">
        <v>12000</v>
      </c>
      <c r="P26" s="15">
        <v>2020</v>
      </c>
      <c r="Q26" s="30" t="s">
        <v>382</v>
      </c>
      <c r="R26" s="30" t="s">
        <v>356</v>
      </c>
      <c r="S26" s="15" t="s">
        <v>150</v>
      </c>
      <c r="T26" s="15" t="s">
        <v>249</v>
      </c>
      <c r="U26" s="15"/>
      <c r="V26" s="15" t="s">
        <v>61</v>
      </c>
      <c r="W26" s="15" t="s">
        <v>250</v>
      </c>
      <c r="X26" s="15"/>
      <c r="Y26" s="30" t="s">
        <v>383</v>
      </c>
      <c r="Z26" s="30"/>
      <c r="AA26" s="30"/>
      <c r="AB26" s="30"/>
      <c r="AC26" s="32"/>
      <c r="AD26" s="32">
        <v>1</v>
      </c>
      <c r="AE26" s="32"/>
      <c r="AF26" s="32">
        <v>3</v>
      </c>
      <c r="AG26" s="32"/>
      <c r="AH26" s="32">
        <v>14</v>
      </c>
      <c r="AI26" s="30" t="s">
        <v>255</v>
      </c>
      <c r="AJ26" s="32"/>
      <c r="AK26" s="30"/>
      <c r="AL26" s="32"/>
      <c r="AM26" s="30"/>
      <c r="AN26" s="32"/>
      <c r="AO26" s="15" t="s">
        <v>256</v>
      </c>
      <c r="AP26" s="55" t="s">
        <v>384</v>
      </c>
    </row>
    <row r="27" spans="1:42" ht="30" customHeight="1">
      <c r="A27" s="15" t="s">
        <v>44</v>
      </c>
      <c r="B27" s="53" t="s">
        <v>179</v>
      </c>
      <c r="C27" s="53" t="s">
        <v>385</v>
      </c>
      <c r="D27" s="15" t="s">
        <v>181</v>
      </c>
      <c r="E27" s="30" t="s">
        <v>386</v>
      </c>
      <c r="F27" s="30" t="s">
        <v>387</v>
      </c>
      <c r="G27" s="54">
        <v>199</v>
      </c>
      <c r="H27" s="54">
        <v>199</v>
      </c>
      <c r="I27" s="54">
        <v>9302</v>
      </c>
      <c r="J27" s="30" t="s">
        <v>388</v>
      </c>
      <c r="K27" s="15" t="s">
        <v>246</v>
      </c>
      <c r="L27" s="15" t="s">
        <v>85</v>
      </c>
      <c r="M27" s="15">
        <v>2018</v>
      </c>
      <c r="N27" s="54">
        <v>3100</v>
      </c>
      <c r="O27" s="54">
        <v>11200</v>
      </c>
      <c r="P27" s="15">
        <v>2038</v>
      </c>
      <c r="Q27" s="30" t="s">
        <v>364</v>
      </c>
      <c r="R27" s="30" t="s">
        <v>389</v>
      </c>
      <c r="S27" s="15" t="s">
        <v>52</v>
      </c>
      <c r="T27" s="15" t="s">
        <v>249</v>
      </c>
      <c r="U27" s="15"/>
      <c r="V27" s="15" t="s">
        <v>184</v>
      </c>
      <c r="W27" s="15" t="s">
        <v>250</v>
      </c>
      <c r="X27" s="15"/>
      <c r="Y27" s="30" t="s">
        <v>251</v>
      </c>
      <c r="Z27" s="30" t="s">
        <v>252</v>
      </c>
      <c r="AA27" s="30" t="s">
        <v>271</v>
      </c>
      <c r="AB27" s="30" t="s">
        <v>254</v>
      </c>
      <c r="AC27" s="32"/>
      <c r="AD27" s="32">
        <v>1.458</v>
      </c>
      <c r="AE27" s="32"/>
      <c r="AF27" s="32">
        <v>30.832999999999998</v>
      </c>
      <c r="AG27" s="32"/>
      <c r="AH27" s="32">
        <v>4.9329999999999998</v>
      </c>
      <c r="AI27" s="30" t="s">
        <v>255</v>
      </c>
      <c r="AJ27" s="32"/>
      <c r="AK27" s="30"/>
      <c r="AL27" s="32"/>
      <c r="AM27" s="30"/>
      <c r="AN27" s="32"/>
      <c r="AO27" s="15" t="s">
        <v>256</v>
      </c>
      <c r="AP27" s="55" t="s">
        <v>390</v>
      </c>
    </row>
    <row r="28" spans="1:42" ht="30" customHeight="1">
      <c r="A28" s="15" t="s">
        <v>44</v>
      </c>
      <c r="B28" s="53" t="s">
        <v>89</v>
      </c>
      <c r="C28" s="53" t="s">
        <v>391</v>
      </c>
      <c r="D28" s="15" t="s">
        <v>91</v>
      </c>
      <c r="E28" s="30" t="s">
        <v>392</v>
      </c>
      <c r="F28" s="30" t="s">
        <v>393</v>
      </c>
      <c r="G28" s="54">
        <v>940</v>
      </c>
      <c r="H28" s="54">
        <v>929</v>
      </c>
      <c r="I28" s="54">
        <v>11502</v>
      </c>
      <c r="J28" s="30" t="s">
        <v>349</v>
      </c>
      <c r="K28" s="15" t="s">
        <v>246</v>
      </c>
      <c r="L28" s="15" t="s">
        <v>140</v>
      </c>
      <c r="M28" s="15">
        <v>2001</v>
      </c>
      <c r="N28" s="54">
        <v>12000</v>
      </c>
      <c r="O28" s="54">
        <v>80000</v>
      </c>
      <c r="P28" s="15">
        <v>2017</v>
      </c>
      <c r="Q28" s="30" t="s">
        <v>394</v>
      </c>
      <c r="R28" s="30" t="s">
        <v>301</v>
      </c>
      <c r="S28" s="15" t="s">
        <v>141</v>
      </c>
      <c r="T28" s="15" t="s">
        <v>249</v>
      </c>
      <c r="U28" s="15"/>
      <c r="V28" s="15" t="s">
        <v>95</v>
      </c>
      <c r="W28" s="15" t="s">
        <v>395</v>
      </c>
      <c r="X28" s="15">
        <v>99</v>
      </c>
      <c r="Y28" s="30" t="s">
        <v>251</v>
      </c>
      <c r="Z28" s="30" t="s">
        <v>252</v>
      </c>
      <c r="AA28" s="30" t="s">
        <v>253</v>
      </c>
      <c r="AB28" s="30" t="s">
        <v>254</v>
      </c>
      <c r="AC28" s="32"/>
      <c r="AD28" s="32">
        <v>0.6</v>
      </c>
      <c r="AE28" s="32"/>
      <c r="AF28" s="32">
        <v>5.81</v>
      </c>
      <c r="AG28" s="32"/>
      <c r="AH28" s="32">
        <v>7.2</v>
      </c>
      <c r="AI28" s="30" t="s">
        <v>255</v>
      </c>
      <c r="AJ28" s="32"/>
      <c r="AK28" s="30"/>
      <c r="AL28" s="32"/>
      <c r="AM28" s="30"/>
      <c r="AN28" s="32"/>
      <c r="AO28" s="15" t="s">
        <v>256</v>
      </c>
      <c r="AP28" s="55" t="s">
        <v>396</v>
      </c>
    </row>
    <row r="29" spans="1:42" ht="30" customHeight="1">
      <c r="A29" s="15" t="s">
        <v>44</v>
      </c>
      <c r="B29" s="53" t="s">
        <v>397</v>
      </c>
      <c r="C29" s="53" t="s">
        <v>398</v>
      </c>
      <c r="D29" s="15" t="s">
        <v>399</v>
      </c>
      <c r="E29" s="30" t="s">
        <v>400</v>
      </c>
      <c r="F29" s="30" t="s">
        <v>401</v>
      </c>
      <c r="G29" s="54">
        <v>91</v>
      </c>
      <c r="H29" s="54">
        <v>123</v>
      </c>
      <c r="I29" s="54">
        <v>1230</v>
      </c>
      <c r="J29" s="30" t="s">
        <v>402</v>
      </c>
      <c r="K29" s="15" t="s">
        <v>246</v>
      </c>
      <c r="L29" s="15" t="s">
        <v>149</v>
      </c>
      <c r="M29" s="15">
        <v>2004</v>
      </c>
      <c r="N29" s="54">
        <v>760</v>
      </c>
      <c r="O29" s="54">
        <v>3100</v>
      </c>
      <c r="P29" s="15">
        <v>2035</v>
      </c>
      <c r="Q29" s="30" t="s">
        <v>308</v>
      </c>
      <c r="R29" s="30" t="s">
        <v>403</v>
      </c>
      <c r="S29" s="15" t="s">
        <v>150</v>
      </c>
      <c r="T29" s="15" t="s">
        <v>249</v>
      </c>
      <c r="U29" s="15"/>
      <c r="V29" s="15" t="s">
        <v>404</v>
      </c>
      <c r="W29" s="15" t="s">
        <v>250</v>
      </c>
      <c r="X29" s="15"/>
      <c r="Y29" s="30" t="s">
        <v>383</v>
      </c>
      <c r="Z29" s="30"/>
      <c r="AA29" s="30"/>
      <c r="AB29" s="30"/>
      <c r="AC29" s="32"/>
      <c r="AD29" s="32">
        <v>1.9</v>
      </c>
      <c r="AE29" s="32"/>
      <c r="AF29" s="32">
        <v>0</v>
      </c>
      <c r="AG29" s="32"/>
      <c r="AH29" s="32">
        <v>9</v>
      </c>
      <c r="AI29" s="30" t="s">
        <v>255</v>
      </c>
      <c r="AJ29" s="32"/>
      <c r="AK29" s="30"/>
      <c r="AL29" s="32"/>
      <c r="AM29" s="30"/>
      <c r="AN29" s="32"/>
      <c r="AO29" s="15" t="s">
        <v>309</v>
      </c>
      <c r="AP29" s="55" t="s">
        <v>405</v>
      </c>
    </row>
    <row r="30" spans="1:42" ht="30" customHeight="1">
      <c r="A30" s="15" t="s">
        <v>44</v>
      </c>
      <c r="B30" s="53" t="s">
        <v>406</v>
      </c>
      <c r="C30" s="53" t="s">
        <v>407</v>
      </c>
      <c r="D30" s="15" t="s">
        <v>408</v>
      </c>
      <c r="E30" s="30" t="s">
        <v>409</v>
      </c>
      <c r="F30" s="30" t="s">
        <v>410</v>
      </c>
      <c r="G30" s="54">
        <v>59</v>
      </c>
      <c r="H30" s="54">
        <v>45</v>
      </c>
      <c r="I30" s="54">
        <v>1215</v>
      </c>
      <c r="J30" s="30" t="s">
        <v>245</v>
      </c>
      <c r="K30" s="15" t="s">
        <v>246</v>
      </c>
      <c r="L30" s="15" t="s">
        <v>149</v>
      </c>
      <c r="M30" s="15">
        <v>2004</v>
      </c>
      <c r="N30" s="54">
        <v>630</v>
      </c>
      <c r="O30" s="54">
        <v>2800</v>
      </c>
      <c r="P30" s="15">
        <v>2029</v>
      </c>
      <c r="Q30" s="30" t="s">
        <v>411</v>
      </c>
      <c r="R30" s="30" t="s">
        <v>412</v>
      </c>
      <c r="S30" s="15" t="s">
        <v>150</v>
      </c>
      <c r="T30" s="15" t="s">
        <v>249</v>
      </c>
      <c r="U30" s="15"/>
      <c r="V30" s="15" t="s">
        <v>61</v>
      </c>
      <c r="W30" s="15" t="s">
        <v>250</v>
      </c>
      <c r="X30" s="15"/>
      <c r="Y30" s="30" t="s">
        <v>251</v>
      </c>
      <c r="Z30" s="30" t="s">
        <v>252</v>
      </c>
      <c r="AA30" s="30" t="s">
        <v>271</v>
      </c>
      <c r="AB30" s="30" t="s">
        <v>254</v>
      </c>
      <c r="AC30" s="32"/>
      <c r="AD30" s="32">
        <v>3</v>
      </c>
      <c r="AE30" s="32"/>
      <c r="AF30" s="32">
        <v>9</v>
      </c>
      <c r="AG30" s="32"/>
      <c r="AH30" s="32">
        <v>5</v>
      </c>
      <c r="AI30" s="30" t="s">
        <v>255</v>
      </c>
      <c r="AJ30" s="32"/>
      <c r="AK30" s="30"/>
      <c r="AL30" s="32"/>
      <c r="AM30" s="30"/>
      <c r="AN30" s="32"/>
      <c r="AO30" s="15" t="s">
        <v>309</v>
      </c>
      <c r="AP30" s="55" t="s">
        <v>413</v>
      </c>
    </row>
    <row r="31" spans="1:42" ht="30" customHeight="1">
      <c r="A31" s="15" t="s">
        <v>44</v>
      </c>
      <c r="B31" s="53" t="s">
        <v>406</v>
      </c>
      <c r="C31" s="53" t="s">
        <v>414</v>
      </c>
      <c r="D31" s="15" t="s">
        <v>408</v>
      </c>
      <c r="E31" s="30" t="s">
        <v>415</v>
      </c>
      <c r="F31" s="30" t="s">
        <v>416</v>
      </c>
      <c r="G31" s="54">
        <v>76</v>
      </c>
      <c r="H31" s="54">
        <v>177</v>
      </c>
      <c r="I31" s="54">
        <v>7131</v>
      </c>
      <c r="J31" s="30" t="s">
        <v>349</v>
      </c>
      <c r="K31" s="15" t="s">
        <v>246</v>
      </c>
      <c r="L31" s="15" t="s">
        <v>149</v>
      </c>
      <c r="M31" s="15">
        <v>2003</v>
      </c>
      <c r="N31" s="54">
        <v>5200</v>
      </c>
      <c r="O31" s="54">
        <v>28500</v>
      </c>
      <c r="P31" s="15">
        <v>2028</v>
      </c>
      <c r="Q31" s="30" t="s">
        <v>417</v>
      </c>
      <c r="R31" s="30" t="s">
        <v>418</v>
      </c>
      <c r="S31" s="15" t="s">
        <v>141</v>
      </c>
      <c r="T31" s="15" t="s">
        <v>249</v>
      </c>
      <c r="U31" s="15"/>
      <c r="V31" s="15" t="s">
        <v>61</v>
      </c>
      <c r="W31" s="15" t="s">
        <v>250</v>
      </c>
      <c r="X31" s="15"/>
      <c r="Y31" s="30" t="s">
        <v>251</v>
      </c>
      <c r="Z31" s="30" t="s">
        <v>252</v>
      </c>
      <c r="AA31" s="30" t="s">
        <v>271</v>
      </c>
      <c r="AB31" s="30" t="s">
        <v>419</v>
      </c>
      <c r="AC31" s="32"/>
      <c r="AD31" s="32">
        <v>2</v>
      </c>
      <c r="AE31" s="32"/>
      <c r="AF31" s="32">
        <v>11</v>
      </c>
      <c r="AG31" s="32"/>
      <c r="AH31" s="32">
        <v>18</v>
      </c>
      <c r="AI31" s="30" t="s">
        <v>255</v>
      </c>
      <c r="AJ31" s="32"/>
      <c r="AK31" s="30"/>
      <c r="AL31" s="32"/>
      <c r="AM31" s="30"/>
      <c r="AN31" s="32"/>
      <c r="AO31" s="15" t="s">
        <v>256</v>
      </c>
      <c r="AP31" s="55" t="s">
        <v>420</v>
      </c>
    </row>
    <row r="32" spans="1:42" ht="30" customHeight="1">
      <c r="A32" s="15" t="s">
        <v>44</v>
      </c>
      <c r="B32" s="53" t="s">
        <v>406</v>
      </c>
      <c r="C32" s="53" t="s">
        <v>421</v>
      </c>
      <c r="D32" s="15" t="s">
        <v>408</v>
      </c>
      <c r="E32" s="30" t="s">
        <v>422</v>
      </c>
      <c r="F32" s="30" t="s">
        <v>423</v>
      </c>
      <c r="G32" s="54">
        <v>58</v>
      </c>
      <c r="H32" s="54">
        <v>120</v>
      </c>
      <c r="I32" s="54">
        <v>1178</v>
      </c>
      <c r="J32" s="30" t="s">
        <v>261</v>
      </c>
      <c r="K32" s="15" t="s">
        <v>246</v>
      </c>
      <c r="L32" s="15" t="s">
        <v>140</v>
      </c>
      <c r="M32" s="15">
        <v>1990</v>
      </c>
      <c r="N32" s="54">
        <v>2808</v>
      </c>
      <c r="O32" s="54">
        <v>10000</v>
      </c>
      <c r="P32" s="15">
        <v>2022</v>
      </c>
      <c r="Q32" s="30" t="s">
        <v>382</v>
      </c>
      <c r="R32" s="30" t="s">
        <v>424</v>
      </c>
      <c r="S32" s="15" t="s">
        <v>52</v>
      </c>
      <c r="T32" s="15" t="s">
        <v>249</v>
      </c>
      <c r="U32" s="15"/>
      <c r="V32" s="15" t="s">
        <v>61</v>
      </c>
      <c r="W32" s="15" t="s">
        <v>250</v>
      </c>
      <c r="X32" s="15"/>
      <c r="Y32" s="30" t="s">
        <v>251</v>
      </c>
      <c r="Z32" s="30" t="s">
        <v>252</v>
      </c>
      <c r="AA32" s="30" t="s">
        <v>286</v>
      </c>
      <c r="AB32" s="30" t="s">
        <v>419</v>
      </c>
      <c r="AC32" s="32"/>
      <c r="AD32" s="32">
        <v>4</v>
      </c>
      <c r="AE32" s="32"/>
      <c r="AF32" s="32">
        <v>7</v>
      </c>
      <c r="AG32" s="32"/>
      <c r="AH32" s="32">
        <v>1</v>
      </c>
      <c r="AI32" s="30" t="s">
        <v>255</v>
      </c>
      <c r="AJ32" s="32"/>
      <c r="AK32" s="30"/>
      <c r="AL32" s="32"/>
      <c r="AM32" s="30"/>
      <c r="AN32" s="32"/>
      <c r="AO32" s="15" t="s">
        <v>256</v>
      </c>
      <c r="AP32" s="55" t="s">
        <v>425</v>
      </c>
    </row>
    <row r="33" spans="1:42" ht="30" customHeight="1">
      <c r="A33" s="15" t="s">
        <v>44</v>
      </c>
      <c r="B33" s="53" t="s">
        <v>193</v>
      </c>
      <c r="C33" s="53" t="s">
        <v>426</v>
      </c>
      <c r="D33" s="15" t="s">
        <v>195</v>
      </c>
      <c r="E33" s="30" t="s">
        <v>427</v>
      </c>
      <c r="F33" s="30" t="s">
        <v>428</v>
      </c>
      <c r="G33" s="54">
        <v>0</v>
      </c>
      <c r="H33" s="54">
        <v>1331</v>
      </c>
      <c r="I33" s="54">
        <v>22955</v>
      </c>
      <c r="J33" s="30" t="s">
        <v>429</v>
      </c>
      <c r="K33" s="15" t="s">
        <v>246</v>
      </c>
      <c r="L33" s="15" t="s">
        <v>149</v>
      </c>
      <c r="M33" s="15">
        <v>1999</v>
      </c>
      <c r="N33" s="54">
        <v>7300</v>
      </c>
      <c r="O33" s="54">
        <v>40300</v>
      </c>
      <c r="P33" s="15">
        <v>2036</v>
      </c>
      <c r="Q33" s="30" t="s">
        <v>247</v>
      </c>
      <c r="R33" s="30" t="s">
        <v>301</v>
      </c>
      <c r="S33" s="15" t="s">
        <v>150</v>
      </c>
      <c r="T33" s="15" t="s">
        <v>249</v>
      </c>
      <c r="U33" s="15"/>
      <c r="V33" s="15" t="s">
        <v>53</v>
      </c>
      <c r="W33" s="15" t="s">
        <v>250</v>
      </c>
      <c r="X33" s="15"/>
      <c r="Y33" s="30" t="s">
        <v>251</v>
      </c>
      <c r="Z33" s="30" t="s">
        <v>252</v>
      </c>
      <c r="AA33" s="30" t="s">
        <v>253</v>
      </c>
      <c r="AB33" s="30" t="s">
        <v>254</v>
      </c>
      <c r="AC33" s="32">
        <v>18</v>
      </c>
      <c r="AD33" s="32">
        <v>2</v>
      </c>
      <c r="AE33" s="32">
        <v>18</v>
      </c>
      <c r="AF33" s="32">
        <v>12</v>
      </c>
      <c r="AG33" s="32">
        <v>21</v>
      </c>
      <c r="AH33" s="32">
        <v>17</v>
      </c>
      <c r="AI33" s="30" t="s">
        <v>255</v>
      </c>
      <c r="AJ33" s="32"/>
      <c r="AK33" s="30"/>
      <c r="AL33" s="32"/>
      <c r="AM33" s="30"/>
      <c r="AN33" s="32"/>
      <c r="AO33" s="15" t="s">
        <v>256</v>
      </c>
      <c r="AP33" s="55" t="s">
        <v>430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2EB3-EFF6-4F29-8648-CB86AED6643D}">
  <dimension ref="A1:AL1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97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98</v>
      </c>
      <c r="G2" s="325" t="s">
        <v>7</v>
      </c>
      <c r="H2" s="326"/>
      <c r="I2" s="326"/>
      <c r="J2" s="327"/>
      <c r="K2" s="274" t="s">
        <v>99</v>
      </c>
      <c r="L2" s="288"/>
      <c r="M2" s="288"/>
      <c r="N2" s="288"/>
      <c r="O2" s="288"/>
      <c r="P2" s="288"/>
      <c r="Q2" s="288"/>
      <c r="R2" s="272" t="s">
        <v>100</v>
      </c>
      <c r="S2" s="288"/>
      <c r="T2" s="274" t="s">
        <v>101</v>
      </c>
      <c r="U2" s="288"/>
      <c r="V2" s="272" t="s">
        <v>102</v>
      </c>
      <c r="W2" s="279"/>
      <c r="X2" s="279"/>
      <c r="Y2" s="279"/>
      <c r="Z2" s="40" t="s">
        <v>103</v>
      </c>
      <c r="AA2" s="41"/>
      <c r="AB2" s="213" t="s">
        <v>39</v>
      </c>
      <c r="AC2" s="141" t="s">
        <v>104</v>
      </c>
      <c r="AD2" s="141" t="s">
        <v>105</v>
      </c>
      <c r="AE2" s="270" t="s">
        <v>106</v>
      </c>
      <c r="AF2" s="270" t="s">
        <v>107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108</v>
      </c>
      <c r="H4" s="270" t="s">
        <v>109</v>
      </c>
      <c r="I4" s="270" t="s">
        <v>110</v>
      </c>
      <c r="J4" s="270" t="s">
        <v>26</v>
      </c>
      <c r="K4" s="213" t="s">
        <v>111</v>
      </c>
      <c r="L4" s="213" t="s">
        <v>112</v>
      </c>
      <c r="M4" s="213" t="s">
        <v>113</v>
      </c>
      <c r="N4" s="213" t="s">
        <v>114</v>
      </c>
      <c r="O4" s="213" t="s">
        <v>115</v>
      </c>
      <c r="P4" s="213" t="s">
        <v>116</v>
      </c>
      <c r="Q4" s="141" t="s">
        <v>117</v>
      </c>
      <c r="R4" s="260" t="s">
        <v>118</v>
      </c>
      <c r="S4" s="141" t="s">
        <v>119</v>
      </c>
      <c r="T4" s="260" t="s">
        <v>120</v>
      </c>
      <c r="U4" s="267" t="s">
        <v>121</v>
      </c>
      <c r="V4" s="272" t="s">
        <v>122</v>
      </c>
      <c r="W4" s="46"/>
      <c r="X4" s="274" t="s">
        <v>123</v>
      </c>
      <c r="Y4" s="46"/>
      <c r="Z4" s="141" t="s">
        <v>124</v>
      </c>
      <c r="AA4" s="141" t="s">
        <v>125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126</v>
      </c>
      <c r="X5" s="237"/>
      <c r="Y5" s="141" t="s">
        <v>126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127</v>
      </c>
      <c r="H6" s="48" t="s">
        <v>127</v>
      </c>
      <c r="I6" s="48" t="s">
        <v>128</v>
      </c>
      <c r="J6" s="48" t="s">
        <v>127</v>
      </c>
      <c r="K6" s="48" t="s">
        <v>129</v>
      </c>
      <c r="L6" s="48" t="s">
        <v>129</v>
      </c>
      <c r="M6" s="48" t="s">
        <v>129</v>
      </c>
      <c r="N6" s="48" t="s">
        <v>129</v>
      </c>
      <c r="O6" s="48" t="s">
        <v>129</v>
      </c>
      <c r="P6" s="48" t="s">
        <v>129</v>
      </c>
      <c r="Q6" s="237"/>
      <c r="R6" s="141"/>
      <c r="S6" s="49" t="s">
        <v>130</v>
      </c>
      <c r="T6" s="141"/>
      <c r="U6" s="49" t="s">
        <v>130</v>
      </c>
      <c r="V6" s="271"/>
      <c r="W6" s="237"/>
      <c r="X6" s="237"/>
      <c r="Y6" s="237"/>
      <c r="Z6" s="48" t="s">
        <v>131</v>
      </c>
      <c r="AA6" s="43"/>
      <c r="AB6" s="214"/>
      <c r="AC6" s="50" t="s">
        <v>132</v>
      </c>
      <c r="AD6" s="50" t="s">
        <v>133</v>
      </c>
      <c r="AE6" s="50" t="s">
        <v>133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134</v>
      </c>
      <c r="D7" s="15" t="s">
        <v>47</v>
      </c>
      <c r="E7" s="30" t="s">
        <v>135</v>
      </c>
      <c r="F7" s="30" t="s">
        <v>136</v>
      </c>
      <c r="G7" s="54">
        <v>2443</v>
      </c>
      <c r="H7" s="54">
        <v>10035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137</v>
      </c>
      <c r="S7" s="54"/>
      <c r="T7" s="15" t="s">
        <v>138</v>
      </c>
      <c r="U7" s="54">
        <v>533</v>
      </c>
      <c r="V7" s="30" t="s">
        <v>116</v>
      </c>
      <c r="W7" s="30"/>
      <c r="X7" s="30" t="s">
        <v>139</v>
      </c>
      <c r="Y7" s="30"/>
      <c r="Z7" s="32"/>
      <c r="AA7" s="30"/>
      <c r="AB7" s="30" t="s">
        <v>140</v>
      </c>
      <c r="AC7" s="54">
        <v>71.400000000000006</v>
      </c>
      <c r="AD7" s="54">
        <v>0</v>
      </c>
      <c r="AE7" s="54">
        <v>0</v>
      </c>
      <c r="AF7" s="54">
        <v>0</v>
      </c>
      <c r="AG7" s="15">
        <v>1998</v>
      </c>
      <c r="AH7" s="15" t="s">
        <v>141</v>
      </c>
      <c r="AI7" s="15"/>
      <c r="AJ7" s="15" t="s">
        <v>53</v>
      </c>
      <c r="AK7" s="55" t="s">
        <v>142</v>
      </c>
      <c r="AL7" s="38"/>
    </row>
    <row r="8" spans="1:38" s="3" customFormat="1" ht="30" customHeight="1">
      <c r="A8" s="15" t="s">
        <v>44</v>
      </c>
      <c r="B8" s="53" t="s">
        <v>55</v>
      </c>
      <c r="C8" s="53" t="s">
        <v>143</v>
      </c>
      <c r="D8" s="15" t="s">
        <v>57</v>
      </c>
      <c r="E8" s="30" t="s">
        <v>144</v>
      </c>
      <c r="F8" s="30" t="s">
        <v>145</v>
      </c>
      <c r="G8" s="54">
        <v>9794</v>
      </c>
      <c r="H8" s="54">
        <v>30308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137</v>
      </c>
      <c r="S8" s="54"/>
      <c r="T8" s="15" t="s">
        <v>146</v>
      </c>
      <c r="U8" s="54">
        <v>1363</v>
      </c>
      <c r="V8" s="30" t="s">
        <v>147</v>
      </c>
      <c r="W8" s="30"/>
      <c r="X8" s="30" t="s">
        <v>148</v>
      </c>
      <c r="Y8" s="30"/>
      <c r="Z8" s="32"/>
      <c r="AA8" s="30"/>
      <c r="AB8" s="30" t="s">
        <v>149</v>
      </c>
      <c r="AC8" s="54">
        <v>125</v>
      </c>
      <c r="AD8" s="54">
        <v>0</v>
      </c>
      <c r="AE8" s="54">
        <v>0</v>
      </c>
      <c r="AF8" s="54">
        <v>0</v>
      </c>
      <c r="AG8" s="15">
        <v>1996</v>
      </c>
      <c r="AH8" s="15" t="s">
        <v>150</v>
      </c>
      <c r="AI8" s="15"/>
      <c r="AJ8" s="15" t="s">
        <v>61</v>
      </c>
      <c r="AK8" s="55" t="s">
        <v>151</v>
      </c>
      <c r="AL8" s="38"/>
    </row>
    <row r="9" spans="1:38" s="3" customFormat="1" ht="30" customHeight="1">
      <c r="A9" s="15" t="s">
        <v>44</v>
      </c>
      <c r="B9" s="53" t="s">
        <v>71</v>
      </c>
      <c r="C9" s="53" t="s">
        <v>152</v>
      </c>
      <c r="D9" s="15" t="s">
        <v>73</v>
      </c>
      <c r="E9" s="30" t="s">
        <v>153</v>
      </c>
      <c r="F9" s="30" t="s">
        <v>154</v>
      </c>
      <c r="G9" s="54">
        <v>10078.44</v>
      </c>
      <c r="H9" s="54">
        <v>44612.82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137</v>
      </c>
      <c r="S9" s="54"/>
      <c r="T9" s="15" t="s">
        <v>138</v>
      </c>
      <c r="U9" s="54">
        <v>1.97</v>
      </c>
      <c r="V9" s="30" t="s">
        <v>147</v>
      </c>
      <c r="W9" s="30"/>
      <c r="X9" s="30" t="s">
        <v>139</v>
      </c>
      <c r="Y9" s="30"/>
      <c r="Z9" s="32"/>
      <c r="AA9" s="30"/>
      <c r="AB9" s="30" t="s">
        <v>85</v>
      </c>
      <c r="AC9" s="54">
        <v>193</v>
      </c>
      <c r="AD9" s="54">
        <v>0</v>
      </c>
      <c r="AE9" s="54">
        <v>0</v>
      </c>
      <c r="AF9" s="54">
        <v>0</v>
      </c>
      <c r="AG9" s="15">
        <v>2004</v>
      </c>
      <c r="AH9" s="15" t="s">
        <v>52</v>
      </c>
      <c r="AI9" s="15"/>
      <c r="AJ9" s="15" t="s">
        <v>155</v>
      </c>
      <c r="AK9" s="55" t="s">
        <v>156</v>
      </c>
      <c r="AL9" s="38"/>
    </row>
    <row r="10" spans="1:38" s="3" customFormat="1" ht="30" customHeight="1">
      <c r="A10" s="15" t="s">
        <v>44</v>
      </c>
      <c r="B10" s="53" t="s">
        <v>157</v>
      </c>
      <c r="C10" s="53" t="s">
        <v>158</v>
      </c>
      <c r="D10" s="15" t="s">
        <v>159</v>
      </c>
      <c r="E10" s="30" t="s">
        <v>160</v>
      </c>
      <c r="F10" s="30" t="s">
        <v>161</v>
      </c>
      <c r="G10" s="54">
        <v>9422</v>
      </c>
      <c r="H10" s="54">
        <v>25925</v>
      </c>
      <c r="I10" s="54"/>
      <c r="J10" s="54"/>
      <c r="K10" s="54"/>
      <c r="L10" s="54"/>
      <c r="M10" s="54"/>
      <c r="N10" s="54"/>
      <c r="O10" s="54"/>
      <c r="P10" s="54"/>
      <c r="Q10" s="15"/>
      <c r="R10" s="15" t="s">
        <v>162</v>
      </c>
      <c r="S10" s="54">
        <v>5</v>
      </c>
      <c r="T10" s="15" t="s">
        <v>138</v>
      </c>
      <c r="U10" s="54">
        <v>1093</v>
      </c>
      <c r="V10" s="30" t="s">
        <v>163</v>
      </c>
      <c r="W10" s="30"/>
      <c r="X10" s="30" t="s">
        <v>139</v>
      </c>
      <c r="Y10" s="30"/>
      <c r="Z10" s="32"/>
      <c r="AA10" s="30"/>
      <c r="AB10" s="30" t="s">
        <v>149</v>
      </c>
      <c r="AC10" s="54">
        <v>108</v>
      </c>
      <c r="AD10" s="54">
        <v>0</v>
      </c>
      <c r="AE10" s="54">
        <v>0</v>
      </c>
      <c r="AF10" s="54">
        <v>0</v>
      </c>
      <c r="AG10" s="15">
        <v>1992</v>
      </c>
      <c r="AH10" s="15" t="s">
        <v>150</v>
      </c>
      <c r="AI10" s="15"/>
      <c r="AJ10" s="15" t="s">
        <v>164</v>
      </c>
      <c r="AK10" s="55" t="s">
        <v>165</v>
      </c>
      <c r="AL10" s="38"/>
    </row>
    <row r="11" spans="1:38" s="3" customFormat="1" ht="30" customHeight="1">
      <c r="A11" s="15" t="s">
        <v>44</v>
      </c>
      <c r="B11" s="53" t="s">
        <v>166</v>
      </c>
      <c r="C11" s="53" t="s">
        <v>167</v>
      </c>
      <c r="D11" s="15" t="s">
        <v>168</v>
      </c>
      <c r="E11" s="30" t="s">
        <v>169</v>
      </c>
      <c r="F11" s="30" t="s">
        <v>170</v>
      </c>
      <c r="G11" s="54">
        <v>13508</v>
      </c>
      <c r="H11" s="54">
        <v>12107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137</v>
      </c>
      <c r="S11" s="54"/>
      <c r="T11" s="15" t="s">
        <v>138</v>
      </c>
      <c r="U11" s="54">
        <v>210</v>
      </c>
      <c r="V11" s="30" t="s">
        <v>163</v>
      </c>
      <c r="W11" s="30"/>
      <c r="X11" s="30" t="s">
        <v>171</v>
      </c>
      <c r="Y11" s="30"/>
      <c r="Z11" s="32"/>
      <c r="AA11" s="30"/>
      <c r="AB11" s="30" t="s">
        <v>149</v>
      </c>
      <c r="AC11" s="54">
        <v>80</v>
      </c>
      <c r="AD11" s="54">
        <v>0</v>
      </c>
      <c r="AE11" s="54">
        <v>0</v>
      </c>
      <c r="AF11" s="54">
        <v>0</v>
      </c>
      <c r="AG11" s="15">
        <v>1995</v>
      </c>
      <c r="AH11" s="15" t="s">
        <v>150</v>
      </c>
      <c r="AI11" s="15"/>
      <c r="AJ11" s="15" t="s">
        <v>95</v>
      </c>
      <c r="AK11" s="55" t="s">
        <v>172</v>
      </c>
      <c r="AL11" s="38"/>
    </row>
    <row r="12" spans="1:38" s="3" customFormat="1" ht="30" customHeight="1">
      <c r="A12" s="15" t="s">
        <v>44</v>
      </c>
      <c r="B12" s="53" t="s">
        <v>79</v>
      </c>
      <c r="C12" s="53" t="s">
        <v>173</v>
      </c>
      <c r="D12" s="15" t="s">
        <v>81</v>
      </c>
      <c r="E12" s="30" t="s">
        <v>174</v>
      </c>
      <c r="F12" s="30" t="s">
        <v>175</v>
      </c>
      <c r="G12" s="54">
        <v>2593</v>
      </c>
      <c r="H12" s="54">
        <v>6606</v>
      </c>
      <c r="I12" s="54"/>
      <c r="J12" s="54"/>
      <c r="K12" s="54"/>
      <c r="L12" s="54"/>
      <c r="M12" s="54"/>
      <c r="N12" s="54"/>
      <c r="O12" s="54"/>
      <c r="P12" s="54"/>
      <c r="Q12" s="15" t="s">
        <v>176</v>
      </c>
      <c r="R12" s="15" t="s">
        <v>137</v>
      </c>
      <c r="S12" s="54"/>
      <c r="T12" s="15" t="s">
        <v>138</v>
      </c>
      <c r="U12" s="54">
        <v>139</v>
      </c>
      <c r="V12" s="30" t="s">
        <v>147</v>
      </c>
      <c r="W12" s="30"/>
      <c r="X12" s="30" t="s">
        <v>139</v>
      </c>
      <c r="Y12" s="30"/>
      <c r="Z12" s="32"/>
      <c r="AA12" s="30"/>
      <c r="AB12" s="30" t="s">
        <v>177</v>
      </c>
      <c r="AC12" s="54">
        <v>36</v>
      </c>
      <c r="AD12" s="54">
        <v>0</v>
      </c>
      <c r="AE12" s="54">
        <v>0</v>
      </c>
      <c r="AF12" s="54">
        <v>0</v>
      </c>
      <c r="AG12" s="15">
        <v>1991</v>
      </c>
      <c r="AH12" s="15" t="s">
        <v>52</v>
      </c>
      <c r="AI12" s="15"/>
      <c r="AJ12" s="15" t="s">
        <v>86</v>
      </c>
      <c r="AK12" s="55" t="s">
        <v>178</v>
      </c>
      <c r="AL12" s="38"/>
    </row>
    <row r="13" spans="1:38" s="3" customFormat="1" ht="30" customHeight="1">
      <c r="A13" s="15" t="s">
        <v>44</v>
      </c>
      <c r="B13" s="53" t="s">
        <v>179</v>
      </c>
      <c r="C13" s="53" t="s">
        <v>180</v>
      </c>
      <c r="D13" s="15" t="s">
        <v>181</v>
      </c>
      <c r="E13" s="30" t="s">
        <v>182</v>
      </c>
      <c r="F13" s="30" t="s">
        <v>183</v>
      </c>
      <c r="G13" s="54">
        <v>414</v>
      </c>
      <c r="H13" s="54">
        <v>1929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137</v>
      </c>
      <c r="S13" s="54"/>
      <c r="T13" s="15" t="s">
        <v>138</v>
      </c>
      <c r="U13" s="54">
        <v>69</v>
      </c>
      <c r="V13" s="30" t="s">
        <v>163</v>
      </c>
      <c r="W13" s="30"/>
      <c r="X13" s="30" t="s">
        <v>139</v>
      </c>
      <c r="Y13" s="30"/>
      <c r="Z13" s="32"/>
      <c r="AA13" s="30"/>
      <c r="AB13" s="30" t="s">
        <v>85</v>
      </c>
      <c r="AC13" s="54">
        <v>9</v>
      </c>
      <c r="AD13" s="54">
        <v>0</v>
      </c>
      <c r="AE13" s="54">
        <v>0</v>
      </c>
      <c r="AF13" s="54">
        <v>0</v>
      </c>
      <c r="AG13" s="15">
        <v>1988</v>
      </c>
      <c r="AH13" s="15" t="s">
        <v>52</v>
      </c>
      <c r="AI13" s="15"/>
      <c r="AJ13" s="15" t="s">
        <v>184</v>
      </c>
      <c r="AK13" s="55" t="s">
        <v>185</v>
      </c>
      <c r="AL13" s="38"/>
    </row>
    <row r="14" spans="1:38" s="3" customFormat="1" ht="30" customHeight="1">
      <c r="A14" s="15" t="s">
        <v>44</v>
      </c>
      <c r="B14" s="53" t="s">
        <v>186</v>
      </c>
      <c r="C14" s="53" t="s">
        <v>187</v>
      </c>
      <c r="D14" s="15" t="s">
        <v>188</v>
      </c>
      <c r="E14" s="30" t="s">
        <v>189</v>
      </c>
      <c r="F14" s="30" t="s">
        <v>190</v>
      </c>
      <c r="G14" s="54">
        <v>3760</v>
      </c>
      <c r="H14" s="54">
        <v>4101</v>
      </c>
      <c r="I14" s="54"/>
      <c r="J14" s="54">
        <v>1544</v>
      </c>
      <c r="K14" s="54"/>
      <c r="L14" s="54"/>
      <c r="M14" s="54"/>
      <c r="N14" s="54"/>
      <c r="O14" s="54"/>
      <c r="P14" s="54"/>
      <c r="Q14" s="15"/>
      <c r="R14" s="15" t="s">
        <v>137</v>
      </c>
      <c r="S14" s="54"/>
      <c r="T14" s="15" t="s">
        <v>138</v>
      </c>
      <c r="U14" s="54">
        <v>209</v>
      </c>
      <c r="V14" s="30" t="s">
        <v>191</v>
      </c>
      <c r="W14" s="30"/>
      <c r="X14" s="30" t="s">
        <v>139</v>
      </c>
      <c r="Y14" s="30"/>
      <c r="Z14" s="32"/>
      <c r="AA14" s="30"/>
      <c r="AB14" s="30" t="s">
        <v>149</v>
      </c>
      <c r="AC14" s="54">
        <v>27</v>
      </c>
      <c r="AD14" s="54">
        <v>0</v>
      </c>
      <c r="AE14" s="54">
        <v>0</v>
      </c>
      <c r="AF14" s="54">
        <v>0</v>
      </c>
      <c r="AG14" s="15">
        <v>1984</v>
      </c>
      <c r="AH14" s="15" t="s">
        <v>150</v>
      </c>
      <c r="AI14" s="15"/>
      <c r="AJ14" s="15" t="s">
        <v>61</v>
      </c>
      <c r="AK14" s="55" t="s">
        <v>192</v>
      </c>
      <c r="AL14" s="38"/>
    </row>
    <row r="15" spans="1:38" s="3" customFormat="1" ht="30" customHeight="1">
      <c r="A15" s="15" t="s">
        <v>44</v>
      </c>
      <c r="B15" s="53" t="s">
        <v>193</v>
      </c>
      <c r="C15" s="53" t="s">
        <v>194</v>
      </c>
      <c r="D15" s="15" t="s">
        <v>195</v>
      </c>
      <c r="E15" s="30" t="s">
        <v>196</v>
      </c>
      <c r="F15" s="30" t="s">
        <v>197</v>
      </c>
      <c r="G15" s="54">
        <v>1752</v>
      </c>
      <c r="H15" s="54">
        <v>9289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137</v>
      </c>
      <c r="S15" s="54"/>
      <c r="T15" s="15" t="s">
        <v>198</v>
      </c>
      <c r="U15" s="54"/>
      <c r="V15" s="30" t="s">
        <v>147</v>
      </c>
      <c r="W15" s="30"/>
      <c r="X15" s="30" t="s">
        <v>139</v>
      </c>
      <c r="Y15" s="30"/>
      <c r="Z15" s="32"/>
      <c r="AA15" s="30"/>
      <c r="AB15" s="30" t="s">
        <v>199</v>
      </c>
      <c r="AC15" s="54">
        <v>43</v>
      </c>
      <c r="AD15" s="54">
        <v>0</v>
      </c>
      <c r="AE15" s="54">
        <v>0</v>
      </c>
      <c r="AF15" s="54">
        <v>0</v>
      </c>
      <c r="AG15" s="15">
        <v>1997</v>
      </c>
      <c r="AH15" s="15" t="s">
        <v>52</v>
      </c>
      <c r="AI15" s="15"/>
      <c r="AJ15" s="15" t="s">
        <v>53</v>
      </c>
      <c r="AK15" s="55" t="s">
        <v>200</v>
      </c>
      <c r="AL15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6" man="1"/>
    <brk id="28" min="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E554-F282-46D2-A75F-612781A88088}">
  <dimension ref="A1:P13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150278</v>
      </c>
      <c r="H7" s="30" t="s">
        <v>50</v>
      </c>
      <c r="I7" s="30" t="s">
        <v>51</v>
      </c>
      <c r="J7" s="32">
        <v>680</v>
      </c>
      <c r="K7" s="30">
        <v>1988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55</v>
      </c>
      <c r="C8" s="31" t="s">
        <v>56</v>
      </c>
      <c r="D8" s="30" t="s">
        <v>57</v>
      </c>
      <c r="E8" s="30" t="s">
        <v>58</v>
      </c>
      <c r="F8" s="30" t="s">
        <v>59</v>
      </c>
      <c r="G8" s="32">
        <v>77140.600000000006</v>
      </c>
      <c r="H8" s="30" t="s">
        <v>50</v>
      </c>
      <c r="I8" s="30" t="s">
        <v>60</v>
      </c>
      <c r="J8" s="32">
        <v>400</v>
      </c>
      <c r="K8" s="30">
        <v>1989</v>
      </c>
      <c r="L8" s="30" t="s">
        <v>52</v>
      </c>
      <c r="M8" s="30"/>
      <c r="N8" s="14" t="s">
        <v>61</v>
      </c>
      <c r="O8" s="33" t="s">
        <v>62</v>
      </c>
      <c r="P8" s="21"/>
    </row>
    <row r="9" spans="1:16" s="19" customFormat="1" ht="30" customHeight="1">
      <c r="A9" s="30" t="s">
        <v>44</v>
      </c>
      <c r="B9" s="31" t="s">
        <v>55</v>
      </c>
      <c r="C9" s="31" t="s">
        <v>63</v>
      </c>
      <c r="D9" s="30" t="s">
        <v>57</v>
      </c>
      <c r="E9" s="30" t="s">
        <v>64</v>
      </c>
      <c r="F9" s="30" t="s">
        <v>65</v>
      </c>
      <c r="G9" s="32">
        <v>51335.199999999997</v>
      </c>
      <c r="H9" s="30" t="s">
        <v>50</v>
      </c>
      <c r="I9" s="30" t="s">
        <v>60</v>
      </c>
      <c r="J9" s="32">
        <v>360</v>
      </c>
      <c r="K9" s="30">
        <v>1990</v>
      </c>
      <c r="L9" s="30" t="s">
        <v>52</v>
      </c>
      <c r="M9" s="30"/>
      <c r="N9" s="14" t="s">
        <v>61</v>
      </c>
      <c r="O9" s="33" t="s">
        <v>66</v>
      </c>
      <c r="P9" s="21"/>
    </row>
    <row r="10" spans="1:16" s="19" customFormat="1" ht="30" customHeight="1">
      <c r="A10" s="30" t="s">
        <v>44</v>
      </c>
      <c r="B10" s="31" t="s">
        <v>55</v>
      </c>
      <c r="C10" s="31" t="s">
        <v>67</v>
      </c>
      <c r="D10" s="30" t="s">
        <v>57</v>
      </c>
      <c r="E10" s="30" t="s">
        <v>68</v>
      </c>
      <c r="F10" s="30" t="s">
        <v>69</v>
      </c>
      <c r="G10" s="32">
        <v>1493</v>
      </c>
      <c r="H10" s="30" t="s">
        <v>50</v>
      </c>
      <c r="I10" s="30" t="s">
        <v>60</v>
      </c>
      <c r="J10" s="32">
        <v>100</v>
      </c>
      <c r="K10" s="30">
        <v>1996</v>
      </c>
      <c r="L10" s="30" t="s">
        <v>52</v>
      </c>
      <c r="M10" s="30"/>
      <c r="N10" s="14" t="s">
        <v>61</v>
      </c>
      <c r="O10" s="33" t="s">
        <v>70</v>
      </c>
      <c r="P10" s="21"/>
    </row>
    <row r="11" spans="1:16" s="19" customFormat="1" ht="30" customHeight="1">
      <c r="A11" s="30" t="s">
        <v>44</v>
      </c>
      <c r="B11" s="31" t="s">
        <v>71</v>
      </c>
      <c r="C11" s="31" t="s">
        <v>72</v>
      </c>
      <c r="D11" s="30" t="s">
        <v>73</v>
      </c>
      <c r="E11" s="30" t="s">
        <v>74</v>
      </c>
      <c r="F11" s="30" t="s">
        <v>75</v>
      </c>
      <c r="G11" s="32">
        <v>43800</v>
      </c>
      <c r="H11" s="30" t="s">
        <v>76</v>
      </c>
      <c r="I11" s="30" t="s">
        <v>77</v>
      </c>
      <c r="J11" s="32">
        <v>124</v>
      </c>
      <c r="K11" s="30">
        <v>1985</v>
      </c>
      <c r="L11" s="30" t="s">
        <v>52</v>
      </c>
      <c r="M11" s="30"/>
      <c r="N11" s="14" t="s">
        <v>61</v>
      </c>
      <c r="O11" s="33" t="s">
        <v>78</v>
      </c>
      <c r="P11" s="21"/>
    </row>
    <row r="12" spans="1:16" s="19" customFormat="1" ht="30" customHeight="1">
      <c r="A12" s="30" t="s">
        <v>44</v>
      </c>
      <c r="B12" s="31" t="s">
        <v>79</v>
      </c>
      <c r="C12" s="31" t="s">
        <v>80</v>
      </c>
      <c r="D12" s="30" t="s">
        <v>81</v>
      </c>
      <c r="E12" s="30" t="s">
        <v>82</v>
      </c>
      <c r="F12" s="30" t="s">
        <v>83</v>
      </c>
      <c r="G12" s="32">
        <v>3806</v>
      </c>
      <c r="H12" s="30" t="s">
        <v>84</v>
      </c>
      <c r="I12" s="30" t="s">
        <v>85</v>
      </c>
      <c r="J12" s="32">
        <v>34</v>
      </c>
      <c r="K12" s="30">
        <v>2013</v>
      </c>
      <c r="L12" s="30" t="s">
        <v>52</v>
      </c>
      <c r="M12" s="30"/>
      <c r="N12" s="14" t="s">
        <v>86</v>
      </c>
      <c r="O12" s="33" t="s">
        <v>87</v>
      </c>
      <c r="P12" s="21"/>
    </row>
    <row r="13" spans="1:16" s="19" customFormat="1" ht="30" customHeight="1">
      <c r="A13" s="30" t="s">
        <v>44</v>
      </c>
      <c r="B13" s="31" t="s">
        <v>89</v>
      </c>
      <c r="C13" s="31" t="s">
        <v>90</v>
      </c>
      <c r="D13" s="30" t="s">
        <v>91</v>
      </c>
      <c r="E13" s="30" t="s">
        <v>92</v>
      </c>
      <c r="F13" s="30" t="s">
        <v>93</v>
      </c>
      <c r="G13" s="32">
        <v>8515</v>
      </c>
      <c r="H13" s="30" t="s">
        <v>94</v>
      </c>
      <c r="I13" s="30" t="s">
        <v>85</v>
      </c>
      <c r="J13" s="32">
        <v>55</v>
      </c>
      <c r="K13" s="30">
        <v>2000</v>
      </c>
      <c r="L13" s="30" t="s">
        <v>52</v>
      </c>
      <c r="M13" s="30"/>
      <c r="N13" s="14" t="s">
        <v>95</v>
      </c>
      <c r="O13" s="33" t="s">
        <v>96</v>
      </c>
      <c r="P13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2B0489-DB56-4D07-B707-4F58CF6B5E91}"/>
</file>

<file path=customXml/itemProps2.xml><?xml version="1.0" encoding="utf-8"?>
<ds:datastoreItem xmlns:ds="http://schemas.openxmlformats.org/officeDocument/2006/customXml" ds:itemID="{45B8EB56-EA9F-4FB0-BDC5-4DC2462BE0C4}"/>
</file>

<file path=customXml/itemProps3.xml><?xml version="1.0" encoding="utf-8"?>
<ds:datastoreItem xmlns:ds="http://schemas.openxmlformats.org/officeDocument/2006/customXml" ds:itemID="{0649F4D1-3E62-468D-9A03-43DC04F9D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2026-02-27T01:46:40Z</dcterms:created>
  <dcterms:modified xsi:type="dcterms:W3CDTF">2026-02-27T01:50:22Z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