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8A54C0B1-09EB-4616-9364-D40AA3C8C8A3}" xr6:coauthVersionLast="47" xr6:coauthVersionMax="47" xr10:uidLastSave="{00000000-0000-0000-0000-000000000000}"/>
  <bookViews>
    <workbookView xWindow="-120" yWindow="-120" windowWidth="29040" windowHeight="15720" xr2:uid="{665A37F9-5D74-4E6E-BC96-B67E4548A022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し尿!$A$6:$AK$9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最終!$A$6:$AP$9</definedName>
    <definedName name="_xlnm._FilterDatabase" localSheetId="2" hidden="1">資源化!$A$6:$CD$9</definedName>
    <definedName name="_xlnm._FilterDatabase" localSheetId="0" hidden="1">焼却!$A$6:$CW$13</definedName>
    <definedName name="_xlnm._FilterDatabase" localSheetId="1" hidden="1">粗大!$A$6:$AZ$7</definedName>
    <definedName name="_xlnm._FilterDatabase" localSheetId="3" hidden="1">燃料化!$A$6:$BA$6</definedName>
    <definedName name="_xlnm._FilterDatabase" localSheetId="5" hidden="1">保管!$A$6:$T$9</definedName>
    <definedName name="_xlnm.Print_Area" localSheetId="8">コミプラ!$2:$8</definedName>
    <definedName name="_xlnm.Print_Area" localSheetId="7">し尿!$2:$10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最終!$2:$9</definedName>
    <definedName name="_xlnm.Print_Area" localSheetId="2">資源化!$2:$9</definedName>
    <definedName name="_xlnm.Print_Area" localSheetId="0">焼却!$2:$13</definedName>
    <definedName name="_xlnm.Print_Area" localSheetId="1">粗大!$2:$7</definedName>
    <definedName name="_xlnm.Print_Area" localSheetId="3">燃料化!$2:$6</definedName>
    <definedName name="_xlnm.Print_Area" localSheetId="5">保管!$2:$10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3" i="11" l="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7" i="10" l="1"/>
  <c r="V7" i="10"/>
  <c r="AI9" i="9" l="1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<sst xmlns="http://schemas.openxmlformats.org/spreadsheetml/2006/main" count="1173" uniqueCount="516">
  <si>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</si>
  <si>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</si>
  <si>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</si>
  <si>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</si>
  <si>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</si>
  <si>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</si>
  <si>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</si>
  <si>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</si>
  <si>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</si>
  <si>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</si>
  <si>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</si>
  <si>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</si>
  <si>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</si>
  <si>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</si>
  <si>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</si>
  <si>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</si>
  <si>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</si>
  <si>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</si>
  <si>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</si>
  <si>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</si>
  <si>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</si>
  <si>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</si>
  <si>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</si>
  <si>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</si>
  <si>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</si>
  <si>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</si>
  <si>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</si>
  <si>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</si>
  <si>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</si>
  <si>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</si>
  <si>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</si>
  <si>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</si>
  <si>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</si>
  <si>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</si>
  <si>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</si>
  <si>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</si>
  <si>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</si>
  <si>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</si>
  <si>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</si>
  <si>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</si>
  <si>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</si>
  <si>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</si>
  <si>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</si>
  <si>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</si>
  <si>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鳥取県</t>
  </si>
  <si>
    <t>31201</t>
  </si>
  <si>
    <t>3120024</t>
  </si>
  <si>
    <t>鳥取市</t>
  </si>
  <si>
    <t>鳥取市青谷町栄町コミュニティプラント</t>
  </si>
  <si>
    <t>鳥取県鳥取市青谷町栄町387番地5</t>
  </si>
  <si>
    <t>接触ばっ気</t>
  </si>
  <si>
    <t>③DB（公設公営、運転委託）</t>
  </si>
  <si>
    <t>委託</t>
  </si>
  <si>
    <t>中国電力</t>
  </si>
  <si>
    <t>31-1-201-09-001</t>
  </si>
  <si>
    <t>31386</t>
  </si>
  <si>
    <t>3120022</t>
  </si>
  <si>
    <t>大山町</t>
  </si>
  <si>
    <t>ひかりが丘住宅団地し尿処理施設</t>
  </si>
  <si>
    <t>鳥取県西伯郡大山町西坪183-1</t>
  </si>
  <si>
    <t>回分式活性汚泥</t>
  </si>
  <si>
    <t>直営</t>
  </si>
  <si>
    <t>休止</t>
  </si>
  <si>
    <t>無し</t>
  </si>
  <si>
    <t>31-1-386-09-001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</si>
  <si>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</si>
  <si>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</si>
  <si>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</si>
  <si>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</si>
  <si>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</si>
  <si>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</si>
  <si>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</si>
  <si>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</si>
  <si>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</si>
  <si>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</si>
  <si>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</si>
  <si>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</si>
  <si>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</si>
  <si>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</si>
  <si>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</si>
  <si>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</si>
  <si>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</si>
  <si>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</si>
  <si>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</si>
  <si>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</si>
  <si>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</si>
  <si>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</si>
  <si>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</si>
  <si>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</si>
  <si>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</si>
  <si>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</si>
  <si>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</si>
  <si>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</si>
  <si>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</si>
  <si>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</si>
  <si>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</si>
  <si>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</si>
  <si>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</si>
  <si>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</si>
  <si>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</si>
  <si>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</si>
  <si>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</si>
  <si>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31812</t>
  </si>
  <si>
    <t>3120019</t>
  </si>
  <si>
    <t>日野町江府町日南町衛生施設組合</t>
  </si>
  <si>
    <t>日野町江府町日南町衛生施設組合(汚泥再生処理センター清化園)</t>
  </si>
  <si>
    <t>鳥取県日野郡江府町大字佐川2番地</t>
  </si>
  <si>
    <t>資源化物の排出量・売却量</t>
  </si>
  <si>
    <t>直接埋立無し</t>
  </si>
  <si>
    <t>施設外焼却</t>
  </si>
  <si>
    <t>高負荷, 膜分離, 下水投入, 浄化槽専用, その他</t>
  </si>
  <si>
    <t>脱水</t>
  </si>
  <si>
    <t>①DB（公設公営、直営）</t>
  </si>
  <si>
    <t>中国電力㈱</t>
  </si>
  <si>
    <t>31-2-005-08-002</t>
  </si>
  <si>
    <t>31827</t>
  </si>
  <si>
    <t>3120003</t>
  </si>
  <si>
    <t>鳥取県東部広域行政管理組合</t>
  </si>
  <si>
    <t>因幡浄苑</t>
  </si>
  <si>
    <t>鳥取市秋里1037番地1</t>
  </si>
  <si>
    <t>焼却無し</t>
  </si>
  <si>
    <t>高負荷, 膜分離</t>
  </si>
  <si>
    <t>⑨その他公設民営</t>
  </si>
  <si>
    <t>アーバンエナジー株式会社</t>
  </si>
  <si>
    <t>31-2-002-08-001</t>
  </si>
  <si>
    <t>31829</t>
  </si>
  <si>
    <t>3120005</t>
  </si>
  <si>
    <t>鳥取県西部広域行政管理組合</t>
  </si>
  <si>
    <t>鳥取県西部広域行政管理組合米子浄化場</t>
  </si>
  <si>
    <t>鳥取県米子市安倍213番地</t>
  </si>
  <si>
    <t>高負荷</t>
  </si>
  <si>
    <t>31-2-001-08-002</t>
  </si>
  <si>
    <t>31835</t>
  </si>
  <si>
    <t>3120006</t>
  </si>
  <si>
    <t>鳥取中部ふるさと広域連合</t>
  </si>
  <si>
    <t>中部クリーンセンター</t>
  </si>
  <si>
    <t>鳥取県倉吉市小田468番地1</t>
  </si>
  <si>
    <t>標脱</t>
  </si>
  <si>
    <t>⑦DB+O（公設民営、長期包括運営委託）</t>
  </si>
  <si>
    <t>中国電力株式会社</t>
  </si>
  <si>
    <t>31-2-003-08-001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</si>
  <si>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</si>
  <si>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</si>
  <si>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</si>
  <si>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</si>
  <si>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</si>
  <si>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</si>
  <si>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</si>
  <si>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</si>
  <si>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</si>
  <si>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</si>
  <si>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</si>
  <si>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</si>
  <si>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</si>
  <si>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</si>
  <si>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</si>
  <si>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</si>
  <si>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</si>
  <si>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</si>
  <si>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</si>
  <si>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</si>
  <si>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</si>
  <si>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</si>
  <si>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</si>
  <si>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</si>
  <si>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</si>
  <si>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</si>
  <si>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</si>
  <si>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</si>
  <si>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</si>
  <si>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</si>
  <si>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</si>
  <si>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</si>
  <si>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</si>
  <si>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</si>
  <si>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</si>
  <si>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</si>
  <si>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</si>
  <si>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</si>
  <si>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</si>
  <si>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</si>
  <si>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</si>
  <si>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3130011</t>
  </si>
  <si>
    <t>鳥取県東部広域行政管理組合末恒不燃物処分場</t>
  </si>
  <si>
    <t>鳥取市伏野1611番地</t>
  </si>
  <si>
    <t>焼却残渣（主灰）, 不燃ごみ, その他, 焼却残渣（飛灰）, 破砕ごみ・処理残渣, 粗大ごみ</t>
  </si>
  <si>
    <t>山間</t>
  </si>
  <si>
    <t>⑤DBM（公設公営）</t>
  </si>
  <si>
    <t>底部遮水工</t>
  </si>
  <si>
    <t>生物処理（脱窒なし）, 砂ろ過, 消毒, 活性炭処理</t>
  </si>
  <si>
    <t>埋立終了</t>
  </si>
  <si>
    <t>準好気性埋立構造</t>
  </si>
  <si>
    <t>末端集水管は開放</t>
  </si>
  <si>
    <t>中間覆土</t>
  </si>
  <si>
    <t>埋立状況により計画的に延長</t>
  </si>
  <si>
    <t>回収していない</t>
  </si>
  <si>
    <t>従来型（オープン型）</t>
  </si>
  <si>
    <t>31-2-002-07-001</t>
  </si>
  <si>
    <t>3130010</t>
  </si>
  <si>
    <t>鳥取県東部広域行政管理組合鳥取県東部環境クリーンセンター</t>
  </si>
  <si>
    <t>鳥取市伏野2220番地</t>
  </si>
  <si>
    <t>焼却残渣（主灰）, 焼却残渣（飛灰）, 破砕ごみ・処理残渣</t>
  </si>
  <si>
    <t>生物処理（脱窒なし）, 生物処理（脱窒あり）, 砂ろ過, 消毒, 活性炭処理, キレート処理</t>
  </si>
  <si>
    <t>一部委託</t>
  </si>
  <si>
    <t>埋立中</t>
  </si>
  <si>
    <t>即日覆土</t>
  </si>
  <si>
    <t>31-2-002-07-002</t>
  </si>
  <si>
    <t>3130014</t>
  </si>
  <si>
    <t>クリーンランドほうき</t>
  </si>
  <si>
    <t>鳥取県東伯郡北栄町国坂1607番地10</t>
  </si>
  <si>
    <t>平地</t>
  </si>
  <si>
    <t>凝集沈殿, 生物処理（脱窒なし）, 砂ろ過, 消毒, 活性炭処理, 促進酸化処理</t>
  </si>
  <si>
    <t>31-2-003-07-001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</si>
  <si>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</si>
  <si>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</si>
  <si>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</si>
  <si>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</si>
  <si>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</si>
  <si>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</si>
  <si>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</si>
  <si>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</si>
  <si>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31204</t>
  </si>
  <si>
    <t>3110050</t>
  </si>
  <si>
    <t>境港市</t>
  </si>
  <si>
    <t>境港市リサイクルセンター</t>
  </si>
  <si>
    <t>鳥取県境港市夕日ヶ丘2丁目119番地6</t>
  </si>
  <si>
    <t>容器包装リサイクル推進施設</t>
  </si>
  <si>
    <t>金属類, ガラス類, プラスチック</t>
  </si>
  <si>
    <t>ローカルエナジー株式会社</t>
  </si>
  <si>
    <t>31-1-204-06-001</t>
  </si>
  <si>
    <t>3110051</t>
  </si>
  <si>
    <t>境港市清掃センター</t>
  </si>
  <si>
    <t>鳥取県境港市中野町2080番地</t>
  </si>
  <si>
    <t>紙類</t>
  </si>
  <si>
    <t>31-1-204-06-002</t>
  </si>
  <si>
    <t>3110053</t>
  </si>
  <si>
    <t>鳥取県西部広域行政管理組合リサイクルプラザ</t>
  </si>
  <si>
    <t>鳥取県西伯郡伯耆町口別所630番地</t>
  </si>
  <si>
    <t>ストックヤード</t>
  </si>
  <si>
    <t>紙類, 金属類, ガラス類, ペットボトル</t>
  </si>
  <si>
    <t>②DB（公設公営、一部運転委託）</t>
  </si>
  <si>
    <t>（株）U-POWER</t>
  </si>
  <si>
    <t>31-2-001-06-001</t>
  </si>
  <si>
    <t>3110054</t>
  </si>
  <si>
    <t>リサイクルステーション</t>
  </si>
  <si>
    <t>鳥取県倉吉市巌城1637番地9</t>
  </si>
  <si>
    <t>31-2-003-06-001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</si>
  <si>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</si>
  <si>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</si>
  <si>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</si>
  <si>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</si>
  <si>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</si>
  <si>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</si>
  <si>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</si>
  <si>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</si>
  <si>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</si>
  <si>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</si>
  <si>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</si>
  <si>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</si>
  <si>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</si>
  <si>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</si>
  <si>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</si>
  <si>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</si>
  <si>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</si>
  <si>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</si>
  <si>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</si>
  <si>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</si>
  <si>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</si>
  <si>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</si>
  <si>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</si>
  <si>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</si>
  <si>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</si>
  <si>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</si>
  <si>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</si>
  <si>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</si>
  <si>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</si>
  <si>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</si>
  <si>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</si>
  <si>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</si>
  <si>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</si>
  <si>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</si>
  <si>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</si>
  <si>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</si>
  <si>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</si>
  <si>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</si>
  <si>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</si>
  <si>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</si>
  <si>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</si>
  <si>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</si>
  <si>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</si>
  <si>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</si>
  <si>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</si>
  <si>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</si>
  <si>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</si>
  <si>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</si>
  <si>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</si>
  <si>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</si>
  <si>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</si>
  <si>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</si>
  <si>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</si>
  <si>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</si>
  <si>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</si>
  <si>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</si>
  <si>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</si>
  <si>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</si>
  <si>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</si>
  <si>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</si>
  <si>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</si>
  <si>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</si>
  <si>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</si>
  <si>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</si>
  <si>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</si>
  <si>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</si>
  <si>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</si>
  <si>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</si>
  <si>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</si>
  <si>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</si>
  <si>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</si>
  <si>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</si>
  <si>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</si>
  <si>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</si>
  <si>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</si>
  <si>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</si>
  <si>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</si>
  <si>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</si>
  <si>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</si>
  <si>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</si>
  <si>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</si>
  <si>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</si>
  <si>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</si>
  <si>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</si>
  <si>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</si>
  <si>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</si>
  <si>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</si>
  <si>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</si>
  <si>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3110044</t>
  </si>
  <si>
    <t>リサイクルセンター（補助金）</t>
  </si>
  <si>
    <t>金属類, ガラス類, プラスチック, 不燃ごみ, 粗大ごみ</t>
  </si>
  <si>
    <t>貯蓄・積替え</t>
  </si>
  <si>
    <t>機能なし</t>
  </si>
  <si>
    <t>31-1-204-03-001</t>
  </si>
  <si>
    <t>3110047</t>
  </si>
  <si>
    <t>鳥取市伏野2220</t>
  </si>
  <si>
    <t>リサイクルプラザ</t>
  </si>
  <si>
    <t>金属類, ガラス類, その他資源ごみ, ペットボトル, プラスチック, 不燃ごみ, 粗大ごみ</t>
  </si>
  <si>
    <t>○</t>
  </si>
  <si>
    <t>展示, 販売, 譲渡</t>
  </si>
  <si>
    <t>31-2-002-03-001</t>
  </si>
  <si>
    <t>3110049</t>
  </si>
  <si>
    <t>紙類, 金属類, ガラス類, ペットボトル, プラスチック, 不燃ごみ, 粗大ごみ, その他</t>
  </si>
  <si>
    <t>（株）Ｕ－ＰＯＷＥＲ</t>
  </si>
  <si>
    <t>展示, 譲渡</t>
  </si>
  <si>
    <t>31-2-001-03-001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</si>
  <si>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</si>
  <si>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</si>
  <si>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</si>
  <si>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</si>
  <si>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3110041</t>
  </si>
  <si>
    <t>ほうきリサイクルセンター</t>
  </si>
  <si>
    <t>粗大ごみ, 不燃ごみ</t>
  </si>
  <si>
    <t>31-2-003-02-001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</si>
  <si>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</si>
  <si>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</si>
  <si>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</si>
  <si>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</si>
  <si>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</si>
  <si>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</si>
  <si>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</si>
  <si>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</si>
  <si>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</si>
  <si>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</si>
  <si>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</si>
  <si>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</si>
  <si>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</si>
  <si>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</si>
  <si>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</si>
  <si>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</si>
  <si>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</si>
  <si>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</si>
  <si>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</si>
  <si>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</si>
  <si>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</si>
  <si>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</si>
  <si>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</si>
  <si>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</si>
  <si>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</si>
  <si>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</si>
  <si>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</si>
  <si>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</si>
  <si>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</si>
  <si>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</si>
  <si>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</si>
  <si>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</si>
  <si>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</si>
  <si>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</si>
  <si>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</si>
  <si>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</si>
  <si>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</si>
  <si>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</si>
  <si>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</si>
  <si>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</si>
  <si>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</si>
  <si>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</si>
  <si>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</si>
  <si>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</si>
  <si>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</si>
  <si>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</si>
  <si>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</si>
  <si>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</si>
  <si>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</si>
  <si>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</si>
  <si>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</si>
  <si>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</si>
  <si>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</si>
  <si>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</si>
  <si>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</si>
  <si>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</si>
  <si>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</si>
  <si>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</si>
  <si>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</si>
  <si>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</si>
  <si>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</si>
  <si>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</si>
  <si>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</si>
  <si>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</si>
  <si>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</si>
  <si>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</si>
  <si>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</si>
  <si>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</si>
  <si>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</si>
  <si>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</si>
  <si>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</si>
  <si>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</si>
  <si>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</si>
  <si>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</si>
  <si>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</si>
  <si>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</si>
  <si>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</si>
  <si>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</si>
  <si>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</si>
  <si>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</si>
  <si>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</si>
  <si>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</si>
  <si>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</si>
  <si>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</si>
  <si>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</si>
  <si>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</si>
  <si>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</si>
  <si>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</si>
  <si>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</si>
  <si>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</si>
  <si>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</si>
  <si>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</si>
  <si>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</si>
  <si>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</si>
  <si>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</si>
  <si>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</si>
  <si>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</si>
  <si>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</si>
  <si>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</si>
  <si>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</si>
  <si>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</si>
  <si>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</si>
  <si>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</si>
  <si>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</si>
  <si>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</si>
  <si>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</si>
  <si>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</si>
  <si>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31202</t>
  </si>
  <si>
    <t>3110005</t>
  </si>
  <si>
    <t>米子市</t>
  </si>
  <si>
    <t>米子市クリーンセンター</t>
  </si>
  <si>
    <t>鳥取県米子市河崎3280番地1</t>
  </si>
  <si>
    <t>資源化物搬出量</t>
  </si>
  <si>
    <t>可燃ごみ</t>
  </si>
  <si>
    <t>焼却</t>
  </si>
  <si>
    <t>ストーカ式（可動）</t>
  </si>
  <si>
    <t>全連続運転</t>
  </si>
  <si>
    <t>場内温水, 発電（場内利用）, 発電（場外利用）</t>
  </si>
  <si>
    <t>ローカルエナジー㈱</t>
  </si>
  <si>
    <t>31-1-202-01-001</t>
  </si>
  <si>
    <t>3110008</t>
  </si>
  <si>
    <t>大山町名和クリーンセンター</t>
  </si>
  <si>
    <t>鳥取県西伯郡大山町高田2651-4</t>
  </si>
  <si>
    <t>バッチ運転</t>
  </si>
  <si>
    <t>ローカルエナジー（株）</t>
  </si>
  <si>
    <t>薬剤処理</t>
  </si>
  <si>
    <t>31-1-386-01-001</t>
  </si>
  <si>
    <t>31401</t>
  </si>
  <si>
    <t>3110010</t>
  </si>
  <si>
    <t>日南町</t>
  </si>
  <si>
    <t>日南町清掃センター</t>
  </si>
  <si>
    <t>鳥取県日野郡日南町下石見1971</t>
  </si>
  <si>
    <t>31-1-401-01-001</t>
  </si>
  <si>
    <t>3110011</t>
  </si>
  <si>
    <t>日野町江府町日南町衛生施設組合(ごみ処理施設)</t>
  </si>
  <si>
    <t>鳥取県日野郡日野町黒坂183番地1</t>
  </si>
  <si>
    <t>可燃ごみ, 粗大ごみ</t>
  </si>
  <si>
    <t>31-2-005-01-001</t>
  </si>
  <si>
    <t>31825</t>
  </si>
  <si>
    <t>3110012</t>
  </si>
  <si>
    <t>南部町・伯耆町清掃施設管理組合</t>
  </si>
  <si>
    <t>南部町・伯耆町清掃施設管理組合クリーンセンター</t>
  </si>
  <si>
    <t>鳥取県西伯郡南部町法勝寺22番地1</t>
  </si>
  <si>
    <t>南部だんだんエナジー</t>
  </si>
  <si>
    <t>31-2-004-01-001</t>
  </si>
  <si>
    <t>3110055</t>
  </si>
  <si>
    <t>リンピアいなば</t>
  </si>
  <si>
    <t>鳥取市河原町山手925</t>
  </si>
  <si>
    <t>資源化物生産量</t>
  </si>
  <si>
    <t>可燃ごみ, 粗大ごみ, ごみ処理残渣, し尿処理残渣</t>
  </si>
  <si>
    <t>発電（場内利用）, 発電（場外利用）</t>
  </si>
  <si>
    <t>31-2-002-01-001</t>
  </si>
  <si>
    <t>3110014</t>
  </si>
  <si>
    <t>場内温水</t>
  </si>
  <si>
    <t>31-2-003-01-001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</si>
</sst>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B2C8245-A387-4DEC-B0CD-7E0C67612791}"/>
    <cellStyle name="標準" xfId="0" builtinId="0"/>
    <cellStyle name="標準 2" xfId="1" xr:uid="{9B5FB0B5-9C68-48E9-AAFD-B0F65467BE88}"/>
    <cellStyle name="標準 3" xfId="6" xr:uid="{CDED7CEB-FF3B-44A1-89A5-C5D261CE5BCF}"/>
    <cellStyle name="標準 4" xfId="4" xr:uid="{125263C6-C3EC-4318-AD69-267C6F6F1770}"/>
    <cellStyle name="標準_①焼却施設" xfId="3" xr:uid="{E2637895-2B13-4111-9DC0-EF8D27E18293}"/>
    <cellStyle name="標準_H19集計結果（施設整備状況）２" xfId="2" xr:uid="{619880F1-1546-4E67-BB1F-B67519FA1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7C33-89BD-45BF-826B-C260658E7728}">
  <sheetPr>
    <pageSetUpPr fitToPage="1"/>
  </sheetPr>
  <dimension ref="A1:CX1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361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362</v>
      </c>
      <c r="B2" s="205" t="s">
        <v>363</v>
      </c>
      <c r="C2" s="207" t="s">
        <v>364</v>
      </c>
      <c r="D2" s="182" t="s">
        <v>365</v>
      </c>
      <c r="E2" s="182" t="s">
        <v>366</v>
      </c>
      <c r="F2" s="135" t="s">
        <v>6</v>
      </c>
      <c r="G2" s="152" t="s">
        <v>367</v>
      </c>
      <c r="H2" s="201" t="s">
        <v>368</v>
      </c>
      <c r="I2" s="202"/>
      <c r="J2" s="202"/>
      <c r="K2" s="154" t="s">
        <v>369</v>
      </c>
      <c r="L2" s="145"/>
      <c r="M2" s="154" t="s">
        <v>370</v>
      </c>
      <c r="N2" s="145"/>
      <c r="O2" s="182" t="s">
        <v>371</v>
      </c>
      <c r="P2" s="182" t="s">
        <v>372</v>
      </c>
      <c r="Q2" s="135" t="s">
        <v>9</v>
      </c>
      <c r="R2" s="181" t="s">
        <v>373</v>
      </c>
      <c r="S2" s="180" t="s">
        <v>374</v>
      </c>
      <c r="T2" s="182" t="s">
        <v>375</v>
      </c>
      <c r="U2" s="180" t="s">
        <v>376</v>
      </c>
      <c r="V2" s="133" t="s">
        <v>377</v>
      </c>
      <c r="W2" s="133"/>
      <c r="X2" s="133" t="s">
        <v>378</v>
      </c>
      <c r="Y2" s="133"/>
      <c r="Z2" s="154" t="s">
        <v>379</v>
      </c>
      <c r="AA2" s="185"/>
      <c r="AB2" s="185"/>
      <c r="AC2" s="145"/>
      <c r="AD2" s="189" t="s">
        <v>380</v>
      </c>
      <c r="AE2" s="190"/>
      <c r="AF2" s="190"/>
      <c r="AG2" s="190"/>
      <c r="AH2" s="190"/>
      <c r="AI2" s="191"/>
      <c r="AJ2" s="195" t="s">
        <v>381</v>
      </c>
      <c r="AK2" s="196"/>
      <c r="AL2" s="105" t="s">
        <v>382</v>
      </c>
      <c r="AM2" s="106"/>
      <c r="AN2" s="106"/>
      <c r="AO2" s="107"/>
      <c r="AP2" s="105" t="s">
        <v>383</v>
      </c>
      <c r="AQ2" s="106"/>
      <c r="AR2" s="106"/>
      <c r="AS2" s="108"/>
      <c r="AT2" s="106"/>
      <c r="AU2" s="106"/>
      <c r="AV2" s="108"/>
      <c r="AW2" s="108"/>
      <c r="AX2" s="176" t="s">
        <v>384</v>
      </c>
      <c r="AY2" s="177"/>
      <c r="AZ2" s="180" t="s">
        <v>385</v>
      </c>
      <c r="BA2" s="180" t="s">
        <v>386</v>
      </c>
      <c r="BB2" s="183" t="s">
        <v>387</v>
      </c>
      <c r="BC2" s="141" t="s">
        <v>388</v>
      </c>
      <c r="BD2" s="156" t="s">
        <v>389</v>
      </c>
      <c r="BE2" s="157"/>
      <c r="BF2" s="157"/>
      <c r="BG2" s="157"/>
      <c r="BH2" s="157"/>
      <c r="BI2" s="157"/>
      <c r="BJ2" s="158"/>
      <c r="BK2" s="141" t="s">
        <v>390</v>
      </c>
      <c r="BL2" s="156" t="s">
        <v>391</v>
      </c>
      <c r="BM2" s="157"/>
      <c r="BN2" s="157"/>
      <c r="BO2" s="158"/>
      <c r="BP2" s="161" t="s">
        <v>392</v>
      </c>
      <c r="BQ2" s="158"/>
      <c r="BR2" s="164" t="s">
        <v>393</v>
      </c>
      <c r="BS2" s="166" t="s">
        <v>394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303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395</v>
      </c>
      <c r="AQ3" s="113"/>
      <c r="AR3" s="114"/>
      <c r="AS3" s="112" t="s">
        <v>396</v>
      </c>
      <c r="AT3" s="113"/>
      <c r="AU3" s="114"/>
      <c r="AV3" s="112" t="s">
        <v>397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398</v>
      </c>
      <c r="I4" s="150" t="s">
        <v>399</v>
      </c>
      <c r="J4" s="152" t="s">
        <v>400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401</v>
      </c>
      <c r="W4" s="133" t="s">
        <v>402</v>
      </c>
      <c r="X4" s="154" t="s">
        <v>401</v>
      </c>
      <c r="Y4" s="133" t="s">
        <v>402</v>
      </c>
      <c r="Z4" s="133" t="s">
        <v>379</v>
      </c>
      <c r="AA4" s="141" t="s">
        <v>403</v>
      </c>
      <c r="AB4" s="141" t="s">
        <v>404</v>
      </c>
      <c r="AC4" s="141" t="s">
        <v>405</v>
      </c>
      <c r="AD4" s="141" t="s">
        <v>406</v>
      </c>
      <c r="AE4" s="141" t="s">
        <v>407</v>
      </c>
      <c r="AF4" s="147" t="s">
        <v>408</v>
      </c>
      <c r="AG4" s="148"/>
      <c r="AH4" s="148"/>
      <c r="AI4" s="149"/>
      <c r="AJ4" s="141" t="s">
        <v>409</v>
      </c>
      <c r="AK4" s="141" t="s">
        <v>410</v>
      </c>
      <c r="AL4" s="116" t="s">
        <v>411</v>
      </c>
      <c r="AM4" s="116" t="s">
        <v>412</v>
      </c>
      <c r="AN4" s="112" t="s">
        <v>397</v>
      </c>
      <c r="AO4" s="115"/>
      <c r="AP4" s="117"/>
      <c r="AQ4" s="105" t="s">
        <v>413</v>
      </c>
      <c r="AR4" s="114"/>
      <c r="AS4" s="118"/>
      <c r="AT4" s="105" t="s">
        <v>414</v>
      </c>
      <c r="AU4" s="114"/>
      <c r="AV4" s="119"/>
      <c r="AW4" s="120" t="s">
        <v>415</v>
      </c>
      <c r="AX4" s="145" t="s">
        <v>416</v>
      </c>
      <c r="AY4" s="133" t="s">
        <v>417</v>
      </c>
      <c r="AZ4" s="180"/>
      <c r="BA4" s="182"/>
      <c r="BB4" s="183"/>
      <c r="BC4" s="142"/>
      <c r="BD4" s="143" t="s">
        <v>418</v>
      </c>
      <c r="BE4" s="146" t="s">
        <v>419</v>
      </c>
      <c r="BF4" s="141" t="s">
        <v>420</v>
      </c>
      <c r="BG4" s="141" t="s">
        <v>421</v>
      </c>
      <c r="BH4" s="146" t="s">
        <v>422</v>
      </c>
      <c r="BI4" s="141" t="s">
        <v>423</v>
      </c>
      <c r="BJ4" s="141" t="s">
        <v>424</v>
      </c>
      <c r="BK4" s="142"/>
      <c r="BL4" s="143" t="s">
        <v>418</v>
      </c>
      <c r="BM4" s="141" t="s">
        <v>425</v>
      </c>
      <c r="BN4" s="141" t="s">
        <v>426</v>
      </c>
      <c r="BO4" s="141" t="s">
        <v>427</v>
      </c>
      <c r="BP4" s="141" t="s">
        <v>428</v>
      </c>
      <c r="BQ4" s="141" t="s">
        <v>429</v>
      </c>
      <c r="BR4" s="165"/>
      <c r="BS4" s="174" t="s">
        <v>418</v>
      </c>
      <c r="BT4" s="175"/>
      <c r="BU4" s="130" t="s">
        <v>430</v>
      </c>
      <c r="BV4" s="131"/>
      <c r="BW4" s="132"/>
      <c r="BX4" s="130" t="s">
        <v>431</v>
      </c>
      <c r="BY4" s="131"/>
      <c r="BZ4" s="132"/>
      <c r="CA4" s="130" t="s">
        <v>432</v>
      </c>
      <c r="CB4" s="131"/>
      <c r="CC4" s="132"/>
      <c r="CD4" s="130" t="s">
        <v>433</v>
      </c>
      <c r="CE4" s="131"/>
      <c r="CF4" s="132"/>
      <c r="CG4" s="130" t="s">
        <v>434</v>
      </c>
      <c r="CH4" s="131"/>
      <c r="CI4" s="132"/>
      <c r="CJ4" s="130" t="s">
        <v>435</v>
      </c>
      <c r="CK4" s="131"/>
      <c r="CL4" s="132"/>
      <c r="CM4" s="130" t="s">
        <v>436</v>
      </c>
      <c r="CN4" s="131"/>
      <c r="CO4" s="132"/>
      <c r="CP4" s="130" t="s">
        <v>437</v>
      </c>
      <c r="CQ4" s="131"/>
      <c r="CR4" s="132"/>
      <c r="CS4" s="130" t="s">
        <v>424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438</v>
      </c>
      <c r="M5" s="134"/>
      <c r="N5" s="133" t="s">
        <v>438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439</v>
      </c>
      <c r="AG5" s="39" t="s">
        <v>440</v>
      </c>
      <c r="AH5" s="39" t="s">
        <v>441</v>
      </c>
      <c r="AI5" s="39" t="s">
        <v>442</v>
      </c>
      <c r="AJ5" s="144"/>
      <c r="AK5" s="144"/>
      <c r="AL5" s="121"/>
      <c r="AM5" s="121"/>
      <c r="AN5" s="121"/>
      <c r="AO5" s="122" t="s">
        <v>443</v>
      </c>
      <c r="AP5" s="121"/>
      <c r="AQ5" s="118"/>
      <c r="AR5" s="137" t="s">
        <v>444</v>
      </c>
      <c r="AS5" s="121"/>
      <c r="AT5" s="139"/>
      <c r="AU5" s="137" t="s">
        <v>445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446</v>
      </c>
      <c r="BT5" s="5" t="s">
        <v>447</v>
      </c>
      <c r="BU5" s="5" t="s">
        <v>448</v>
      </c>
      <c r="BV5" s="5" t="s">
        <v>446</v>
      </c>
      <c r="BW5" s="5" t="s">
        <v>447</v>
      </c>
      <c r="BX5" s="5" t="s">
        <v>448</v>
      </c>
      <c r="BY5" s="5" t="s">
        <v>446</v>
      </c>
      <c r="BZ5" s="5" t="s">
        <v>447</v>
      </c>
      <c r="CA5" s="5" t="s">
        <v>448</v>
      </c>
      <c r="CB5" s="5" t="s">
        <v>446</v>
      </c>
      <c r="CC5" s="5" t="s">
        <v>447</v>
      </c>
      <c r="CD5" s="5" t="s">
        <v>448</v>
      </c>
      <c r="CE5" s="5" t="s">
        <v>446</v>
      </c>
      <c r="CF5" s="5" t="s">
        <v>447</v>
      </c>
      <c r="CG5" s="5" t="s">
        <v>448</v>
      </c>
      <c r="CH5" s="5" t="s">
        <v>446</v>
      </c>
      <c r="CI5" s="5" t="s">
        <v>447</v>
      </c>
      <c r="CJ5" s="5" t="s">
        <v>448</v>
      </c>
      <c r="CK5" s="5" t="s">
        <v>446</v>
      </c>
      <c r="CL5" s="5" t="s">
        <v>447</v>
      </c>
      <c r="CM5" s="5" t="s">
        <v>448</v>
      </c>
      <c r="CN5" s="5" t="s">
        <v>446</v>
      </c>
      <c r="CO5" s="5" t="s">
        <v>447</v>
      </c>
      <c r="CP5" s="5" t="s">
        <v>448</v>
      </c>
      <c r="CQ5" s="5" t="s">
        <v>446</v>
      </c>
      <c r="CR5" s="5" t="s">
        <v>447</v>
      </c>
      <c r="CS5" s="5" t="s">
        <v>448</v>
      </c>
      <c r="CT5" s="5" t="s">
        <v>446</v>
      </c>
      <c r="CU5" s="5" t="s">
        <v>447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449</v>
      </c>
      <c r="H6" s="124" t="s">
        <v>449</v>
      </c>
      <c r="I6" s="125" t="s">
        <v>450</v>
      </c>
      <c r="J6" s="153"/>
      <c r="K6" s="134"/>
      <c r="L6" s="134"/>
      <c r="M6" s="134"/>
      <c r="N6" s="134"/>
      <c r="O6" s="133"/>
      <c r="P6" s="133"/>
      <c r="Q6" s="136"/>
      <c r="R6" s="126" t="s">
        <v>451</v>
      </c>
      <c r="S6" s="133"/>
      <c r="T6" s="133"/>
      <c r="U6" s="181"/>
      <c r="V6" s="127" t="s">
        <v>452</v>
      </c>
      <c r="W6" s="126" t="s">
        <v>453</v>
      </c>
      <c r="X6" s="127" t="s">
        <v>452</v>
      </c>
      <c r="Y6" s="126" t="s">
        <v>453</v>
      </c>
      <c r="Z6" s="126" t="s">
        <v>454</v>
      </c>
      <c r="AA6" s="27" t="s">
        <v>455</v>
      </c>
      <c r="AB6" s="27" t="s">
        <v>456</v>
      </c>
      <c r="AC6" s="27" t="s">
        <v>456</v>
      </c>
      <c r="AD6" s="27" t="s">
        <v>457</v>
      </c>
      <c r="AE6" s="27" t="s">
        <v>458</v>
      </c>
      <c r="AF6" s="27" t="s">
        <v>459</v>
      </c>
      <c r="AG6" s="27" t="s">
        <v>460</v>
      </c>
      <c r="AH6" s="27" t="s">
        <v>461</v>
      </c>
      <c r="AI6" s="27" t="s">
        <v>462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463</v>
      </c>
      <c r="BD6" s="102" t="s">
        <v>463</v>
      </c>
      <c r="BE6" s="27" t="s">
        <v>463</v>
      </c>
      <c r="BF6" s="27" t="s">
        <v>463</v>
      </c>
      <c r="BG6" s="27" t="s">
        <v>463</v>
      </c>
      <c r="BH6" s="27" t="s">
        <v>463</v>
      </c>
      <c r="BI6" s="27" t="s">
        <v>463</v>
      </c>
      <c r="BJ6" s="27" t="s">
        <v>463</v>
      </c>
      <c r="BK6" s="27" t="s">
        <v>464</v>
      </c>
      <c r="BL6" s="27" t="s">
        <v>463</v>
      </c>
      <c r="BM6" s="27" t="s">
        <v>463</v>
      </c>
      <c r="BN6" s="27" t="s">
        <v>463</v>
      </c>
      <c r="BO6" s="27" t="s">
        <v>463</v>
      </c>
      <c r="BP6" s="27" t="s">
        <v>465</v>
      </c>
      <c r="BQ6" s="27" t="s">
        <v>465</v>
      </c>
      <c r="BR6" s="8" t="s">
        <v>466</v>
      </c>
      <c r="BS6" s="8" t="s">
        <v>449</v>
      </c>
      <c r="BT6" s="129" t="s">
        <v>467</v>
      </c>
      <c r="BU6" s="6"/>
      <c r="BV6" s="8" t="s">
        <v>449</v>
      </c>
      <c r="BW6" s="129" t="s">
        <v>467</v>
      </c>
      <c r="BX6" s="6"/>
      <c r="BY6" s="8" t="s">
        <v>449</v>
      </c>
      <c r="BZ6" s="129" t="s">
        <v>467</v>
      </c>
      <c r="CA6" s="6"/>
      <c r="CB6" s="8" t="s">
        <v>449</v>
      </c>
      <c r="CC6" s="129" t="s">
        <v>467</v>
      </c>
      <c r="CD6" s="6"/>
      <c r="CE6" s="8" t="s">
        <v>449</v>
      </c>
      <c r="CF6" s="129" t="s">
        <v>467</v>
      </c>
      <c r="CG6" s="6"/>
      <c r="CH6" s="8" t="s">
        <v>449</v>
      </c>
      <c r="CI6" s="129" t="s">
        <v>467</v>
      </c>
      <c r="CJ6" s="6"/>
      <c r="CK6" s="8" t="s">
        <v>449</v>
      </c>
      <c r="CL6" s="129" t="s">
        <v>467</v>
      </c>
      <c r="CM6" s="6"/>
      <c r="CN6" s="8" t="s">
        <v>449</v>
      </c>
      <c r="CO6" s="129" t="s">
        <v>467</v>
      </c>
      <c r="CP6" s="6"/>
      <c r="CQ6" s="8" t="s">
        <v>449</v>
      </c>
      <c r="CR6" s="129" t="s">
        <v>467</v>
      </c>
      <c r="CS6" s="6"/>
      <c r="CT6" s="8" t="s">
        <v>449</v>
      </c>
      <c r="CU6" s="129" t="s">
        <v>467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468</v>
      </c>
      <c r="C7" s="53" t="s">
        <v>469</v>
      </c>
      <c r="D7" s="15" t="s">
        <v>470</v>
      </c>
      <c r="E7" s="30" t="s">
        <v>471</v>
      </c>
      <c r="F7" s="30" t="s">
        <v>472</v>
      </c>
      <c r="G7" s="54">
        <v>48923.38</v>
      </c>
      <c r="H7" s="54">
        <v>4796.1499999999996</v>
      </c>
      <c r="I7" s="54"/>
      <c r="J7" s="15" t="s">
        <v>473</v>
      </c>
      <c r="K7" s="30" t="s">
        <v>474</v>
      </c>
      <c r="L7" s="30"/>
      <c r="M7" s="15" t="s">
        <v>475</v>
      </c>
      <c r="N7" s="15"/>
      <c r="O7" s="15" t="s">
        <v>476</v>
      </c>
      <c r="P7" s="15" t="s">
        <v>477</v>
      </c>
      <c r="Q7" s="15" t="s">
        <v>51</v>
      </c>
      <c r="R7" s="54">
        <v>270</v>
      </c>
      <c r="S7" s="15">
        <v>3</v>
      </c>
      <c r="T7" s="15">
        <v>2002</v>
      </c>
      <c r="U7" s="30" t="s">
        <v>478</v>
      </c>
      <c r="V7" s="54">
        <v>16403520</v>
      </c>
      <c r="W7" s="54"/>
      <c r="X7" s="54">
        <v>1256715</v>
      </c>
      <c r="Y7" s="54"/>
      <c r="Z7" s="54">
        <v>4000</v>
      </c>
      <c r="AA7" s="15">
        <v>14.576000000000001</v>
      </c>
      <c r="AB7" s="54">
        <v>19102.52</v>
      </c>
      <c r="AC7" s="54">
        <v>4004.3359999999998</v>
      </c>
      <c r="AD7" s="54"/>
      <c r="AE7" s="54"/>
      <c r="AF7" s="54"/>
      <c r="AG7" s="54"/>
      <c r="AH7" s="54"/>
      <c r="AI7" s="54"/>
      <c r="AJ7" s="15" t="s">
        <v>479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63</v>
      </c>
      <c r="AY7" s="15" t="s">
        <v>63</v>
      </c>
      <c r="AZ7" s="15" t="s">
        <v>52</v>
      </c>
      <c r="BA7" s="15" t="s">
        <v>62</v>
      </c>
      <c r="BB7" s="15" t="s">
        <v>63</v>
      </c>
      <c r="BC7" s="15"/>
      <c r="BD7" s="15">
        <f t="shared" ref="BD7:BD13" si="0">IF(BE7&amp;BF7&amp;BG7&amp;BH7&amp;BI7&amp;BJ7 ="","",SUM(BE7:BJ7))</f>
        <v>100</v>
      </c>
      <c r="BE7" s="15">
        <v>57.19</v>
      </c>
      <c r="BF7" s="15">
        <v>21.31</v>
      </c>
      <c r="BG7" s="15">
        <v>3.26</v>
      </c>
      <c r="BH7" s="15">
        <v>17.309999999999999</v>
      </c>
      <c r="BI7" s="15">
        <v>0.8</v>
      </c>
      <c r="BJ7" s="15">
        <v>0.13</v>
      </c>
      <c r="BK7" s="54">
        <v>164.85</v>
      </c>
      <c r="BL7" s="15">
        <f t="shared" ref="BL7:BL13" si="1">IF(BM7&amp;BN7&amp;BO7 ="","",SUM(BM7:BO7))</f>
        <v>100</v>
      </c>
      <c r="BM7" s="15">
        <v>43.61</v>
      </c>
      <c r="BN7" s="15">
        <v>52.75</v>
      </c>
      <c r="BO7" s="15">
        <v>3.64</v>
      </c>
      <c r="BP7" s="54">
        <v>8840.9</v>
      </c>
      <c r="BQ7" s="54">
        <v>9648.7999999999993</v>
      </c>
      <c r="BR7" s="16"/>
      <c r="BS7" s="16" t="str">
        <f t="shared" ref="BS7:BT13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339</v>
      </c>
      <c r="CW7" s="55" t="s">
        <v>480</v>
      </c>
    </row>
    <row r="8" spans="1:102" ht="30" customHeight="1">
      <c r="A8" s="15" t="s">
        <v>44</v>
      </c>
      <c r="B8" s="53" t="s">
        <v>55</v>
      </c>
      <c r="C8" s="53" t="s">
        <v>481</v>
      </c>
      <c r="D8" s="15" t="s">
        <v>57</v>
      </c>
      <c r="E8" s="30" t="s">
        <v>482</v>
      </c>
      <c r="F8" s="30" t="s">
        <v>483</v>
      </c>
      <c r="G8" s="54">
        <v>1827.2</v>
      </c>
      <c r="H8" s="54">
        <v>0</v>
      </c>
      <c r="I8" s="54">
        <v>0</v>
      </c>
      <c r="J8" s="15"/>
      <c r="K8" s="30" t="s">
        <v>474</v>
      </c>
      <c r="L8" s="30"/>
      <c r="M8" s="15" t="s">
        <v>475</v>
      </c>
      <c r="N8" s="15"/>
      <c r="O8" s="15" t="s">
        <v>476</v>
      </c>
      <c r="P8" s="15" t="s">
        <v>484</v>
      </c>
      <c r="Q8" s="15" t="s">
        <v>112</v>
      </c>
      <c r="R8" s="54">
        <v>8</v>
      </c>
      <c r="S8" s="15">
        <v>1</v>
      </c>
      <c r="T8" s="15">
        <v>1995</v>
      </c>
      <c r="U8" s="30" t="s">
        <v>63</v>
      </c>
      <c r="V8" s="54"/>
      <c r="W8" s="54"/>
      <c r="X8" s="54"/>
      <c r="Y8" s="54"/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485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63</v>
      </c>
      <c r="AY8" s="15" t="s">
        <v>486</v>
      </c>
      <c r="AZ8" s="15" t="s">
        <v>61</v>
      </c>
      <c r="BA8" s="15"/>
      <c r="BB8" s="15" t="s">
        <v>63</v>
      </c>
      <c r="BC8" s="15"/>
      <c r="BD8" s="15">
        <f t="shared" si="0"/>
        <v>100</v>
      </c>
      <c r="BE8" s="15">
        <v>47.1</v>
      </c>
      <c r="BF8" s="15">
        <v>23</v>
      </c>
      <c r="BG8" s="15">
        <v>1.4</v>
      </c>
      <c r="BH8" s="15">
        <v>27.7</v>
      </c>
      <c r="BI8" s="15">
        <v>0.8</v>
      </c>
      <c r="BJ8" s="15">
        <v>0</v>
      </c>
      <c r="BK8" s="54">
        <v>0</v>
      </c>
      <c r="BL8" s="15">
        <f t="shared" si="1"/>
        <v>100</v>
      </c>
      <c r="BM8" s="15">
        <v>49.8</v>
      </c>
      <c r="BN8" s="15">
        <v>46.6</v>
      </c>
      <c r="BO8" s="15">
        <v>3.6</v>
      </c>
      <c r="BP8" s="54">
        <v>7513</v>
      </c>
      <c r="BQ8" s="54">
        <v>8265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339</v>
      </c>
      <c r="CW8" s="55" t="s">
        <v>487</v>
      </c>
    </row>
    <row r="9" spans="1:102" ht="30" customHeight="1">
      <c r="A9" s="15" t="s">
        <v>44</v>
      </c>
      <c r="B9" s="53" t="s">
        <v>488</v>
      </c>
      <c r="C9" s="53" t="s">
        <v>489</v>
      </c>
      <c r="D9" s="15" t="s">
        <v>490</v>
      </c>
      <c r="E9" s="30" t="s">
        <v>491</v>
      </c>
      <c r="F9" s="30" t="s">
        <v>492</v>
      </c>
      <c r="G9" s="54">
        <v>917</v>
      </c>
      <c r="H9" s="54">
        <v>0</v>
      </c>
      <c r="I9" s="54">
        <v>0</v>
      </c>
      <c r="J9" s="15" t="s">
        <v>473</v>
      </c>
      <c r="K9" s="30" t="s">
        <v>474</v>
      </c>
      <c r="L9" s="30"/>
      <c r="M9" s="15" t="s">
        <v>475</v>
      </c>
      <c r="N9" s="15"/>
      <c r="O9" s="15" t="s">
        <v>476</v>
      </c>
      <c r="P9" s="15" t="s">
        <v>484</v>
      </c>
      <c r="Q9" s="15" t="s">
        <v>187</v>
      </c>
      <c r="R9" s="54">
        <v>10</v>
      </c>
      <c r="S9" s="15">
        <v>1</v>
      </c>
      <c r="T9" s="15">
        <v>1990</v>
      </c>
      <c r="U9" s="30" t="s">
        <v>63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53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63</v>
      </c>
      <c r="AY9" s="15" t="s">
        <v>486</v>
      </c>
      <c r="AZ9" s="15" t="s">
        <v>52</v>
      </c>
      <c r="BA9" s="15"/>
      <c r="BB9" s="15" t="s">
        <v>63</v>
      </c>
      <c r="BC9" s="15"/>
      <c r="BD9" s="15">
        <f t="shared" si="0"/>
        <v>100</v>
      </c>
      <c r="BE9" s="15">
        <v>50.2</v>
      </c>
      <c r="BF9" s="15">
        <v>18.5</v>
      </c>
      <c r="BG9" s="15">
        <v>3.2</v>
      </c>
      <c r="BH9" s="15">
        <v>22.3</v>
      </c>
      <c r="BI9" s="15">
        <v>3.6</v>
      </c>
      <c r="BJ9" s="15">
        <v>2.2000000000000002</v>
      </c>
      <c r="BK9" s="54">
        <v>150</v>
      </c>
      <c r="BL9" s="15">
        <f t="shared" si="1"/>
        <v>100</v>
      </c>
      <c r="BM9" s="15">
        <v>48.6</v>
      </c>
      <c r="BN9" s="15">
        <v>45.4</v>
      </c>
      <c r="BO9" s="15">
        <v>6</v>
      </c>
      <c r="BP9" s="54">
        <v>7325</v>
      </c>
      <c r="BQ9" s="54">
        <v>8363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339</v>
      </c>
      <c r="CW9" s="55" t="s">
        <v>493</v>
      </c>
    </row>
    <row r="10" spans="1:102" ht="30" customHeight="1">
      <c r="A10" s="15" t="s">
        <v>44</v>
      </c>
      <c r="B10" s="53" t="s">
        <v>102</v>
      </c>
      <c r="C10" s="53" t="s">
        <v>494</v>
      </c>
      <c r="D10" s="15" t="s">
        <v>104</v>
      </c>
      <c r="E10" s="30" t="s">
        <v>495</v>
      </c>
      <c r="F10" s="30" t="s">
        <v>496</v>
      </c>
      <c r="G10" s="54">
        <v>1065</v>
      </c>
      <c r="H10" s="54">
        <v>0</v>
      </c>
      <c r="I10" s="54">
        <v>0</v>
      </c>
      <c r="J10" s="15"/>
      <c r="K10" s="30" t="s">
        <v>497</v>
      </c>
      <c r="L10" s="30"/>
      <c r="M10" s="15" t="s">
        <v>475</v>
      </c>
      <c r="N10" s="15"/>
      <c r="O10" s="15" t="s">
        <v>476</v>
      </c>
      <c r="P10" s="15" t="s">
        <v>484</v>
      </c>
      <c r="Q10" s="15" t="s">
        <v>112</v>
      </c>
      <c r="R10" s="54">
        <v>10</v>
      </c>
      <c r="S10" s="15">
        <v>1</v>
      </c>
      <c r="T10" s="15">
        <v>1998</v>
      </c>
      <c r="U10" s="30" t="s">
        <v>63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53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63</v>
      </c>
      <c r="AY10" s="15" t="s">
        <v>63</v>
      </c>
      <c r="AZ10" s="15" t="s">
        <v>61</v>
      </c>
      <c r="BA10" s="15"/>
      <c r="BB10" s="15" t="s">
        <v>63</v>
      </c>
      <c r="BC10" s="15"/>
      <c r="BD10" s="15">
        <f t="shared" si="0"/>
        <v>100</v>
      </c>
      <c r="BE10" s="15">
        <v>50.4</v>
      </c>
      <c r="BF10" s="15">
        <v>20.7</v>
      </c>
      <c r="BG10" s="15">
        <v>9.4</v>
      </c>
      <c r="BH10" s="15">
        <v>14.8</v>
      </c>
      <c r="BI10" s="15">
        <v>2.4</v>
      </c>
      <c r="BJ10" s="15">
        <v>2.2999999999999998</v>
      </c>
      <c r="BK10" s="54">
        <v>141.30000000000001</v>
      </c>
      <c r="BL10" s="15">
        <f t="shared" si="1"/>
        <v>100</v>
      </c>
      <c r="BM10" s="15">
        <v>37.700000000000003</v>
      </c>
      <c r="BN10" s="15">
        <v>56.8</v>
      </c>
      <c r="BO10" s="15">
        <v>5.5</v>
      </c>
      <c r="BP10" s="54">
        <v>9743</v>
      </c>
      <c r="BQ10" s="54">
        <v>10780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339</v>
      </c>
      <c r="CW10" s="55" t="s">
        <v>498</v>
      </c>
    </row>
    <row r="11" spans="1:102" ht="30" customHeight="1">
      <c r="A11" s="15" t="s">
        <v>44</v>
      </c>
      <c r="B11" s="53" t="s">
        <v>499</v>
      </c>
      <c r="C11" s="53" t="s">
        <v>500</v>
      </c>
      <c r="D11" s="15" t="s">
        <v>501</v>
      </c>
      <c r="E11" s="30" t="s">
        <v>502</v>
      </c>
      <c r="F11" s="30" t="s">
        <v>503</v>
      </c>
      <c r="G11" s="54">
        <v>3503</v>
      </c>
      <c r="H11" s="54">
        <v>424</v>
      </c>
      <c r="I11" s="54"/>
      <c r="J11" s="15" t="s">
        <v>473</v>
      </c>
      <c r="K11" s="30" t="s">
        <v>474</v>
      </c>
      <c r="L11" s="30"/>
      <c r="M11" s="15" t="s">
        <v>475</v>
      </c>
      <c r="N11" s="15"/>
      <c r="O11" s="15" t="s">
        <v>476</v>
      </c>
      <c r="P11" s="15" t="s">
        <v>484</v>
      </c>
      <c r="Q11" s="15" t="s">
        <v>112</v>
      </c>
      <c r="R11" s="54">
        <v>24</v>
      </c>
      <c r="S11" s="15">
        <v>2</v>
      </c>
      <c r="T11" s="15">
        <v>1995</v>
      </c>
      <c r="U11" s="30" t="s">
        <v>63</v>
      </c>
      <c r="V11" s="54"/>
      <c r="W11" s="54"/>
      <c r="X11" s="54"/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504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63</v>
      </c>
      <c r="AY11" s="15" t="s">
        <v>486</v>
      </c>
      <c r="AZ11" s="15" t="s">
        <v>203</v>
      </c>
      <c r="BA11" s="15"/>
      <c r="BB11" s="15" t="s">
        <v>63</v>
      </c>
      <c r="BC11" s="15"/>
      <c r="BD11" s="15">
        <f t="shared" si="0"/>
        <v>99.999999999999986</v>
      </c>
      <c r="BE11" s="15">
        <v>49.1</v>
      </c>
      <c r="BF11" s="15">
        <v>25.5</v>
      </c>
      <c r="BG11" s="15">
        <v>3.6</v>
      </c>
      <c r="BH11" s="15">
        <v>12.8</v>
      </c>
      <c r="BI11" s="15">
        <v>4.5</v>
      </c>
      <c r="BJ11" s="15">
        <v>4.5</v>
      </c>
      <c r="BK11" s="54">
        <v>145</v>
      </c>
      <c r="BL11" s="15">
        <f t="shared" si="1"/>
        <v>100</v>
      </c>
      <c r="BM11" s="15">
        <v>44.1</v>
      </c>
      <c r="BN11" s="15">
        <v>48.4</v>
      </c>
      <c r="BO11" s="15">
        <v>7.5</v>
      </c>
      <c r="BP11" s="54">
        <v>8005</v>
      </c>
      <c r="BQ11" s="54">
        <v>8790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339</v>
      </c>
      <c r="CW11" s="55" t="s">
        <v>505</v>
      </c>
    </row>
    <row r="12" spans="1:102" ht="30" customHeight="1">
      <c r="A12" s="15" t="s">
        <v>44</v>
      </c>
      <c r="B12" s="53" t="s">
        <v>115</v>
      </c>
      <c r="C12" s="53" t="s">
        <v>506</v>
      </c>
      <c r="D12" s="15" t="s">
        <v>117</v>
      </c>
      <c r="E12" s="30" t="s">
        <v>507</v>
      </c>
      <c r="F12" s="30" t="s">
        <v>508</v>
      </c>
      <c r="G12" s="54">
        <v>52389</v>
      </c>
      <c r="H12" s="54">
        <v>37.1</v>
      </c>
      <c r="I12" s="54"/>
      <c r="J12" s="15" t="s">
        <v>509</v>
      </c>
      <c r="K12" s="30" t="s">
        <v>510</v>
      </c>
      <c r="L12" s="30"/>
      <c r="M12" s="15" t="s">
        <v>475</v>
      </c>
      <c r="N12" s="15"/>
      <c r="O12" s="15" t="s">
        <v>476</v>
      </c>
      <c r="P12" s="15" t="s">
        <v>477</v>
      </c>
      <c r="Q12" s="15" t="s">
        <v>138</v>
      </c>
      <c r="R12" s="54">
        <v>240</v>
      </c>
      <c r="S12" s="15">
        <v>2</v>
      </c>
      <c r="T12" s="15">
        <v>2023</v>
      </c>
      <c r="U12" s="30" t="s">
        <v>511</v>
      </c>
      <c r="V12" s="54">
        <v>0</v>
      </c>
      <c r="W12" s="54">
        <v>0</v>
      </c>
      <c r="X12" s="54">
        <v>0</v>
      </c>
      <c r="Y12" s="54">
        <v>0</v>
      </c>
      <c r="Z12" s="54">
        <v>7000</v>
      </c>
      <c r="AA12" s="15">
        <v>24.1</v>
      </c>
      <c r="AB12" s="54">
        <v>28731</v>
      </c>
      <c r="AC12" s="54">
        <v>0</v>
      </c>
      <c r="AD12" s="54"/>
      <c r="AE12" s="54"/>
      <c r="AF12" s="54"/>
      <c r="AG12" s="54"/>
      <c r="AH12" s="54"/>
      <c r="AI12" s="54"/>
      <c r="AJ12" s="15" t="s">
        <v>123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63</v>
      </c>
      <c r="AY12" s="15" t="s">
        <v>486</v>
      </c>
      <c r="AZ12" s="15" t="s">
        <v>52</v>
      </c>
      <c r="BA12" s="15"/>
      <c r="BB12" s="15" t="s">
        <v>63</v>
      </c>
      <c r="BC12" s="15"/>
      <c r="BD12" s="15">
        <f t="shared" si="0"/>
        <v>100.00000000000001</v>
      </c>
      <c r="BE12" s="15">
        <v>53.3</v>
      </c>
      <c r="BF12" s="15">
        <v>20.6</v>
      </c>
      <c r="BG12" s="15">
        <v>8.4</v>
      </c>
      <c r="BH12" s="15">
        <v>11.7</v>
      </c>
      <c r="BI12" s="15">
        <v>2.6</v>
      </c>
      <c r="BJ12" s="15">
        <v>3.4</v>
      </c>
      <c r="BK12" s="54">
        <v>251.5</v>
      </c>
      <c r="BL12" s="15">
        <f t="shared" si="1"/>
        <v>100</v>
      </c>
      <c r="BM12" s="15">
        <v>53.3</v>
      </c>
      <c r="BN12" s="15">
        <v>42.3</v>
      </c>
      <c r="BO12" s="15">
        <v>4.4000000000000004</v>
      </c>
      <c r="BP12" s="54">
        <v>6624.2</v>
      </c>
      <c r="BQ12" s="54">
        <v>8013.3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339</v>
      </c>
      <c r="CW12" s="55" t="s">
        <v>512</v>
      </c>
    </row>
    <row r="13" spans="1:102" ht="30" customHeight="1">
      <c r="A13" s="15" t="s">
        <v>44</v>
      </c>
      <c r="B13" s="53" t="s">
        <v>132</v>
      </c>
      <c r="C13" s="53" t="s">
        <v>513</v>
      </c>
      <c r="D13" s="15" t="s">
        <v>134</v>
      </c>
      <c r="E13" s="30" t="s">
        <v>358</v>
      </c>
      <c r="F13" s="30" t="s">
        <v>245</v>
      </c>
      <c r="G13" s="54">
        <v>24830</v>
      </c>
      <c r="H13" s="54">
        <v>1876</v>
      </c>
      <c r="I13" s="54">
        <v>0</v>
      </c>
      <c r="J13" s="15" t="s">
        <v>473</v>
      </c>
      <c r="K13" s="30" t="s">
        <v>510</v>
      </c>
      <c r="L13" s="30"/>
      <c r="M13" s="15" t="s">
        <v>475</v>
      </c>
      <c r="N13" s="15"/>
      <c r="O13" s="15" t="s">
        <v>476</v>
      </c>
      <c r="P13" s="15" t="s">
        <v>477</v>
      </c>
      <c r="Q13" s="15" t="s">
        <v>138</v>
      </c>
      <c r="R13" s="54">
        <v>200</v>
      </c>
      <c r="S13" s="15">
        <v>2</v>
      </c>
      <c r="T13" s="15">
        <v>1996</v>
      </c>
      <c r="U13" s="30" t="s">
        <v>514</v>
      </c>
      <c r="V13" s="54">
        <v>4960000</v>
      </c>
      <c r="W13" s="54"/>
      <c r="X13" s="54">
        <v>4960000</v>
      </c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139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63</v>
      </c>
      <c r="AY13" s="15" t="s">
        <v>486</v>
      </c>
      <c r="AZ13" s="15" t="s">
        <v>52</v>
      </c>
      <c r="BA13" s="15"/>
      <c r="BB13" s="15" t="s">
        <v>63</v>
      </c>
      <c r="BC13" s="15"/>
      <c r="BD13" s="15">
        <f t="shared" si="0"/>
        <v>100.00000000000001</v>
      </c>
      <c r="BE13" s="15">
        <v>47</v>
      </c>
      <c r="BF13" s="15">
        <v>19.899999999999999</v>
      </c>
      <c r="BG13" s="15">
        <v>22.9</v>
      </c>
      <c r="BH13" s="15">
        <v>6.1</v>
      </c>
      <c r="BI13" s="15">
        <v>1.2</v>
      </c>
      <c r="BJ13" s="15">
        <v>2.9</v>
      </c>
      <c r="BK13" s="54">
        <v>94.5</v>
      </c>
      <c r="BL13" s="15">
        <f t="shared" si="1"/>
        <v>100.00000000000001</v>
      </c>
      <c r="BM13" s="15">
        <v>42.7</v>
      </c>
      <c r="BN13" s="15">
        <v>52.1</v>
      </c>
      <c r="BO13" s="15">
        <v>5.2</v>
      </c>
      <c r="BP13" s="54">
        <v>8755</v>
      </c>
      <c r="BQ13" s="54">
        <v>10125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339</v>
      </c>
      <c r="CW13" s="55" t="s">
        <v>515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4" man="1"/>
    <brk id="53" min="1" max="14" man="1"/>
    <brk id="81" min="1" max="14" man="1"/>
    <brk id="93" min="1" max="1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CE52-4C28-4E94-BF14-B2B406BB8A13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AC21-967A-4B39-AD71-87D589D63711}">
  <dimension ref="A1:BA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354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248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297</v>
      </c>
      <c r="I2" s="101"/>
      <c r="J2" s="156" t="s">
        <v>145</v>
      </c>
      <c r="K2" s="22"/>
      <c r="L2" s="213" t="s">
        <v>39</v>
      </c>
      <c r="M2" s="212" t="s">
        <v>70</v>
      </c>
      <c r="N2" s="228" t="s">
        <v>355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154</v>
      </c>
      <c r="T2" s="212" t="s">
        <v>155</v>
      </c>
      <c r="U2" s="164" t="s">
        <v>302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303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356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94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96</v>
      </c>
      <c r="H6" s="102" t="s">
        <v>96</v>
      </c>
      <c r="I6" s="142"/>
      <c r="J6" s="142"/>
      <c r="K6" s="212"/>
      <c r="L6" s="214"/>
      <c r="M6" s="142"/>
      <c r="N6" s="27" t="s">
        <v>101</v>
      </c>
      <c r="O6" s="142"/>
      <c r="P6" s="142"/>
      <c r="Q6" s="223"/>
      <c r="R6" s="144"/>
      <c r="S6" s="212"/>
      <c r="T6" s="27" t="s">
        <v>178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132</v>
      </c>
      <c r="C7" s="53" t="s">
        <v>357</v>
      </c>
      <c r="D7" s="15" t="s">
        <v>134</v>
      </c>
      <c r="E7" s="30" t="s">
        <v>358</v>
      </c>
      <c r="F7" s="30" t="s">
        <v>245</v>
      </c>
      <c r="G7" s="54">
        <v>1214</v>
      </c>
      <c r="H7" s="54">
        <v>469</v>
      </c>
      <c r="I7" s="15" t="s">
        <v>353</v>
      </c>
      <c r="J7" s="30" t="s">
        <v>359</v>
      </c>
      <c r="K7" s="30"/>
      <c r="L7" s="30" t="s">
        <v>138</v>
      </c>
      <c r="M7" s="15" t="s">
        <v>251</v>
      </c>
      <c r="N7" s="54">
        <v>45</v>
      </c>
      <c r="O7" s="15">
        <v>1996</v>
      </c>
      <c r="P7" s="15" t="s">
        <v>52</v>
      </c>
      <c r="Q7" s="15"/>
      <c r="R7" s="15" t="s">
        <v>139</v>
      </c>
      <c r="S7" s="15" t="s">
        <v>63</v>
      </c>
      <c r="T7" s="15"/>
      <c r="U7" s="16">
        <v>60</v>
      </c>
      <c r="V7" s="16" t="str">
        <f>IF(Y7&amp;AB7&amp;AE7&amp;AH7&amp;AK7&amp;AN7&amp;AQ7&amp;AT7&amp;AW7="","",Y7+AB7+AE7+AH7+AK7+AN7+AQ7+AT7+AW7)</f>
        <v/>
      </c>
      <c r="W7" s="16" t="str">
        <f>IF(Z7&amp;AC7&amp;AF7&amp;AI7&amp;AL7&amp;AO7&amp;AR7&amp;AU7&amp;AX7="","",Z7+AC7+AF7+AI7+AL7+AO7+AR7+AU7+AX7)</f>
        <v/>
      </c>
      <c r="X7" s="14" t="s">
        <v>345</v>
      </c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351</v>
      </c>
      <c r="AZ7" s="55" t="s">
        <v>360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9EA0-B625-4EAD-A5F9-13640FF82576}">
  <dimension ref="A1:CE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296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248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297</v>
      </c>
      <c r="I2" s="279"/>
      <c r="J2" s="60"/>
      <c r="K2" s="274" t="s">
        <v>298</v>
      </c>
      <c r="L2" s="267"/>
      <c r="M2" s="274" t="s">
        <v>299</v>
      </c>
      <c r="N2" s="267"/>
      <c r="O2" s="274" t="s">
        <v>215</v>
      </c>
      <c r="P2" s="41"/>
      <c r="Q2" s="274" t="s">
        <v>145</v>
      </c>
      <c r="R2" s="41"/>
      <c r="S2" s="224" t="s">
        <v>300</v>
      </c>
      <c r="T2" s="277"/>
      <c r="U2" s="277"/>
      <c r="V2" s="277"/>
      <c r="W2" s="277"/>
      <c r="X2" s="226"/>
      <c r="Y2" s="141" t="s">
        <v>39</v>
      </c>
      <c r="Z2" s="270" t="s">
        <v>301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154</v>
      </c>
      <c r="AF2" s="141" t="s">
        <v>155</v>
      </c>
      <c r="AG2" s="173" t="s">
        <v>302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303</v>
      </c>
      <c r="BL2" s="243" t="s">
        <v>304</v>
      </c>
      <c r="BM2" s="243" t="s">
        <v>305</v>
      </c>
      <c r="BN2" s="245" t="s">
        <v>306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307</v>
      </c>
      <c r="BY2" s="235" t="s">
        <v>308</v>
      </c>
      <c r="BZ2" s="251" t="s">
        <v>309</v>
      </c>
      <c r="CA2" s="252"/>
      <c r="CB2" s="235" t="s">
        <v>310</v>
      </c>
      <c r="CC2" s="235" t="s">
        <v>311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312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313</v>
      </c>
      <c r="BO4" s="256"/>
      <c r="BP4" s="256"/>
      <c r="BQ4" s="256"/>
      <c r="BR4" s="256"/>
      <c r="BS4" s="256"/>
      <c r="BT4" s="256"/>
      <c r="BU4" s="257"/>
      <c r="BV4" s="258" t="s">
        <v>314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94</v>
      </c>
      <c r="Q5" s="237"/>
      <c r="R5" s="260" t="s">
        <v>94</v>
      </c>
      <c r="S5" s="87" t="s">
        <v>315</v>
      </c>
      <c r="T5" s="87" t="s">
        <v>316</v>
      </c>
      <c r="U5" s="87" t="s">
        <v>317</v>
      </c>
      <c r="V5" s="87" t="s">
        <v>318</v>
      </c>
      <c r="W5" s="87" t="s">
        <v>319</v>
      </c>
      <c r="X5" s="87" t="s">
        <v>320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321</v>
      </c>
      <c r="BO5" s="86" t="s">
        <v>322</v>
      </c>
      <c r="BP5" s="86" t="s">
        <v>323</v>
      </c>
      <c r="BQ5" s="86" t="s">
        <v>324</v>
      </c>
      <c r="BR5" s="89" t="s">
        <v>325</v>
      </c>
      <c r="BS5" s="80" t="s">
        <v>326</v>
      </c>
      <c r="BT5" s="86" t="s">
        <v>327</v>
      </c>
      <c r="BU5" s="86" t="s">
        <v>26</v>
      </c>
      <c r="BV5" s="86" t="s">
        <v>328</v>
      </c>
      <c r="BW5" s="90" t="s">
        <v>26</v>
      </c>
      <c r="BX5" s="249"/>
      <c r="BY5" s="236"/>
      <c r="BZ5" s="92"/>
      <c r="CA5" s="91" t="s">
        <v>329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96</v>
      </c>
      <c r="H6" s="93" t="s">
        <v>96</v>
      </c>
      <c r="I6" s="93" t="s">
        <v>41</v>
      </c>
      <c r="J6" s="237"/>
      <c r="K6" s="93" t="s">
        <v>96</v>
      </c>
      <c r="L6" s="93" t="s">
        <v>41</v>
      </c>
      <c r="M6" s="93" t="s">
        <v>96</v>
      </c>
      <c r="N6" s="93" t="s">
        <v>41</v>
      </c>
      <c r="O6" s="276"/>
      <c r="P6" s="260"/>
      <c r="Q6" s="237"/>
      <c r="R6" s="141"/>
      <c r="S6" s="94" t="s">
        <v>330</v>
      </c>
      <c r="T6" s="94" t="s">
        <v>331</v>
      </c>
      <c r="U6" s="94" t="s">
        <v>331</v>
      </c>
      <c r="V6" s="94" t="s">
        <v>331</v>
      </c>
      <c r="W6" s="94" t="s">
        <v>331</v>
      </c>
      <c r="X6" s="42"/>
      <c r="Y6" s="237"/>
      <c r="Z6" s="48" t="s">
        <v>101</v>
      </c>
      <c r="AA6" s="237"/>
      <c r="AB6" s="237"/>
      <c r="AC6" s="273"/>
      <c r="AD6" s="144"/>
      <c r="AE6" s="141"/>
      <c r="AF6" s="48" t="s">
        <v>178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97</v>
      </c>
      <c r="BO6" s="98" t="s">
        <v>97</v>
      </c>
      <c r="BP6" s="98" t="s">
        <v>97</v>
      </c>
      <c r="BQ6" s="98" t="s">
        <v>97</v>
      </c>
      <c r="BR6" s="98" t="s">
        <v>97</v>
      </c>
      <c r="BS6" s="98" t="s">
        <v>97</v>
      </c>
      <c r="BT6" s="98" t="s">
        <v>97</v>
      </c>
      <c r="BU6" s="98" t="s">
        <v>97</v>
      </c>
      <c r="BV6" s="98" t="s">
        <v>97</v>
      </c>
      <c r="BW6" s="99" t="s">
        <v>97</v>
      </c>
      <c r="BX6" s="250"/>
      <c r="BY6" s="100" t="s">
        <v>332</v>
      </c>
      <c r="BZ6" s="100" t="s">
        <v>332</v>
      </c>
      <c r="CA6" s="100" t="s">
        <v>333</v>
      </c>
      <c r="CB6" s="100" t="s">
        <v>334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221</v>
      </c>
      <c r="C7" s="53" t="s">
        <v>335</v>
      </c>
      <c r="D7" s="15" t="s">
        <v>223</v>
      </c>
      <c r="E7" s="30" t="s">
        <v>224</v>
      </c>
      <c r="F7" s="30" t="s">
        <v>225</v>
      </c>
      <c r="G7" s="54">
        <v>1268</v>
      </c>
      <c r="H7" s="54">
        <v>625</v>
      </c>
      <c r="I7" s="54"/>
      <c r="J7" s="15"/>
      <c r="K7" s="54"/>
      <c r="L7" s="54"/>
      <c r="M7" s="54"/>
      <c r="N7" s="54"/>
      <c r="O7" s="30" t="s">
        <v>336</v>
      </c>
      <c r="P7" s="30"/>
      <c r="Q7" s="30" t="s">
        <v>337</v>
      </c>
      <c r="R7" s="30"/>
      <c r="S7" s="32">
        <v>12</v>
      </c>
      <c r="T7" s="32"/>
      <c r="U7" s="32"/>
      <c r="V7" s="32"/>
      <c r="W7" s="32">
        <v>5</v>
      </c>
      <c r="X7" s="30" t="s">
        <v>338</v>
      </c>
      <c r="Y7" s="30" t="s">
        <v>112</v>
      </c>
      <c r="Z7" s="54">
        <v>17</v>
      </c>
      <c r="AA7" s="15">
        <v>1995</v>
      </c>
      <c r="AB7" s="15" t="s">
        <v>203</v>
      </c>
      <c r="AC7" s="15"/>
      <c r="AD7" s="15" t="s">
        <v>228</v>
      </c>
      <c r="AE7" s="15" t="s">
        <v>63</v>
      </c>
      <c r="AF7" s="15"/>
      <c r="AG7" s="16"/>
      <c r="AH7" s="16" t="str">
        <f t="shared" ref="AH7:AI9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339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340</v>
      </c>
    </row>
    <row r="8" spans="1:83" ht="30" customHeight="1">
      <c r="A8" s="15" t="s">
        <v>44</v>
      </c>
      <c r="B8" s="53" t="s">
        <v>115</v>
      </c>
      <c r="C8" s="53" t="s">
        <v>341</v>
      </c>
      <c r="D8" s="15" t="s">
        <v>117</v>
      </c>
      <c r="E8" s="30" t="s">
        <v>199</v>
      </c>
      <c r="F8" s="30" t="s">
        <v>342</v>
      </c>
      <c r="G8" s="54">
        <v>6926</v>
      </c>
      <c r="H8" s="54">
        <v>4924</v>
      </c>
      <c r="I8" s="54"/>
      <c r="J8" s="15"/>
      <c r="K8" s="54">
        <v>4924</v>
      </c>
      <c r="L8" s="54"/>
      <c r="M8" s="54"/>
      <c r="N8" s="54"/>
      <c r="O8" s="30" t="s">
        <v>343</v>
      </c>
      <c r="P8" s="30"/>
      <c r="Q8" s="30" t="s">
        <v>344</v>
      </c>
      <c r="R8" s="30"/>
      <c r="S8" s="32">
        <v>80</v>
      </c>
      <c r="T8" s="32">
        <v>3.6</v>
      </c>
      <c r="U8" s="32"/>
      <c r="V8" s="32"/>
      <c r="W8" s="32"/>
      <c r="X8" s="30"/>
      <c r="Y8" s="30" t="s">
        <v>187</v>
      </c>
      <c r="Z8" s="54">
        <v>83.6</v>
      </c>
      <c r="AA8" s="15">
        <v>1997</v>
      </c>
      <c r="AB8" s="15" t="s">
        <v>203</v>
      </c>
      <c r="AC8" s="15"/>
      <c r="AD8" s="15" t="s">
        <v>123</v>
      </c>
      <c r="AE8" s="15" t="s">
        <v>63</v>
      </c>
      <c r="AF8" s="15"/>
      <c r="AG8" s="16">
        <v>788</v>
      </c>
      <c r="AH8" s="16" t="str">
        <f t="shared" si="0"/>
        <v/>
      </c>
      <c r="AI8" s="16">
        <f t="shared" si="0"/>
        <v>100</v>
      </c>
      <c r="AJ8" s="14" t="s">
        <v>345</v>
      </c>
      <c r="AK8" s="16"/>
      <c r="AL8" s="16">
        <v>100</v>
      </c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346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347</v>
      </c>
    </row>
    <row r="9" spans="1:83" ht="30" customHeight="1">
      <c r="A9" s="15" t="s">
        <v>44</v>
      </c>
      <c r="B9" s="53" t="s">
        <v>125</v>
      </c>
      <c r="C9" s="53" t="s">
        <v>348</v>
      </c>
      <c r="D9" s="15" t="s">
        <v>127</v>
      </c>
      <c r="E9" s="30" t="s">
        <v>236</v>
      </c>
      <c r="F9" s="30" t="s">
        <v>237</v>
      </c>
      <c r="G9" s="54">
        <v>6236</v>
      </c>
      <c r="H9" s="54">
        <v>3976</v>
      </c>
      <c r="I9" s="54"/>
      <c r="J9" s="15"/>
      <c r="K9" s="54">
        <v>3976</v>
      </c>
      <c r="L9" s="54"/>
      <c r="M9" s="54"/>
      <c r="N9" s="54"/>
      <c r="O9" s="30" t="s">
        <v>343</v>
      </c>
      <c r="P9" s="30"/>
      <c r="Q9" s="30" t="s">
        <v>349</v>
      </c>
      <c r="R9" s="30"/>
      <c r="S9" s="32">
        <v>35</v>
      </c>
      <c r="T9" s="32">
        <v>15</v>
      </c>
      <c r="U9" s="32"/>
      <c r="V9" s="32"/>
      <c r="W9" s="32"/>
      <c r="X9" s="30"/>
      <c r="Y9" s="30" t="s">
        <v>240</v>
      </c>
      <c r="Z9" s="54">
        <v>49</v>
      </c>
      <c r="AA9" s="15">
        <v>1997</v>
      </c>
      <c r="AB9" s="15" t="s">
        <v>203</v>
      </c>
      <c r="AC9" s="15"/>
      <c r="AD9" s="15" t="s">
        <v>350</v>
      </c>
      <c r="AE9" s="15" t="s">
        <v>63</v>
      </c>
      <c r="AF9" s="15"/>
      <c r="AG9" s="16">
        <v>145</v>
      </c>
      <c r="AH9" s="16">
        <f t="shared" si="0"/>
        <v>1</v>
      </c>
      <c r="AI9" s="16">
        <f t="shared" si="0"/>
        <v>308</v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 t="s">
        <v>345</v>
      </c>
      <c r="AW9" s="16">
        <v>0</v>
      </c>
      <c r="AX9" s="16">
        <v>30</v>
      </c>
      <c r="AY9" s="14"/>
      <c r="AZ9" s="16"/>
      <c r="BA9" s="16"/>
      <c r="BB9" s="14" t="s">
        <v>345</v>
      </c>
      <c r="BC9" s="16">
        <v>0</v>
      </c>
      <c r="BD9" s="16">
        <v>72</v>
      </c>
      <c r="BE9" s="14"/>
      <c r="BF9" s="16"/>
      <c r="BG9" s="16"/>
      <c r="BH9" s="14" t="s">
        <v>345</v>
      </c>
      <c r="BI9" s="16">
        <v>1</v>
      </c>
      <c r="BJ9" s="16">
        <v>206</v>
      </c>
      <c r="BK9" s="14" t="s">
        <v>351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352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0" man="1"/>
    <brk id="4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F8CC-A2B1-4037-AD34-57899CBFFD02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252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253</v>
      </c>
      <c r="J2" s="267"/>
      <c r="K2" s="274" t="s">
        <v>254</v>
      </c>
      <c r="L2" s="267"/>
      <c r="M2" s="274" t="s">
        <v>255</v>
      </c>
      <c r="N2" s="267"/>
      <c r="O2" s="274" t="s">
        <v>145</v>
      </c>
      <c r="P2" s="41"/>
      <c r="Q2" s="141" t="s">
        <v>256</v>
      </c>
      <c r="R2" s="141" t="s">
        <v>257</v>
      </c>
      <c r="S2" s="213" t="s">
        <v>39</v>
      </c>
      <c r="T2" s="270" t="s">
        <v>72</v>
      </c>
      <c r="U2" s="141" t="s">
        <v>11</v>
      </c>
      <c r="V2" s="270" t="s">
        <v>14</v>
      </c>
      <c r="W2" s="270" t="s">
        <v>15</v>
      </c>
      <c r="X2" s="290" t="s">
        <v>258</v>
      </c>
      <c r="Y2" s="291"/>
      <c r="Z2" s="291"/>
      <c r="AA2" s="292"/>
      <c r="AB2" s="189" t="s">
        <v>259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154</v>
      </c>
      <c r="AK2" s="141" t="s">
        <v>155</v>
      </c>
      <c r="AL2" s="224" t="s">
        <v>260</v>
      </c>
      <c r="AM2" s="277"/>
      <c r="AN2" s="277"/>
      <c r="AO2" s="277"/>
      <c r="AP2" s="277"/>
      <c r="AQ2" s="277"/>
      <c r="AR2" s="277"/>
      <c r="AS2" s="226"/>
      <c r="AT2" s="141" t="s">
        <v>261</v>
      </c>
      <c r="AU2" s="274" t="s">
        <v>262</v>
      </c>
      <c r="AV2" s="288"/>
      <c r="AW2" s="288"/>
      <c r="AX2" s="267"/>
      <c r="AY2" s="272" t="s">
        <v>263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264</v>
      </c>
      <c r="Y4" s="141" t="s">
        <v>265</v>
      </c>
      <c r="Z4" s="141" t="s">
        <v>266</v>
      </c>
      <c r="AA4" s="141" t="s">
        <v>267</v>
      </c>
      <c r="AB4" s="141" t="s">
        <v>268</v>
      </c>
      <c r="AC4" s="141" t="s">
        <v>269</v>
      </c>
      <c r="AD4" s="147" t="s">
        <v>270</v>
      </c>
      <c r="AE4" s="148"/>
      <c r="AF4" s="148"/>
      <c r="AG4" s="149"/>
      <c r="AH4" s="141" t="s">
        <v>271</v>
      </c>
      <c r="AI4" s="141" t="s">
        <v>272</v>
      </c>
      <c r="AJ4" s="260"/>
      <c r="AK4" s="237"/>
      <c r="AL4" s="141" t="s">
        <v>273</v>
      </c>
      <c r="AM4" s="141" t="s">
        <v>17</v>
      </c>
      <c r="AN4" s="270" t="s">
        <v>274</v>
      </c>
      <c r="AO4" s="141" t="s">
        <v>275</v>
      </c>
      <c r="AP4" s="141" t="s">
        <v>276</v>
      </c>
      <c r="AQ4" s="270" t="s">
        <v>277</v>
      </c>
      <c r="AR4" s="141" t="s">
        <v>278</v>
      </c>
      <c r="AS4" s="141" t="s">
        <v>26</v>
      </c>
      <c r="AT4" s="237"/>
      <c r="AU4" s="275" t="s">
        <v>17</v>
      </c>
      <c r="AV4" s="141" t="s">
        <v>279</v>
      </c>
      <c r="AW4" s="141" t="s">
        <v>280</v>
      </c>
      <c r="AX4" s="141" t="s">
        <v>281</v>
      </c>
      <c r="AY4" s="141" t="s">
        <v>282</v>
      </c>
      <c r="AZ4" s="141" t="s">
        <v>283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94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284</v>
      </c>
      <c r="AE5" s="43" t="s">
        <v>285</v>
      </c>
      <c r="AF5" s="43" t="s">
        <v>286</v>
      </c>
      <c r="AG5" s="43" t="s">
        <v>287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96</v>
      </c>
      <c r="H6" s="82" t="s">
        <v>288</v>
      </c>
      <c r="I6" s="82" t="s">
        <v>96</v>
      </c>
      <c r="J6" s="82" t="s">
        <v>41</v>
      </c>
      <c r="K6" s="82" t="s">
        <v>96</v>
      </c>
      <c r="L6" s="82" t="s">
        <v>41</v>
      </c>
      <c r="M6" s="82" t="s">
        <v>96</v>
      </c>
      <c r="N6" s="82" t="s">
        <v>41</v>
      </c>
      <c r="O6" s="237"/>
      <c r="P6" s="237"/>
      <c r="Q6" s="237"/>
      <c r="R6" s="237"/>
      <c r="S6" s="214"/>
      <c r="T6" s="48" t="s">
        <v>101</v>
      </c>
      <c r="U6" s="237"/>
      <c r="V6" s="237"/>
      <c r="W6" s="271"/>
      <c r="X6" s="83" t="s">
        <v>289</v>
      </c>
      <c r="Y6" s="48" t="s">
        <v>290</v>
      </c>
      <c r="Z6" s="48" t="s">
        <v>291</v>
      </c>
      <c r="AA6" s="48" t="s">
        <v>291</v>
      </c>
      <c r="AB6" s="48" t="s">
        <v>291</v>
      </c>
      <c r="AC6" s="48" t="s">
        <v>292</v>
      </c>
      <c r="AD6" s="48" t="s">
        <v>293</v>
      </c>
      <c r="AE6" s="48" t="s">
        <v>293</v>
      </c>
      <c r="AF6" s="48" t="s">
        <v>293</v>
      </c>
      <c r="AG6" s="48" t="s">
        <v>293</v>
      </c>
      <c r="AH6" s="144"/>
      <c r="AI6" s="144"/>
      <c r="AJ6" s="141"/>
      <c r="AK6" s="48" t="s">
        <v>178</v>
      </c>
      <c r="AL6" s="42"/>
      <c r="AM6" s="79" t="s">
        <v>178</v>
      </c>
      <c r="AN6" s="48" t="s">
        <v>178</v>
      </c>
      <c r="AO6" s="48" t="s">
        <v>178</v>
      </c>
      <c r="AP6" s="48" t="s">
        <v>178</v>
      </c>
      <c r="AQ6" s="48" t="s">
        <v>178</v>
      </c>
      <c r="AR6" s="48" t="s">
        <v>178</v>
      </c>
      <c r="AS6" s="48" t="s">
        <v>178</v>
      </c>
      <c r="AT6" s="48" t="s">
        <v>294</v>
      </c>
      <c r="AU6" s="48" t="s">
        <v>178</v>
      </c>
      <c r="AV6" s="48" t="s">
        <v>178</v>
      </c>
      <c r="AW6" s="48" t="s">
        <v>178</v>
      </c>
      <c r="AX6" s="48" t="s">
        <v>178</v>
      </c>
      <c r="AY6" s="48" t="s">
        <v>295</v>
      </c>
      <c r="AZ6" s="48" t="s">
        <v>295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37A6-EF8A-486C-9AC5-D71BB0731712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247</v>
      </c>
      <c r="B1" s="3"/>
      <c r="S1" s="37"/>
    </row>
    <row r="2" spans="1:21" s="19" customFormat="1" ht="13.5" customHeight="1">
      <c r="A2" s="141" t="s">
        <v>1</v>
      </c>
      <c r="B2" s="284" t="s">
        <v>248</v>
      </c>
      <c r="C2" s="141" t="s">
        <v>3</v>
      </c>
      <c r="D2" s="141" t="s">
        <v>4</v>
      </c>
      <c r="E2" s="141" t="s">
        <v>5</v>
      </c>
      <c r="F2" s="213" t="s">
        <v>249</v>
      </c>
      <c r="G2" s="270" t="s">
        <v>7</v>
      </c>
      <c r="H2" s="274" t="s">
        <v>145</v>
      </c>
      <c r="I2" s="41"/>
      <c r="J2" s="274" t="s">
        <v>250</v>
      </c>
      <c r="K2" s="41"/>
      <c r="L2" s="141" t="s">
        <v>39</v>
      </c>
      <c r="M2" s="270" t="s">
        <v>72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154</v>
      </c>
      <c r="S2" s="141" t="s">
        <v>155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94</v>
      </c>
      <c r="J5" s="237"/>
      <c r="K5" s="141" t="s">
        <v>94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96</v>
      </c>
      <c r="H6" s="237"/>
      <c r="I6" s="237"/>
      <c r="J6" s="237"/>
      <c r="K6" s="237"/>
      <c r="L6" s="237"/>
      <c r="M6" s="48" t="s">
        <v>101</v>
      </c>
      <c r="N6" s="237"/>
      <c r="O6" s="237"/>
      <c r="P6" s="271"/>
      <c r="Q6" s="144"/>
      <c r="R6" s="237"/>
      <c r="S6" s="48" t="s">
        <v>178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B235-5D0A-42B6-8BCB-3BD70EA74222}">
  <dimension ref="A1:U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213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214</v>
      </c>
      <c r="H2" s="306" t="s">
        <v>215</v>
      </c>
      <c r="I2" s="304" t="s">
        <v>216</v>
      </c>
      <c r="J2" s="308" t="s">
        <v>217</v>
      </c>
      <c r="K2" s="306" t="s">
        <v>218</v>
      </c>
      <c r="L2" s="304" t="s">
        <v>219</v>
      </c>
      <c r="M2" s="306" t="s">
        <v>220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154</v>
      </c>
      <c r="S2" s="306" t="s">
        <v>155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96</v>
      </c>
      <c r="H6" s="307"/>
      <c r="I6" s="307"/>
      <c r="J6" s="309"/>
      <c r="K6" s="307"/>
      <c r="L6" s="70" t="s">
        <v>177</v>
      </c>
      <c r="M6" s="70" t="s">
        <v>177</v>
      </c>
      <c r="N6" s="307"/>
      <c r="O6" s="307"/>
      <c r="P6" s="305"/>
      <c r="Q6" s="303"/>
      <c r="R6" s="307"/>
      <c r="S6" s="70" t="s">
        <v>178</v>
      </c>
      <c r="T6" s="71" t="s">
        <v>43</v>
      </c>
      <c r="U6" s="71"/>
    </row>
    <row r="7" spans="1:21" ht="30" customHeight="1">
      <c r="A7" s="73" t="s">
        <v>44</v>
      </c>
      <c r="B7" s="74" t="s">
        <v>221</v>
      </c>
      <c r="C7" s="74" t="s">
        <v>222</v>
      </c>
      <c r="D7" s="73" t="s">
        <v>223</v>
      </c>
      <c r="E7" s="73" t="s">
        <v>224</v>
      </c>
      <c r="F7" s="73" t="s">
        <v>225</v>
      </c>
      <c r="G7" s="75">
        <v>274</v>
      </c>
      <c r="H7" s="73" t="s">
        <v>226</v>
      </c>
      <c r="I7" s="76" t="s">
        <v>227</v>
      </c>
      <c r="J7" s="76" t="s">
        <v>112</v>
      </c>
      <c r="K7" s="73">
        <v>7</v>
      </c>
      <c r="L7" s="75">
        <v>568</v>
      </c>
      <c r="M7" s="75">
        <v>0</v>
      </c>
      <c r="N7" s="73">
        <v>1995</v>
      </c>
      <c r="O7" s="73" t="s">
        <v>61</v>
      </c>
      <c r="P7" s="73"/>
      <c r="Q7" s="73" t="s">
        <v>228</v>
      </c>
      <c r="R7" s="73" t="s">
        <v>63</v>
      </c>
      <c r="S7" s="73"/>
      <c r="T7" s="77" t="s">
        <v>229</v>
      </c>
    </row>
    <row r="8" spans="1:21" ht="30" customHeight="1">
      <c r="A8" s="73" t="s">
        <v>44</v>
      </c>
      <c r="B8" s="74" t="s">
        <v>221</v>
      </c>
      <c r="C8" s="74" t="s">
        <v>230</v>
      </c>
      <c r="D8" s="73" t="s">
        <v>223</v>
      </c>
      <c r="E8" s="73" t="s">
        <v>231</v>
      </c>
      <c r="F8" s="73" t="s">
        <v>232</v>
      </c>
      <c r="G8" s="75">
        <v>84</v>
      </c>
      <c r="H8" s="73" t="s">
        <v>226</v>
      </c>
      <c r="I8" s="76" t="s">
        <v>233</v>
      </c>
      <c r="J8" s="76" t="s">
        <v>112</v>
      </c>
      <c r="K8" s="73">
        <v>1</v>
      </c>
      <c r="L8" s="75">
        <v>190</v>
      </c>
      <c r="M8" s="75">
        <v>0</v>
      </c>
      <c r="N8" s="73">
        <v>1992</v>
      </c>
      <c r="O8" s="73" t="s">
        <v>61</v>
      </c>
      <c r="P8" s="73"/>
      <c r="Q8" s="73" t="s">
        <v>53</v>
      </c>
      <c r="R8" s="73" t="s">
        <v>63</v>
      </c>
      <c r="S8" s="73"/>
      <c r="T8" s="77" t="s">
        <v>234</v>
      </c>
    </row>
    <row r="9" spans="1:21" ht="30" customHeight="1">
      <c r="A9" s="73" t="s">
        <v>44</v>
      </c>
      <c r="B9" s="74" t="s">
        <v>125</v>
      </c>
      <c r="C9" s="74" t="s">
        <v>235</v>
      </c>
      <c r="D9" s="73" t="s">
        <v>127</v>
      </c>
      <c r="E9" s="73" t="s">
        <v>236</v>
      </c>
      <c r="F9" s="73" t="s">
        <v>237</v>
      </c>
      <c r="G9" s="75">
        <v>2899</v>
      </c>
      <c r="H9" s="73" t="s">
        <v>238</v>
      </c>
      <c r="I9" s="76" t="s">
        <v>239</v>
      </c>
      <c r="J9" s="76" t="s">
        <v>240</v>
      </c>
      <c r="K9" s="73">
        <v>10</v>
      </c>
      <c r="L9" s="75">
        <v>500</v>
      </c>
      <c r="M9" s="75">
        <v>0</v>
      </c>
      <c r="N9" s="73">
        <v>1997</v>
      </c>
      <c r="O9" s="73" t="s">
        <v>203</v>
      </c>
      <c r="P9" s="73"/>
      <c r="Q9" s="73" t="s">
        <v>241</v>
      </c>
      <c r="R9" s="73" t="s">
        <v>63</v>
      </c>
      <c r="S9" s="73"/>
      <c r="T9" s="77" t="s">
        <v>242</v>
      </c>
    </row>
    <row r="10" spans="1:21" ht="30" customHeight="1">
      <c r="A10" s="73" t="s">
        <v>44</v>
      </c>
      <c r="B10" s="74" t="s">
        <v>132</v>
      </c>
      <c r="C10" s="74" t="s">
        <v>243</v>
      </c>
      <c r="D10" s="73" t="s">
        <v>134</v>
      </c>
      <c r="E10" s="73" t="s">
        <v>244</v>
      </c>
      <c r="F10" s="73" t="s">
        <v>245</v>
      </c>
      <c r="G10" s="75">
        <v>150</v>
      </c>
      <c r="H10" s="73" t="s">
        <v>238</v>
      </c>
      <c r="I10" s="76" t="s">
        <v>84</v>
      </c>
      <c r="J10" s="76" t="s">
        <v>138</v>
      </c>
      <c r="K10" s="73">
        <v>2</v>
      </c>
      <c r="L10" s="75">
        <v>405</v>
      </c>
      <c r="M10" s="75">
        <v>0</v>
      </c>
      <c r="N10" s="73">
        <v>2000</v>
      </c>
      <c r="O10" s="73" t="s">
        <v>52</v>
      </c>
      <c r="P10" s="73"/>
      <c r="Q10" s="73" t="s">
        <v>139</v>
      </c>
      <c r="R10" s="73" t="s">
        <v>63</v>
      </c>
      <c r="S10" s="73"/>
      <c r="T10" s="77" t="s">
        <v>246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B79B-1A97-4509-84EE-4913359497F8}">
  <dimension ref="A1:AQ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141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142</v>
      </c>
      <c r="H2" s="270" t="s">
        <v>143</v>
      </c>
      <c r="I2" s="270" t="s">
        <v>144</v>
      </c>
      <c r="J2" s="141" t="s">
        <v>145</v>
      </c>
      <c r="K2" s="141" t="s">
        <v>146</v>
      </c>
      <c r="L2" s="141" t="s">
        <v>39</v>
      </c>
      <c r="M2" s="141" t="s">
        <v>147</v>
      </c>
      <c r="N2" s="317" t="s">
        <v>148</v>
      </c>
      <c r="O2" s="317" t="s">
        <v>149</v>
      </c>
      <c r="P2" s="141" t="s">
        <v>150</v>
      </c>
      <c r="Q2" s="141" t="s">
        <v>151</v>
      </c>
      <c r="R2" s="270" t="s">
        <v>152</v>
      </c>
      <c r="S2" s="270" t="s">
        <v>14</v>
      </c>
      <c r="T2" s="141" t="s">
        <v>153</v>
      </c>
      <c r="U2" s="270" t="s">
        <v>15</v>
      </c>
      <c r="V2" s="260" t="s">
        <v>16</v>
      </c>
      <c r="W2" s="141" t="s">
        <v>154</v>
      </c>
      <c r="X2" s="141" t="s">
        <v>155</v>
      </c>
      <c r="Y2" s="141" t="s">
        <v>156</v>
      </c>
      <c r="Z2" s="274" t="s">
        <v>157</v>
      </c>
      <c r="AA2" s="288"/>
      <c r="AB2" s="267"/>
      <c r="AC2" s="279" t="s">
        <v>158</v>
      </c>
      <c r="AD2" s="288"/>
      <c r="AE2" s="288"/>
      <c r="AF2" s="288"/>
      <c r="AG2" s="288"/>
      <c r="AH2" s="267"/>
      <c r="AI2" s="141" t="s">
        <v>159</v>
      </c>
      <c r="AJ2" s="274" t="s">
        <v>160</v>
      </c>
      <c r="AK2" s="288"/>
      <c r="AL2" s="288"/>
      <c r="AM2" s="288"/>
      <c r="AN2" s="267"/>
      <c r="AO2" s="141" t="s">
        <v>161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162</v>
      </c>
      <c r="AA4" s="141" t="s">
        <v>163</v>
      </c>
      <c r="AB4" s="270" t="s">
        <v>164</v>
      </c>
      <c r="AC4" s="302" t="s">
        <v>165</v>
      </c>
      <c r="AD4" s="270" t="s">
        <v>166</v>
      </c>
      <c r="AE4" s="270" t="s">
        <v>167</v>
      </c>
      <c r="AF4" s="270" t="s">
        <v>168</v>
      </c>
      <c r="AG4" s="270" t="s">
        <v>169</v>
      </c>
      <c r="AH4" s="270" t="s">
        <v>170</v>
      </c>
      <c r="AI4" s="237"/>
      <c r="AJ4" s="270" t="s">
        <v>171</v>
      </c>
      <c r="AK4" s="270" t="s">
        <v>172</v>
      </c>
      <c r="AL4" s="270" t="s">
        <v>92</v>
      </c>
      <c r="AM4" s="270" t="s">
        <v>173</v>
      </c>
      <c r="AN4" s="141" t="s">
        <v>174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175</v>
      </c>
      <c r="I6" s="48" t="s">
        <v>176</v>
      </c>
      <c r="J6" s="237"/>
      <c r="K6" s="237"/>
      <c r="L6" s="237"/>
      <c r="M6" s="237"/>
      <c r="N6" s="61" t="s">
        <v>177</v>
      </c>
      <c r="O6" s="61" t="s">
        <v>176</v>
      </c>
      <c r="P6" s="237"/>
      <c r="Q6" s="237"/>
      <c r="R6" s="237"/>
      <c r="S6" s="237"/>
      <c r="T6" s="237"/>
      <c r="U6" s="271"/>
      <c r="V6" s="316"/>
      <c r="W6" s="237"/>
      <c r="X6" s="48" t="s">
        <v>178</v>
      </c>
      <c r="Y6" s="237"/>
      <c r="Z6" s="237"/>
      <c r="AA6" s="237"/>
      <c r="AB6" s="237"/>
      <c r="AC6" s="49" t="s">
        <v>179</v>
      </c>
      <c r="AD6" s="48" t="s">
        <v>179</v>
      </c>
      <c r="AE6" s="48" t="s">
        <v>179</v>
      </c>
      <c r="AF6" s="48" t="s">
        <v>179</v>
      </c>
      <c r="AG6" s="48" t="s">
        <v>179</v>
      </c>
      <c r="AH6" s="48" t="s">
        <v>179</v>
      </c>
      <c r="AI6" s="237"/>
      <c r="AJ6" s="48" t="s">
        <v>180</v>
      </c>
      <c r="AK6" s="48" t="s">
        <v>178</v>
      </c>
      <c r="AL6" s="48" t="s">
        <v>99</v>
      </c>
      <c r="AM6" s="48"/>
      <c r="AN6" s="48" t="s">
        <v>181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115</v>
      </c>
      <c r="C7" s="53" t="s">
        <v>182</v>
      </c>
      <c r="D7" s="15" t="s">
        <v>117</v>
      </c>
      <c r="E7" s="30" t="s">
        <v>183</v>
      </c>
      <c r="F7" s="30" t="s">
        <v>184</v>
      </c>
      <c r="G7" s="54">
        <v>0</v>
      </c>
      <c r="H7" s="54">
        <v>0</v>
      </c>
      <c r="I7" s="54">
        <v>0</v>
      </c>
      <c r="J7" s="30" t="s">
        <v>185</v>
      </c>
      <c r="K7" s="15" t="s">
        <v>186</v>
      </c>
      <c r="L7" s="15" t="s">
        <v>187</v>
      </c>
      <c r="M7" s="15">
        <v>1984</v>
      </c>
      <c r="N7" s="54">
        <v>42200</v>
      </c>
      <c r="O7" s="54">
        <v>450900</v>
      </c>
      <c r="P7" s="15">
        <v>1997</v>
      </c>
      <c r="Q7" s="30" t="s">
        <v>188</v>
      </c>
      <c r="R7" s="30" t="s">
        <v>189</v>
      </c>
      <c r="S7" s="15" t="s">
        <v>61</v>
      </c>
      <c r="T7" s="15" t="s">
        <v>190</v>
      </c>
      <c r="U7" s="15"/>
      <c r="V7" s="15" t="s">
        <v>139</v>
      </c>
      <c r="W7" s="15" t="s">
        <v>63</v>
      </c>
      <c r="X7" s="15"/>
      <c r="Y7" s="30" t="s">
        <v>191</v>
      </c>
      <c r="Z7" s="30" t="s">
        <v>192</v>
      </c>
      <c r="AA7" s="30" t="s">
        <v>193</v>
      </c>
      <c r="AB7" s="30" t="s">
        <v>194</v>
      </c>
      <c r="AC7" s="32">
        <v>5.6</v>
      </c>
      <c r="AD7" s="32">
        <v>1.4</v>
      </c>
      <c r="AE7" s="32">
        <v>4.9000000000000004</v>
      </c>
      <c r="AF7" s="32">
        <v>2.4</v>
      </c>
      <c r="AG7" s="32">
        <v>3.5</v>
      </c>
      <c r="AH7" s="32">
        <v>3</v>
      </c>
      <c r="AI7" s="30" t="s">
        <v>195</v>
      </c>
      <c r="AJ7" s="32"/>
      <c r="AK7" s="30"/>
      <c r="AL7" s="32"/>
      <c r="AM7" s="30"/>
      <c r="AN7" s="32"/>
      <c r="AO7" s="15" t="s">
        <v>196</v>
      </c>
      <c r="AP7" s="55" t="s">
        <v>197</v>
      </c>
    </row>
    <row r="8" spans="1:43" ht="30" customHeight="1">
      <c r="A8" s="15" t="s">
        <v>44</v>
      </c>
      <c r="B8" s="53" t="s">
        <v>115</v>
      </c>
      <c r="C8" s="53" t="s">
        <v>198</v>
      </c>
      <c r="D8" s="15" t="s">
        <v>117</v>
      </c>
      <c r="E8" s="30" t="s">
        <v>199</v>
      </c>
      <c r="F8" s="30" t="s">
        <v>200</v>
      </c>
      <c r="G8" s="54">
        <v>6298</v>
      </c>
      <c r="H8" s="54">
        <v>7891</v>
      </c>
      <c r="I8" s="54">
        <v>132092</v>
      </c>
      <c r="J8" s="30" t="s">
        <v>201</v>
      </c>
      <c r="K8" s="15" t="s">
        <v>186</v>
      </c>
      <c r="L8" s="15" t="s">
        <v>187</v>
      </c>
      <c r="M8" s="15">
        <v>1997</v>
      </c>
      <c r="N8" s="54">
        <v>35400</v>
      </c>
      <c r="O8" s="54">
        <v>486000</v>
      </c>
      <c r="P8" s="15">
        <v>2030</v>
      </c>
      <c r="Q8" s="30" t="s">
        <v>188</v>
      </c>
      <c r="R8" s="30" t="s">
        <v>202</v>
      </c>
      <c r="S8" s="15" t="s">
        <v>203</v>
      </c>
      <c r="T8" s="15" t="s">
        <v>204</v>
      </c>
      <c r="U8" s="15"/>
      <c r="V8" s="15" t="s">
        <v>123</v>
      </c>
      <c r="W8" s="15" t="s">
        <v>63</v>
      </c>
      <c r="X8" s="15"/>
      <c r="Y8" s="30" t="s">
        <v>191</v>
      </c>
      <c r="Z8" s="30" t="s">
        <v>192</v>
      </c>
      <c r="AA8" s="30" t="s">
        <v>205</v>
      </c>
      <c r="AB8" s="30" t="s">
        <v>194</v>
      </c>
      <c r="AC8" s="32">
        <v>3.2</v>
      </c>
      <c r="AD8" s="32">
        <v>0.6</v>
      </c>
      <c r="AE8" s="32">
        <v>18.7</v>
      </c>
      <c r="AF8" s="32">
        <v>1.7</v>
      </c>
      <c r="AG8" s="32">
        <v>10.199999999999999</v>
      </c>
      <c r="AH8" s="32">
        <v>2.2999999999999998</v>
      </c>
      <c r="AI8" s="30" t="s">
        <v>195</v>
      </c>
      <c r="AJ8" s="32"/>
      <c r="AK8" s="30"/>
      <c r="AL8" s="32"/>
      <c r="AM8" s="30"/>
      <c r="AN8" s="32"/>
      <c r="AO8" s="15" t="s">
        <v>196</v>
      </c>
      <c r="AP8" s="55" t="s">
        <v>206</v>
      </c>
    </row>
    <row r="9" spans="1:43" ht="30" customHeight="1">
      <c r="A9" s="15" t="s">
        <v>44</v>
      </c>
      <c r="B9" s="53" t="s">
        <v>132</v>
      </c>
      <c r="C9" s="53" t="s">
        <v>207</v>
      </c>
      <c r="D9" s="15" t="s">
        <v>134</v>
      </c>
      <c r="E9" s="30" t="s">
        <v>208</v>
      </c>
      <c r="F9" s="30" t="s">
        <v>209</v>
      </c>
      <c r="G9" s="54">
        <v>1095</v>
      </c>
      <c r="H9" s="54">
        <v>1364</v>
      </c>
      <c r="I9" s="54">
        <v>26971</v>
      </c>
      <c r="J9" s="30" t="s">
        <v>201</v>
      </c>
      <c r="K9" s="15" t="s">
        <v>210</v>
      </c>
      <c r="L9" s="15" t="s">
        <v>138</v>
      </c>
      <c r="M9" s="15">
        <v>2003</v>
      </c>
      <c r="N9" s="54">
        <v>27900</v>
      </c>
      <c r="O9" s="54">
        <v>92000</v>
      </c>
      <c r="P9" s="15">
        <v>2039</v>
      </c>
      <c r="Q9" s="30" t="s">
        <v>188</v>
      </c>
      <c r="R9" s="30" t="s">
        <v>211</v>
      </c>
      <c r="S9" s="15" t="s">
        <v>52</v>
      </c>
      <c r="T9" s="15" t="s">
        <v>204</v>
      </c>
      <c r="U9" s="15"/>
      <c r="V9" s="15" t="s">
        <v>139</v>
      </c>
      <c r="W9" s="15" t="s">
        <v>63</v>
      </c>
      <c r="X9" s="15"/>
      <c r="Y9" s="30" t="s">
        <v>191</v>
      </c>
      <c r="Z9" s="30" t="s">
        <v>192</v>
      </c>
      <c r="AA9" s="30" t="s">
        <v>205</v>
      </c>
      <c r="AB9" s="30" t="s">
        <v>194</v>
      </c>
      <c r="AC9" s="32">
        <v>10</v>
      </c>
      <c r="AD9" s="32">
        <v>0.5</v>
      </c>
      <c r="AE9" s="32">
        <v>49</v>
      </c>
      <c r="AF9" s="32">
        <v>10</v>
      </c>
      <c r="AG9" s="32">
        <v>32</v>
      </c>
      <c r="AH9" s="32">
        <v>24</v>
      </c>
      <c r="AI9" s="30" t="s">
        <v>195</v>
      </c>
      <c r="AJ9" s="32"/>
      <c r="AK9" s="30"/>
      <c r="AL9" s="32"/>
      <c r="AM9" s="30"/>
      <c r="AN9" s="32"/>
      <c r="AO9" s="15" t="s">
        <v>196</v>
      </c>
      <c r="AP9" s="55" t="s">
        <v>212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7A41-84DC-4F04-B6D9-B059554B0039}">
  <dimension ref="A1:AL10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65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66</v>
      </c>
      <c r="G2" s="325" t="s">
        <v>7</v>
      </c>
      <c r="H2" s="326"/>
      <c r="I2" s="326"/>
      <c r="J2" s="327"/>
      <c r="K2" s="274" t="s">
        <v>67</v>
      </c>
      <c r="L2" s="288"/>
      <c r="M2" s="288"/>
      <c r="N2" s="288"/>
      <c r="O2" s="288"/>
      <c r="P2" s="288"/>
      <c r="Q2" s="288"/>
      <c r="R2" s="272" t="s">
        <v>68</v>
      </c>
      <c r="S2" s="288"/>
      <c r="T2" s="274" t="s">
        <v>69</v>
      </c>
      <c r="U2" s="288"/>
      <c r="V2" s="272" t="s">
        <v>70</v>
      </c>
      <c r="W2" s="279"/>
      <c r="X2" s="279"/>
      <c r="Y2" s="279"/>
      <c r="Z2" s="40" t="s">
        <v>71</v>
      </c>
      <c r="AA2" s="41"/>
      <c r="AB2" s="213" t="s">
        <v>39</v>
      </c>
      <c r="AC2" s="141" t="s">
        <v>72</v>
      </c>
      <c r="AD2" s="141" t="s">
        <v>73</v>
      </c>
      <c r="AE2" s="270" t="s">
        <v>74</v>
      </c>
      <c r="AF2" s="270" t="s">
        <v>75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76</v>
      </c>
      <c r="H4" s="270" t="s">
        <v>77</v>
      </c>
      <c r="I4" s="270" t="s">
        <v>78</v>
      </c>
      <c r="J4" s="270" t="s">
        <v>26</v>
      </c>
      <c r="K4" s="213" t="s">
        <v>79</v>
      </c>
      <c r="L4" s="213" t="s">
        <v>80</v>
      </c>
      <c r="M4" s="213" t="s">
        <v>81</v>
      </c>
      <c r="N4" s="213" t="s">
        <v>82</v>
      </c>
      <c r="O4" s="213" t="s">
        <v>83</v>
      </c>
      <c r="P4" s="213" t="s">
        <v>84</v>
      </c>
      <c r="Q4" s="141" t="s">
        <v>85</v>
      </c>
      <c r="R4" s="260" t="s">
        <v>86</v>
      </c>
      <c r="S4" s="141" t="s">
        <v>87</v>
      </c>
      <c r="T4" s="260" t="s">
        <v>88</v>
      </c>
      <c r="U4" s="267" t="s">
        <v>89</v>
      </c>
      <c r="V4" s="272" t="s">
        <v>90</v>
      </c>
      <c r="W4" s="46"/>
      <c r="X4" s="274" t="s">
        <v>91</v>
      </c>
      <c r="Y4" s="46"/>
      <c r="Z4" s="141" t="s">
        <v>92</v>
      </c>
      <c r="AA4" s="141" t="s">
        <v>93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94</v>
      </c>
      <c r="X5" s="237"/>
      <c r="Y5" s="141" t="s">
        <v>94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95</v>
      </c>
      <c r="H6" s="48" t="s">
        <v>95</v>
      </c>
      <c r="I6" s="48" t="s">
        <v>96</v>
      </c>
      <c r="J6" s="48" t="s">
        <v>95</v>
      </c>
      <c r="K6" s="48" t="s">
        <v>97</v>
      </c>
      <c r="L6" s="48" t="s">
        <v>97</v>
      </c>
      <c r="M6" s="48" t="s">
        <v>97</v>
      </c>
      <c r="N6" s="48" t="s">
        <v>97</v>
      </c>
      <c r="O6" s="48" t="s">
        <v>97</v>
      </c>
      <c r="P6" s="48" t="s">
        <v>97</v>
      </c>
      <c r="Q6" s="237"/>
      <c r="R6" s="141"/>
      <c r="S6" s="49" t="s">
        <v>98</v>
      </c>
      <c r="T6" s="141"/>
      <c r="U6" s="49" t="s">
        <v>98</v>
      </c>
      <c r="V6" s="271"/>
      <c r="W6" s="237"/>
      <c r="X6" s="237"/>
      <c r="Y6" s="237"/>
      <c r="Z6" s="48" t="s">
        <v>99</v>
      </c>
      <c r="AA6" s="43"/>
      <c r="AB6" s="214"/>
      <c r="AC6" s="50" t="s">
        <v>100</v>
      </c>
      <c r="AD6" s="50" t="s">
        <v>101</v>
      </c>
      <c r="AE6" s="50" t="s">
        <v>101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102</v>
      </c>
      <c r="C7" s="53" t="s">
        <v>103</v>
      </c>
      <c r="D7" s="15" t="s">
        <v>104</v>
      </c>
      <c r="E7" s="30" t="s">
        <v>105</v>
      </c>
      <c r="F7" s="30" t="s">
        <v>106</v>
      </c>
      <c r="G7" s="54">
        <v>709</v>
      </c>
      <c r="H7" s="54">
        <v>3786</v>
      </c>
      <c r="I7" s="54"/>
      <c r="J7" s="54"/>
      <c r="K7" s="54"/>
      <c r="L7" s="54"/>
      <c r="M7" s="54">
        <v>1</v>
      </c>
      <c r="N7" s="54">
        <v>184</v>
      </c>
      <c r="O7" s="54"/>
      <c r="P7" s="54"/>
      <c r="Q7" s="15" t="s">
        <v>107</v>
      </c>
      <c r="R7" s="15" t="s">
        <v>108</v>
      </c>
      <c r="S7" s="54"/>
      <c r="T7" s="15" t="s">
        <v>109</v>
      </c>
      <c r="U7" s="54">
        <v>184</v>
      </c>
      <c r="V7" s="30" t="s">
        <v>110</v>
      </c>
      <c r="W7" s="30"/>
      <c r="X7" s="30" t="s">
        <v>111</v>
      </c>
      <c r="Y7" s="30"/>
      <c r="Z7" s="32"/>
      <c r="AA7" s="30"/>
      <c r="AB7" s="30" t="s">
        <v>112</v>
      </c>
      <c r="AC7" s="54">
        <v>15</v>
      </c>
      <c r="AD7" s="54">
        <v>0</v>
      </c>
      <c r="AE7" s="54">
        <v>1</v>
      </c>
      <c r="AF7" s="54">
        <v>0</v>
      </c>
      <c r="AG7" s="15">
        <v>2017</v>
      </c>
      <c r="AH7" s="15" t="s">
        <v>61</v>
      </c>
      <c r="AI7" s="15"/>
      <c r="AJ7" s="15" t="s">
        <v>113</v>
      </c>
      <c r="AK7" s="55" t="s">
        <v>114</v>
      </c>
      <c r="AL7" s="38"/>
    </row>
    <row r="8" spans="1:38" s="3" customFormat="1" ht="30" customHeight="1">
      <c r="A8" s="15" t="s">
        <v>44</v>
      </c>
      <c r="B8" s="53" t="s">
        <v>115</v>
      </c>
      <c r="C8" s="53" t="s">
        <v>116</v>
      </c>
      <c r="D8" s="15" t="s">
        <v>117</v>
      </c>
      <c r="E8" s="30" t="s">
        <v>118</v>
      </c>
      <c r="F8" s="30" t="s">
        <v>119</v>
      </c>
      <c r="G8" s="54">
        <v>3325</v>
      </c>
      <c r="H8" s="54">
        <v>33364</v>
      </c>
      <c r="I8" s="54"/>
      <c r="J8" s="54"/>
      <c r="K8" s="54"/>
      <c r="L8" s="54">
        <v>1037</v>
      </c>
      <c r="M8" s="54"/>
      <c r="N8" s="54"/>
      <c r="O8" s="54"/>
      <c r="P8" s="54"/>
      <c r="Q8" s="15" t="s">
        <v>107</v>
      </c>
      <c r="R8" s="15" t="s">
        <v>108</v>
      </c>
      <c r="S8" s="54"/>
      <c r="T8" s="15" t="s">
        <v>120</v>
      </c>
      <c r="U8" s="54"/>
      <c r="V8" s="30" t="s">
        <v>121</v>
      </c>
      <c r="W8" s="30"/>
      <c r="X8" s="30" t="s">
        <v>111</v>
      </c>
      <c r="Y8" s="30"/>
      <c r="Z8" s="32"/>
      <c r="AA8" s="30"/>
      <c r="AB8" s="30" t="s">
        <v>122</v>
      </c>
      <c r="AC8" s="54">
        <v>150</v>
      </c>
      <c r="AD8" s="54">
        <v>0</v>
      </c>
      <c r="AE8" s="54">
        <v>0</v>
      </c>
      <c r="AF8" s="54">
        <v>0</v>
      </c>
      <c r="AG8" s="15">
        <v>1999</v>
      </c>
      <c r="AH8" s="15" t="s">
        <v>52</v>
      </c>
      <c r="AI8" s="15"/>
      <c r="AJ8" s="15" t="s">
        <v>123</v>
      </c>
      <c r="AK8" s="55" t="s">
        <v>124</v>
      </c>
      <c r="AL8" s="38"/>
    </row>
    <row r="9" spans="1:38" s="3" customFormat="1" ht="30" customHeight="1">
      <c r="A9" s="15" t="s">
        <v>44</v>
      </c>
      <c r="B9" s="53" t="s">
        <v>125</v>
      </c>
      <c r="C9" s="53" t="s">
        <v>126</v>
      </c>
      <c r="D9" s="15" t="s">
        <v>127</v>
      </c>
      <c r="E9" s="30" t="s">
        <v>128</v>
      </c>
      <c r="F9" s="30" t="s">
        <v>129</v>
      </c>
      <c r="G9" s="54">
        <v>7964</v>
      </c>
      <c r="H9" s="54">
        <v>30826</v>
      </c>
      <c r="I9" s="54">
        <v>0</v>
      </c>
      <c r="J9" s="54">
        <v>0</v>
      </c>
      <c r="K9" s="54"/>
      <c r="L9" s="54"/>
      <c r="M9" s="54"/>
      <c r="N9" s="54"/>
      <c r="O9" s="54"/>
      <c r="P9" s="54"/>
      <c r="Q9" s="15"/>
      <c r="R9" s="15" t="s">
        <v>108</v>
      </c>
      <c r="S9" s="54"/>
      <c r="T9" s="15" t="s">
        <v>120</v>
      </c>
      <c r="U9" s="54"/>
      <c r="V9" s="30" t="s">
        <v>130</v>
      </c>
      <c r="W9" s="30"/>
      <c r="X9" s="30" t="s">
        <v>111</v>
      </c>
      <c r="Y9" s="30"/>
      <c r="Z9" s="32"/>
      <c r="AA9" s="30"/>
      <c r="AB9" s="30" t="s">
        <v>112</v>
      </c>
      <c r="AC9" s="54">
        <v>145</v>
      </c>
      <c r="AD9" s="54">
        <v>0</v>
      </c>
      <c r="AE9" s="54">
        <v>0</v>
      </c>
      <c r="AF9" s="54">
        <v>0</v>
      </c>
      <c r="AG9" s="15">
        <v>1991</v>
      </c>
      <c r="AH9" s="15" t="s">
        <v>61</v>
      </c>
      <c r="AI9" s="15"/>
      <c r="AJ9" s="15" t="s">
        <v>53</v>
      </c>
      <c r="AK9" s="55" t="s">
        <v>131</v>
      </c>
      <c r="AL9" s="38"/>
    </row>
    <row r="10" spans="1:38" s="3" customFormat="1" ht="30" customHeight="1">
      <c r="A10" s="15" t="s">
        <v>44</v>
      </c>
      <c r="B10" s="53" t="s">
        <v>132</v>
      </c>
      <c r="C10" s="53" t="s">
        <v>133</v>
      </c>
      <c r="D10" s="15" t="s">
        <v>134</v>
      </c>
      <c r="E10" s="30" t="s">
        <v>135</v>
      </c>
      <c r="F10" s="30" t="s">
        <v>136</v>
      </c>
      <c r="G10" s="54">
        <v>3552</v>
      </c>
      <c r="H10" s="54">
        <v>9539</v>
      </c>
      <c r="I10" s="54"/>
      <c r="J10" s="54"/>
      <c r="K10" s="54"/>
      <c r="L10" s="54"/>
      <c r="M10" s="54"/>
      <c r="N10" s="54"/>
      <c r="O10" s="54"/>
      <c r="P10" s="54"/>
      <c r="Q10" s="15"/>
      <c r="R10" s="15" t="s">
        <v>108</v>
      </c>
      <c r="S10" s="54"/>
      <c r="T10" s="15" t="s">
        <v>109</v>
      </c>
      <c r="U10" s="54">
        <v>492</v>
      </c>
      <c r="V10" s="30" t="s">
        <v>137</v>
      </c>
      <c r="W10" s="30"/>
      <c r="X10" s="30" t="s">
        <v>111</v>
      </c>
      <c r="Y10" s="30"/>
      <c r="Z10" s="32"/>
      <c r="AA10" s="30"/>
      <c r="AB10" s="30" t="s">
        <v>138</v>
      </c>
      <c r="AC10" s="54">
        <v>140</v>
      </c>
      <c r="AD10" s="54">
        <v>0</v>
      </c>
      <c r="AE10" s="54">
        <v>0</v>
      </c>
      <c r="AF10" s="54">
        <v>0</v>
      </c>
      <c r="AG10" s="15">
        <v>1992</v>
      </c>
      <c r="AH10" s="15" t="s">
        <v>52</v>
      </c>
      <c r="AI10" s="15"/>
      <c r="AJ10" s="15" t="s">
        <v>139</v>
      </c>
      <c r="AK10" s="55" t="s">
        <v>140</v>
      </c>
      <c r="AL10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9" man="1"/>
    <brk id="28" min="1" max="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BAB9-4BBE-43A3-ACF0-C94B2B64EE38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33222</v>
      </c>
      <c r="H7" s="30" t="s">
        <v>50</v>
      </c>
      <c r="I7" s="30" t="s">
        <v>51</v>
      </c>
      <c r="J7" s="32">
        <v>264</v>
      </c>
      <c r="K7" s="30">
        <v>1995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55</v>
      </c>
      <c r="C8" s="31" t="s">
        <v>56</v>
      </c>
      <c r="D8" s="30" t="s">
        <v>57</v>
      </c>
      <c r="E8" s="30" t="s">
        <v>58</v>
      </c>
      <c r="F8" s="30" t="s">
        <v>59</v>
      </c>
      <c r="G8" s="32">
        <v>0</v>
      </c>
      <c r="H8" s="30" t="s">
        <v>60</v>
      </c>
      <c r="I8" s="30"/>
      <c r="J8" s="32">
        <v>166</v>
      </c>
      <c r="K8" s="30">
        <v>1996</v>
      </c>
      <c r="L8" s="30" t="s">
        <v>61</v>
      </c>
      <c r="M8" s="30" t="s">
        <v>62</v>
      </c>
      <c r="N8" s="14" t="s">
        <v>63</v>
      </c>
      <c r="O8" s="33" t="s">
        <v>64</v>
      </c>
      <c r="P8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FC5CD1-CDD2-444F-BEAA-6E3BB25D7B9A}"/>
</file>

<file path=customXml/itemProps2.xml><?xml version="1.0" encoding="utf-8"?>
<ds:datastoreItem xmlns:ds="http://schemas.openxmlformats.org/officeDocument/2006/customXml" ds:itemID="{35353051-90EE-4BDE-9C28-3726F2A62D23}"/>
</file>

<file path=customXml/itemProps3.xml><?xml version="1.0" encoding="utf-8"?>
<ds:datastoreItem xmlns:ds="http://schemas.openxmlformats.org/officeDocument/2006/customXml" ds:itemID="{2DD25EB7-FFF5-4A73-B1D4-9B3028FC6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2026-02-27T01:46:29Z</dcterms:created>
  <dcterms:modified xsi:type="dcterms:W3CDTF">2026-02-27T01:50:21Z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