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CA346BFA-9194-4AC7-A523-87DB2CB90A23}" xr6:coauthVersionLast="47" xr6:coauthVersionMax="47" xr10:uidLastSave="{00000000-0000-0000-0000-000000000000}"/>
  <bookViews>
    <workbookView xWindow="-120" yWindow="-120" windowWidth="29040" windowHeight="15720" xr2:uid="{6D81C494-1D5B-4E14-A1FE-CCA360BCEAA6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コミプラ!$A$6:$O$7</definedName>
    <definedName name="_xlnm._FilterDatabase" localSheetId="7" hidden="1">し尿!$A$6:$AK$11</definedName>
    <definedName name="_xlnm._FilterDatabase" localSheetId="4" hidden="1">その他!$A$6:$T$6</definedName>
    <definedName name="_xlnm._FilterDatabase" localSheetId="9" hidden="1">リユース・リペア施設!$A$6:$AS$7</definedName>
    <definedName name="_xlnm._FilterDatabase" localSheetId="6" hidden="1">最終!$A$6:$AP$17</definedName>
    <definedName name="_xlnm._FilterDatabase" localSheetId="2" hidden="1">資源化!$A$6:$CD$9</definedName>
    <definedName name="_xlnm._FilterDatabase" localSheetId="0" hidden="1">焼却!$A$6:$CW$11</definedName>
    <definedName name="_xlnm._FilterDatabase" localSheetId="1" hidden="1">粗大!$A$6:$AZ$10</definedName>
    <definedName name="_xlnm._FilterDatabase" localSheetId="3" hidden="1">燃料化!$A$6:$BA$6</definedName>
    <definedName name="_xlnm._FilterDatabase" localSheetId="5" hidden="1">保管!$A$6:$T$13</definedName>
    <definedName name="_xlnm.Print_Area" localSheetId="8">コミプラ!$2:$8</definedName>
    <definedName name="_xlnm.Print_Area" localSheetId="7">し尿!$2:$12</definedName>
    <definedName name="_xlnm.Print_Area" localSheetId="4">その他!$2:$6</definedName>
    <definedName name="_xlnm.Print_Area" localSheetId="9">リユース・リペア施設!$2:$7</definedName>
    <definedName name="_xlnm.Print_Area" localSheetId="6">最終!$2:$17</definedName>
    <definedName name="_xlnm.Print_Area" localSheetId="2">資源化!$2:$9</definedName>
    <definedName name="_xlnm.Print_Area" localSheetId="0">焼却!$2:$11</definedName>
    <definedName name="_xlnm.Print_Area" localSheetId="1">粗大!$2:$10</definedName>
    <definedName name="_xlnm.Print_Area" localSheetId="3">燃料化!$2:$6</definedName>
    <definedName name="_xlnm.Print_Area" localSheetId="5">保管!$2:$14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1" i="11" l="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0" i="10" l="1"/>
  <c r="V10" i="10"/>
  <c r="W9" i="10"/>
  <c r="V9" i="10"/>
  <c r="W8" i="10"/>
  <c r="V8" i="10"/>
  <c r="W7" i="10"/>
  <c r="V7" i="10"/>
  <c r="AI9" i="9" l="1"/>
  <c r="AH9" i="9"/>
  <c r="AI8" i="9"/>
  <c r="AH8" i="9"/>
  <c r="AI7" i="9"/>
  <c r="AH7" i="9"/>
  <c r="M7" i="2" l="1"/>
  <c r="L7" i="2"/>
</calcChain>
</file>

<file path=xl/sharedStrings.xml><?xml version="1.0" encoding="utf-8"?>
<sst xmlns="http://schemas.openxmlformats.org/spreadsheetml/2006/main" count="1461" uniqueCount="614">
  <si>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</si>
  <si>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</si>
  <si>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</si>
  <si>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</si>
  <si>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</si>
  <si>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</si>
  <si>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</si>
  <si>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</si>
  <si>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</si>
  <si>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</si>
  <si>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</si>
  <si>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</si>
  <si>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</si>
  <si>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</si>
  <si>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</si>
  <si>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</si>
  <si>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</si>
  <si>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</si>
  <si>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</si>
  <si>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</si>
  <si>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</si>
  <si>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</si>
  <si>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</si>
  <si>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</si>
  <si>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</si>
  <si>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</si>
  <si>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</si>
  <si>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</si>
  <si>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</si>
  <si>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</si>
  <si>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</si>
  <si>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</si>
  <si>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</si>
  <si>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</si>
  <si>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</si>
  <si>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富山県</t>
  </si>
  <si>
    <t>16891</t>
  </si>
  <si>
    <t>1610053</t>
  </si>
  <si>
    <t>砺波広域圏事務組合</t>
  </si>
  <si>
    <t>クリーンセンターとなみリサイクルセンター</t>
  </si>
  <si>
    <t>富山県砺波市太田1873-1</t>
  </si>
  <si>
    <t>廃棄物処理施設に隣接した独立棟（プレハブ造等含む）</t>
  </si>
  <si>
    <t>①DB（公設公営、直営）</t>
  </si>
  <si>
    <t>○</t>
  </si>
  <si>
    <t>展示, 譲渡</t>
  </si>
  <si>
    <t>直営</t>
  </si>
  <si>
    <t>北陸電力㈱</t>
  </si>
  <si>
    <t>16-2-003-10-001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</si>
  <si>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</si>
  <si>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</si>
  <si>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</si>
  <si>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</si>
  <si>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</si>
  <si>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</si>
  <si>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</si>
  <si>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</si>
  <si>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</si>
  <si>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16201</t>
  </si>
  <si>
    <t>1620050</t>
  </si>
  <si>
    <t>富山市</t>
  </si>
  <si>
    <t>富山市新保地区地域し尿処理施設</t>
  </si>
  <si>
    <t>富山県富山市経田98番地</t>
  </si>
  <si>
    <t>長時間ばっ気</t>
  </si>
  <si>
    <t>委託</t>
  </si>
  <si>
    <t>北陸電力送配電株式会社</t>
  </si>
  <si>
    <t>16-1-201-09-002</t>
  </si>
  <si>
    <t>1620051</t>
  </si>
  <si>
    <t>富山市新保南地区地域し尿処理施設</t>
  </si>
  <si>
    <t>富山県富山市栗山666番地</t>
  </si>
  <si>
    <t>接触ばっ気</t>
  </si>
  <si>
    <t>16-1-201-09-003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</si>
  <si>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</si>
  <si>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</si>
  <si>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</si>
  <si>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</si>
  <si>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</si>
  <si>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</si>
  <si>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</si>
  <si>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</si>
  <si>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</si>
  <si>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</si>
  <si>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</si>
  <si>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</si>
  <si>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</si>
  <si>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</si>
  <si>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</si>
  <si>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</si>
  <si>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</si>
  <si>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</si>
  <si>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</si>
  <si>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</si>
  <si>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</si>
  <si>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</si>
  <si>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</si>
  <si>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</si>
  <si>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</si>
  <si>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</si>
  <si>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</si>
  <si>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</si>
  <si>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</si>
  <si>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</si>
  <si>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</si>
  <si>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</si>
  <si>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</si>
  <si>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</si>
  <si>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</si>
  <si>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</si>
  <si>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</si>
  <si>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1620001</t>
  </si>
  <si>
    <t>富山市環境部つばき園</t>
  </si>
  <si>
    <t>富山県富山市米田20番1</t>
  </si>
  <si>
    <t>直接埋立無し</t>
  </si>
  <si>
    <t>施設内焼却</t>
  </si>
  <si>
    <t>好気, 下水投入, 浄化槽専用, 一次処理</t>
  </si>
  <si>
    <t>脱水, 焼却</t>
  </si>
  <si>
    <t>②DB（公設公営、一部運転委託）</t>
  </si>
  <si>
    <t>一部委託</t>
  </si>
  <si>
    <t>16-1-201-08-001</t>
  </si>
  <si>
    <t>16202</t>
  </si>
  <si>
    <t>1620065</t>
  </si>
  <si>
    <t>高岡市</t>
  </si>
  <si>
    <t>し尿処理施設</t>
  </si>
  <si>
    <t>高岡市四屋632-1</t>
  </si>
  <si>
    <t>焼却無し</t>
  </si>
  <si>
    <t>好気</t>
  </si>
  <si>
    <t>脱水</t>
  </si>
  <si>
    <t>北陸電力</t>
  </si>
  <si>
    <t>16-1-202-08-001</t>
  </si>
  <si>
    <t>16205</t>
  </si>
  <si>
    <t>1620003</t>
  </si>
  <si>
    <t>氷見市</t>
  </si>
  <si>
    <t>氷見市クリーンセンター</t>
  </si>
  <si>
    <t>氷見市惣領2545</t>
  </si>
  <si>
    <t>資源化物の排出量・売却量</t>
  </si>
  <si>
    <t>高負荷</t>
  </si>
  <si>
    <t>⑤DBM（公設公営）</t>
  </si>
  <si>
    <t>氷見ふるさとエネルギー株式会社</t>
  </si>
  <si>
    <t>16-1-205-08-001</t>
  </si>
  <si>
    <t>16211</t>
  </si>
  <si>
    <t>1620005</t>
  </si>
  <si>
    <t>射水市</t>
  </si>
  <si>
    <t>射水市衛生センター</t>
  </si>
  <si>
    <t>射水市寺塚原904番地</t>
  </si>
  <si>
    <t>施設外焼却</t>
  </si>
  <si>
    <t>嫌気, 好気, 標脱, 焼却, 一次処理</t>
  </si>
  <si>
    <t>脱水, 乾燥, 焼却</t>
  </si>
  <si>
    <t>16-1-211-08-001</t>
  </si>
  <si>
    <t>16842</t>
  </si>
  <si>
    <t>1620006</t>
  </si>
  <si>
    <t>砺波地方衛生施設組合</t>
  </si>
  <si>
    <t>クリーンシステムとなみ</t>
  </si>
  <si>
    <t>富山県高岡市福岡町土屋710</t>
  </si>
  <si>
    <t>資源化物の生産量</t>
  </si>
  <si>
    <t>標脱, その他</t>
  </si>
  <si>
    <t>脱水, その他</t>
  </si>
  <si>
    <t>④DB+M（公設公営、維持管理のみ委託）</t>
  </si>
  <si>
    <t>16-2-004-08-001</t>
  </si>
  <si>
    <t>16897</t>
  </si>
  <si>
    <t>1620032</t>
  </si>
  <si>
    <t>富山地区広域圏事務組合</t>
  </si>
  <si>
    <t>富山地区広域圏衛生センター</t>
  </si>
  <si>
    <t>富山県中新川郡上市町稗田1番地</t>
  </si>
  <si>
    <t>標脱, 下水投入</t>
  </si>
  <si>
    <t>乾燥</t>
  </si>
  <si>
    <t>北陸電力（株）</t>
  </si>
  <si>
    <t>16-2-005-08-001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</si>
  <si>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</si>
  <si>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</si>
  <si>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</si>
  <si>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</si>
  <si>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</si>
  <si>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</si>
  <si>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</si>
  <si>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</si>
  <si>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</si>
  <si>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</si>
  <si>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</si>
  <si>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</si>
  <si>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</si>
  <si>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</si>
  <si>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</si>
  <si>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</si>
  <si>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</si>
  <si>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</si>
  <si>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</si>
  <si>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</si>
  <si>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</si>
  <si>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</si>
  <si>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</si>
  <si>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</si>
  <si>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</si>
  <si>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</si>
  <si>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</si>
  <si>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</si>
  <si>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</si>
  <si>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</si>
  <si>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</si>
  <si>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</si>
  <si>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</si>
  <si>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</si>
  <si>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</si>
  <si>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</si>
  <si>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</si>
  <si>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</si>
  <si>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</si>
  <si>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</si>
  <si>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</si>
  <si>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1630004</t>
  </si>
  <si>
    <t>富山市一般廃棄物(不燃物)最終処分場</t>
  </si>
  <si>
    <t>富山県富山市山本字水木谷19</t>
  </si>
  <si>
    <t>焼却残渣（主灰）, 溶融飛灰, 不燃ごみ, その他, 焼却残渣（飛灰）, 溶融スラグ, 破砕ごみ・処理残渣</t>
  </si>
  <si>
    <t>山間</t>
  </si>
  <si>
    <t>原地盤利用</t>
  </si>
  <si>
    <t>凝集沈殿, 生物処理（脱窒なし）, 砂ろ過, 消毒, 活性炭処理</t>
  </si>
  <si>
    <t>埋立中</t>
  </si>
  <si>
    <t>無し</t>
  </si>
  <si>
    <t>準好気性埋立構造</t>
  </si>
  <si>
    <t>末端集水管は水没</t>
  </si>
  <si>
    <t>即日覆土</t>
  </si>
  <si>
    <t>埋立状況により計画的に延長</t>
  </si>
  <si>
    <t>回収していない</t>
  </si>
  <si>
    <t>従来型（オープン型）</t>
  </si>
  <si>
    <t>16-1-201-07-001</t>
  </si>
  <si>
    <t>1630012</t>
  </si>
  <si>
    <t>高岡市不燃物処理場(C地区)</t>
  </si>
  <si>
    <t>高岡市手洗野尾久保18</t>
  </si>
  <si>
    <t>焼却残渣（主灰）, 不燃ごみ, 焼却残渣（飛灰）, 破砕ごみ・処理残渣</t>
  </si>
  <si>
    <t>⑧DBO（公設民営）</t>
  </si>
  <si>
    <t>底部遮水工, 表面遮水工（キャッピング）</t>
  </si>
  <si>
    <t>凝集沈殿, 生物処理（脱窒なし）, 砂ろ過, 消毒, 活性炭処理, キレート処理</t>
  </si>
  <si>
    <t>埋立終了</t>
  </si>
  <si>
    <t>末端集水管は開放</t>
  </si>
  <si>
    <t>最終覆土のみ</t>
  </si>
  <si>
    <t>16-1-202-07-001</t>
  </si>
  <si>
    <t>1630009</t>
  </si>
  <si>
    <t>高岡市不燃焼物処理場(B地区)</t>
  </si>
  <si>
    <t>底部遮水工</t>
  </si>
  <si>
    <t>中間覆土</t>
  </si>
  <si>
    <t>16-1-202-07-002</t>
  </si>
  <si>
    <t>1630014</t>
  </si>
  <si>
    <t>高岡市不燃焼物処理場(D地区)</t>
  </si>
  <si>
    <t>16-1-202-07-003</t>
  </si>
  <si>
    <t>1630026</t>
  </si>
  <si>
    <t>氷見市不燃物処理センター</t>
  </si>
  <si>
    <t>氷見市床鍋28番地</t>
  </si>
  <si>
    <t>焼却残渣（主灰）, 焼却残渣（飛灰）, 破砕ごみ・処理残渣</t>
  </si>
  <si>
    <t>③DB（公設公営、運転委託）</t>
  </si>
  <si>
    <t>凝集沈殿, 生物処理（脱窒あり）, 砂ろ過, 消毒, 活性炭処理</t>
  </si>
  <si>
    <t>有り</t>
  </si>
  <si>
    <t>16-1-205-07-001</t>
  </si>
  <si>
    <t>16209</t>
  </si>
  <si>
    <t>1630028</t>
  </si>
  <si>
    <t>小矢部市</t>
  </si>
  <si>
    <t>小矢部市不燃物処理場</t>
  </si>
  <si>
    <t>小矢部市峯坪野230番地</t>
  </si>
  <si>
    <t>⑥その他公設公営</t>
  </si>
  <si>
    <t>凝集沈殿, 生物処理（脱窒なし）, 砂ろ過, 消毒</t>
  </si>
  <si>
    <t>北陸電力株式会社</t>
  </si>
  <si>
    <t>16-1-209-07-001</t>
  </si>
  <si>
    <t>1630031</t>
  </si>
  <si>
    <t>射水市野手埋立処分所</t>
  </si>
  <si>
    <t>射水市入会地字東笹鎌野90番地</t>
  </si>
  <si>
    <t>原地盤利用, 鉛直遮水工, 表面遮水工（キャッピング）</t>
  </si>
  <si>
    <t>砂ろ過, 消毒, 膜処理</t>
  </si>
  <si>
    <t>16-1-211-07-001</t>
  </si>
  <si>
    <t>1630038</t>
  </si>
  <si>
    <t>クリーンセンターとなみ一般廃棄物最終処分場</t>
  </si>
  <si>
    <t>富山県砺波市徳万字赤坂62</t>
  </si>
  <si>
    <t>底部遮水工, 鉛直遮水工</t>
  </si>
  <si>
    <t>生物処理（脱窒あり）, 砂ろ過, 消毒, キレート処理</t>
  </si>
  <si>
    <t>16-2-003-07-002</t>
  </si>
  <si>
    <t>16892</t>
  </si>
  <si>
    <t>1630055</t>
  </si>
  <si>
    <t>新川広域圏事務組合</t>
  </si>
  <si>
    <t>新川広域圏事務組合新川一般廃棄物最終処分場</t>
  </si>
  <si>
    <t>富山県魚津市吉野2330番地</t>
  </si>
  <si>
    <t>その他, 焼却残渣（飛灰）</t>
  </si>
  <si>
    <t>16-2-002-07-003</t>
  </si>
  <si>
    <t>1630059</t>
  </si>
  <si>
    <t>新川広域圏事務組合宮沢清掃センター新最終処分場</t>
  </si>
  <si>
    <t>富山県黒部市宮沢99</t>
  </si>
  <si>
    <t>不燃ごみ, 破砕ごみ・処理残渣</t>
  </si>
  <si>
    <t>底部遮水工, 覆蓋（屋根）</t>
  </si>
  <si>
    <t>下水道放流</t>
  </si>
  <si>
    <t>覆蓋型（クローズドシステム型）</t>
  </si>
  <si>
    <t>16-2-002-07-004</t>
  </si>
  <si>
    <t>1630056</t>
  </si>
  <si>
    <t>新川広域圏事務組合西部清掃センター埋立地</t>
  </si>
  <si>
    <t>焼却残渣（主灰）, 焼却残渣（飛灰）</t>
  </si>
  <si>
    <t>他施設での処理</t>
  </si>
  <si>
    <t>休止</t>
  </si>
  <si>
    <t>嫌気性埋立構造</t>
  </si>
  <si>
    <t>16-2-002-07-002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</si>
  <si>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</si>
  <si>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</si>
  <si>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</si>
  <si>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</si>
  <si>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</si>
  <si>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</si>
  <si>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</si>
  <si>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</si>
  <si>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1610041</t>
  </si>
  <si>
    <t>高岡市ストックヤード</t>
  </si>
  <si>
    <t>高岡市長慶寺640</t>
  </si>
  <si>
    <t>ストックヤード</t>
  </si>
  <si>
    <t>紙類, 金属類, ガラス類, ペットボトル, プラスチック, その他</t>
  </si>
  <si>
    <t>16-1-202-06-001</t>
  </si>
  <si>
    <t>1610042</t>
  </si>
  <si>
    <t>氷見市リサイクルプラザ</t>
  </si>
  <si>
    <t>氷見市新保25番地1</t>
  </si>
  <si>
    <t>容器包装リサイクル推進施設</t>
  </si>
  <si>
    <t>紙類, 金属類, ガラス類, ペットボトル, プラスチック</t>
  </si>
  <si>
    <t>16-1-205-06-001</t>
  </si>
  <si>
    <t>16206</t>
  </si>
  <si>
    <t>1610043</t>
  </si>
  <si>
    <t>滑川市</t>
  </si>
  <si>
    <t>滑川市ストックヤード</t>
  </si>
  <si>
    <t>滑川市高塚20</t>
  </si>
  <si>
    <t>紙類, 金属類, ガラス類, その他資源ごみ, ペットボトル, プラスチック, 布類</t>
  </si>
  <si>
    <t>16-1-206-06-001</t>
  </si>
  <si>
    <t>1610045</t>
  </si>
  <si>
    <t>小矢部市環境センター</t>
  </si>
  <si>
    <t>小矢部市矢水町678番地2</t>
  </si>
  <si>
    <t>紙類, 金属類, ガラス類, その他資源ごみ, プラスチック, その他</t>
  </si>
  <si>
    <t>16-1-209-06-001</t>
  </si>
  <si>
    <t>1610046</t>
  </si>
  <si>
    <t>射水市ミライクル館資源物処理施設</t>
  </si>
  <si>
    <t>射水市西高木1150番地</t>
  </si>
  <si>
    <t>ガラス類</t>
  </si>
  <si>
    <t>16-1-211-06-001</t>
  </si>
  <si>
    <t>1610050</t>
  </si>
  <si>
    <t>クリーンセンターとなみ</t>
  </si>
  <si>
    <t>16-2-003-06-001</t>
  </si>
  <si>
    <t>1610051</t>
  </si>
  <si>
    <t>新川広域圏事務組合指定ストックヤード</t>
  </si>
  <si>
    <t>富山県黒部市荒俣487-1</t>
  </si>
  <si>
    <t>金属類, ガラス類</t>
  </si>
  <si>
    <t>16-2-002-06-001</t>
  </si>
  <si>
    <t>1610052</t>
  </si>
  <si>
    <t>富山地区広域圏リサイクルセンター</t>
  </si>
  <si>
    <t>富山県富山市辰尾170番地1</t>
  </si>
  <si>
    <t>16-2-005-06-001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</si>
  <si>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</si>
  <si>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</si>
  <si>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</si>
  <si>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</si>
  <si>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</si>
  <si>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</si>
  <si>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</si>
  <si>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</si>
  <si>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</si>
  <si>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</si>
  <si>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</si>
  <si>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</si>
  <si>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</si>
  <si>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</si>
  <si>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</si>
  <si>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</si>
  <si>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</si>
  <si>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</si>
  <si>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</si>
  <si>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</si>
  <si>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</si>
  <si>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</si>
  <si>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</si>
  <si>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</si>
  <si>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</si>
  <si>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</si>
  <si>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</si>
  <si>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</si>
  <si>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</si>
  <si>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</si>
  <si>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</si>
  <si>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</si>
  <si>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</si>
  <si>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</si>
  <si>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</si>
  <si>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</si>
  <si>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</si>
  <si>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</si>
  <si>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</si>
  <si>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</si>
  <si>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</si>
  <si>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</si>
  <si>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</si>
  <si>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</si>
  <si>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</si>
  <si>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</si>
  <si>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</si>
  <si>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</si>
  <si>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</si>
  <si>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</si>
  <si>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</si>
  <si>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</si>
  <si>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</si>
  <si>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</si>
  <si>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</si>
  <si>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</si>
  <si>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</si>
  <si>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</si>
  <si>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</si>
  <si>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</si>
  <si>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</si>
  <si>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</si>
  <si>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</si>
  <si>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</si>
  <si>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</si>
  <si>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</si>
  <si>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</si>
  <si>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</si>
  <si>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</si>
  <si>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</si>
  <si>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</si>
  <si>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</si>
  <si>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</si>
  <si>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</si>
  <si>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</si>
  <si>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</si>
  <si>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</si>
  <si>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</si>
  <si>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</si>
  <si>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</si>
  <si>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</si>
  <si>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</si>
  <si>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</si>
  <si>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</si>
  <si>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</si>
  <si>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</si>
  <si>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</si>
  <si>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1610030</t>
  </si>
  <si>
    <t>リサイクルプラザ</t>
  </si>
  <si>
    <t>修理, 展示, 販売</t>
  </si>
  <si>
    <t>16-1-205-03-001</t>
  </si>
  <si>
    <t>1610031</t>
  </si>
  <si>
    <t>射水市ミライクル館</t>
  </si>
  <si>
    <t>紙類, 金属類, ペットボトル, プラスチック</t>
  </si>
  <si>
    <t>機能なし</t>
  </si>
  <si>
    <t>16-1-211-03-001</t>
  </si>
  <si>
    <t>1610034</t>
  </si>
  <si>
    <t>南砺リサイクルセンター</t>
  </si>
  <si>
    <t>富山県南砺市立野原西966</t>
  </si>
  <si>
    <t>紙類, 金属類, ガラス類, ペットボトル, プラスチック, 布類, 不燃ごみ</t>
  </si>
  <si>
    <t>16-2-003-03-001</t>
  </si>
  <si>
    <t>搬出量</t>
  </si>
  <si>
    <t>破砕</t>
  </si>
  <si>
    <t>粗大ごみ処理施設</t>
    <phoneticPr fontId="4"/>
  </si>
  <si>
    <t xml:space="preserve">
処理能力</t>
    <phoneticPr fontId="4"/>
  </si>
  <si>
    <t>資源化物の区分</t>
    <phoneticPr fontId="4"/>
  </si>
  <si>
    <t>1610021</t>
  </si>
  <si>
    <t>氷見市床鍋28</t>
  </si>
  <si>
    <t>不燃ごみ</t>
  </si>
  <si>
    <t>16-1-205-02-001</t>
  </si>
  <si>
    <t>1610023</t>
  </si>
  <si>
    <t>クリーンセンターとなみごみ処理施設(粗大ごみ処理施設)</t>
  </si>
  <si>
    <t>粗大ごみ, 不燃ごみ, その他, 資源ごみ</t>
  </si>
  <si>
    <t>併用</t>
  </si>
  <si>
    <t>16-2-003-02-001</t>
  </si>
  <si>
    <t>1610026</t>
  </si>
  <si>
    <t>新川広域圏事務組合宮沢清掃センター</t>
  </si>
  <si>
    <t>粗大ごみ, 不燃ごみ</t>
  </si>
  <si>
    <t>16-2-002-02-001</t>
  </si>
  <si>
    <t>1610027</t>
  </si>
  <si>
    <t>粗大ごみ, 不燃ごみ, 資源ごみ</t>
  </si>
  <si>
    <t>圧縮</t>
  </si>
  <si>
    <t>修理, 展示, 販売, 譲渡</t>
  </si>
  <si>
    <t>16-2-005-02-001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</si>
  <si>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</si>
  <si>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</si>
  <si>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</si>
  <si>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</si>
  <si>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</si>
  <si>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</si>
  <si>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</si>
  <si>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</si>
  <si>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</si>
  <si>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</si>
  <si>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</si>
  <si>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</si>
  <si>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</si>
  <si>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</si>
  <si>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</si>
  <si>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</si>
  <si>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</si>
  <si>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</si>
  <si>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</si>
  <si>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</si>
  <si>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</si>
  <si>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</si>
  <si>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</si>
  <si>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</si>
  <si>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</si>
  <si>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</si>
  <si>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</si>
  <si>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</si>
  <si>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</si>
  <si>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</si>
  <si>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</si>
  <si>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</si>
  <si>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</si>
  <si>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</si>
  <si>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</si>
  <si>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</si>
  <si>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</si>
  <si>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</si>
  <si>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</si>
  <si>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</si>
  <si>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</si>
  <si>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</si>
  <si>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</si>
  <si>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</si>
  <si>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</si>
  <si>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</si>
  <si>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</si>
  <si>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</si>
  <si>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</si>
  <si>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</si>
  <si>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</si>
  <si>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</si>
  <si>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</si>
  <si>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</si>
  <si>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</si>
  <si>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</si>
  <si>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</si>
  <si>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</si>
  <si>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</si>
  <si>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</si>
  <si>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</si>
  <si>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</si>
  <si>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</si>
  <si>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</si>
  <si>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</si>
  <si>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</si>
  <si>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</si>
  <si>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</si>
  <si>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</si>
  <si>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</si>
  <si>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</si>
  <si>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</si>
  <si>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</si>
  <si>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</si>
  <si>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</si>
  <si>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</si>
  <si>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</si>
  <si>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</si>
  <si>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</si>
  <si>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</si>
  <si>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</si>
  <si>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</si>
  <si>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</si>
  <si>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</si>
  <si>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</si>
  <si>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</si>
  <si>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</si>
  <si>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</si>
  <si>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</si>
  <si>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</si>
  <si>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</si>
  <si>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</si>
  <si>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</si>
  <si>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</si>
  <si>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</si>
  <si>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</si>
  <si>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</si>
  <si>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</si>
  <si>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</si>
  <si>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</si>
  <si>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</si>
  <si>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</si>
  <si>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</si>
  <si>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</si>
  <si>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</si>
  <si>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</si>
  <si>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</si>
  <si>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1610003</t>
  </si>
  <si>
    <t>射水市クリーンピア射水</t>
  </si>
  <si>
    <t>資源化物搬出量</t>
  </si>
  <si>
    <t>可燃ごみ, ごみ処理残渣</t>
  </si>
  <si>
    <t>焼却</t>
  </si>
  <si>
    <t>流動床式</t>
  </si>
  <si>
    <t>全連続運転</t>
  </si>
  <si>
    <t>場内温水, 場内蒸気, 発電（場内利用）</t>
  </si>
  <si>
    <t>セメント固化, 薬剤処理</t>
  </si>
  <si>
    <t>16-1-211-01-001</t>
  </si>
  <si>
    <t>1610004</t>
  </si>
  <si>
    <t>クリーンセンターとなみごみ処理施設</t>
  </si>
  <si>
    <t>ストーカ式（可動）</t>
  </si>
  <si>
    <t>場内温水</t>
  </si>
  <si>
    <t>薬剤処理</t>
  </si>
  <si>
    <t>16-2-003-01-001</t>
  </si>
  <si>
    <t>1610005</t>
  </si>
  <si>
    <t>新川広域圏事務組合エコぽ～と</t>
  </si>
  <si>
    <t>富山県下新川郡朝日町三枚橋188番1</t>
  </si>
  <si>
    <t>准連続運転</t>
  </si>
  <si>
    <t>場内温水, 場外温水</t>
  </si>
  <si>
    <t>16-2-002-01-001</t>
  </si>
  <si>
    <t>1610006</t>
  </si>
  <si>
    <t>富山地区広域圏クリーンセンター</t>
  </si>
  <si>
    <t>富山県中新川郡立山町末三賀103番地3</t>
  </si>
  <si>
    <t>可燃ごみ, 粗大ごみ, ごみ処理残渣</t>
  </si>
  <si>
    <t>場内温水, 場内蒸気, 発電（場内利用）, 場外温水, 発電（場外利用）</t>
  </si>
  <si>
    <t>①将来的に施設の更新や設備等の改修経費に充当する</t>
  </si>
  <si>
    <t>薬剤処理, 溶融処理</t>
  </si>
  <si>
    <t>16-2-005-01-001</t>
  </si>
  <si>
    <t>16900</t>
  </si>
  <si>
    <t>1610007</t>
  </si>
  <si>
    <t>高岡地区広域圏事務組合</t>
  </si>
  <si>
    <t>高岡広域エコ・クリーンセンター</t>
  </si>
  <si>
    <t>富山県氷見市上田子字笹谷内50番地</t>
  </si>
  <si>
    <t>可燃ごみ, 粗大ごみ, ごみ処理残渣, し尿処理残渣</t>
  </si>
  <si>
    <t>場内温水, 発電（場内利用）</t>
  </si>
  <si>
    <t>アーバンエナジー㈱北陸電力送配電</t>
  </si>
  <si>
    <t>⑤その他</t>
  </si>
  <si>
    <t>均等割+人口割+ごみ量割</t>
  </si>
  <si>
    <t>16-2-001-01-001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</si>
</sst>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30C704B2-6A55-4B2A-8200-0CB89167405C}"/>
    <cellStyle name="標準" xfId="0" builtinId="0"/>
    <cellStyle name="標準 2" xfId="1" xr:uid="{6273DDBE-CFA1-4F2D-ACA8-537C21E0221D}"/>
    <cellStyle name="標準 3" xfId="6" xr:uid="{E6E97C9C-A011-44C9-8482-2FBBDC7FC401}"/>
    <cellStyle name="標準 4" xfId="4" xr:uid="{AEE1232D-A1CB-4EE4-A994-DEE545569E75}"/>
    <cellStyle name="標準_①焼却施設" xfId="3" xr:uid="{EE575F38-5FA7-4A22-85DA-91C256F9FDD6}"/>
    <cellStyle name="標準_H19集計結果（施設整備状況）２" xfId="2" xr:uid="{D9B90F8C-BB32-476A-B718-F33484ECB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71FA-FE3B-42B6-9D2A-41E7E0579995}">
  <sheetPr>
    <pageSetUpPr fitToPage="1"/>
  </sheetPr>
  <dimension ref="A1:CX11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466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467</v>
      </c>
      <c r="B2" s="207" t="s">
        <v>468</v>
      </c>
      <c r="C2" s="209" t="s">
        <v>469</v>
      </c>
      <c r="D2" s="184" t="s">
        <v>470</v>
      </c>
      <c r="E2" s="184" t="s">
        <v>471</v>
      </c>
      <c r="F2" s="137" t="s">
        <v>6</v>
      </c>
      <c r="G2" s="154" t="s">
        <v>472</v>
      </c>
      <c r="H2" s="203" t="s">
        <v>473</v>
      </c>
      <c r="I2" s="204"/>
      <c r="J2" s="204"/>
      <c r="K2" s="156" t="s">
        <v>474</v>
      </c>
      <c r="L2" s="147"/>
      <c r="M2" s="156" t="s">
        <v>475</v>
      </c>
      <c r="N2" s="147"/>
      <c r="O2" s="184" t="s">
        <v>476</v>
      </c>
      <c r="P2" s="184" t="s">
        <v>477</v>
      </c>
      <c r="Q2" s="137" t="s">
        <v>9</v>
      </c>
      <c r="R2" s="183" t="s">
        <v>478</v>
      </c>
      <c r="S2" s="182" t="s">
        <v>479</v>
      </c>
      <c r="T2" s="184" t="s">
        <v>480</v>
      </c>
      <c r="U2" s="182" t="s">
        <v>481</v>
      </c>
      <c r="V2" s="135" t="s">
        <v>482</v>
      </c>
      <c r="W2" s="135"/>
      <c r="X2" s="135" t="s">
        <v>483</v>
      </c>
      <c r="Y2" s="135"/>
      <c r="Z2" s="156" t="s">
        <v>484</v>
      </c>
      <c r="AA2" s="187"/>
      <c r="AB2" s="187"/>
      <c r="AC2" s="147"/>
      <c r="AD2" s="191" t="s">
        <v>485</v>
      </c>
      <c r="AE2" s="192"/>
      <c r="AF2" s="192"/>
      <c r="AG2" s="192"/>
      <c r="AH2" s="192"/>
      <c r="AI2" s="193"/>
      <c r="AJ2" s="197" t="s">
        <v>486</v>
      </c>
      <c r="AK2" s="198"/>
      <c r="AL2" s="107" t="s">
        <v>487</v>
      </c>
      <c r="AM2" s="108"/>
      <c r="AN2" s="108"/>
      <c r="AO2" s="109"/>
      <c r="AP2" s="107" t="s">
        <v>488</v>
      </c>
      <c r="AQ2" s="108"/>
      <c r="AR2" s="108"/>
      <c r="AS2" s="110"/>
      <c r="AT2" s="108"/>
      <c r="AU2" s="108"/>
      <c r="AV2" s="110"/>
      <c r="AW2" s="110"/>
      <c r="AX2" s="178" t="s">
        <v>489</v>
      </c>
      <c r="AY2" s="179"/>
      <c r="AZ2" s="182" t="s">
        <v>490</v>
      </c>
      <c r="BA2" s="182" t="s">
        <v>491</v>
      </c>
      <c r="BB2" s="185" t="s">
        <v>492</v>
      </c>
      <c r="BC2" s="143" t="s">
        <v>493</v>
      </c>
      <c r="BD2" s="158" t="s">
        <v>494</v>
      </c>
      <c r="BE2" s="159"/>
      <c r="BF2" s="159"/>
      <c r="BG2" s="159"/>
      <c r="BH2" s="159"/>
      <c r="BI2" s="159"/>
      <c r="BJ2" s="160"/>
      <c r="BK2" s="143" t="s">
        <v>495</v>
      </c>
      <c r="BL2" s="158" t="s">
        <v>496</v>
      </c>
      <c r="BM2" s="159"/>
      <c r="BN2" s="159"/>
      <c r="BO2" s="160"/>
      <c r="BP2" s="163" t="s">
        <v>497</v>
      </c>
      <c r="BQ2" s="160"/>
      <c r="BR2" s="166" t="s">
        <v>498</v>
      </c>
      <c r="BS2" s="168" t="s">
        <v>499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397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500</v>
      </c>
      <c r="AQ3" s="115"/>
      <c r="AR3" s="116"/>
      <c r="AS3" s="114" t="s">
        <v>501</v>
      </c>
      <c r="AT3" s="115"/>
      <c r="AU3" s="116"/>
      <c r="AV3" s="114" t="s">
        <v>502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503</v>
      </c>
      <c r="I4" s="152" t="s">
        <v>504</v>
      </c>
      <c r="J4" s="154" t="s">
        <v>505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506</v>
      </c>
      <c r="W4" s="135" t="s">
        <v>507</v>
      </c>
      <c r="X4" s="156" t="s">
        <v>506</v>
      </c>
      <c r="Y4" s="135" t="s">
        <v>507</v>
      </c>
      <c r="Z4" s="135" t="s">
        <v>484</v>
      </c>
      <c r="AA4" s="143" t="s">
        <v>508</v>
      </c>
      <c r="AB4" s="143" t="s">
        <v>509</v>
      </c>
      <c r="AC4" s="143" t="s">
        <v>510</v>
      </c>
      <c r="AD4" s="143" t="s">
        <v>511</v>
      </c>
      <c r="AE4" s="143" t="s">
        <v>512</v>
      </c>
      <c r="AF4" s="149" t="s">
        <v>513</v>
      </c>
      <c r="AG4" s="150"/>
      <c r="AH4" s="150"/>
      <c r="AI4" s="151"/>
      <c r="AJ4" s="143" t="s">
        <v>514</v>
      </c>
      <c r="AK4" s="143" t="s">
        <v>515</v>
      </c>
      <c r="AL4" s="118" t="s">
        <v>516</v>
      </c>
      <c r="AM4" s="118" t="s">
        <v>517</v>
      </c>
      <c r="AN4" s="114" t="s">
        <v>502</v>
      </c>
      <c r="AO4" s="117"/>
      <c r="AP4" s="119"/>
      <c r="AQ4" s="107" t="s">
        <v>518</v>
      </c>
      <c r="AR4" s="116"/>
      <c r="AS4" s="120"/>
      <c r="AT4" s="107" t="s">
        <v>519</v>
      </c>
      <c r="AU4" s="116"/>
      <c r="AV4" s="121"/>
      <c r="AW4" s="122" t="s">
        <v>520</v>
      </c>
      <c r="AX4" s="147" t="s">
        <v>521</v>
      </c>
      <c r="AY4" s="135" t="s">
        <v>522</v>
      </c>
      <c r="AZ4" s="182"/>
      <c r="BA4" s="184"/>
      <c r="BB4" s="185"/>
      <c r="BC4" s="144"/>
      <c r="BD4" s="145" t="s">
        <v>523</v>
      </c>
      <c r="BE4" s="148" t="s">
        <v>524</v>
      </c>
      <c r="BF4" s="143" t="s">
        <v>525</v>
      </c>
      <c r="BG4" s="143" t="s">
        <v>526</v>
      </c>
      <c r="BH4" s="148" t="s">
        <v>527</v>
      </c>
      <c r="BI4" s="143" t="s">
        <v>528</v>
      </c>
      <c r="BJ4" s="143" t="s">
        <v>529</v>
      </c>
      <c r="BK4" s="144"/>
      <c r="BL4" s="145" t="s">
        <v>523</v>
      </c>
      <c r="BM4" s="143" t="s">
        <v>530</v>
      </c>
      <c r="BN4" s="143" t="s">
        <v>531</v>
      </c>
      <c r="BO4" s="143" t="s">
        <v>532</v>
      </c>
      <c r="BP4" s="143" t="s">
        <v>533</v>
      </c>
      <c r="BQ4" s="143" t="s">
        <v>534</v>
      </c>
      <c r="BR4" s="167"/>
      <c r="BS4" s="176" t="s">
        <v>523</v>
      </c>
      <c r="BT4" s="177"/>
      <c r="BU4" s="132" t="s">
        <v>535</v>
      </c>
      <c r="BV4" s="133"/>
      <c r="BW4" s="134"/>
      <c r="BX4" s="132" t="s">
        <v>536</v>
      </c>
      <c r="BY4" s="133"/>
      <c r="BZ4" s="134"/>
      <c r="CA4" s="132" t="s">
        <v>537</v>
      </c>
      <c r="CB4" s="133"/>
      <c r="CC4" s="134"/>
      <c r="CD4" s="132" t="s">
        <v>538</v>
      </c>
      <c r="CE4" s="133"/>
      <c r="CF4" s="134"/>
      <c r="CG4" s="132" t="s">
        <v>539</v>
      </c>
      <c r="CH4" s="133"/>
      <c r="CI4" s="134"/>
      <c r="CJ4" s="132" t="s">
        <v>540</v>
      </c>
      <c r="CK4" s="133"/>
      <c r="CL4" s="134"/>
      <c r="CM4" s="132" t="s">
        <v>541</v>
      </c>
      <c r="CN4" s="133"/>
      <c r="CO4" s="134"/>
      <c r="CP4" s="132" t="s">
        <v>542</v>
      </c>
      <c r="CQ4" s="133"/>
      <c r="CR4" s="134"/>
      <c r="CS4" s="132" t="s">
        <v>529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543</v>
      </c>
      <c r="M5" s="136"/>
      <c r="N5" s="135" t="s">
        <v>543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544</v>
      </c>
      <c r="AG5" s="42" t="s">
        <v>545</v>
      </c>
      <c r="AH5" s="42" t="s">
        <v>546</v>
      </c>
      <c r="AI5" s="42" t="s">
        <v>547</v>
      </c>
      <c r="AJ5" s="146"/>
      <c r="AK5" s="146"/>
      <c r="AL5" s="123"/>
      <c r="AM5" s="123"/>
      <c r="AN5" s="123"/>
      <c r="AO5" s="124" t="s">
        <v>548</v>
      </c>
      <c r="AP5" s="123"/>
      <c r="AQ5" s="120"/>
      <c r="AR5" s="139" t="s">
        <v>549</v>
      </c>
      <c r="AS5" s="123"/>
      <c r="AT5" s="141"/>
      <c r="AU5" s="139" t="s">
        <v>550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551</v>
      </c>
      <c r="BT5" s="5" t="s">
        <v>552</v>
      </c>
      <c r="BU5" s="5" t="s">
        <v>553</v>
      </c>
      <c r="BV5" s="5" t="s">
        <v>551</v>
      </c>
      <c r="BW5" s="5" t="s">
        <v>552</v>
      </c>
      <c r="BX5" s="5" t="s">
        <v>553</v>
      </c>
      <c r="BY5" s="5" t="s">
        <v>551</v>
      </c>
      <c r="BZ5" s="5" t="s">
        <v>552</v>
      </c>
      <c r="CA5" s="5" t="s">
        <v>553</v>
      </c>
      <c r="CB5" s="5" t="s">
        <v>551</v>
      </c>
      <c r="CC5" s="5" t="s">
        <v>552</v>
      </c>
      <c r="CD5" s="5" t="s">
        <v>553</v>
      </c>
      <c r="CE5" s="5" t="s">
        <v>551</v>
      </c>
      <c r="CF5" s="5" t="s">
        <v>552</v>
      </c>
      <c r="CG5" s="5" t="s">
        <v>553</v>
      </c>
      <c r="CH5" s="5" t="s">
        <v>551</v>
      </c>
      <c r="CI5" s="5" t="s">
        <v>552</v>
      </c>
      <c r="CJ5" s="5" t="s">
        <v>553</v>
      </c>
      <c r="CK5" s="5" t="s">
        <v>551</v>
      </c>
      <c r="CL5" s="5" t="s">
        <v>552</v>
      </c>
      <c r="CM5" s="5" t="s">
        <v>553</v>
      </c>
      <c r="CN5" s="5" t="s">
        <v>551</v>
      </c>
      <c r="CO5" s="5" t="s">
        <v>552</v>
      </c>
      <c r="CP5" s="5" t="s">
        <v>553</v>
      </c>
      <c r="CQ5" s="5" t="s">
        <v>551</v>
      </c>
      <c r="CR5" s="5" t="s">
        <v>552</v>
      </c>
      <c r="CS5" s="5" t="s">
        <v>553</v>
      </c>
      <c r="CT5" s="5" t="s">
        <v>551</v>
      </c>
      <c r="CU5" s="5" t="s">
        <v>552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554</v>
      </c>
      <c r="H6" s="126" t="s">
        <v>554</v>
      </c>
      <c r="I6" s="127" t="s">
        <v>555</v>
      </c>
      <c r="J6" s="155"/>
      <c r="K6" s="136"/>
      <c r="L6" s="136"/>
      <c r="M6" s="136"/>
      <c r="N6" s="136"/>
      <c r="O6" s="135"/>
      <c r="P6" s="135"/>
      <c r="Q6" s="138"/>
      <c r="R6" s="128" t="s">
        <v>556</v>
      </c>
      <c r="S6" s="135"/>
      <c r="T6" s="135"/>
      <c r="U6" s="183"/>
      <c r="V6" s="129" t="s">
        <v>557</v>
      </c>
      <c r="W6" s="128" t="s">
        <v>558</v>
      </c>
      <c r="X6" s="129" t="s">
        <v>557</v>
      </c>
      <c r="Y6" s="128" t="s">
        <v>558</v>
      </c>
      <c r="Z6" s="128" t="s">
        <v>559</v>
      </c>
      <c r="AA6" s="30" t="s">
        <v>560</v>
      </c>
      <c r="AB6" s="30" t="s">
        <v>561</v>
      </c>
      <c r="AC6" s="30" t="s">
        <v>561</v>
      </c>
      <c r="AD6" s="30" t="s">
        <v>562</v>
      </c>
      <c r="AE6" s="30" t="s">
        <v>563</v>
      </c>
      <c r="AF6" s="30" t="s">
        <v>564</v>
      </c>
      <c r="AG6" s="30" t="s">
        <v>565</v>
      </c>
      <c r="AH6" s="30" t="s">
        <v>566</v>
      </c>
      <c r="AI6" s="30" t="s">
        <v>567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568</v>
      </c>
      <c r="BD6" s="104" t="s">
        <v>568</v>
      </c>
      <c r="BE6" s="30" t="s">
        <v>568</v>
      </c>
      <c r="BF6" s="30" t="s">
        <v>568</v>
      </c>
      <c r="BG6" s="30" t="s">
        <v>568</v>
      </c>
      <c r="BH6" s="30" t="s">
        <v>568</v>
      </c>
      <c r="BI6" s="30" t="s">
        <v>568</v>
      </c>
      <c r="BJ6" s="30" t="s">
        <v>568</v>
      </c>
      <c r="BK6" s="30" t="s">
        <v>569</v>
      </c>
      <c r="BL6" s="30" t="s">
        <v>568</v>
      </c>
      <c r="BM6" s="30" t="s">
        <v>568</v>
      </c>
      <c r="BN6" s="30" t="s">
        <v>568</v>
      </c>
      <c r="BO6" s="30" t="s">
        <v>568</v>
      </c>
      <c r="BP6" s="30" t="s">
        <v>570</v>
      </c>
      <c r="BQ6" s="30" t="s">
        <v>570</v>
      </c>
      <c r="BR6" s="8" t="s">
        <v>571</v>
      </c>
      <c r="BS6" s="8" t="s">
        <v>554</v>
      </c>
      <c r="BT6" s="131" t="s">
        <v>572</v>
      </c>
      <c r="BU6" s="6"/>
      <c r="BV6" s="8" t="s">
        <v>554</v>
      </c>
      <c r="BW6" s="131" t="s">
        <v>572</v>
      </c>
      <c r="BX6" s="6"/>
      <c r="BY6" s="8" t="s">
        <v>554</v>
      </c>
      <c r="BZ6" s="131" t="s">
        <v>572</v>
      </c>
      <c r="CA6" s="6"/>
      <c r="CB6" s="8" t="s">
        <v>554</v>
      </c>
      <c r="CC6" s="131" t="s">
        <v>572</v>
      </c>
      <c r="CD6" s="6"/>
      <c r="CE6" s="8" t="s">
        <v>554</v>
      </c>
      <c r="CF6" s="131" t="s">
        <v>572</v>
      </c>
      <c r="CG6" s="6"/>
      <c r="CH6" s="8" t="s">
        <v>554</v>
      </c>
      <c r="CI6" s="131" t="s">
        <v>572</v>
      </c>
      <c r="CJ6" s="6"/>
      <c r="CK6" s="8" t="s">
        <v>554</v>
      </c>
      <c r="CL6" s="131" t="s">
        <v>572</v>
      </c>
      <c r="CM6" s="6"/>
      <c r="CN6" s="8" t="s">
        <v>554</v>
      </c>
      <c r="CO6" s="131" t="s">
        <v>572</v>
      </c>
      <c r="CP6" s="6"/>
      <c r="CQ6" s="8" t="s">
        <v>554</v>
      </c>
      <c r="CR6" s="131" t="s">
        <v>572</v>
      </c>
      <c r="CS6" s="6"/>
      <c r="CT6" s="8" t="s">
        <v>554</v>
      </c>
      <c r="CU6" s="131" t="s">
        <v>572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138</v>
      </c>
      <c r="C7" s="16" t="s">
        <v>573</v>
      </c>
      <c r="D7" s="19" t="s">
        <v>140</v>
      </c>
      <c r="E7" s="33" t="s">
        <v>574</v>
      </c>
      <c r="F7" s="33" t="s">
        <v>327</v>
      </c>
      <c r="G7" s="56">
        <v>26718</v>
      </c>
      <c r="H7" s="56">
        <v>31</v>
      </c>
      <c r="I7" s="56"/>
      <c r="J7" s="19" t="s">
        <v>575</v>
      </c>
      <c r="K7" s="33" t="s">
        <v>576</v>
      </c>
      <c r="L7" s="33"/>
      <c r="M7" s="19" t="s">
        <v>577</v>
      </c>
      <c r="N7" s="19"/>
      <c r="O7" s="19" t="s">
        <v>578</v>
      </c>
      <c r="P7" s="19" t="s">
        <v>579</v>
      </c>
      <c r="Q7" s="19" t="s">
        <v>246</v>
      </c>
      <c r="R7" s="56">
        <v>138</v>
      </c>
      <c r="S7" s="19">
        <v>3</v>
      </c>
      <c r="T7" s="19">
        <v>2002</v>
      </c>
      <c r="U7" s="33" t="s">
        <v>580</v>
      </c>
      <c r="V7" s="56">
        <v>2470</v>
      </c>
      <c r="W7" s="56"/>
      <c r="X7" s="56">
        <v>2470</v>
      </c>
      <c r="Y7" s="56"/>
      <c r="Z7" s="56">
        <v>1470</v>
      </c>
      <c r="AA7" s="19">
        <v>9.5</v>
      </c>
      <c r="AB7" s="56">
        <v>6941</v>
      </c>
      <c r="AC7" s="56"/>
      <c r="AD7" s="56"/>
      <c r="AE7" s="56"/>
      <c r="AF7" s="56"/>
      <c r="AG7" s="56"/>
      <c r="AH7" s="56"/>
      <c r="AI7" s="56"/>
      <c r="AJ7" s="19" t="s">
        <v>46</v>
      </c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90</v>
      </c>
      <c r="AY7" s="19" t="s">
        <v>581</v>
      </c>
      <c r="AZ7" s="19" t="s">
        <v>63</v>
      </c>
      <c r="BA7" s="19"/>
      <c r="BB7" s="19" t="s">
        <v>215</v>
      </c>
      <c r="BC7" s="19"/>
      <c r="BD7" s="19">
        <f t="shared" ref="BD7:BD11" si="0">IF(BE7&amp;BF7&amp;BG7&amp;BH7&amp;BI7&amp;BJ7 ="","",SUM(BE7:BJ7))</f>
        <v>100</v>
      </c>
      <c r="BE7" s="19">
        <v>54.2</v>
      </c>
      <c r="BF7" s="19">
        <v>30.3</v>
      </c>
      <c r="BG7" s="19">
        <v>8.6999999999999993</v>
      </c>
      <c r="BH7" s="19">
        <v>5.7</v>
      </c>
      <c r="BI7" s="19">
        <v>0.6</v>
      </c>
      <c r="BJ7" s="19">
        <v>0.5</v>
      </c>
      <c r="BK7" s="56">
        <v>142</v>
      </c>
      <c r="BL7" s="19">
        <f t="shared" ref="BL7:BL11" si="1">IF(BM7&amp;BN7&amp;BO7 ="","",SUM(BM7:BO7))</f>
        <v>100</v>
      </c>
      <c r="BM7" s="19">
        <v>36.6</v>
      </c>
      <c r="BN7" s="19">
        <v>58.5</v>
      </c>
      <c r="BO7" s="19">
        <v>4.9000000000000004</v>
      </c>
      <c r="BP7" s="56">
        <v>10100</v>
      </c>
      <c r="BQ7" s="56">
        <v>11260</v>
      </c>
      <c r="BR7" s="17"/>
      <c r="BS7" s="17" t="str">
        <f t="shared" ref="BS7:BT11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436</v>
      </c>
      <c r="CW7" s="57" t="s">
        <v>582</v>
      </c>
    </row>
    <row r="8" spans="1:102" ht="30" customHeight="1">
      <c r="A8" s="19" t="s">
        <v>35</v>
      </c>
      <c r="B8" s="16" t="s">
        <v>36</v>
      </c>
      <c r="C8" s="16" t="s">
        <v>583</v>
      </c>
      <c r="D8" s="19" t="s">
        <v>38</v>
      </c>
      <c r="E8" s="33" t="s">
        <v>584</v>
      </c>
      <c r="F8" s="33" t="s">
        <v>40</v>
      </c>
      <c r="G8" s="56">
        <v>22842</v>
      </c>
      <c r="H8" s="56">
        <v>0</v>
      </c>
      <c r="I8" s="56">
        <v>0</v>
      </c>
      <c r="J8" s="19"/>
      <c r="K8" s="33" t="s">
        <v>576</v>
      </c>
      <c r="L8" s="33"/>
      <c r="M8" s="19" t="s">
        <v>577</v>
      </c>
      <c r="N8" s="19"/>
      <c r="O8" s="19" t="s">
        <v>585</v>
      </c>
      <c r="P8" s="19" t="s">
        <v>579</v>
      </c>
      <c r="Q8" s="19" t="s">
        <v>115</v>
      </c>
      <c r="R8" s="56">
        <v>90</v>
      </c>
      <c r="S8" s="19">
        <v>2</v>
      </c>
      <c r="T8" s="19">
        <v>1990</v>
      </c>
      <c r="U8" s="33" t="s">
        <v>586</v>
      </c>
      <c r="V8" s="56">
        <v>1108355</v>
      </c>
      <c r="W8" s="56"/>
      <c r="X8" s="56">
        <v>996644.28</v>
      </c>
      <c r="Y8" s="56"/>
      <c r="Z8" s="56"/>
      <c r="AA8" s="19"/>
      <c r="AB8" s="56"/>
      <c r="AC8" s="56"/>
      <c r="AD8" s="56"/>
      <c r="AE8" s="56"/>
      <c r="AF8" s="56"/>
      <c r="AG8" s="56"/>
      <c r="AH8" s="56"/>
      <c r="AI8" s="56"/>
      <c r="AJ8" s="19" t="s">
        <v>46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215</v>
      </c>
      <c r="AY8" s="19" t="s">
        <v>587</v>
      </c>
      <c r="AZ8" s="19" t="s">
        <v>116</v>
      </c>
      <c r="BA8" s="19"/>
      <c r="BB8" s="19" t="s">
        <v>215</v>
      </c>
      <c r="BC8" s="19"/>
      <c r="BD8" s="19">
        <f t="shared" si="0"/>
        <v>100</v>
      </c>
      <c r="BE8" s="19">
        <v>41</v>
      </c>
      <c r="BF8" s="19">
        <v>38.5</v>
      </c>
      <c r="BG8" s="19">
        <v>14.1</v>
      </c>
      <c r="BH8" s="19">
        <v>4.4000000000000004</v>
      </c>
      <c r="BI8" s="19">
        <v>0.3</v>
      </c>
      <c r="BJ8" s="19">
        <v>1.7</v>
      </c>
      <c r="BK8" s="56">
        <v>77.97</v>
      </c>
      <c r="BL8" s="19">
        <f t="shared" si="1"/>
        <v>100</v>
      </c>
      <c r="BM8" s="19">
        <v>39</v>
      </c>
      <c r="BN8" s="19">
        <v>55.7</v>
      </c>
      <c r="BO8" s="19">
        <v>5.3</v>
      </c>
      <c r="BP8" s="56">
        <v>9517</v>
      </c>
      <c r="BQ8" s="56">
        <v>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436</v>
      </c>
      <c r="CW8" s="57" t="s">
        <v>588</v>
      </c>
    </row>
    <row r="9" spans="1:102" ht="30" customHeight="1">
      <c r="A9" s="19" t="s">
        <v>35</v>
      </c>
      <c r="B9" s="16" t="s">
        <v>271</v>
      </c>
      <c r="C9" s="16" t="s">
        <v>589</v>
      </c>
      <c r="D9" s="19" t="s">
        <v>273</v>
      </c>
      <c r="E9" s="33" t="s">
        <v>590</v>
      </c>
      <c r="F9" s="33" t="s">
        <v>591</v>
      </c>
      <c r="G9" s="56">
        <v>30227</v>
      </c>
      <c r="H9" s="56">
        <v>20</v>
      </c>
      <c r="I9" s="56"/>
      <c r="J9" s="19" t="s">
        <v>575</v>
      </c>
      <c r="K9" s="33" t="s">
        <v>576</v>
      </c>
      <c r="L9" s="33"/>
      <c r="M9" s="19" t="s">
        <v>577</v>
      </c>
      <c r="N9" s="19"/>
      <c r="O9" s="19" t="s">
        <v>578</v>
      </c>
      <c r="P9" s="19" t="s">
        <v>592</v>
      </c>
      <c r="Q9" s="19" t="s">
        <v>115</v>
      </c>
      <c r="R9" s="56">
        <v>174</v>
      </c>
      <c r="S9" s="19">
        <v>3</v>
      </c>
      <c r="T9" s="19">
        <v>2002</v>
      </c>
      <c r="U9" s="33" t="s">
        <v>593</v>
      </c>
      <c r="V9" s="56">
        <v>101406000</v>
      </c>
      <c r="W9" s="56">
        <v>47040000</v>
      </c>
      <c r="X9" s="56">
        <v>13276000</v>
      </c>
      <c r="Y9" s="56">
        <v>10749000</v>
      </c>
      <c r="Z9" s="56"/>
      <c r="AA9" s="19"/>
      <c r="AB9" s="56"/>
      <c r="AC9" s="56"/>
      <c r="AD9" s="56"/>
      <c r="AE9" s="56"/>
      <c r="AF9" s="56"/>
      <c r="AG9" s="56"/>
      <c r="AH9" s="56"/>
      <c r="AI9" s="56"/>
      <c r="AJ9" s="19" t="s">
        <v>126</v>
      </c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215</v>
      </c>
      <c r="AY9" s="19" t="s">
        <v>581</v>
      </c>
      <c r="AZ9" s="19" t="s">
        <v>116</v>
      </c>
      <c r="BA9" s="19"/>
      <c r="BB9" s="19" t="s">
        <v>248</v>
      </c>
      <c r="BC9" s="19">
        <v>99.998999999999995</v>
      </c>
      <c r="BD9" s="19">
        <f t="shared" si="0"/>
        <v>99.999999999999986</v>
      </c>
      <c r="BE9" s="19">
        <v>47.9</v>
      </c>
      <c r="BF9" s="19">
        <v>16.7</v>
      </c>
      <c r="BG9" s="19">
        <v>8.6</v>
      </c>
      <c r="BH9" s="19">
        <v>21.8</v>
      </c>
      <c r="BI9" s="19">
        <v>1.3</v>
      </c>
      <c r="BJ9" s="19">
        <v>3.7</v>
      </c>
      <c r="BK9" s="56">
        <v>40</v>
      </c>
      <c r="BL9" s="19">
        <f t="shared" si="1"/>
        <v>100</v>
      </c>
      <c r="BM9" s="19">
        <v>49</v>
      </c>
      <c r="BN9" s="19">
        <v>40.5</v>
      </c>
      <c r="BO9" s="19">
        <v>10.5</v>
      </c>
      <c r="BP9" s="56">
        <v>6412</v>
      </c>
      <c r="BQ9" s="56">
        <v>9381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436</v>
      </c>
      <c r="CW9" s="57" t="s">
        <v>594</v>
      </c>
    </row>
    <row r="10" spans="1:102" ht="30" customHeight="1">
      <c r="A10" s="19" t="s">
        <v>35</v>
      </c>
      <c r="B10" s="16" t="s">
        <v>157</v>
      </c>
      <c r="C10" s="16" t="s">
        <v>595</v>
      </c>
      <c r="D10" s="19" t="s">
        <v>159</v>
      </c>
      <c r="E10" s="33" t="s">
        <v>596</v>
      </c>
      <c r="F10" s="33" t="s">
        <v>597</v>
      </c>
      <c r="G10" s="56">
        <v>141846.51</v>
      </c>
      <c r="H10" s="56">
        <v>0</v>
      </c>
      <c r="I10" s="56"/>
      <c r="J10" s="19" t="s">
        <v>575</v>
      </c>
      <c r="K10" s="33" t="s">
        <v>598</v>
      </c>
      <c r="L10" s="33"/>
      <c r="M10" s="19" t="s">
        <v>577</v>
      </c>
      <c r="N10" s="19"/>
      <c r="O10" s="19" t="s">
        <v>585</v>
      </c>
      <c r="P10" s="19" t="s">
        <v>579</v>
      </c>
      <c r="Q10" s="19" t="s">
        <v>115</v>
      </c>
      <c r="R10" s="56">
        <v>810</v>
      </c>
      <c r="S10" s="19">
        <v>3</v>
      </c>
      <c r="T10" s="19">
        <v>2003</v>
      </c>
      <c r="U10" s="33" t="s">
        <v>599</v>
      </c>
      <c r="V10" s="56">
        <v>2053788083</v>
      </c>
      <c r="W10" s="56">
        <v>62757828</v>
      </c>
      <c r="X10" s="56">
        <v>11728883</v>
      </c>
      <c r="Y10" s="56">
        <v>8679373</v>
      </c>
      <c r="Z10" s="56">
        <v>20000</v>
      </c>
      <c r="AA10" s="19">
        <v>19</v>
      </c>
      <c r="AB10" s="56">
        <v>85312</v>
      </c>
      <c r="AC10" s="56">
        <v>414</v>
      </c>
      <c r="AD10" s="56">
        <v>56718</v>
      </c>
      <c r="AE10" s="56">
        <v>673068545</v>
      </c>
      <c r="AF10" s="56">
        <v>12</v>
      </c>
      <c r="AG10" s="56">
        <v>12</v>
      </c>
      <c r="AH10" s="56">
        <v>12</v>
      </c>
      <c r="AI10" s="56">
        <v>12</v>
      </c>
      <c r="AJ10" s="19" t="s">
        <v>164</v>
      </c>
      <c r="AK10" s="19" t="s">
        <v>164</v>
      </c>
      <c r="AL10" s="19"/>
      <c r="AM10" s="19"/>
      <c r="AN10" s="19"/>
      <c r="AO10" s="19"/>
      <c r="AP10" s="19"/>
      <c r="AQ10" s="19"/>
      <c r="AR10" s="19"/>
      <c r="AS10" s="19" t="s">
        <v>43</v>
      </c>
      <c r="AT10" s="19" t="s">
        <v>600</v>
      </c>
      <c r="AU10" s="19"/>
      <c r="AV10" s="19"/>
      <c r="AW10" s="19"/>
      <c r="AX10" s="19" t="s">
        <v>601</v>
      </c>
      <c r="AY10" s="19" t="s">
        <v>601</v>
      </c>
      <c r="AZ10" s="19" t="s">
        <v>116</v>
      </c>
      <c r="BA10" s="19"/>
      <c r="BB10" s="19" t="s">
        <v>215</v>
      </c>
      <c r="BC10" s="19"/>
      <c r="BD10" s="19">
        <f t="shared" si="0"/>
        <v>100</v>
      </c>
      <c r="BE10" s="19">
        <v>64.2</v>
      </c>
      <c r="BF10" s="19">
        <v>24.4</v>
      </c>
      <c r="BG10" s="19">
        <v>4.7</v>
      </c>
      <c r="BH10" s="19">
        <v>4</v>
      </c>
      <c r="BI10" s="19">
        <v>1</v>
      </c>
      <c r="BJ10" s="19">
        <v>1.7</v>
      </c>
      <c r="BK10" s="56">
        <v>163</v>
      </c>
      <c r="BL10" s="19">
        <f t="shared" si="1"/>
        <v>100</v>
      </c>
      <c r="BM10" s="19">
        <v>40.9</v>
      </c>
      <c r="BN10" s="19">
        <v>54.4</v>
      </c>
      <c r="BO10" s="19">
        <v>4.7</v>
      </c>
      <c r="BP10" s="56">
        <v>11161.8</v>
      </c>
      <c r="BQ10" s="56">
        <v>11708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436</v>
      </c>
      <c r="CW10" s="57" t="s">
        <v>602</v>
      </c>
    </row>
    <row r="11" spans="1:102" ht="30" customHeight="1">
      <c r="A11" s="19" t="s">
        <v>35</v>
      </c>
      <c r="B11" s="16" t="s">
        <v>603</v>
      </c>
      <c r="C11" s="16" t="s">
        <v>604</v>
      </c>
      <c r="D11" s="19" t="s">
        <v>605</v>
      </c>
      <c r="E11" s="33" t="s">
        <v>606</v>
      </c>
      <c r="F11" s="33" t="s">
        <v>607</v>
      </c>
      <c r="G11" s="56">
        <v>62518</v>
      </c>
      <c r="H11" s="56">
        <v>0</v>
      </c>
      <c r="I11" s="56">
        <v>0</v>
      </c>
      <c r="J11" s="19"/>
      <c r="K11" s="33" t="s">
        <v>608</v>
      </c>
      <c r="L11" s="33"/>
      <c r="M11" s="19" t="s">
        <v>577</v>
      </c>
      <c r="N11" s="19"/>
      <c r="O11" s="19" t="s">
        <v>585</v>
      </c>
      <c r="P11" s="19" t="s">
        <v>579</v>
      </c>
      <c r="Q11" s="19" t="s">
        <v>255</v>
      </c>
      <c r="R11" s="56">
        <v>255</v>
      </c>
      <c r="S11" s="19">
        <v>3</v>
      </c>
      <c r="T11" s="19">
        <v>2014</v>
      </c>
      <c r="U11" s="33" t="s">
        <v>609</v>
      </c>
      <c r="V11" s="56">
        <v>9072000</v>
      </c>
      <c r="W11" s="56">
        <v>0</v>
      </c>
      <c r="X11" s="56">
        <v>9072000</v>
      </c>
      <c r="Y11" s="56">
        <v>0</v>
      </c>
      <c r="Z11" s="56">
        <v>4600</v>
      </c>
      <c r="AA11" s="19">
        <v>17.100000000000001</v>
      </c>
      <c r="AB11" s="56">
        <v>26074</v>
      </c>
      <c r="AC11" s="56">
        <v>0</v>
      </c>
      <c r="AD11" s="56">
        <v>15803</v>
      </c>
      <c r="AE11" s="56">
        <v>262181448</v>
      </c>
      <c r="AF11" s="56">
        <v>19</v>
      </c>
      <c r="AG11" s="56">
        <v>12</v>
      </c>
      <c r="AH11" s="56">
        <v>12</v>
      </c>
      <c r="AI11" s="56">
        <v>12</v>
      </c>
      <c r="AJ11" s="19" t="s">
        <v>257</v>
      </c>
      <c r="AK11" s="19" t="s">
        <v>610</v>
      </c>
      <c r="AL11" s="19" t="s">
        <v>43</v>
      </c>
      <c r="AM11" s="19"/>
      <c r="AN11" s="19"/>
      <c r="AO11" s="19"/>
      <c r="AP11" s="19" t="s">
        <v>43</v>
      </c>
      <c r="AQ11" s="19" t="s">
        <v>611</v>
      </c>
      <c r="AR11" s="19" t="s">
        <v>612</v>
      </c>
      <c r="AS11" s="19"/>
      <c r="AT11" s="19"/>
      <c r="AU11" s="19"/>
      <c r="AV11" s="19"/>
      <c r="AW11" s="19"/>
      <c r="AX11" s="19" t="s">
        <v>215</v>
      </c>
      <c r="AY11" s="19" t="s">
        <v>587</v>
      </c>
      <c r="AZ11" s="19" t="s">
        <v>63</v>
      </c>
      <c r="BA11" s="19"/>
      <c r="BB11" s="19" t="s">
        <v>215</v>
      </c>
      <c r="BC11" s="19"/>
      <c r="BD11" s="19">
        <f t="shared" si="0"/>
        <v>99.999999999999986</v>
      </c>
      <c r="BE11" s="19">
        <v>54.9</v>
      </c>
      <c r="BF11" s="19">
        <v>20.2</v>
      </c>
      <c r="BG11" s="19">
        <v>11.9</v>
      </c>
      <c r="BH11" s="19">
        <v>9.1</v>
      </c>
      <c r="BI11" s="19">
        <v>1.6</v>
      </c>
      <c r="BJ11" s="19">
        <v>2.2999999999999998</v>
      </c>
      <c r="BK11" s="56">
        <v>141</v>
      </c>
      <c r="BL11" s="19">
        <f t="shared" si="1"/>
        <v>100</v>
      </c>
      <c r="BM11" s="19">
        <v>37.4</v>
      </c>
      <c r="BN11" s="19">
        <v>55.9</v>
      </c>
      <c r="BO11" s="19">
        <v>6.7</v>
      </c>
      <c r="BP11" s="56">
        <v>9590</v>
      </c>
      <c r="BQ11" s="56">
        <v>10848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436</v>
      </c>
      <c r="CW11" s="57" t="s">
        <v>613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17" man="1"/>
    <brk id="53" min="1" max="17" man="1"/>
    <brk id="81" min="1" max="17" man="1"/>
    <brk id="93" min="1" max="1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5D78-4272-4D31-9D1A-356B889BECDB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2</v>
      </c>
      <c r="H7" s="14" t="s">
        <v>41</v>
      </c>
      <c r="I7" s="14" t="s">
        <v>42</v>
      </c>
      <c r="J7" s="17">
        <v>165</v>
      </c>
      <c r="K7" s="14">
        <v>1993</v>
      </c>
      <c r="L7" s="17">
        <f>IF(O7&amp;R7&amp;U7&amp;X7&amp;AA7&amp;AD7&amp;AG7&amp;AJ7&amp;AM7="","",O7+R7+U7+X7+AA7+AD7+AG7+AJ7+AM7)</f>
        <v>2</v>
      </c>
      <c r="M7" s="17">
        <f>IF(P7&amp;S7&amp;V7&amp;Y7&amp;AB7&amp;AE7&amp;AH7&amp;AK7&amp;AN7="","",P7+S7+V7+Y7+AB7+AE7+AH7+AK7+AN7)</f>
        <v>197</v>
      </c>
      <c r="N7" s="14" t="s">
        <v>43</v>
      </c>
      <c r="O7" s="17"/>
      <c r="P7" s="17">
        <v>22</v>
      </c>
      <c r="Q7" s="14" t="s">
        <v>43</v>
      </c>
      <c r="R7" s="17">
        <v>1</v>
      </c>
      <c r="S7" s="17">
        <v>68</v>
      </c>
      <c r="T7" s="14"/>
      <c r="U7" s="17"/>
      <c r="V7" s="17">
        <v>0</v>
      </c>
      <c r="W7" s="14"/>
      <c r="X7" s="17"/>
      <c r="Y7" s="17">
        <v>0</v>
      </c>
      <c r="Z7" s="14" t="s">
        <v>43</v>
      </c>
      <c r="AA7" s="17"/>
      <c r="AB7" s="17">
        <v>0</v>
      </c>
      <c r="AC7" s="14"/>
      <c r="AD7" s="17"/>
      <c r="AE7" s="17">
        <v>0</v>
      </c>
      <c r="AF7" s="14" t="s">
        <v>43</v>
      </c>
      <c r="AG7" s="17"/>
      <c r="AH7" s="17">
        <v>0</v>
      </c>
      <c r="AI7" s="14" t="s">
        <v>43</v>
      </c>
      <c r="AJ7" s="17"/>
      <c r="AK7" s="17">
        <v>17</v>
      </c>
      <c r="AL7" s="14" t="s">
        <v>43</v>
      </c>
      <c r="AM7" s="17">
        <v>1</v>
      </c>
      <c r="AN7" s="17">
        <v>90</v>
      </c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7829-FC4D-4703-8A48-F77BE93D2479}">
  <dimension ref="A1:BA1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445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343</v>
      </c>
      <c r="C2" s="214" t="s">
        <v>3</v>
      </c>
      <c r="D2" s="214" t="s">
        <v>4</v>
      </c>
      <c r="E2" s="214" t="s">
        <v>5</v>
      </c>
      <c r="F2" s="215" t="s">
        <v>49</v>
      </c>
      <c r="G2" s="148" t="s">
        <v>7</v>
      </c>
      <c r="H2" s="233" t="s">
        <v>391</v>
      </c>
      <c r="I2" s="103"/>
      <c r="J2" s="158" t="s">
        <v>170</v>
      </c>
      <c r="K2" s="25"/>
      <c r="L2" s="215" t="s">
        <v>52</v>
      </c>
      <c r="M2" s="214" t="s">
        <v>76</v>
      </c>
      <c r="N2" s="230" t="s">
        <v>446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179</v>
      </c>
      <c r="T2" s="214" t="s">
        <v>180</v>
      </c>
      <c r="U2" s="166" t="s">
        <v>396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397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447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100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102</v>
      </c>
      <c r="H6" s="104" t="s">
        <v>102</v>
      </c>
      <c r="I6" s="144"/>
      <c r="J6" s="144"/>
      <c r="K6" s="214"/>
      <c r="L6" s="216"/>
      <c r="M6" s="144"/>
      <c r="N6" s="30" t="s">
        <v>107</v>
      </c>
      <c r="O6" s="144"/>
      <c r="P6" s="144"/>
      <c r="Q6" s="225"/>
      <c r="R6" s="146"/>
      <c r="S6" s="214"/>
      <c r="T6" s="30" t="s">
        <v>203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56</v>
      </c>
      <c r="BA6" s="64"/>
    </row>
    <row r="7" spans="1:53" ht="30" customHeight="1">
      <c r="A7" s="19" t="s">
        <v>35</v>
      </c>
      <c r="B7" s="16" t="s">
        <v>128</v>
      </c>
      <c r="C7" s="16" t="s">
        <v>448</v>
      </c>
      <c r="D7" s="19" t="s">
        <v>130</v>
      </c>
      <c r="E7" s="33" t="s">
        <v>243</v>
      </c>
      <c r="F7" s="33" t="s">
        <v>449</v>
      </c>
      <c r="G7" s="56">
        <v>780</v>
      </c>
      <c r="H7" s="56">
        <v>104</v>
      </c>
      <c r="I7" s="19" t="s">
        <v>443</v>
      </c>
      <c r="J7" s="33" t="s">
        <v>450</v>
      </c>
      <c r="K7" s="33"/>
      <c r="L7" s="33" t="s">
        <v>246</v>
      </c>
      <c r="M7" s="19" t="s">
        <v>444</v>
      </c>
      <c r="N7" s="56">
        <v>20</v>
      </c>
      <c r="O7" s="19">
        <v>1982</v>
      </c>
      <c r="P7" s="19" t="s">
        <v>63</v>
      </c>
      <c r="Q7" s="19"/>
      <c r="R7" s="19" t="s">
        <v>136</v>
      </c>
      <c r="S7" s="19" t="s">
        <v>248</v>
      </c>
      <c r="T7" s="19">
        <v>100</v>
      </c>
      <c r="U7" s="17"/>
      <c r="V7" s="17" t="str">
        <f t="shared" ref="V7:W10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436</v>
      </c>
      <c r="AZ7" s="57" t="s">
        <v>451</v>
      </c>
    </row>
    <row r="8" spans="1:53" ht="30" customHeight="1">
      <c r="A8" s="19" t="s">
        <v>35</v>
      </c>
      <c r="B8" s="16" t="s">
        <v>36</v>
      </c>
      <c r="C8" s="16" t="s">
        <v>452</v>
      </c>
      <c r="D8" s="19" t="s">
        <v>38</v>
      </c>
      <c r="E8" s="33" t="s">
        <v>453</v>
      </c>
      <c r="F8" s="33" t="s">
        <v>40</v>
      </c>
      <c r="G8" s="56">
        <v>1477</v>
      </c>
      <c r="H8" s="56">
        <v>217</v>
      </c>
      <c r="I8" s="19" t="s">
        <v>443</v>
      </c>
      <c r="J8" s="33" t="s">
        <v>454</v>
      </c>
      <c r="K8" s="33"/>
      <c r="L8" s="33" t="s">
        <v>115</v>
      </c>
      <c r="M8" s="19" t="s">
        <v>455</v>
      </c>
      <c r="N8" s="56">
        <v>9</v>
      </c>
      <c r="O8" s="19">
        <v>1996</v>
      </c>
      <c r="P8" s="19" t="s">
        <v>45</v>
      </c>
      <c r="Q8" s="19"/>
      <c r="R8" s="19" t="s">
        <v>46</v>
      </c>
      <c r="S8" s="19" t="s">
        <v>215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436</v>
      </c>
      <c r="AZ8" s="57" t="s">
        <v>456</v>
      </c>
    </row>
    <row r="9" spans="1:53" ht="30" customHeight="1">
      <c r="A9" s="19" t="s">
        <v>35</v>
      </c>
      <c r="B9" s="16" t="s">
        <v>271</v>
      </c>
      <c r="C9" s="16" t="s">
        <v>457</v>
      </c>
      <c r="D9" s="19" t="s">
        <v>273</v>
      </c>
      <c r="E9" s="33" t="s">
        <v>458</v>
      </c>
      <c r="F9" s="33" t="s">
        <v>280</v>
      </c>
      <c r="G9" s="56">
        <v>6187</v>
      </c>
      <c r="H9" s="56">
        <v>570</v>
      </c>
      <c r="I9" s="19" t="s">
        <v>443</v>
      </c>
      <c r="J9" s="33" t="s">
        <v>459</v>
      </c>
      <c r="K9" s="33"/>
      <c r="L9" s="33" t="s">
        <v>246</v>
      </c>
      <c r="M9" s="19" t="s">
        <v>444</v>
      </c>
      <c r="N9" s="56">
        <v>40</v>
      </c>
      <c r="O9" s="19">
        <v>1990</v>
      </c>
      <c r="P9" s="19" t="s">
        <v>116</v>
      </c>
      <c r="Q9" s="19"/>
      <c r="R9" s="19" t="s">
        <v>126</v>
      </c>
      <c r="S9" s="19" t="s">
        <v>215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436</v>
      </c>
      <c r="AZ9" s="57" t="s">
        <v>460</v>
      </c>
    </row>
    <row r="10" spans="1:53" ht="30" customHeight="1">
      <c r="A10" s="19" t="s">
        <v>35</v>
      </c>
      <c r="B10" s="16" t="s">
        <v>157</v>
      </c>
      <c r="C10" s="16" t="s">
        <v>461</v>
      </c>
      <c r="D10" s="19" t="s">
        <v>159</v>
      </c>
      <c r="E10" s="33" t="s">
        <v>339</v>
      </c>
      <c r="F10" s="33" t="s">
        <v>340</v>
      </c>
      <c r="G10" s="56">
        <v>6728.93</v>
      </c>
      <c r="H10" s="56">
        <v>3518.16</v>
      </c>
      <c r="I10" s="19" t="s">
        <v>443</v>
      </c>
      <c r="J10" s="33" t="s">
        <v>462</v>
      </c>
      <c r="K10" s="33"/>
      <c r="L10" s="33" t="s">
        <v>42</v>
      </c>
      <c r="M10" s="19" t="s">
        <v>463</v>
      </c>
      <c r="N10" s="56">
        <v>80</v>
      </c>
      <c r="O10" s="19">
        <v>2005</v>
      </c>
      <c r="P10" s="19" t="s">
        <v>45</v>
      </c>
      <c r="Q10" s="19"/>
      <c r="R10" s="19" t="s">
        <v>164</v>
      </c>
      <c r="S10" s="19" t="s">
        <v>215</v>
      </c>
      <c r="T10" s="19"/>
      <c r="U10" s="17">
        <v>160</v>
      </c>
      <c r="V10" s="17" t="str">
        <f t="shared" si="0"/>
        <v/>
      </c>
      <c r="W10" s="17">
        <f t="shared" si="0"/>
        <v>443</v>
      </c>
      <c r="X10" s="14" t="s">
        <v>43</v>
      </c>
      <c r="Y10" s="17"/>
      <c r="Z10" s="17">
        <v>379</v>
      </c>
      <c r="AA10" s="14" t="s">
        <v>43</v>
      </c>
      <c r="AB10" s="17"/>
      <c r="AC10" s="17">
        <v>49</v>
      </c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 t="s">
        <v>43</v>
      </c>
      <c r="AW10" s="17"/>
      <c r="AX10" s="17">
        <v>15</v>
      </c>
      <c r="AY10" s="14" t="s">
        <v>464</v>
      </c>
      <c r="AZ10" s="57" t="s">
        <v>465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84AB-BC90-4C8E-9972-6C8451AD7997}">
  <dimension ref="A1:CE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390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343</v>
      </c>
      <c r="C2" s="143" t="s">
        <v>3</v>
      </c>
      <c r="D2" s="288" t="s">
        <v>4</v>
      </c>
      <c r="E2" s="143" t="s">
        <v>5</v>
      </c>
      <c r="F2" s="215" t="s">
        <v>49</v>
      </c>
      <c r="G2" s="272" t="s">
        <v>7</v>
      </c>
      <c r="H2" s="274" t="s">
        <v>391</v>
      </c>
      <c r="I2" s="281"/>
      <c r="J2" s="62"/>
      <c r="K2" s="276" t="s">
        <v>392</v>
      </c>
      <c r="L2" s="269"/>
      <c r="M2" s="276" t="s">
        <v>393</v>
      </c>
      <c r="N2" s="269"/>
      <c r="O2" s="276" t="s">
        <v>295</v>
      </c>
      <c r="P2" s="44"/>
      <c r="Q2" s="276" t="s">
        <v>170</v>
      </c>
      <c r="R2" s="44"/>
      <c r="S2" s="226" t="s">
        <v>394</v>
      </c>
      <c r="T2" s="279"/>
      <c r="U2" s="279"/>
      <c r="V2" s="279"/>
      <c r="W2" s="279"/>
      <c r="X2" s="228"/>
      <c r="Y2" s="143" t="s">
        <v>52</v>
      </c>
      <c r="Z2" s="272" t="s">
        <v>395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179</v>
      </c>
      <c r="AF2" s="143" t="s">
        <v>180</v>
      </c>
      <c r="AG2" s="175" t="s">
        <v>396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397</v>
      </c>
      <c r="BL2" s="245" t="s">
        <v>398</v>
      </c>
      <c r="BM2" s="245" t="s">
        <v>399</v>
      </c>
      <c r="BN2" s="247" t="s">
        <v>400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401</v>
      </c>
      <c r="BY2" s="237" t="s">
        <v>402</v>
      </c>
      <c r="BZ2" s="253" t="s">
        <v>403</v>
      </c>
      <c r="CA2" s="254"/>
      <c r="CB2" s="237" t="s">
        <v>404</v>
      </c>
      <c r="CC2" s="237" t="s">
        <v>405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406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407</v>
      </c>
      <c r="BO4" s="258"/>
      <c r="BP4" s="258"/>
      <c r="BQ4" s="258"/>
      <c r="BR4" s="258"/>
      <c r="BS4" s="258"/>
      <c r="BT4" s="258"/>
      <c r="BU4" s="259"/>
      <c r="BV4" s="260" t="s">
        <v>408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100</v>
      </c>
      <c r="Q5" s="239"/>
      <c r="R5" s="262" t="s">
        <v>100</v>
      </c>
      <c r="S5" s="89" t="s">
        <v>409</v>
      </c>
      <c r="T5" s="89" t="s">
        <v>410</v>
      </c>
      <c r="U5" s="89" t="s">
        <v>411</v>
      </c>
      <c r="V5" s="89" t="s">
        <v>412</v>
      </c>
      <c r="W5" s="89" t="s">
        <v>413</v>
      </c>
      <c r="X5" s="89" t="s">
        <v>414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415</v>
      </c>
      <c r="BO5" s="88" t="s">
        <v>416</v>
      </c>
      <c r="BP5" s="88" t="s">
        <v>417</v>
      </c>
      <c r="BQ5" s="88" t="s">
        <v>418</v>
      </c>
      <c r="BR5" s="91" t="s">
        <v>419</v>
      </c>
      <c r="BS5" s="82" t="s">
        <v>420</v>
      </c>
      <c r="BT5" s="88" t="s">
        <v>421</v>
      </c>
      <c r="BU5" s="88" t="s">
        <v>26</v>
      </c>
      <c r="BV5" s="88" t="s">
        <v>422</v>
      </c>
      <c r="BW5" s="92" t="s">
        <v>26</v>
      </c>
      <c r="BX5" s="251"/>
      <c r="BY5" s="238"/>
      <c r="BZ5" s="94"/>
      <c r="CA5" s="93" t="s">
        <v>423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102</v>
      </c>
      <c r="H6" s="95" t="s">
        <v>102</v>
      </c>
      <c r="I6" s="95" t="s">
        <v>54</v>
      </c>
      <c r="J6" s="239"/>
      <c r="K6" s="95" t="s">
        <v>102</v>
      </c>
      <c r="L6" s="95" t="s">
        <v>54</v>
      </c>
      <c r="M6" s="95" t="s">
        <v>102</v>
      </c>
      <c r="N6" s="95" t="s">
        <v>54</v>
      </c>
      <c r="O6" s="278"/>
      <c r="P6" s="262"/>
      <c r="Q6" s="239"/>
      <c r="R6" s="143"/>
      <c r="S6" s="96" t="s">
        <v>424</v>
      </c>
      <c r="T6" s="96" t="s">
        <v>425</v>
      </c>
      <c r="U6" s="96" t="s">
        <v>425</v>
      </c>
      <c r="V6" s="96" t="s">
        <v>425</v>
      </c>
      <c r="W6" s="96" t="s">
        <v>425</v>
      </c>
      <c r="X6" s="45"/>
      <c r="Y6" s="239"/>
      <c r="Z6" s="51" t="s">
        <v>107</v>
      </c>
      <c r="AA6" s="239"/>
      <c r="AB6" s="239"/>
      <c r="AC6" s="275"/>
      <c r="AD6" s="146"/>
      <c r="AE6" s="143"/>
      <c r="AF6" s="51" t="s">
        <v>203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103</v>
      </c>
      <c r="BO6" s="100" t="s">
        <v>103</v>
      </c>
      <c r="BP6" s="100" t="s">
        <v>103</v>
      </c>
      <c r="BQ6" s="100" t="s">
        <v>103</v>
      </c>
      <c r="BR6" s="100" t="s">
        <v>103</v>
      </c>
      <c r="BS6" s="100" t="s">
        <v>103</v>
      </c>
      <c r="BT6" s="100" t="s">
        <v>103</v>
      </c>
      <c r="BU6" s="100" t="s">
        <v>103</v>
      </c>
      <c r="BV6" s="100" t="s">
        <v>103</v>
      </c>
      <c r="BW6" s="101" t="s">
        <v>103</v>
      </c>
      <c r="BX6" s="252"/>
      <c r="BY6" s="102" t="s">
        <v>426</v>
      </c>
      <c r="BZ6" s="102" t="s">
        <v>426</v>
      </c>
      <c r="CA6" s="102" t="s">
        <v>427</v>
      </c>
      <c r="CB6" s="102" t="s">
        <v>428</v>
      </c>
      <c r="CC6" s="238"/>
      <c r="CD6" s="64" t="s">
        <v>56</v>
      </c>
      <c r="CE6" s="64"/>
    </row>
    <row r="7" spans="1:83" ht="30" customHeight="1">
      <c r="A7" s="19" t="s">
        <v>35</v>
      </c>
      <c r="B7" s="16" t="s">
        <v>128</v>
      </c>
      <c r="C7" s="16" t="s">
        <v>429</v>
      </c>
      <c r="D7" s="19" t="s">
        <v>130</v>
      </c>
      <c r="E7" s="33" t="s">
        <v>308</v>
      </c>
      <c r="F7" s="33" t="s">
        <v>309</v>
      </c>
      <c r="G7" s="56">
        <v>998</v>
      </c>
      <c r="H7" s="56">
        <v>926</v>
      </c>
      <c r="I7" s="56"/>
      <c r="J7" s="19"/>
      <c r="K7" s="56">
        <v>926</v>
      </c>
      <c r="L7" s="56"/>
      <c r="M7" s="56"/>
      <c r="N7" s="56"/>
      <c r="O7" s="33" t="s">
        <v>430</v>
      </c>
      <c r="P7" s="33"/>
      <c r="Q7" s="33" t="s">
        <v>311</v>
      </c>
      <c r="R7" s="33"/>
      <c r="S7" s="35">
        <v>5</v>
      </c>
      <c r="T7" s="35">
        <v>11</v>
      </c>
      <c r="U7" s="35"/>
      <c r="V7" s="35"/>
      <c r="W7" s="35"/>
      <c r="X7" s="33"/>
      <c r="Y7" s="33" t="s">
        <v>115</v>
      </c>
      <c r="Z7" s="56">
        <v>15.95</v>
      </c>
      <c r="AA7" s="19">
        <v>2000</v>
      </c>
      <c r="AB7" s="19" t="s">
        <v>63</v>
      </c>
      <c r="AC7" s="19"/>
      <c r="AD7" s="19" t="s">
        <v>136</v>
      </c>
      <c r="AE7" s="19" t="s">
        <v>215</v>
      </c>
      <c r="AF7" s="19"/>
      <c r="AG7" s="17">
        <v>230</v>
      </c>
      <c r="AH7" s="17" t="str">
        <f t="shared" ref="AH7:AI9" si="0">IF(AK7&amp;AN7&amp;AQ7&amp;AT7&amp;AW7&amp;AZ7&amp;BC7&amp;BF7&amp;BI7="","",AK7+AN7+AQ7+AT7+AW7+AZ7+BC7+BF7+BI7)</f>
        <v/>
      </c>
      <c r="AI7" s="17">
        <f t="shared" si="0"/>
        <v>148</v>
      </c>
      <c r="AJ7" s="14" t="s">
        <v>43</v>
      </c>
      <c r="AK7" s="17"/>
      <c r="AL7" s="17">
        <v>17</v>
      </c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 t="s">
        <v>43</v>
      </c>
      <c r="BC7" s="17"/>
      <c r="BD7" s="17">
        <v>58</v>
      </c>
      <c r="BE7" s="14" t="s">
        <v>43</v>
      </c>
      <c r="BF7" s="17"/>
      <c r="BG7" s="17">
        <v>5</v>
      </c>
      <c r="BH7" s="14" t="s">
        <v>43</v>
      </c>
      <c r="BI7" s="17"/>
      <c r="BJ7" s="17">
        <v>68</v>
      </c>
      <c r="BK7" s="14" t="s">
        <v>431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432</v>
      </c>
    </row>
    <row r="8" spans="1:83" ht="30" customHeight="1">
      <c r="A8" s="19" t="s">
        <v>35</v>
      </c>
      <c r="B8" s="16" t="s">
        <v>138</v>
      </c>
      <c r="C8" s="16" t="s">
        <v>433</v>
      </c>
      <c r="D8" s="19" t="s">
        <v>140</v>
      </c>
      <c r="E8" s="33" t="s">
        <v>434</v>
      </c>
      <c r="F8" s="33" t="s">
        <v>327</v>
      </c>
      <c r="G8" s="56">
        <v>658</v>
      </c>
      <c r="H8" s="56">
        <v>658</v>
      </c>
      <c r="I8" s="56"/>
      <c r="J8" s="19"/>
      <c r="K8" s="56"/>
      <c r="L8" s="56"/>
      <c r="M8" s="56"/>
      <c r="N8" s="56"/>
      <c r="O8" s="33" t="s">
        <v>310</v>
      </c>
      <c r="P8" s="33"/>
      <c r="Q8" s="33" t="s">
        <v>435</v>
      </c>
      <c r="R8" s="33"/>
      <c r="S8" s="35"/>
      <c r="T8" s="35">
        <v>9</v>
      </c>
      <c r="U8" s="35"/>
      <c r="V8" s="35"/>
      <c r="W8" s="35"/>
      <c r="X8" s="33"/>
      <c r="Y8" s="33" t="s">
        <v>42</v>
      </c>
      <c r="Z8" s="56">
        <v>8.74</v>
      </c>
      <c r="AA8" s="19">
        <v>2003</v>
      </c>
      <c r="AB8" s="19" t="s">
        <v>116</v>
      </c>
      <c r="AC8" s="19"/>
      <c r="AD8" s="19" t="s">
        <v>46</v>
      </c>
      <c r="AE8" s="19" t="s">
        <v>215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436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437</v>
      </c>
    </row>
    <row r="9" spans="1:83" ht="30" customHeight="1">
      <c r="A9" s="19" t="s">
        <v>35</v>
      </c>
      <c r="B9" s="16" t="s">
        <v>36</v>
      </c>
      <c r="C9" s="16" t="s">
        <v>438</v>
      </c>
      <c r="D9" s="19" t="s">
        <v>38</v>
      </c>
      <c r="E9" s="33" t="s">
        <v>439</v>
      </c>
      <c r="F9" s="33" t="s">
        <v>440</v>
      </c>
      <c r="G9" s="56">
        <v>796</v>
      </c>
      <c r="H9" s="56">
        <v>482</v>
      </c>
      <c r="I9" s="56"/>
      <c r="J9" s="19"/>
      <c r="K9" s="56"/>
      <c r="L9" s="56"/>
      <c r="M9" s="56"/>
      <c r="N9" s="56"/>
      <c r="O9" s="33" t="s">
        <v>430</v>
      </c>
      <c r="P9" s="33"/>
      <c r="Q9" s="33" t="s">
        <v>441</v>
      </c>
      <c r="R9" s="33"/>
      <c r="S9" s="35"/>
      <c r="T9" s="35">
        <v>8</v>
      </c>
      <c r="U9" s="35"/>
      <c r="V9" s="35"/>
      <c r="W9" s="35"/>
      <c r="X9" s="33"/>
      <c r="Y9" s="33" t="s">
        <v>246</v>
      </c>
      <c r="Z9" s="56">
        <v>8</v>
      </c>
      <c r="AA9" s="19">
        <v>1995</v>
      </c>
      <c r="AB9" s="19" t="s">
        <v>116</v>
      </c>
      <c r="AC9" s="19"/>
      <c r="AD9" s="19" t="s">
        <v>46</v>
      </c>
      <c r="AE9" s="19" t="s">
        <v>215</v>
      </c>
      <c r="AF9" s="19"/>
      <c r="AG9" s="17">
        <v>120</v>
      </c>
      <c r="AH9" s="17" t="str">
        <f t="shared" si="0"/>
        <v/>
      </c>
      <c r="AI9" s="17">
        <f t="shared" si="0"/>
        <v>425</v>
      </c>
      <c r="AJ9" s="14" t="s">
        <v>43</v>
      </c>
      <c r="AK9" s="17"/>
      <c r="AL9" s="17">
        <v>92</v>
      </c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 t="s">
        <v>43</v>
      </c>
      <c r="BC9" s="17"/>
      <c r="BD9" s="17">
        <v>46</v>
      </c>
      <c r="BE9" s="14" t="s">
        <v>43</v>
      </c>
      <c r="BF9" s="17"/>
      <c r="BG9" s="17">
        <v>16</v>
      </c>
      <c r="BH9" s="14" t="s">
        <v>43</v>
      </c>
      <c r="BI9" s="17"/>
      <c r="BJ9" s="17">
        <v>271</v>
      </c>
      <c r="BK9" s="14" t="s">
        <v>44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442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68" man="1"/>
    <brk id="41" min="1" max="6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43CF-8ECE-4BE9-92FE-115EA4A90FF2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346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49</v>
      </c>
      <c r="G2" s="274" t="s">
        <v>7</v>
      </c>
      <c r="H2" s="304"/>
      <c r="I2" s="276" t="s">
        <v>347</v>
      </c>
      <c r="J2" s="269"/>
      <c r="K2" s="276" t="s">
        <v>348</v>
      </c>
      <c r="L2" s="269"/>
      <c r="M2" s="276" t="s">
        <v>349</v>
      </c>
      <c r="N2" s="269"/>
      <c r="O2" s="276" t="s">
        <v>170</v>
      </c>
      <c r="P2" s="44"/>
      <c r="Q2" s="143" t="s">
        <v>350</v>
      </c>
      <c r="R2" s="143" t="s">
        <v>351</v>
      </c>
      <c r="S2" s="215" t="s">
        <v>52</v>
      </c>
      <c r="T2" s="272" t="s">
        <v>78</v>
      </c>
      <c r="U2" s="143" t="s">
        <v>11</v>
      </c>
      <c r="V2" s="272" t="s">
        <v>14</v>
      </c>
      <c r="W2" s="272" t="s">
        <v>15</v>
      </c>
      <c r="X2" s="292" t="s">
        <v>352</v>
      </c>
      <c r="Y2" s="293"/>
      <c r="Z2" s="293"/>
      <c r="AA2" s="294"/>
      <c r="AB2" s="191" t="s">
        <v>353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179</v>
      </c>
      <c r="AK2" s="143" t="s">
        <v>180</v>
      </c>
      <c r="AL2" s="226" t="s">
        <v>354</v>
      </c>
      <c r="AM2" s="279"/>
      <c r="AN2" s="279"/>
      <c r="AO2" s="279"/>
      <c r="AP2" s="279"/>
      <c r="AQ2" s="279"/>
      <c r="AR2" s="279"/>
      <c r="AS2" s="228"/>
      <c r="AT2" s="143" t="s">
        <v>355</v>
      </c>
      <c r="AU2" s="276" t="s">
        <v>356</v>
      </c>
      <c r="AV2" s="290"/>
      <c r="AW2" s="290"/>
      <c r="AX2" s="269"/>
      <c r="AY2" s="274" t="s">
        <v>357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358</v>
      </c>
      <c r="Y4" s="143" t="s">
        <v>359</v>
      </c>
      <c r="Z4" s="143" t="s">
        <v>360</v>
      </c>
      <c r="AA4" s="143" t="s">
        <v>361</v>
      </c>
      <c r="AB4" s="143" t="s">
        <v>362</v>
      </c>
      <c r="AC4" s="143" t="s">
        <v>363</v>
      </c>
      <c r="AD4" s="149" t="s">
        <v>364</v>
      </c>
      <c r="AE4" s="150"/>
      <c r="AF4" s="150"/>
      <c r="AG4" s="151"/>
      <c r="AH4" s="143" t="s">
        <v>365</v>
      </c>
      <c r="AI4" s="143" t="s">
        <v>366</v>
      </c>
      <c r="AJ4" s="262"/>
      <c r="AK4" s="239"/>
      <c r="AL4" s="143" t="s">
        <v>367</v>
      </c>
      <c r="AM4" s="143" t="s">
        <v>17</v>
      </c>
      <c r="AN4" s="272" t="s">
        <v>368</v>
      </c>
      <c r="AO4" s="143" t="s">
        <v>369</v>
      </c>
      <c r="AP4" s="143" t="s">
        <v>370</v>
      </c>
      <c r="AQ4" s="272" t="s">
        <v>371</v>
      </c>
      <c r="AR4" s="143" t="s">
        <v>372</v>
      </c>
      <c r="AS4" s="143" t="s">
        <v>26</v>
      </c>
      <c r="AT4" s="239"/>
      <c r="AU4" s="277" t="s">
        <v>17</v>
      </c>
      <c r="AV4" s="143" t="s">
        <v>373</v>
      </c>
      <c r="AW4" s="143" t="s">
        <v>374</v>
      </c>
      <c r="AX4" s="143" t="s">
        <v>375</v>
      </c>
      <c r="AY4" s="143" t="s">
        <v>376</v>
      </c>
      <c r="AZ4" s="143" t="s">
        <v>377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100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378</v>
      </c>
      <c r="AE5" s="46" t="s">
        <v>379</v>
      </c>
      <c r="AF5" s="46" t="s">
        <v>380</v>
      </c>
      <c r="AG5" s="46" t="s">
        <v>381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102</v>
      </c>
      <c r="H6" s="84" t="s">
        <v>382</v>
      </c>
      <c r="I6" s="84" t="s">
        <v>102</v>
      </c>
      <c r="J6" s="84" t="s">
        <v>54</v>
      </c>
      <c r="K6" s="84" t="s">
        <v>102</v>
      </c>
      <c r="L6" s="84" t="s">
        <v>54</v>
      </c>
      <c r="M6" s="84" t="s">
        <v>102</v>
      </c>
      <c r="N6" s="84" t="s">
        <v>54</v>
      </c>
      <c r="O6" s="239"/>
      <c r="P6" s="239"/>
      <c r="Q6" s="239"/>
      <c r="R6" s="239"/>
      <c r="S6" s="216"/>
      <c r="T6" s="51" t="s">
        <v>107</v>
      </c>
      <c r="U6" s="239"/>
      <c r="V6" s="239"/>
      <c r="W6" s="273"/>
      <c r="X6" s="85" t="s">
        <v>383</v>
      </c>
      <c r="Y6" s="51" t="s">
        <v>384</v>
      </c>
      <c r="Z6" s="51" t="s">
        <v>385</v>
      </c>
      <c r="AA6" s="51" t="s">
        <v>385</v>
      </c>
      <c r="AB6" s="51" t="s">
        <v>385</v>
      </c>
      <c r="AC6" s="51" t="s">
        <v>386</v>
      </c>
      <c r="AD6" s="51" t="s">
        <v>387</v>
      </c>
      <c r="AE6" s="51" t="s">
        <v>387</v>
      </c>
      <c r="AF6" s="51" t="s">
        <v>387</v>
      </c>
      <c r="AG6" s="51" t="s">
        <v>387</v>
      </c>
      <c r="AH6" s="146"/>
      <c r="AI6" s="146"/>
      <c r="AJ6" s="143"/>
      <c r="AK6" s="51" t="s">
        <v>203</v>
      </c>
      <c r="AL6" s="45"/>
      <c r="AM6" s="81" t="s">
        <v>203</v>
      </c>
      <c r="AN6" s="51" t="s">
        <v>203</v>
      </c>
      <c r="AO6" s="51" t="s">
        <v>203</v>
      </c>
      <c r="AP6" s="51" t="s">
        <v>203</v>
      </c>
      <c r="AQ6" s="51" t="s">
        <v>203</v>
      </c>
      <c r="AR6" s="51" t="s">
        <v>203</v>
      </c>
      <c r="AS6" s="51" t="s">
        <v>203</v>
      </c>
      <c r="AT6" s="51" t="s">
        <v>388</v>
      </c>
      <c r="AU6" s="51" t="s">
        <v>203</v>
      </c>
      <c r="AV6" s="51" t="s">
        <v>203</v>
      </c>
      <c r="AW6" s="51" t="s">
        <v>203</v>
      </c>
      <c r="AX6" s="51" t="s">
        <v>203</v>
      </c>
      <c r="AY6" s="51" t="s">
        <v>389</v>
      </c>
      <c r="AZ6" s="51" t="s">
        <v>389</v>
      </c>
      <c r="BA6" s="64" t="s">
        <v>56</v>
      </c>
      <c r="BB6" s="64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9" man="1"/>
    <brk id="23" min="1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8E8A-F488-4CC1-AA02-A510A3148DE4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342</v>
      </c>
      <c r="B1" s="3"/>
      <c r="S1" s="40"/>
    </row>
    <row r="2" spans="1:21" s="22" customFormat="1" ht="13.5" customHeight="1">
      <c r="A2" s="143" t="s">
        <v>1</v>
      </c>
      <c r="B2" s="286" t="s">
        <v>343</v>
      </c>
      <c r="C2" s="143" t="s">
        <v>3</v>
      </c>
      <c r="D2" s="143" t="s">
        <v>4</v>
      </c>
      <c r="E2" s="143" t="s">
        <v>5</v>
      </c>
      <c r="F2" s="215" t="s">
        <v>344</v>
      </c>
      <c r="G2" s="272" t="s">
        <v>7</v>
      </c>
      <c r="H2" s="276" t="s">
        <v>170</v>
      </c>
      <c r="I2" s="44"/>
      <c r="J2" s="276" t="s">
        <v>345</v>
      </c>
      <c r="K2" s="44"/>
      <c r="L2" s="143" t="s">
        <v>52</v>
      </c>
      <c r="M2" s="272" t="s">
        <v>78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179</v>
      </c>
      <c r="S2" s="143" t="s">
        <v>180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100</v>
      </c>
      <c r="J5" s="239"/>
      <c r="K5" s="143" t="s">
        <v>100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102</v>
      </c>
      <c r="H6" s="239"/>
      <c r="I6" s="239"/>
      <c r="J6" s="239"/>
      <c r="K6" s="239"/>
      <c r="L6" s="239"/>
      <c r="M6" s="51" t="s">
        <v>107</v>
      </c>
      <c r="N6" s="239"/>
      <c r="O6" s="239"/>
      <c r="P6" s="273"/>
      <c r="Q6" s="146"/>
      <c r="R6" s="239"/>
      <c r="S6" s="51" t="s">
        <v>203</v>
      </c>
      <c r="T6" s="64" t="s">
        <v>56</v>
      </c>
      <c r="U6" s="64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9F56-EAE3-480C-AE53-17A1C6AA55DC}">
  <dimension ref="A1:U1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293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49</v>
      </c>
      <c r="G2" s="308" t="s">
        <v>294</v>
      </c>
      <c r="H2" s="308" t="s">
        <v>295</v>
      </c>
      <c r="I2" s="306" t="s">
        <v>296</v>
      </c>
      <c r="J2" s="310" t="s">
        <v>297</v>
      </c>
      <c r="K2" s="308" t="s">
        <v>298</v>
      </c>
      <c r="L2" s="306" t="s">
        <v>299</v>
      </c>
      <c r="M2" s="308" t="s">
        <v>300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179</v>
      </c>
      <c r="S2" s="308" t="s">
        <v>180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102</v>
      </c>
      <c r="H6" s="309"/>
      <c r="I6" s="309"/>
      <c r="J6" s="311"/>
      <c r="K6" s="309"/>
      <c r="L6" s="72" t="s">
        <v>202</v>
      </c>
      <c r="M6" s="72" t="s">
        <v>202</v>
      </c>
      <c r="N6" s="309"/>
      <c r="O6" s="309"/>
      <c r="P6" s="307"/>
      <c r="Q6" s="305"/>
      <c r="R6" s="309"/>
      <c r="S6" s="72" t="s">
        <v>203</v>
      </c>
      <c r="T6" s="73" t="s">
        <v>56</v>
      </c>
      <c r="U6" s="73"/>
    </row>
    <row r="7" spans="1:21" ht="30" customHeight="1">
      <c r="A7" s="75" t="s">
        <v>35</v>
      </c>
      <c r="B7" s="76" t="s">
        <v>118</v>
      </c>
      <c r="C7" s="76" t="s">
        <v>301</v>
      </c>
      <c r="D7" s="75" t="s">
        <v>120</v>
      </c>
      <c r="E7" s="75" t="s">
        <v>302</v>
      </c>
      <c r="F7" s="75" t="s">
        <v>303</v>
      </c>
      <c r="G7" s="77">
        <v>1971</v>
      </c>
      <c r="H7" s="75" t="s">
        <v>304</v>
      </c>
      <c r="I7" s="78" t="s">
        <v>305</v>
      </c>
      <c r="J7" s="78" t="s">
        <v>227</v>
      </c>
      <c r="K7" s="75">
        <v>9</v>
      </c>
      <c r="L7" s="77">
        <v>592.6</v>
      </c>
      <c r="M7" s="77">
        <v>370</v>
      </c>
      <c r="N7" s="75">
        <v>2020</v>
      </c>
      <c r="O7" s="75" t="s">
        <v>63</v>
      </c>
      <c r="P7" s="75"/>
      <c r="Q7" s="75" t="s">
        <v>126</v>
      </c>
      <c r="R7" s="75" t="s">
        <v>215</v>
      </c>
      <c r="S7" s="75"/>
      <c r="T7" s="79" t="s">
        <v>306</v>
      </c>
    </row>
    <row r="8" spans="1:21" ht="30" customHeight="1">
      <c r="A8" s="75" t="s">
        <v>35</v>
      </c>
      <c r="B8" s="76" t="s">
        <v>128</v>
      </c>
      <c r="C8" s="76" t="s">
        <v>307</v>
      </c>
      <c r="D8" s="75" t="s">
        <v>130</v>
      </c>
      <c r="E8" s="75" t="s">
        <v>308</v>
      </c>
      <c r="F8" s="75" t="s">
        <v>309</v>
      </c>
      <c r="G8" s="77">
        <v>998</v>
      </c>
      <c r="H8" s="75" t="s">
        <v>310</v>
      </c>
      <c r="I8" s="78" t="s">
        <v>311</v>
      </c>
      <c r="J8" s="78" t="s">
        <v>115</v>
      </c>
      <c r="K8" s="75">
        <v>14</v>
      </c>
      <c r="L8" s="77">
        <v>658</v>
      </c>
      <c r="M8" s="77">
        <v>8760</v>
      </c>
      <c r="N8" s="75">
        <v>2000</v>
      </c>
      <c r="O8" s="75" t="s">
        <v>63</v>
      </c>
      <c r="P8" s="75"/>
      <c r="Q8" s="75" t="s">
        <v>136</v>
      </c>
      <c r="R8" s="75" t="s">
        <v>215</v>
      </c>
      <c r="S8" s="75"/>
      <c r="T8" s="79" t="s">
        <v>312</v>
      </c>
    </row>
    <row r="9" spans="1:21" ht="30" customHeight="1">
      <c r="A9" s="75" t="s">
        <v>35</v>
      </c>
      <c r="B9" s="76" t="s">
        <v>313</v>
      </c>
      <c r="C9" s="76" t="s">
        <v>314</v>
      </c>
      <c r="D9" s="75" t="s">
        <v>315</v>
      </c>
      <c r="E9" s="75" t="s">
        <v>316</v>
      </c>
      <c r="F9" s="75" t="s">
        <v>317</v>
      </c>
      <c r="G9" s="77">
        <v>580</v>
      </c>
      <c r="H9" s="75" t="s">
        <v>304</v>
      </c>
      <c r="I9" s="78" t="s">
        <v>318</v>
      </c>
      <c r="J9" s="78" t="s">
        <v>227</v>
      </c>
      <c r="K9" s="75">
        <v>11</v>
      </c>
      <c r="L9" s="77">
        <v>290</v>
      </c>
      <c r="M9" s="77">
        <v>919</v>
      </c>
      <c r="N9" s="75">
        <v>2009</v>
      </c>
      <c r="O9" s="75" t="s">
        <v>63</v>
      </c>
      <c r="P9" s="75"/>
      <c r="Q9" s="75" t="s">
        <v>257</v>
      </c>
      <c r="R9" s="75" t="s">
        <v>215</v>
      </c>
      <c r="S9" s="75"/>
      <c r="T9" s="79" t="s">
        <v>319</v>
      </c>
    </row>
    <row r="10" spans="1:21" ht="30" customHeight="1">
      <c r="A10" s="75" t="s">
        <v>35</v>
      </c>
      <c r="B10" s="76" t="s">
        <v>250</v>
      </c>
      <c r="C10" s="76" t="s">
        <v>320</v>
      </c>
      <c r="D10" s="75" t="s">
        <v>252</v>
      </c>
      <c r="E10" s="75" t="s">
        <v>321</v>
      </c>
      <c r="F10" s="75" t="s">
        <v>322</v>
      </c>
      <c r="G10" s="77">
        <v>1285</v>
      </c>
      <c r="H10" s="75" t="s">
        <v>304</v>
      </c>
      <c r="I10" s="78" t="s">
        <v>323</v>
      </c>
      <c r="J10" s="78" t="s">
        <v>255</v>
      </c>
      <c r="K10" s="75">
        <v>15</v>
      </c>
      <c r="L10" s="77">
        <v>225</v>
      </c>
      <c r="M10" s="77">
        <v>95</v>
      </c>
      <c r="N10" s="75">
        <v>2007</v>
      </c>
      <c r="O10" s="75" t="s">
        <v>116</v>
      </c>
      <c r="P10" s="75"/>
      <c r="Q10" s="75" t="s">
        <v>257</v>
      </c>
      <c r="R10" s="75" t="s">
        <v>215</v>
      </c>
      <c r="S10" s="75"/>
      <c r="T10" s="79" t="s">
        <v>324</v>
      </c>
    </row>
    <row r="11" spans="1:21" ht="30" customHeight="1">
      <c r="A11" s="75" t="s">
        <v>35</v>
      </c>
      <c r="B11" s="76" t="s">
        <v>138</v>
      </c>
      <c r="C11" s="76" t="s">
        <v>325</v>
      </c>
      <c r="D11" s="75" t="s">
        <v>140</v>
      </c>
      <c r="E11" s="75" t="s">
        <v>326</v>
      </c>
      <c r="F11" s="75" t="s">
        <v>327</v>
      </c>
      <c r="G11" s="77">
        <v>221</v>
      </c>
      <c r="H11" s="75" t="s">
        <v>304</v>
      </c>
      <c r="I11" s="78" t="s">
        <v>328</v>
      </c>
      <c r="J11" s="78" t="s">
        <v>42</v>
      </c>
      <c r="K11" s="75">
        <v>1</v>
      </c>
      <c r="L11" s="77">
        <v>96</v>
      </c>
      <c r="M11" s="77">
        <v>126</v>
      </c>
      <c r="N11" s="75">
        <v>2003</v>
      </c>
      <c r="O11" s="75" t="s">
        <v>45</v>
      </c>
      <c r="P11" s="75"/>
      <c r="Q11" s="75" t="s">
        <v>46</v>
      </c>
      <c r="R11" s="75" t="s">
        <v>215</v>
      </c>
      <c r="S11" s="75"/>
      <c r="T11" s="79" t="s">
        <v>329</v>
      </c>
    </row>
    <row r="12" spans="1:21" ht="30" customHeight="1">
      <c r="A12" s="75" t="s">
        <v>35</v>
      </c>
      <c r="B12" s="76" t="s">
        <v>36</v>
      </c>
      <c r="C12" s="76" t="s">
        <v>330</v>
      </c>
      <c r="D12" s="75" t="s">
        <v>38</v>
      </c>
      <c r="E12" s="75" t="s">
        <v>331</v>
      </c>
      <c r="F12" s="75" t="s">
        <v>40</v>
      </c>
      <c r="G12" s="77">
        <v>173</v>
      </c>
      <c r="H12" s="75" t="s">
        <v>304</v>
      </c>
      <c r="I12" s="78" t="s">
        <v>328</v>
      </c>
      <c r="J12" s="78" t="s">
        <v>42</v>
      </c>
      <c r="K12" s="75">
        <v>5</v>
      </c>
      <c r="L12" s="77">
        <v>0</v>
      </c>
      <c r="M12" s="77">
        <v>200</v>
      </c>
      <c r="N12" s="75">
        <v>1992</v>
      </c>
      <c r="O12" s="75" t="s">
        <v>45</v>
      </c>
      <c r="P12" s="75"/>
      <c r="Q12" s="75" t="s">
        <v>46</v>
      </c>
      <c r="R12" s="75" t="s">
        <v>215</v>
      </c>
      <c r="S12" s="75"/>
      <c r="T12" s="79" t="s">
        <v>332</v>
      </c>
    </row>
    <row r="13" spans="1:21" ht="30" customHeight="1">
      <c r="A13" s="75" t="s">
        <v>35</v>
      </c>
      <c r="B13" s="76" t="s">
        <v>271</v>
      </c>
      <c r="C13" s="76" t="s">
        <v>333</v>
      </c>
      <c r="D13" s="75" t="s">
        <v>273</v>
      </c>
      <c r="E13" s="75" t="s">
        <v>334</v>
      </c>
      <c r="F13" s="75" t="s">
        <v>335</v>
      </c>
      <c r="G13" s="77">
        <v>472</v>
      </c>
      <c r="H13" s="75" t="s">
        <v>304</v>
      </c>
      <c r="I13" s="78" t="s">
        <v>336</v>
      </c>
      <c r="J13" s="78" t="s">
        <v>246</v>
      </c>
      <c r="K13" s="75">
        <v>5</v>
      </c>
      <c r="L13" s="77">
        <v>0</v>
      </c>
      <c r="M13" s="77">
        <v>164</v>
      </c>
      <c r="N13" s="75">
        <v>1995</v>
      </c>
      <c r="O13" s="75" t="s">
        <v>63</v>
      </c>
      <c r="P13" s="75"/>
      <c r="Q13" s="75" t="s">
        <v>126</v>
      </c>
      <c r="R13" s="75" t="s">
        <v>215</v>
      </c>
      <c r="S13" s="75"/>
      <c r="T13" s="79" t="s">
        <v>337</v>
      </c>
    </row>
    <row r="14" spans="1:21" ht="30" customHeight="1">
      <c r="A14" s="75" t="s">
        <v>35</v>
      </c>
      <c r="B14" s="76" t="s">
        <v>157</v>
      </c>
      <c r="C14" s="76" t="s">
        <v>338</v>
      </c>
      <c r="D14" s="75" t="s">
        <v>159</v>
      </c>
      <c r="E14" s="75" t="s">
        <v>339</v>
      </c>
      <c r="F14" s="75" t="s">
        <v>340</v>
      </c>
      <c r="G14" s="77">
        <v>2246.4299999999998</v>
      </c>
      <c r="H14" s="75" t="s">
        <v>304</v>
      </c>
      <c r="I14" s="78" t="s">
        <v>336</v>
      </c>
      <c r="J14" s="78" t="s">
        <v>42</v>
      </c>
      <c r="K14" s="75">
        <v>5</v>
      </c>
      <c r="L14" s="77">
        <v>152</v>
      </c>
      <c r="M14" s="77">
        <v>174</v>
      </c>
      <c r="N14" s="75">
        <v>1996</v>
      </c>
      <c r="O14" s="75" t="s">
        <v>45</v>
      </c>
      <c r="P14" s="75"/>
      <c r="Q14" s="75" t="s">
        <v>164</v>
      </c>
      <c r="R14" s="75" t="s">
        <v>215</v>
      </c>
      <c r="S14" s="75"/>
      <c r="T14" s="79" t="s">
        <v>341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ED59-1F9C-4E5F-9653-9A51A6BA3FD6}">
  <dimension ref="A1:AQ17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166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49</v>
      </c>
      <c r="G2" s="272" t="s">
        <v>167</v>
      </c>
      <c r="H2" s="272" t="s">
        <v>168</v>
      </c>
      <c r="I2" s="272" t="s">
        <v>169</v>
      </c>
      <c r="J2" s="143" t="s">
        <v>170</v>
      </c>
      <c r="K2" s="143" t="s">
        <v>171</v>
      </c>
      <c r="L2" s="143" t="s">
        <v>52</v>
      </c>
      <c r="M2" s="143" t="s">
        <v>172</v>
      </c>
      <c r="N2" s="319" t="s">
        <v>173</v>
      </c>
      <c r="O2" s="319" t="s">
        <v>174</v>
      </c>
      <c r="P2" s="143" t="s">
        <v>175</v>
      </c>
      <c r="Q2" s="143" t="s">
        <v>176</v>
      </c>
      <c r="R2" s="272" t="s">
        <v>177</v>
      </c>
      <c r="S2" s="272" t="s">
        <v>14</v>
      </c>
      <c r="T2" s="143" t="s">
        <v>178</v>
      </c>
      <c r="U2" s="272" t="s">
        <v>15</v>
      </c>
      <c r="V2" s="262" t="s">
        <v>16</v>
      </c>
      <c r="W2" s="143" t="s">
        <v>179</v>
      </c>
      <c r="X2" s="143" t="s">
        <v>180</v>
      </c>
      <c r="Y2" s="143" t="s">
        <v>181</v>
      </c>
      <c r="Z2" s="276" t="s">
        <v>182</v>
      </c>
      <c r="AA2" s="290"/>
      <c r="AB2" s="269"/>
      <c r="AC2" s="281" t="s">
        <v>183</v>
      </c>
      <c r="AD2" s="290"/>
      <c r="AE2" s="290"/>
      <c r="AF2" s="290"/>
      <c r="AG2" s="290"/>
      <c r="AH2" s="269"/>
      <c r="AI2" s="143" t="s">
        <v>184</v>
      </c>
      <c r="AJ2" s="276" t="s">
        <v>185</v>
      </c>
      <c r="AK2" s="290"/>
      <c r="AL2" s="290"/>
      <c r="AM2" s="290"/>
      <c r="AN2" s="269"/>
      <c r="AO2" s="143" t="s">
        <v>186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187</v>
      </c>
      <c r="AA4" s="143" t="s">
        <v>188</v>
      </c>
      <c r="AB4" s="272" t="s">
        <v>189</v>
      </c>
      <c r="AC4" s="304" t="s">
        <v>190</v>
      </c>
      <c r="AD4" s="272" t="s">
        <v>191</v>
      </c>
      <c r="AE4" s="272" t="s">
        <v>192</v>
      </c>
      <c r="AF4" s="272" t="s">
        <v>193</v>
      </c>
      <c r="AG4" s="272" t="s">
        <v>194</v>
      </c>
      <c r="AH4" s="272" t="s">
        <v>195</v>
      </c>
      <c r="AI4" s="239"/>
      <c r="AJ4" s="272" t="s">
        <v>196</v>
      </c>
      <c r="AK4" s="272" t="s">
        <v>197</v>
      </c>
      <c r="AL4" s="272" t="s">
        <v>98</v>
      </c>
      <c r="AM4" s="272" t="s">
        <v>198</v>
      </c>
      <c r="AN4" s="143" t="s">
        <v>199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54</v>
      </c>
      <c r="H6" s="51" t="s">
        <v>200</v>
      </c>
      <c r="I6" s="51" t="s">
        <v>201</v>
      </c>
      <c r="J6" s="239"/>
      <c r="K6" s="239"/>
      <c r="L6" s="239"/>
      <c r="M6" s="239"/>
      <c r="N6" s="63" t="s">
        <v>202</v>
      </c>
      <c r="O6" s="63" t="s">
        <v>201</v>
      </c>
      <c r="P6" s="239"/>
      <c r="Q6" s="239"/>
      <c r="R6" s="239"/>
      <c r="S6" s="239"/>
      <c r="T6" s="239"/>
      <c r="U6" s="273"/>
      <c r="V6" s="318"/>
      <c r="W6" s="239"/>
      <c r="X6" s="51" t="s">
        <v>203</v>
      </c>
      <c r="Y6" s="239"/>
      <c r="Z6" s="239"/>
      <c r="AA6" s="239"/>
      <c r="AB6" s="239"/>
      <c r="AC6" s="52" t="s">
        <v>204</v>
      </c>
      <c r="AD6" s="51" t="s">
        <v>204</v>
      </c>
      <c r="AE6" s="51" t="s">
        <v>204</v>
      </c>
      <c r="AF6" s="51" t="s">
        <v>204</v>
      </c>
      <c r="AG6" s="51" t="s">
        <v>204</v>
      </c>
      <c r="AH6" s="51" t="s">
        <v>204</v>
      </c>
      <c r="AI6" s="239"/>
      <c r="AJ6" s="51" t="s">
        <v>205</v>
      </c>
      <c r="AK6" s="51" t="s">
        <v>203</v>
      </c>
      <c r="AL6" s="51" t="s">
        <v>105</v>
      </c>
      <c r="AM6" s="51"/>
      <c r="AN6" s="51" t="s">
        <v>206</v>
      </c>
      <c r="AO6" s="239"/>
      <c r="AP6" s="64" t="s">
        <v>56</v>
      </c>
      <c r="AQ6" s="64"/>
    </row>
    <row r="7" spans="1:43" ht="30" customHeight="1">
      <c r="A7" s="19" t="s">
        <v>35</v>
      </c>
      <c r="B7" s="16" t="s">
        <v>57</v>
      </c>
      <c r="C7" s="16" t="s">
        <v>207</v>
      </c>
      <c r="D7" s="19" t="s">
        <v>59</v>
      </c>
      <c r="E7" s="33" t="s">
        <v>208</v>
      </c>
      <c r="F7" s="33" t="s">
        <v>209</v>
      </c>
      <c r="G7" s="56">
        <v>943</v>
      </c>
      <c r="H7" s="56">
        <v>786</v>
      </c>
      <c r="I7" s="56">
        <v>81506</v>
      </c>
      <c r="J7" s="33" t="s">
        <v>210</v>
      </c>
      <c r="K7" s="19" t="s">
        <v>211</v>
      </c>
      <c r="L7" s="19" t="s">
        <v>42</v>
      </c>
      <c r="M7" s="19">
        <v>1986</v>
      </c>
      <c r="N7" s="56">
        <v>43000</v>
      </c>
      <c r="O7" s="56">
        <v>555000</v>
      </c>
      <c r="P7" s="19">
        <v>2027</v>
      </c>
      <c r="Q7" s="33" t="s">
        <v>212</v>
      </c>
      <c r="R7" s="33" t="s">
        <v>213</v>
      </c>
      <c r="S7" s="19" t="s">
        <v>116</v>
      </c>
      <c r="T7" s="19" t="s">
        <v>214</v>
      </c>
      <c r="U7" s="19"/>
      <c r="V7" s="19" t="s">
        <v>64</v>
      </c>
      <c r="W7" s="19" t="s">
        <v>215</v>
      </c>
      <c r="X7" s="19"/>
      <c r="Y7" s="33" t="s">
        <v>216</v>
      </c>
      <c r="Z7" s="33" t="s">
        <v>217</v>
      </c>
      <c r="AA7" s="33" t="s">
        <v>218</v>
      </c>
      <c r="AB7" s="33" t="s">
        <v>219</v>
      </c>
      <c r="AC7" s="35">
        <v>15</v>
      </c>
      <c r="AD7" s="35">
        <v>2</v>
      </c>
      <c r="AE7" s="35">
        <v>27</v>
      </c>
      <c r="AF7" s="35">
        <v>11</v>
      </c>
      <c r="AG7" s="35">
        <v>8.6999999999999993</v>
      </c>
      <c r="AH7" s="35">
        <v>6.8</v>
      </c>
      <c r="AI7" s="33" t="s">
        <v>220</v>
      </c>
      <c r="AJ7" s="35"/>
      <c r="AK7" s="33"/>
      <c r="AL7" s="35"/>
      <c r="AM7" s="33"/>
      <c r="AN7" s="35"/>
      <c r="AO7" s="19" t="s">
        <v>221</v>
      </c>
      <c r="AP7" s="57" t="s">
        <v>222</v>
      </c>
    </row>
    <row r="8" spans="1:43" ht="30" customHeight="1">
      <c r="A8" s="19" t="s">
        <v>35</v>
      </c>
      <c r="B8" s="16" t="s">
        <v>118</v>
      </c>
      <c r="C8" s="16" t="s">
        <v>223</v>
      </c>
      <c r="D8" s="19" t="s">
        <v>120</v>
      </c>
      <c r="E8" s="33" t="s">
        <v>224</v>
      </c>
      <c r="F8" s="33" t="s">
        <v>225</v>
      </c>
      <c r="G8" s="56">
        <v>0</v>
      </c>
      <c r="H8" s="56">
        <v>0</v>
      </c>
      <c r="I8" s="56">
        <v>0</v>
      </c>
      <c r="J8" s="33" t="s">
        <v>226</v>
      </c>
      <c r="K8" s="19" t="s">
        <v>211</v>
      </c>
      <c r="L8" s="19" t="s">
        <v>227</v>
      </c>
      <c r="M8" s="19">
        <v>2000</v>
      </c>
      <c r="N8" s="56">
        <v>15900</v>
      </c>
      <c r="O8" s="56">
        <v>112000</v>
      </c>
      <c r="P8" s="19">
        <v>2012</v>
      </c>
      <c r="Q8" s="33" t="s">
        <v>228</v>
      </c>
      <c r="R8" s="33" t="s">
        <v>229</v>
      </c>
      <c r="S8" s="19" t="s">
        <v>63</v>
      </c>
      <c r="T8" s="19" t="s">
        <v>230</v>
      </c>
      <c r="U8" s="19"/>
      <c r="V8" s="19" t="s">
        <v>126</v>
      </c>
      <c r="W8" s="19" t="s">
        <v>215</v>
      </c>
      <c r="X8" s="19"/>
      <c r="Y8" s="33" t="s">
        <v>216</v>
      </c>
      <c r="Z8" s="33" t="s">
        <v>231</v>
      </c>
      <c r="AA8" s="33" t="s">
        <v>232</v>
      </c>
      <c r="AB8" s="33" t="s">
        <v>219</v>
      </c>
      <c r="AC8" s="35">
        <v>3</v>
      </c>
      <c r="AD8" s="35">
        <v>1</v>
      </c>
      <c r="AE8" s="35">
        <v>9</v>
      </c>
      <c r="AF8" s="35">
        <v>5</v>
      </c>
      <c r="AG8" s="35">
        <v>6</v>
      </c>
      <c r="AH8" s="35">
        <v>5</v>
      </c>
      <c r="AI8" s="33" t="s">
        <v>220</v>
      </c>
      <c r="AJ8" s="35"/>
      <c r="AK8" s="33"/>
      <c r="AL8" s="35"/>
      <c r="AM8" s="33"/>
      <c r="AN8" s="35"/>
      <c r="AO8" s="19" t="s">
        <v>221</v>
      </c>
      <c r="AP8" s="57" t="s">
        <v>233</v>
      </c>
    </row>
    <row r="9" spans="1:43" ht="30" customHeight="1">
      <c r="A9" s="19" t="s">
        <v>35</v>
      </c>
      <c r="B9" s="16" t="s">
        <v>118</v>
      </c>
      <c r="C9" s="16" t="s">
        <v>234</v>
      </c>
      <c r="D9" s="19" t="s">
        <v>120</v>
      </c>
      <c r="E9" s="33" t="s">
        <v>235</v>
      </c>
      <c r="F9" s="33" t="s">
        <v>225</v>
      </c>
      <c r="G9" s="56">
        <v>500</v>
      </c>
      <c r="H9" s="56">
        <v>895</v>
      </c>
      <c r="I9" s="56">
        <v>7300</v>
      </c>
      <c r="J9" s="33" t="s">
        <v>90</v>
      </c>
      <c r="K9" s="19" t="s">
        <v>211</v>
      </c>
      <c r="L9" s="19" t="s">
        <v>227</v>
      </c>
      <c r="M9" s="19">
        <v>1981</v>
      </c>
      <c r="N9" s="56">
        <v>25000</v>
      </c>
      <c r="O9" s="56">
        <v>259000</v>
      </c>
      <c r="P9" s="19">
        <v>2031</v>
      </c>
      <c r="Q9" s="33" t="s">
        <v>236</v>
      </c>
      <c r="R9" s="33" t="s">
        <v>229</v>
      </c>
      <c r="S9" s="19" t="s">
        <v>63</v>
      </c>
      <c r="T9" s="19" t="s">
        <v>214</v>
      </c>
      <c r="U9" s="19"/>
      <c r="V9" s="19" t="s">
        <v>126</v>
      </c>
      <c r="W9" s="19" t="s">
        <v>215</v>
      </c>
      <c r="X9" s="19"/>
      <c r="Y9" s="33" t="s">
        <v>216</v>
      </c>
      <c r="Z9" s="33" t="s">
        <v>231</v>
      </c>
      <c r="AA9" s="33" t="s">
        <v>237</v>
      </c>
      <c r="AB9" s="33" t="s">
        <v>219</v>
      </c>
      <c r="AC9" s="35">
        <v>3</v>
      </c>
      <c r="AD9" s="35">
        <v>1</v>
      </c>
      <c r="AE9" s="35">
        <v>9</v>
      </c>
      <c r="AF9" s="35">
        <v>5</v>
      </c>
      <c r="AG9" s="35">
        <v>6</v>
      </c>
      <c r="AH9" s="35">
        <v>5</v>
      </c>
      <c r="AI9" s="33" t="s">
        <v>220</v>
      </c>
      <c r="AJ9" s="35"/>
      <c r="AK9" s="33"/>
      <c r="AL9" s="35"/>
      <c r="AM9" s="33"/>
      <c r="AN9" s="35"/>
      <c r="AO9" s="19" t="s">
        <v>221</v>
      </c>
      <c r="AP9" s="57" t="s">
        <v>238</v>
      </c>
    </row>
    <row r="10" spans="1:43" ht="30" customHeight="1">
      <c r="A10" s="19" t="s">
        <v>35</v>
      </c>
      <c r="B10" s="16" t="s">
        <v>118</v>
      </c>
      <c r="C10" s="16" t="s">
        <v>239</v>
      </c>
      <c r="D10" s="19" t="s">
        <v>120</v>
      </c>
      <c r="E10" s="33" t="s">
        <v>240</v>
      </c>
      <c r="F10" s="33" t="s">
        <v>225</v>
      </c>
      <c r="G10" s="56">
        <v>4800</v>
      </c>
      <c r="H10" s="56">
        <v>5951</v>
      </c>
      <c r="I10" s="56">
        <v>52800</v>
      </c>
      <c r="J10" s="33" t="s">
        <v>226</v>
      </c>
      <c r="K10" s="19" t="s">
        <v>211</v>
      </c>
      <c r="L10" s="19" t="s">
        <v>227</v>
      </c>
      <c r="M10" s="19">
        <v>2011</v>
      </c>
      <c r="N10" s="56">
        <v>12900</v>
      </c>
      <c r="O10" s="56">
        <v>115000</v>
      </c>
      <c r="P10" s="19">
        <v>2031</v>
      </c>
      <c r="Q10" s="33" t="s">
        <v>236</v>
      </c>
      <c r="R10" s="33" t="s">
        <v>229</v>
      </c>
      <c r="S10" s="19" t="s">
        <v>63</v>
      </c>
      <c r="T10" s="19" t="s">
        <v>214</v>
      </c>
      <c r="U10" s="19"/>
      <c r="V10" s="19" t="s">
        <v>126</v>
      </c>
      <c r="W10" s="19" t="s">
        <v>215</v>
      </c>
      <c r="X10" s="19"/>
      <c r="Y10" s="33" t="s">
        <v>216</v>
      </c>
      <c r="Z10" s="33" t="s">
        <v>231</v>
      </c>
      <c r="AA10" s="33" t="s">
        <v>218</v>
      </c>
      <c r="AB10" s="33" t="s">
        <v>219</v>
      </c>
      <c r="AC10" s="35">
        <v>3</v>
      </c>
      <c r="AD10" s="35">
        <v>1</v>
      </c>
      <c r="AE10" s="35">
        <v>9</v>
      </c>
      <c r="AF10" s="35">
        <v>5</v>
      </c>
      <c r="AG10" s="35">
        <v>6</v>
      </c>
      <c r="AH10" s="35">
        <v>5</v>
      </c>
      <c r="AI10" s="33" t="s">
        <v>220</v>
      </c>
      <c r="AJ10" s="35"/>
      <c r="AK10" s="33"/>
      <c r="AL10" s="35"/>
      <c r="AM10" s="33"/>
      <c r="AN10" s="35"/>
      <c r="AO10" s="19" t="s">
        <v>221</v>
      </c>
      <c r="AP10" s="57" t="s">
        <v>241</v>
      </c>
    </row>
    <row r="11" spans="1:43" ht="30" customHeight="1">
      <c r="A11" s="19" t="s">
        <v>35</v>
      </c>
      <c r="B11" s="16" t="s">
        <v>128</v>
      </c>
      <c r="C11" s="16" t="s">
        <v>242</v>
      </c>
      <c r="D11" s="19" t="s">
        <v>130</v>
      </c>
      <c r="E11" s="33" t="s">
        <v>243</v>
      </c>
      <c r="F11" s="33" t="s">
        <v>244</v>
      </c>
      <c r="G11" s="56">
        <v>2663</v>
      </c>
      <c r="H11" s="56">
        <v>2270</v>
      </c>
      <c r="I11" s="56">
        <v>44302</v>
      </c>
      <c r="J11" s="33" t="s">
        <v>245</v>
      </c>
      <c r="K11" s="19" t="s">
        <v>211</v>
      </c>
      <c r="L11" s="19" t="s">
        <v>246</v>
      </c>
      <c r="M11" s="19">
        <v>1982</v>
      </c>
      <c r="N11" s="56">
        <v>13200</v>
      </c>
      <c r="O11" s="56">
        <v>170000</v>
      </c>
      <c r="P11" s="19">
        <v>2025</v>
      </c>
      <c r="Q11" s="33" t="s">
        <v>236</v>
      </c>
      <c r="R11" s="33" t="s">
        <v>247</v>
      </c>
      <c r="S11" s="19" t="s">
        <v>63</v>
      </c>
      <c r="T11" s="19" t="s">
        <v>214</v>
      </c>
      <c r="U11" s="19"/>
      <c r="V11" s="19" t="s">
        <v>136</v>
      </c>
      <c r="W11" s="19" t="s">
        <v>248</v>
      </c>
      <c r="X11" s="19">
        <v>100</v>
      </c>
      <c r="Y11" s="33" t="s">
        <v>216</v>
      </c>
      <c r="Z11" s="33" t="s">
        <v>231</v>
      </c>
      <c r="AA11" s="33" t="s">
        <v>237</v>
      </c>
      <c r="AB11" s="33" t="s">
        <v>219</v>
      </c>
      <c r="AC11" s="35">
        <v>2</v>
      </c>
      <c r="AD11" s="35">
        <v>1</v>
      </c>
      <c r="AE11" s="35">
        <v>4</v>
      </c>
      <c r="AF11" s="35">
        <v>1</v>
      </c>
      <c r="AG11" s="35">
        <v>2</v>
      </c>
      <c r="AH11" s="35">
        <v>1</v>
      </c>
      <c r="AI11" s="33" t="s">
        <v>220</v>
      </c>
      <c r="AJ11" s="35"/>
      <c r="AK11" s="33"/>
      <c r="AL11" s="35"/>
      <c r="AM11" s="33"/>
      <c r="AN11" s="35"/>
      <c r="AO11" s="19" t="s">
        <v>221</v>
      </c>
      <c r="AP11" s="57" t="s">
        <v>249</v>
      </c>
    </row>
    <row r="12" spans="1:43" ht="30" customHeight="1">
      <c r="A12" s="19" t="s">
        <v>35</v>
      </c>
      <c r="B12" s="16" t="s">
        <v>250</v>
      </c>
      <c r="C12" s="16" t="s">
        <v>251</v>
      </c>
      <c r="D12" s="19" t="s">
        <v>252</v>
      </c>
      <c r="E12" s="33" t="s">
        <v>253</v>
      </c>
      <c r="F12" s="33" t="s">
        <v>254</v>
      </c>
      <c r="G12" s="56">
        <v>1094</v>
      </c>
      <c r="H12" s="56">
        <v>1377</v>
      </c>
      <c r="I12" s="56">
        <v>66881</v>
      </c>
      <c r="J12" s="33" t="s">
        <v>226</v>
      </c>
      <c r="K12" s="19" t="s">
        <v>211</v>
      </c>
      <c r="L12" s="19" t="s">
        <v>255</v>
      </c>
      <c r="M12" s="19">
        <v>1989</v>
      </c>
      <c r="N12" s="56">
        <v>17900</v>
      </c>
      <c r="O12" s="56">
        <v>135000</v>
      </c>
      <c r="P12" s="19">
        <v>2057</v>
      </c>
      <c r="Q12" s="33" t="s">
        <v>236</v>
      </c>
      <c r="R12" s="33" t="s">
        <v>256</v>
      </c>
      <c r="S12" s="19" t="s">
        <v>116</v>
      </c>
      <c r="T12" s="19" t="s">
        <v>214</v>
      </c>
      <c r="U12" s="19"/>
      <c r="V12" s="19" t="s">
        <v>257</v>
      </c>
      <c r="W12" s="19" t="s">
        <v>215</v>
      </c>
      <c r="X12" s="19"/>
      <c r="Y12" s="33" t="s">
        <v>216</v>
      </c>
      <c r="Z12" s="33" t="s">
        <v>217</v>
      </c>
      <c r="AA12" s="33" t="s">
        <v>237</v>
      </c>
      <c r="AB12" s="33" t="s">
        <v>219</v>
      </c>
      <c r="AC12" s="35"/>
      <c r="AD12" s="35">
        <v>0</v>
      </c>
      <c r="AE12" s="35"/>
      <c r="AF12" s="35"/>
      <c r="AG12" s="35"/>
      <c r="AH12" s="35"/>
      <c r="AI12" s="33" t="s">
        <v>220</v>
      </c>
      <c r="AJ12" s="35"/>
      <c r="AK12" s="33"/>
      <c r="AL12" s="35"/>
      <c r="AM12" s="33"/>
      <c r="AN12" s="35"/>
      <c r="AO12" s="19" t="s">
        <v>221</v>
      </c>
      <c r="AP12" s="57" t="s">
        <v>258</v>
      </c>
    </row>
    <row r="13" spans="1:43" ht="30" customHeight="1">
      <c r="A13" s="19" t="s">
        <v>35</v>
      </c>
      <c r="B13" s="16" t="s">
        <v>138</v>
      </c>
      <c r="C13" s="16" t="s">
        <v>259</v>
      </c>
      <c r="D13" s="19" t="s">
        <v>140</v>
      </c>
      <c r="E13" s="33" t="s">
        <v>260</v>
      </c>
      <c r="F13" s="33" t="s">
        <v>261</v>
      </c>
      <c r="G13" s="56">
        <v>3377</v>
      </c>
      <c r="H13" s="56">
        <v>3916</v>
      </c>
      <c r="I13" s="56">
        <v>24123</v>
      </c>
      <c r="J13" s="33" t="s">
        <v>226</v>
      </c>
      <c r="K13" s="19" t="s">
        <v>211</v>
      </c>
      <c r="L13" s="19" t="s">
        <v>246</v>
      </c>
      <c r="M13" s="19">
        <v>1982</v>
      </c>
      <c r="N13" s="56">
        <v>22900</v>
      </c>
      <c r="O13" s="56">
        <v>280000</v>
      </c>
      <c r="P13" s="19">
        <v>2033</v>
      </c>
      <c r="Q13" s="33" t="s">
        <v>262</v>
      </c>
      <c r="R13" s="33" t="s">
        <v>263</v>
      </c>
      <c r="S13" s="19" t="s">
        <v>63</v>
      </c>
      <c r="T13" s="19" t="s">
        <v>214</v>
      </c>
      <c r="U13" s="19"/>
      <c r="V13" s="19" t="s">
        <v>46</v>
      </c>
      <c r="W13" s="19" t="s">
        <v>215</v>
      </c>
      <c r="X13" s="19"/>
      <c r="Y13" s="33" t="s">
        <v>216</v>
      </c>
      <c r="Z13" s="33" t="s">
        <v>231</v>
      </c>
      <c r="AA13" s="33" t="s">
        <v>237</v>
      </c>
      <c r="AB13" s="33" t="s">
        <v>219</v>
      </c>
      <c r="AC13" s="35">
        <v>4</v>
      </c>
      <c r="AD13" s="35">
        <v>1</v>
      </c>
      <c r="AE13" s="35">
        <v>68</v>
      </c>
      <c r="AF13" s="35">
        <v>1</v>
      </c>
      <c r="AG13" s="35">
        <v>56</v>
      </c>
      <c r="AH13" s="35">
        <v>1</v>
      </c>
      <c r="AI13" s="33" t="s">
        <v>220</v>
      </c>
      <c r="AJ13" s="35"/>
      <c r="AK13" s="33"/>
      <c r="AL13" s="35"/>
      <c r="AM13" s="33"/>
      <c r="AN13" s="35"/>
      <c r="AO13" s="19" t="s">
        <v>221</v>
      </c>
      <c r="AP13" s="57" t="s">
        <v>264</v>
      </c>
    </row>
    <row r="14" spans="1:43" ht="30" customHeight="1">
      <c r="A14" s="19" t="s">
        <v>35</v>
      </c>
      <c r="B14" s="16" t="s">
        <v>36</v>
      </c>
      <c r="C14" s="16" t="s">
        <v>265</v>
      </c>
      <c r="D14" s="19" t="s">
        <v>38</v>
      </c>
      <c r="E14" s="33" t="s">
        <v>266</v>
      </c>
      <c r="F14" s="33" t="s">
        <v>267</v>
      </c>
      <c r="G14" s="56">
        <v>636</v>
      </c>
      <c r="H14" s="56">
        <v>684</v>
      </c>
      <c r="I14" s="56">
        <v>2223</v>
      </c>
      <c r="J14" s="33" t="s">
        <v>226</v>
      </c>
      <c r="K14" s="19" t="s">
        <v>211</v>
      </c>
      <c r="L14" s="19" t="s">
        <v>246</v>
      </c>
      <c r="M14" s="19">
        <v>2001</v>
      </c>
      <c r="N14" s="56">
        <v>10500</v>
      </c>
      <c r="O14" s="56">
        <v>57000</v>
      </c>
      <c r="P14" s="19">
        <v>2026</v>
      </c>
      <c r="Q14" s="33" t="s">
        <v>268</v>
      </c>
      <c r="R14" s="33" t="s">
        <v>269</v>
      </c>
      <c r="S14" s="19" t="s">
        <v>63</v>
      </c>
      <c r="T14" s="19" t="s">
        <v>214</v>
      </c>
      <c r="U14" s="19"/>
      <c r="V14" s="19" t="s">
        <v>46</v>
      </c>
      <c r="W14" s="19" t="s">
        <v>215</v>
      </c>
      <c r="X14" s="19"/>
      <c r="Y14" s="33" t="s">
        <v>216</v>
      </c>
      <c r="Z14" s="33" t="s">
        <v>217</v>
      </c>
      <c r="AA14" s="33" t="s">
        <v>232</v>
      </c>
      <c r="AB14" s="33" t="s">
        <v>219</v>
      </c>
      <c r="AC14" s="35">
        <v>12.2</v>
      </c>
      <c r="AD14" s="35">
        <v>1</v>
      </c>
      <c r="AE14" s="35">
        <v>18.5</v>
      </c>
      <c r="AF14" s="35">
        <v>4.5999999999999996</v>
      </c>
      <c r="AG14" s="35">
        <v>10.199999999999999</v>
      </c>
      <c r="AH14" s="35">
        <v>6.7</v>
      </c>
      <c r="AI14" s="33" t="s">
        <v>220</v>
      </c>
      <c r="AJ14" s="35"/>
      <c r="AK14" s="33"/>
      <c r="AL14" s="35"/>
      <c r="AM14" s="33"/>
      <c r="AN14" s="35"/>
      <c r="AO14" s="19" t="s">
        <v>221</v>
      </c>
      <c r="AP14" s="57" t="s">
        <v>270</v>
      </c>
    </row>
    <row r="15" spans="1:43" ht="30" customHeight="1">
      <c r="A15" s="19" t="s">
        <v>35</v>
      </c>
      <c r="B15" s="16" t="s">
        <v>271</v>
      </c>
      <c r="C15" s="16" t="s">
        <v>272</v>
      </c>
      <c r="D15" s="19" t="s">
        <v>273</v>
      </c>
      <c r="E15" s="33" t="s">
        <v>274</v>
      </c>
      <c r="F15" s="33" t="s">
        <v>275</v>
      </c>
      <c r="G15" s="56">
        <v>2310</v>
      </c>
      <c r="H15" s="56">
        <v>2831</v>
      </c>
      <c r="I15" s="56">
        <v>84638</v>
      </c>
      <c r="J15" s="33" t="s">
        <v>276</v>
      </c>
      <c r="K15" s="19" t="s">
        <v>211</v>
      </c>
      <c r="L15" s="19" t="s">
        <v>115</v>
      </c>
      <c r="M15" s="19">
        <v>2000</v>
      </c>
      <c r="N15" s="56">
        <v>12000</v>
      </c>
      <c r="O15" s="56">
        <v>165262</v>
      </c>
      <c r="P15" s="19">
        <v>2045</v>
      </c>
      <c r="Q15" s="33" t="s">
        <v>236</v>
      </c>
      <c r="R15" s="33" t="s">
        <v>213</v>
      </c>
      <c r="S15" s="19" t="s">
        <v>116</v>
      </c>
      <c r="T15" s="19" t="s">
        <v>214</v>
      </c>
      <c r="U15" s="19"/>
      <c r="V15" s="19" t="s">
        <v>126</v>
      </c>
      <c r="W15" s="19" t="s">
        <v>215</v>
      </c>
      <c r="X15" s="19"/>
      <c r="Y15" s="33" t="s">
        <v>216</v>
      </c>
      <c r="Z15" s="33" t="s">
        <v>231</v>
      </c>
      <c r="AA15" s="33" t="s">
        <v>218</v>
      </c>
      <c r="AB15" s="33" t="s">
        <v>219</v>
      </c>
      <c r="AC15" s="35">
        <v>1.2</v>
      </c>
      <c r="AD15" s="35">
        <v>0.8</v>
      </c>
      <c r="AE15" s="35">
        <v>8</v>
      </c>
      <c r="AF15" s="35">
        <v>1</v>
      </c>
      <c r="AG15" s="35"/>
      <c r="AH15" s="35">
        <v>1.3</v>
      </c>
      <c r="AI15" s="33" t="s">
        <v>220</v>
      </c>
      <c r="AJ15" s="35"/>
      <c r="AK15" s="33"/>
      <c r="AL15" s="35"/>
      <c r="AM15" s="33"/>
      <c r="AN15" s="35"/>
      <c r="AO15" s="19" t="s">
        <v>221</v>
      </c>
      <c r="AP15" s="57" t="s">
        <v>277</v>
      </c>
    </row>
    <row r="16" spans="1:43" ht="30" customHeight="1">
      <c r="A16" s="19" t="s">
        <v>35</v>
      </c>
      <c r="B16" s="16" t="s">
        <v>271</v>
      </c>
      <c r="C16" s="16" t="s">
        <v>278</v>
      </c>
      <c r="D16" s="19" t="s">
        <v>273</v>
      </c>
      <c r="E16" s="33" t="s">
        <v>279</v>
      </c>
      <c r="F16" s="33" t="s">
        <v>280</v>
      </c>
      <c r="G16" s="56">
        <v>784</v>
      </c>
      <c r="H16" s="56">
        <v>855</v>
      </c>
      <c r="I16" s="56">
        <v>43433</v>
      </c>
      <c r="J16" s="33" t="s">
        <v>281</v>
      </c>
      <c r="K16" s="19" t="s">
        <v>211</v>
      </c>
      <c r="L16" s="19" t="s">
        <v>115</v>
      </c>
      <c r="M16" s="19">
        <v>2013</v>
      </c>
      <c r="N16" s="56">
        <v>3300</v>
      </c>
      <c r="O16" s="56">
        <v>54000</v>
      </c>
      <c r="P16" s="19">
        <v>2027</v>
      </c>
      <c r="Q16" s="33" t="s">
        <v>282</v>
      </c>
      <c r="R16" s="33" t="s">
        <v>283</v>
      </c>
      <c r="S16" s="19" t="s">
        <v>116</v>
      </c>
      <c r="T16" s="19" t="s">
        <v>214</v>
      </c>
      <c r="U16" s="19"/>
      <c r="V16" s="19" t="s">
        <v>126</v>
      </c>
      <c r="W16" s="19" t="s">
        <v>215</v>
      </c>
      <c r="X16" s="19"/>
      <c r="Y16" s="33" t="s">
        <v>216</v>
      </c>
      <c r="Z16" s="33" t="s">
        <v>231</v>
      </c>
      <c r="AA16" s="33" t="s">
        <v>237</v>
      </c>
      <c r="AB16" s="33" t="s">
        <v>219</v>
      </c>
      <c r="AC16" s="35"/>
      <c r="AD16" s="35">
        <v>1.3</v>
      </c>
      <c r="AE16" s="35"/>
      <c r="AF16" s="35">
        <v>1.6</v>
      </c>
      <c r="AG16" s="35"/>
      <c r="AH16" s="35">
        <v>1</v>
      </c>
      <c r="AI16" s="33" t="s">
        <v>220</v>
      </c>
      <c r="AJ16" s="35"/>
      <c r="AK16" s="33"/>
      <c r="AL16" s="35"/>
      <c r="AM16" s="33"/>
      <c r="AN16" s="35"/>
      <c r="AO16" s="19" t="s">
        <v>284</v>
      </c>
      <c r="AP16" s="57" t="s">
        <v>285</v>
      </c>
    </row>
    <row r="17" spans="1:42" ht="30" customHeight="1">
      <c r="A17" s="19" t="s">
        <v>35</v>
      </c>
      <c r="B17" s="16" t="s">
        <v>271</v>
      </c>
      <c r="C17" s="16" t="s">
        <v>286</v>
      </c>
      <c r="D17" s="19" t="s">
        <v>273</v>
      </c>
      <c r="E17" s="33" t="s">
        <v>287</v>
      </c>
      <c r="F17" s="33" t="s">
        <v>275</v>
      </c>
      <c r="G17" s="56">
        <v>0</v>
      </c>
      <c r="H17" s="56">
        <v>0</v>
      </c>
      <c r="I17" s="56">
        <v>0</v>
      </c>
      <c r="J17" s="33" t="s">
        <v>288</v>
      </c>
      <c r="K17" s="19" t="s">
        <v>211</v>
      </c>
      <c r="L17" s="19" t="s">
        <v>42</v>
      </c>
      <c r="M17" s="19">
        <v>1973</v>
      </c>
      <c r="N17" s="56">
        <v>10594</v>
      </c>
      <c r="O17" s="56">
        <v>125800</v>
      </c>
      <c r="P17" s="19">
        <v>2000</v>
      </c>
      <c r="Q17" s="33" t="s">
        <v>262</v>
      </c>
      <c r="R17" s="33" t="s">
        <v>289</v>
      </c>
      <c r="S17" s="19" t="s">
        <v>116</v>
      </c>
      <c r="T17" s="19" t="s">
        <v>230</v>
      </c>
      <c r="U17" s="19" t="s">
        <v>290</v>
      </c>
      <c r="V17" s="19" t="s">
        <v>126</v>
      </c>
      <c r="W17" s="19" t="s">
        <v>215</v>
      </c>
      <c r="X17" s="19"/>
      <c r="Y17" s="33" t="s">
        <v>291</v>
      </c>
      <c r="Z17" s="33"/>
      <c r="AA17" s="33"/>
      <c r="AB17" s="33"/>
      <c r="AC17" s="35">
        <v>1</v>
      </c>
      <c r="AD17" s="35">
        <v>1</v>
      </c>
      <c r="AE17" s="35">
        <v>8</v>
      </c>
      <c r="AF17" s="35">
        <v>0</v>
      </c>
      <c r="AG17" s="35"/>
      <c r="AH17" s="35">
        <v>1</v>
      </c>
      <c r="AI17" s="33" t="s">
        <v>220</v>
      </c>
      <c r="AJ17" s="35"/>
      <c r="AK17" s="33"/>
      <c r="AL17" s="35"/>
      <c r="AM17" s="33"/>
      <c r="AN17" s="35"/>
      <c r="AO17" s="19" t="s">
        <v>221</v>
      </c>
      <c r="AP17" s="57" t="s">
        <v>292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D801-8D6C-4EAE-A0C3-5BC043086E74}">
  <dimension ref="A1:AL12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71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72</v>
      </c>
      <c r="G2" s="327" t="s">
        <v>7</v>
      </c>
      <c r="H2" s="328"/>
      <c r="I2" s="328"/>
      <c r="J2" s="329"/>
      <c r="K2" s="276" t="s">
        <v>73</v>
      </c>
      <c r="L2" s="290"/>
      <c r="M2" s="290"/>
      <c r="N2" s="290"/>
      <c r="O2" s="290"/>
      <c r="P2" s="290"/>
      <c r="Q2" s="290"/>
      <c r="R2" s="274" t="s">
        <v>74</v>
      </c>
      <c r="S2" s="290"/>
      <c r="T2" s="276" t="s">
        <v>75</v>
      </c>
      <c r="U2" s="290"/>
      <c r="V2" s="274" t="s">
        <v>76</v>
      </c>
      <c r="W2" s="281"/>
      <c r="X2" s="281"/>
      <c r="Y2" s="281"/>
      <c r="Z2" s="43" t="s">
        <v>77</v>
      </c>
      <c r="AA2" s="44"/>
      <c r="AB2" s="215" t="s">
        <v>52</v>
      </c>
      <c r="AC2" s="143" t="s">
        <v>78</v>
      </c>
      <c r="AD2" s="143" t="s">
        <v>79</v>
      </c>
      <c r="AE2" s="272" t="s">
        <v>80</v>
      </c>
      <c r="AF2" s="272" t="s">
        <v>81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82</v>
      </c>
      <c r="H4" s="272" t="s">
        <v>83</v>
      </c>
      <c r="I4" s="272" t="s">
        <v>84</v>
      </c>
      <c r="J4" s="272" t="s">
        <v>26</v>
      </c>
      <c r="K4" s="215" t="s">
        <v>85</v>
      </c>
      <c r="L4" s="215" t="s">
        <v>86</v>
      </c>
      <c r="M4" s="215" t="s">
        <v>87</v>
      </c>
      <c r="N4" s="215" t="s">
        <v>88</v>
      </c>
      <c r="O4" s="215" t="s">
        <v>89</v>
      </c>
      <c r="P4" s="215" t="s">
        <v>90</v>
      </c>
      <c r="Q4" s="143" t="s">
        <v>91</v>
      </c>
      <c r="R4" s="262" t="s">
        <v>92</v>
      </c>
      <c r="S4" s="143" t="s">
        <v>93</v>
      </c>
      <c r="T4" s="262" t="s">
        <v>94</v>
      </c>
      <c r="U4" s="269" t="s">
        <v>95</v>
      </c>
      <c r="V4" s="274" t="s">
        <v>96</v>
      </c>
      <c r="W4" s="49"/>
      <c r="X4" s="276" t="s">
        <v>97</v>
      </c>
      <c r="Y4" s="49"/>
      <c r="Z4" s="143" t="s">
        <v>98</v>
      </c>
      <c r="AA4" s="143" t="s">
        <v>99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100</v>
      </c>
      <c r="X5" s="239"/>
      <c r="Y5" s="143" t="s">
        <v>100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101</v>
      </c>
      <c r="H6" s="51" t="s">
        <v>101</v>
      </c>
      <c r="I6" s="51" t="s">
        <v>102</v>
      </c>
      <c r="J6" s="51" t="s">
        <v>101</v>
      </c>
      <c r="K6" s="51" t="s">
        <v>103</v>
      </c>
      <c r="L6" s="51" t="s">
        <v>103</v>
      </c>
      <c r="M6" s="51" t="s">
        <v>103</v>
      </c>
      <c r="N6" s="51" t="s">
        <v>103</v>
      </c>
      <c r="O6" s="51" t="s">
        <v>103</v>
      </c>
      <c r="P6" s="51" t="s">
        <v>103</v>
      </c>
      <c r="Q6" s="239"/>
      <c r="R6" s="143"/>
      <c r="S6" s="52" t="s">
        <v>104</v>
      </c>
      <c r="T6" s="143"/>
      <c r="U6" s="52" t="s">
        <v>104</v>
      </c>
      <c r="V6" s="273"/>
      <c r="W6" s="239"/>
      <c r="X6" s="239"/>
      <c r="Y6" s="239"/>
      <c r="Z6" s="51" t="s">
        <v>105</v>
      </c>
      <c r="AA6" s="46"/>
      <c r="AB6" s="216"/>
      <c r="AC6" s="53" t="s">
        <v>106</v>
      </c>
      <c r="AD6" s="53" t="s">
        <v>107</v>
      </c>
      <c r="AE6" s="53" t="s">
        <v>107</v>
      </c>
      <c r="AF6" s="51" t="s">
        <v>55</v>
      </c>
      <c r="AG6" s="323"/>
      <c r="AH6" s="323"/>
      <c r="AI6" s="323"/>
      <c r="AJ6" s="318"/>
      <c r="AK6" s="54" t="s">
        <v>56</v>
      </c>
      <c r="AL6" s="54"/>
    </row>
    <row r="7" spans="1:38" s="3" customFormat="1" ht="30" customHeight="1">
      <c r="A7" s="19" t="s">
        <v>35</v>
      </c>
      <c r="B7" s="16" t="s">
        <v>57</v>
      </c>
      <c r="C7" s="16" t="s">
        <v>108</v>
      </c>
      <c r="D7" s="19" t="s">
        <v>59</v>
      </c>
      <c r="E7" s="33" t="s">
        <v>109</v>
      </c>
      <c r="F7" s="33" t="s">
        <v>110</v>
      </c>
      <c r="G7" s="56"/>
      <c r="H7" s="56">
        <v>12374</v>
      </c>
      <c r="I7" s="56"/>
      <c r="J7" s="56"/>
      <c r="K7" s="56"/>
      <c r="L7" s="56"/>
      <c r="M7" s="56"/>
      <c r="N7" s="56"/>
      <c r="O7" s="56"/>
      <c r="P7" s="56"/>
      <c r="Q7" s="19"/>
      <c r="R7" s="19" t="s">
        <v>111</v>
      </c>
      <c r="S7" s="56"/>
      <c r="T7" s="19" t="s">
        <v>112</v>
      </c>
      <c r="U7" s="56">
        <v>102</v>
      </c>
      <c r="V7" s="33" t="s">
        <v>113</v>
      </c>
      <c r="W7" s="33"/>
      <c r="X7" s="33" t="s">
        <v>114</v>
      </c>
      <c r="Y7" s="33"/>
      <c r="Z7" s="35"/>
      <c r="AA7" s="33"/>
      <c r="AB7" s="33" t="s">
        <v>115</v>
      </c>
      <c r="AC7" s="56">
        <v>90</v>
      </c>
      <c r="AD7" s="56">
        <v>0</v>
      </c>
      <c r="AE7" s="56">
        <v>0</v>
      </c>
      <c r="AF7" s="56">
        <v>0</v>
      </c>
      <c r="AG7" s="19">
        <v>1990</v>
      </c>
      <c r="AH7" s="19" t="s">
        <v>116</v>
      </c>
      <c r="AI7" s="19"/>
      <c r="AJ7" s="19" t="s">
        <v>64</v>
      </c>
      <c r="AK7" s="57" t="s">
        <v>117</v>
      </c>
      <c r="AL7" s="41"/>
    </row>
    <row r="8" spans="1:38" s="3" customFormat="1" ht="30" customHeight="1">
      <c r="A8" s="19" t="s">
        <v>35</v>
      </c>
      <c r="B8" s="16" t="s">
        <v>118</v>
      </c>
      <c r="C8" s="16" t="s">
        <v>119</v>
      </c>
      <c r="D8" s="19" t="s">
        <v>120</v>
      </c>
      <c r="E8" s="33" t="s">
        <v>121</v>
      </c>
      <c r="F8" s="33" t="s">
        <v>122</v>
      </c>
      <c r="G8" s="56">
        <v>1561</v>
      </c>
      <c r="H8" s="56">
        <v>6658</v>
      </c>
      <c r="I8" s="56"/>
      <c r="J8" s="56"/>
      <c r="K8" s="56"/>
      <c r="L8" s="56"/>
      <c r="M8" s="56"/>
      <c r="N8" s="56"/>
      <c r="O8" s="56"/>
      <c r="P8" s="56"/>
      <c r="Q8" s="19"/>
      <c r="R8" s="19" t="s">
        <v>111</v>
      </c>
      <c r="S8" s="56"/>
      <c r="T8" s="19" t="s">
        <v>123</v>
      </c>
      <c r="U8" s="56"/>
      <c r="V8" s="33" t="s">
        <v>124</v>
      </c>
      <c r="W8" s="33"/>
      <c r="X8" s="33" t="s">
        <v>125</v>
      </c>
      <c r="Y8" s="33"/>
      <c r="Z8" s="35"/>
      <c r="AA8" s="33"/>
      <c r="AB8" s="33" t="s">
        <v>115</v>
      </c>
      <c r="AC8" s="56">
        <v>66</v>
      </c>
      <c r="AD8" s="56">
        <v>0</v>
      </c>
      <c r="AE8" s="56">
        <v>0</v>
      </c>
      <c r="AF8" s="56">
        <v>0</v>
      </c>
      <c r="AG8" s="19">
        <v>2002</v>
      </c>
      <c r="AH8" s="19" t="s">
        <v>63</v>
      </c>
      <c r="AI8" s="19"/>
      <c r="AJ8" s="19" t="s">
        <v>126</v>
      </c>
      <c r="AK8" s="57" t="s">
        <v>127</v>
      </c>
      <c r="AL8" s="41"/>
    </row>
    <row r="9" spans="1:38" s="3" customFormat="1" ht="30" customHeight="1">
      <c r="A9" s="19" t="s">
        <v>35</v>
      </c>
      <c r="B9" s="16" t="s">
        <v>128</v>
      </c>
      <c r="C9" s="16" t="s">
        <v>129</v>
      </c>
      <c r="D9" s="19" t="s">
        <v>130</v>
      </c>
      <c r="E9" s="33" t="s">
        <v>131</v>
      </c>
      <c r="F9" s="33" t="s">
        <v>132</v>
      </c>
      <c r="G9" s="56">
        <v>1617</v>
      </c>
      <c r="H9" s="56">
        <v>6516</v>
      </c>
      <c r="I9" s="56"/>
      <c r="J9" s="56"/>
      <c r="K9" s="56"/>
      <c r="L9" s="56"/>
      <c r="M9" s="56"/>
      <c r="N9" s="56">
        <v>193</v>
      </c>
      <c r="O9" s="56"/>
      <c r="P9" s="56"/>
      <c r="Q9" s="19" t="s">
        <v>133</v>
      </c>
      <c r="R9" s="19" t="s">
        <v>111</v>
      </c>
      <c r="S9" s="56"/>
      <c r="T9" s="19" t="s">
        <v>123</v>
      </c>
      <c r="U9" s="56"/>
      <c r="V9" s="33" t="s">
        <v>134</v>
      </c>
      <c r="W9" s="33"/>
      <c r="X9" s="33" t="s">
        <v>114</v>
      </c>
      <c r="Y9" s="33"/>
      <c r="Z9" s="35"/>
      <c r="AA9" s="33"/>
      <c r="AB9" s="33" t="s">
        <v>135</v>
      </c>
      <c r="AC9" s="56">
        <v>45</v>
      </c>
      <c r="AD9" s="56">
        <v>0</v>
      </c>
      <c r="AE9" s="56">
        <v>0</v>
      </c>
      <c r="AF9" s="56">
        <v>0</v>
      </c>
      <c r="AG9" s="19">
        <v>1989</v>
      </c>
      <c r="AH9" s="19" t="s">
        <v>63</v>
      </c>
      <c r="AI9" s="19"/>
      <c r="AJ9" s="19" t="s">
        <v>136</v>
      </c>
      <c r="AK9" s="57" t="s">
        <v>137</v>
      </c>
      <c r="AL9" s="41"/>
    </row>
    <row r="10" spans="1:38" s="3" customFormat="1" ht="30" customHeight="1">
      <c r="A10" s="19" t="s">
        <v>35</v>
      </c>
      <c r="B10" s="16" t="s">
        <v>138</v>
      </c>
      <c r="C10" s="16" t="s">
        <v>139</v>
      </c>
      <c r="D10" s="19" t="s">
        <v>140</v>
      </c>
      <c r="E10" s="33" t="s">
        <v>141</v>
      </c>
      <c r="F10" s="33" t="s">
        <v>142</v>
      </c>
      <c r="G10" s="56">
        <v>927</v>
      </c>
      <c r="H10" s="56">
        <v>7468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111</v>
      </c>
      <c r="S10" s="56"/>
      <c r="T10" s="19" t="s">
        <v>143</v>
      </c>
      <c r="U10" s="56">
        <v>384</v>
      </c>
      <c r="V10" s="33" t="s">
        <v>144</v>
      </c>
      <c r="W10" s="33"/>
      <c r="X10" s="33" t="s">
        <v>145</v>
      </c>
      <c r="Y10" s="33"/>
      <c r="Z10" s="35"/>
      <c r="AA10" s="33"/>
      <c r="AB10" s="33" t="s">
        <v>42</v>
      </c>
      <c r="AC10" s="56">
        <v>116</v>
      </c>
      <c r="AD10" s="56">
        <v>0</v>
      </c>
      <c r="AE10" s="56">
        <v>0</v>
      </c>
      <c r="AF10" s="56">
        <v>0</v>
      </c>
      <c r="AG10" s="19">
        <v>1987</v>
      </c>
      <c r="AH10" s="19" t="s">
        <v>45</v>
      </c>
      <c r="AI10" s="19"/>
      <c r="AJ10" s="19" t="s">
        <v>46</v>
      </c>
      <c r="AK10" s="57" t="s">
        <v>146</v>
      </c>
      <c r="AL10" s="41"/>
    </row>
    <row r="11" spans="1:38" s="3" customFormat="1" ht="30" customHeight="1">
      <c r="A11" s="19" t="s">
        <v>35</v>
      </c>
      <c r="B11" s="16" t="s">
        <v>147</v>
      </c>
      <c r="C11" s="16" t="s">
        <v>148</v>
      </c>
      <c r="D11" s="19" t="s">
        <v>149</v>
      </c>
      <c r="E11" s="33" t="s">
        <v>150</v>
      </c>
      <c r="F11" s="33" t="s">
        <v>151</v>
      </c>
      <c r="G11" s="56">
        <v>3236</v>
      </c>
      <c r="H11" s="56">
        <v>13320</v>
      </c>
      <c r="I11" s="56"/>
      <c r="J11" s="56"/>
      <c r="K11" s="56"/>
      <c r="L11" s="56"/>
      <c r="M11" s="56"/>
      <c r="N11" s="56">
        <v>655</v>
      </c>
      <c r="O11" s="56"/>
      <c r="P11" s="56"/>
      <c r="Q11" s="19" t="s">
        <v>152</v>
      </c>
      <c r="R11" s="19" t="s">
        <v>111</v>
      </c>
      <c r="S11" s="56"/>
      <c r="T11" s="19" t="s">
        <v>123</v>
      </c>
      <c r="U11" s="56"/>
      <c r="V11" s="33" t="s">
        <v>153</v>
      </c>
      <c r="W11" s="33"/>
      <c r="X11" s="33" t="s">
        <v>154</v>
      </c>
      <c r="Y11" s="33"/>
      <c r="Z11" s="35"/>
      <c r="AA11" s="33"/>
      <c r="AB11" s="33" t="s">
        <v>155</v>
      </c>
      <c r="AC11" s="56">
        <v>55</v>
      </c>
      <c r="AD11" s="56">
        <v>0</v>
      </c>
      <c r="AE11" s="56">
        <v>4</v>
      </c>
      <c r="AF11" s="56">
        <v>0</v>
      </c>
      <c r="AG11" s="19">
        <v>1999</v>
      </c>
      <c r="AH11" s="19" t="s">
        <v>63</v>
      </c>
      <c r="AI11" s="19"/>
      <c r="AJ11" s="19" t="s">
        <v>126</v>
      </c>
      <c r="AK11" s="57" t="s">
        <v>156</v>
      </c>
      <c r="AL11" s="41"/>
    </row>
    <row r="12" spans="1:38" s="3" customFormat="1" ht="30" customHeight="1">
      <c r="A12" s="19" t="s">
        <v>35</v>
      </c>
      <c r="B12" s="16" t="s">
        <v>157</v>
      </c>
      <c r="C12" s="16" t="s">
        <v>158</v>
      </c>
      <c r="D12" s="19" t="s">
        <v>159</v>
      </c>
      <c r="E12" s="33" t="s">
        <v>160</v>
      </c>
      <c r="F12" s="33" t="s">
        <v>161</v>
      </c>
      <c r="G12" s="56">
        <v>6083.41</v>
      </c>
      <c r="H12" s="56">
        <v>13620.09</v>
      </c>
      <c r="I12" s="56"/>
      <c r="J12" s="56"/>
      <c r="K12" s="56"/>
      <c r="L12" s="56">
        <v>112</v>
      </c>
      <c r="M12" s="56"/>
      <c r="N12" s="56"/>
      <c r="O12" s="56"/>
      <c r="P12" s="56"/>
      <c r="Q12" s="19" t="s">
        <v>152</v>
      </c>
      <c r="R12" s="19" t="s">
        <v>111</v>
      </c>
      <c r="S12" s="56"/>
      <c r="T12" s="19" t="s">
        <v>123</v>
      </c>
      <c r="U12" s="56"/>
      <c r="V12" s="33" t="s">
        <v>162</v>
      </c>
      <c r="W12" s="33"/>
      <c r="X12" s="33" t="s">
        <v>163</v>
      </c>
      <c r="Y12" s="33"/>
      <c r="Z12" s="35"/>
      <c r="AA12" s="33"/>
      <c r="AB12" s="33" t="s">
        <v>42</v>
      </c>
      <c r="AC12" s="56">
        <v>110</v>
      </c>
      <c r="AD12" s="56">
        <v>0</v>
      </c>
      <c r="AE12" s="56">
        <v>0.5</v>
      </c>
      <c r="AF12" s="56">
        <v>0</v>
      </c>
      <c r="AG12" s="19">
        <v>2014</v>
      </c>
      <c r="AH12" s="19" t="s">
        <v>45</v>
      </c>
      <c r="AI12" s="19"/>
      <c r="AJ12" s="19" t="s">
        <v>164</v>
      </c>
      <c r="AK12" s="57" t="s">
        <v>165</v>
      </c>
      <c r="AL12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1" man="1"/>
    <brk id="28" min="1" max="1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05A7-0C7A-4C01-9AF8-9F9D44B28D95}">
  <dimension ref="A1:P8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49</v>
      </c>
      <c r="G2" s="148" t="s">
        <v>50</v>
      </c>
      <c r="H2" s="214" t="s">
        <v>51</v>
      </c>
      <c r="I2" s="214" t="s">
        <v>52</v>
      </c>
      <c r="J2" s="148" t="s">
        <v>53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54</v>
      </c>
      <c r="H6" s="144"/>
      <c r="I6" s="144"/>
      <c r="J6" s="30" t="s">
        <v>55</v>
      </c>
      <c r="K6" s="144"/>
      <c r="L6" s="144"/>
      <c r="M6" s="232"/>
      <c r="N6" s="318"/>
      <c r="O6" s="31" t="s">
        <v>56</v>
      </c>
      <c r="P6" s="31"/>
    </row>
    <row r="7" spans="1:16" s="22" customFormat="1" ht="30" customHeight="1">
      <c r="A7" s="33" t="s">
        <v>35</v>
      </c>
      <c r="B7" s="34" t="s">
        <v>57</v>
      </c>
      <c r="C7" s="34" t="s">
        <v>58</v>
      </c>
      <c r="D7" s="33" t="s">
        <v>59</v>
      </c>
      <c r="E7" s="33" t="s">
        <v>60</v>
      </c>
      <c r="F7" s="33" t="s">
        <v>61</v>
      </c>
      <c r="G7" s="35">
        <v>40150</v>
      </c>
      <c r="H7" s="33" t="s">
        <v>62</v>
      </c>
      <c r="I7" s="33"/>
      <c r="J7" s="35">
        <v>700</v>
      </c>
      <c r="K7" s="33">
        <v>1983</v>
      </c>
      <c r="L7" s="33" t="s">
        <v>63</v>
      </c>
      <c r="M7" s="33"/>
      <c r="N7" s="14" t="s">
        <v>64</v>
      </c>
      <c r="O7" s="36" t="s">
        <v>65</v>
      </c>
      <c r="P7" s="24"/>
    </row>
    <row r="8" spans="1:16" s="22" customFormat="1" ht="30" customHeight="1">
      <c r="A8" s="33" t="s">
        <v>35</v>
      </c>
      <c r="B8" s="34" t="s">
        <v>57</v>
      </c>
      <c r="C8" s="34" t="s">
        <v>66</v>
      </c>
      <c r="D8" s="33" t="s">
        <v>59</v>
      </c>
      <c r="E8" s="33" t="s">
        <v>67</v>
      </c>
      <c r="F8" s="33" t="s">
        <v>68</v>
      </c>
      <c r="G8" s="35">
        <v>45633</v>
      </c>
      <c r="H8" s="33" t="s">
        <v>69</v>
      </c>
      <c r="I8" s="33"/>
      <c r="J8" s="35">
        <v>281</v>
      </c>
      <c r="K8" s="33">
        <v>2001</v>
      </c>
      <c r="L8" s="33" t="s">
        <v>63</v>
      </c>
      <c r="M8" s="33"/>
      <c r="N8" s="14" t="s">
        <v>64</v>
      </c>
      <c r="O8" s="36" t="s">
        <v>70</v>
      </c>
      <c r="P8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8B79E6-83C3-415D-92CA-739EDAA8FE2E}"/>
</file>

<file path=customXml/itemProps2.xml><?xml version="1.0" encoding="utf-8"?>
<ds:datastoreItem xmlns:ds="http://schemas.openxmlformats.org/officeDocument/2006/customXml" ds:itemID="{1FFA726B-28CA-49FF-AA6A-4ACD99B583A4}"/>
</file>

<file path=customXml/itemProps3.xml><?xml version="1.0" encoding="utf-8"?>
<ds:datastoreItem xmlns:ds="http://schemas.openxmlformats.org/officeDocument/2006/customXml" ds:itemID="{B8800EF8-8C9B-4DA0-8A2B-F39F6B8DCE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2026-02-27T01:44:07Z</dcterms:created>
  <dcterms:modified xsi:type="dcterms:W3CDTF">2026-02-27T01:50:10Z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