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3CFF3E23-6EF9-4B81-8E22-CF06B420CE71}" xr6:coauthVersionLast="47" xr6:coauthVersionMax="47" xr10:uidLastSave="{00000000-0000-0000-0000-000000000000}"/>
  <bookViews>
    <workbookView xWindow="-120" yWindow="-120" windowWidth="29040" windowHeight="15720" xr2:uid="{F4DDC174-8EDC-4449-96E2-FDF27C379688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コミプラ!$A$6:$O$18</definedName>
    <definedName name="_xlnm._FilterDatabase" localSheetId="7" hidden="1">し尿!$A$6:$AK$31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最終!$A$6:$AP$39</definedName>
    <definedName name="_xlnm._FilterDatabase" localSheetId="2" hidden="1">資源化!$A$6:$CD$20</definedName>
    <definedName name="_xlnm._FilterDatabase" localSheetId="0" hidden="1">焼却!$A$6:$CW$28</definedName>
    <definedName name="_xlnm._FilterDatabase" localSheetId="1" hidden="1">粗大!$A$6:$AZ$21</definedName>
    <definedName name="_xlnm._FilterDatabase" localSheetId="3" hidden="1">燃料化!$A$6:$BA$9</definedName>
    <definedName name="_xlnm._FilterDatabase" localSheetId="5" hidden="1">保管!$A$6:$T$20</definedName>
    <definedName name="_xlnm.Print_Area" localSheetId="8">コミプラ!$2:$19</definedName>
    <definedName name="_xlnm.Print_Area" localSheetId="7">し尿!$2:$31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最終!$2:$39</definedName>
    <definedName name="_xlnm.Print_Area" localSheetId="2">資源化!$2:$20</definedName>
    <definedName name="_xlnm.Print_Area" localSheetId="0">焼却!$2:$28</definedName>
    <definedName name="_xlnm.Print_Area" localSheetId="1">粗大!$2:$21</definedName>
    <definedName name="_xlnm.Print_Area" localSheetId="3">燃料化!$2:$9</definedName>
    <definedName name="_xlnm.Print_Area" localSheetId="5">保管!$2:$21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8" i="11" l="1"/>
  <c r="BS28" i="11"/>
  <c r="BL28" i="11"/>
  <c r="BD28" i="11"/>
  <c r="BT27" i="11"/>
  <c r="BS27" i="11"/>
  <c r="BL27" i="11"/>
  <c r="BD27" i="11"/>
  <c r="BT26" i="11"/>
  <c r="BS26" i="11"/>
  <c r="BL26" i="11"/>
  <c r="BD26" i="11"/>
  <c r="BT25" i="1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1" i="10" l="1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0" i="9" l="1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9" i="8"/>
  <c r="AM9" i="8"/>
  <c r="AU8" i="8"/>
  <c r="AM8" i="8"/>
  <c r="AU7" i="8"/>
  <c r="AM7" i="8"/>
  <c r="M7" i="2" l="1"/>
  <c r="L7" i="2"/>
</calcChain>
</file>

<file path=xl/sharedStrings.xml><?xml version="1.0" encoding="utf-8"?>
<sst xmlns="http://schemas.openxmlformats.org/spreadsheetml/2006/main" count="3104" uniqueCount="1115">
  <si>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</si>
  <si>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</si>
  <si>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</si>
  <si>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</si>
  <si>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</si>
  <si>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</si>
  <si>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</si>
  <si>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</si>
  <si>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</si>
  <si>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</si>
  <si>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</si>
  <si>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</si>
  <si>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</si>
  <si>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</si>
  <si>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</si>
  <si>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</si>
  <si>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</si>
  <si>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</si>
  <si>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</si>
  <si>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</si>
  <si>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</si>
  <si>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</si>
  <si>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</si>
  <si>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</si>
  <si>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</si>
  <si>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</si>
  <si>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</si>
  <si>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</si>
  <si>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</si>
  <si>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</si>
  <si>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</si>
  <si>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</si>
  <si>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</si>
  <si>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</si>
  <si>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</si>
  <si>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群馬県</t>
  </si>
  <si>
    <t>10207</t>
  </si>
  <si>
    <t>1010138</t>
  </si>
  <si>
    <t>館林市</t>
  </si>
  <si>
    <t>ごみゼロ館</t>
  </si>
  <si>
    <t>館林市苗木町2447番地26</t>
  </si>
  <si>
    <t>廃棄物処理施設に隣接した独立棟（プレハブ造等含む）</t>
  </si>
  <si>
    <t>⑥その他公設公営</t>
  </si>
  <si>
    <t>○</t>
  </si>
  <si>
    <t>修理, 展示, 販売</t>
  </si>
  <si>
    <t>一部委託</t>
  </si>
  <si>
    <t>東京電力パワーグリッド㈱</t>
  </si>
  <si>
    <t>10-1-207-10-002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</si>
  <si>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</si>
  <si>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</si>
  <si>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</si>
  <si>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</si>
  <si>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</si>
  <si>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</si>
  <si>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</si>
  <si>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</si>
  <si>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</si>
  <si>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10201</t>
  </si>
  <si>
    <t>1020113</t>
  </si>
  <si>
    <t>前橋市</t>
  </si>
  <si>
    <t>前橋市城南住宅団地排水処理施設</t>
  </si>
  <si>
    <t>前橋市鶴が谷町31番地10</t>
  </si>
  <si>
    <t>長時間ばっ気</t>
  </si>
  <si>
    <t>③DB（公設公営、運転委託）</t>
  </si>
  <si>
    <t>東京電力</t>
  </si>
  <si>
    <t>10-1-201-09-001</t>
  </si>
  <si>
    <t>1020114</t>
  </si>
  <si>
    <t>前橋市下川住宅団地排水処理施設</t>
  </si>
  <si>
    <t>前橋市下川町57番地8</t>
  </si>
  <si>
    <t>10-1-201-09-002</t>
  </si>
  <si>
    <t>10203</t>
  </si>
  <si>
    <t>桐生市</t>
  </si>
  <si>
    <t>委託</t>
  </si>
  <si>
    <t>東京電力エナジーパートナー㈱</t>
  </si>
  <si>
    <t>1020095</t>
  </si>
  <si>
    <t>間々通住宅団地汚水処理場</t>
  </si>
  <si>
    <t>桐生市相生町五丁目112番地の6</t>
  </si>
  <si>
    <t>①DB（公設公営、直営）</t>
  </si>
  <si>
    <t>直営</t>
  </si>
  <si>
    <t>休止</t>
  </si>
  <si>
    <t>休止のため無契約</t>
  </si>
  <si>
    <t>10-1-203-09-002</t>
  </si>
  <si>
    <t>10205</t>
  </si>
  <si>
    <t>1020119</t>
  </si>
  <si>
    <t>太田市</t>
  </si>
  <si>
    <t>太田市成塚団地コミュニティ・プラント</t>
  </si>
  <si>
    <t>太田市成塚町150-88</t>
  </si>
  <si>
    <t>10-1-205-09-001</t>
  </si>
  <si>
    <t>1020120</t>
  </si>
  <si>
    <t>太田市宝町団地コミュニティ・プラント</t>
  </si>
  <si>
    <t>太田市宝町773</t>
  </si>
  <si>
    <t>標準活性汚泥</t>
  </si>
  <si>
    <t>10-1-205-09-002</t>
  </si>
  <si>
    <t>1020121</t>
  </si>
  <si>
    <t>太田市矢場新町団地コミュニティ・プラント</t>
  </si>
  <si>
    <t>太田市矢場新町122</t>
  </si>
  <si>
    <t>10-1-205-09-003</t>
  </si>
  <si>
    <t>1020122</t>
  </si>
  <si>
    <t>太田市パルタウン城西の杜コミュニティ・プラント</t>
  </si>
  <si>
    <t>太田市城西町4-2</t>
  </si>
  <si>
    <t>10-1-205-09-004</t>
  </si>
  <si>
    <t>1020123</t>
  </si>
  <si>
    <t>太田市いずみ団地コミュニティ・プラント</t>
  </si>
  <si>
    <t>太田市新田早川町10-4</t>
  </si>
  <si>
    <t>10-1-205-09-005</t>
  </si>
  <si>
    <t>1020124</t>
  </si>
  <si>
    <t>太田市いくしな団地コミュニティ・プラント</t>
  </si>
  <si>
    <t>太田市新田瑞木町13-17</t>
  </si>
  <si>
    <t>10-1-205-09-006</t>
  </si>
  <si>
    <t>1020093</t>
  </si>
  <si>
    <t>館林市分福地域し尿処理施設</t>
  </si>
  <si>
    <t>館林市分福町847-43</t>
  </si>
  <si>
    <t>⑤その他</t>
  </si>
  <si>
    <t>10-1-207-09-001</t>
  </si>
  <si>
    <t>10208</t>
  </si>
  <si>
    <t>1020103</t>
  </si>
  <si>
    <t>渋川市</t>
  </si>
  <si>
    <t>渋川市金井住宅団地汚水処理施設</t>
  </si>
  <si>
    <t>渋川市金井3038-1</t>
  </si>
  <si>
    <t>東京電力エナジーパートナー</t>
  </si>
  <si>
    <t>10-1-208-09-001</t>
  </si>
  <si>
    <t>10523</t>
  </si>
  <si>
    <t>1020111</t>
  </si>
  <si>
    <t>千代田町</t>
  </si>
  <si>
    <t>ふれあいタウンちよだコミュニティプラント</t>
  </si>
  <si>
    <t>群馬県邑楽郡千代田町大字上五箇440-1</t>
  </si>
  <si>
    <t>九電みらいエナジー株式会社</t>
  </si>
  <si>
    <t>10-1-523-09-001</t>
  </si>
  <si>
    <t>10525</t>
  </si>
  <si>
    <t>1020160</t>
  </si>
  <si>
    <t>邑楽町</t>
  </si>
  <si>
    <t>明野浄化センター</t>
  </si>
  <si>
    <t>群馬県邑楽郡邑楽町大字明野32-6</t>
  </si>
  <si>
    <t>長時間ばっ気, 標準活性汚泥</t>
  </si>
  <si>
    <t>廃止のため契約なし</t>
  </si>
  <si>
    <t>10-1-525-09-001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</si>
  <si>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</si>
  <si>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</si>
  <si>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</si>
  <si>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</si>
  <si>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</si>
  <si>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</si>
  <si>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</si>
  <si>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</si>
  <si>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</si>
  <si>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</si>
  <si>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</si>
  <si>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</si>
  <si>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</si>
  <si>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</si>
  <si>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</si>
  <si>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</si>
  <si>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</si>
  <si>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</si>
  <si>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</si>
  <si>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</si>
  <si>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</si>
  <si>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</si>
  <si>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</si>
  <si>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</si>
  <si>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</si>
  <si>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</si>
  <si>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</si>
  <si>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</si>
  <si>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</si>
  <si>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</si>
  <si>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</si>
  <si>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</si>
  <si>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</si>
  <si>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</si>
  <si>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</si>
  <si>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</si>
  <si>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</si>
  <si>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1020001</t>
  </si>
  <si>
    <t>前橋市し尿処理施設(浄化槽汚泥)</t>
  </si>
  <si>
    <t>前橋市六供町1331番地</t>
  </si>
  <si>
    <t>資源化物の生産量</t>
  </si>
  <si>
    <t>直接埋立無し</t>
  </si>
  <si>
    <t>焼却無し</t>
  </si>
  <si>
    <t>好希釈</t>
  </si>
  <si>
    <t>脱水</t>
  </si>
  <si>
    <t>アーバンエナジー</t>
  </si>
  <si>
    <t>10-1-201-08-001</t>
  </si>
  <si>
    <t>1020002</t>
  </si>
  <si>
    <t>前橋市し尿処理施設(し尿)</t>
  </si>
  <si>
    <t>前橋市六供町三丁目１番７号</t>
  </si>
  <si>
    <t>高負荷, 膜分離</t>
  </si>
  <si>
    <t>10-1-201-08-002</t>
  </si>
  <si>
    <t>10202</t>
  </si>
  <si>
    <t>1020004</t>
  </si>
  <si>
    <t>高崎市</t>
  </si>
  <si>
    <t>城南クリーンセンター</t>
  </si>
  <si>
    <t>群馬県高崎市和田多中町610番地</t>
  </si>
  <si>
    <t>施設内焼却</t>
  </si>
  <si>
    <t>高負荷</t>
  </si>
  <si>
    <t>脱水, 乾燥, 焼却</t>
  </si>
  <si>
    <t>②DB（公設公営、一部運転委託）</t>
  </si>
  <si>
    <t>10-1-202-08-001</t>
  </si>
  <si>
    <t>1020005</t>
  </si>
  <si>
    <t>桐生市境野水処理センター</t>
  </si>
  <si>
    <t>群馬県桐生市境野町三丁目1511-1</t>
  </si>
  <si>
    <t>嫌気, 好気, 高負荷, 膜分離</t>
  </si>
  <si>
    <t>10-1-203-08-001</t>
  </si>
  <si>
    <t>10204</t>
  </si>
  <si>
    <t>1020006</t>
  </si>
  <si>
    <t>伊勢崎市</t>
  </si>
  <si>
    <t>伊勢崎市茂呂クリーンセンター</t>
  </si>
  <si>
    <t>伊勢崎市茂呂南町5097-2</t>
  </si>
  <si>
    <t>施設内焼却, 施設外焼却</t>
  </si>
  <si>
    <t>10-1-204-08-001</t>
  </si>
  <si>
    <t>1020007</t>
  </si>
  <si>
    <t>伊勢崎市境クリーンセンター</t>
  </si>
  <si>
    <t>伊勢崎市境上矢島675</t>
  </si>
  <si>
    <t>脱水, 焼却</t>
  </si>
  <si>
    <t>10-1-204-08-002</t>
  </si>
  <si>
    <t>1020008</t>
  </si>
  <si>
    <t>伊勢崎市赤堀環境センター</t>
  </si>
  <si>
    <t>伊勢崎市堀下町308-2</t>
  </si>
  <si>
    <t>10-1-204-08-003</t>
  </si>
  <si>
    <t>1020009</t>
  </si>
  <si>
    <t>太田市第一クリーンセンター</t>
  </si>
  <si>
    <t>太田市古戸町1113番地</t>
  </si>
  <si>
    <t>10-1-205-08-001</t>
  </si>
  <si>
    <t>1020010</t>
  </si>
  <si>
    <t>太田市第二クリーンセンター</t>
  </si>
  <si>
    <t>太田市古戸町1139番地</t>
  </si>
  <si>
    <t>標脱, その他</t>
  </si>
  <si>
    <t>焼却</t>
  </si>
  <si>
    <t>10-1-205-08-002</t>
  </si>
  <si>
    <t>1020011</t>
  </si>
  <si>
    <t>太田市新田クリーンセンター</t>
  </si>
  <si>
    <t>太田市新田下田中町1342番地1</t>
  </si>
  <si>
    <t>下水投入</t>
  </si>
  <si>
    <t>10-1-205-08-003</t>
  </si>
  <si>
    <t>10211</t>
  </si>
  <si>
    <t>1020012</t>
  </si>
  <si>
    <t>安中市</t>
  </si>
  <si>
    <t>碓氷川クリーンセンターし尿処理施設</t>
  </si>
  <si>
    <t>群馬県安中市原市65</t>
  </si>
  <si>
    <t>施設外焼却</t>
  </si>
  <si>
    <t>東京電力株式会社</t>
  </si>
  <si>
    <t>10-1-211-08-001</t>
  </si>
  <si>
    <t>10366</t>
  </si>
  <si>
    <t>1020013</t>
  </si>
  <si>
    <t>上野村</t>
  </si>
  <si>
    <t>上野村未利用資源活用施設</t>
  </si>
  <si>
    <t>上野村大字乙父1299番地1</t>
  </si>
  <si>
    <t>資源化物の排出量・売却量</t>
  </si>
  <si>
    <t>好気, その他</t>
  </si>
  <si>
    <t>エネリンク三菱興産（株）</t>
  </si>
  <si>
    <t>10-1-366-08-001</t>
  </si>
  <si>
    <t>10449</t>
  </si>
  <si>
    <t>1020014</t>
  </si>
  <si>
    <t>みなかみ町</t>
  </si>
  <si>
    <t>奥利根アメニティパークし尿処理施設</t>
  </si>
  <si>
    <t>群馬県利根郡みなかみ町布施2806番地1</t>
  </si>
  <si>
    <t>東京電力エナジーパートナー（株）</t>
  </si>
  <si>
    <t>10-1-449-08-001</t>
  </si>
  <si>
    <t>10524</t>
  </si>
  <si>
    <t>1020015</t>
  </si>
  <si>
    <t>大泉町</t>
  </si>
  <si>
    <t>大泉町衛生センター</t>
  </si>
  <si>
    <t>群馬県邑楽郡大泉町仙石二丁目28番1号</t>
  </si>
  <si>
    <t>直接埋立有り</t>
  </si>
  <si>
    <t>標脱, 湿式酸化</t>
  </si>
  <si>
    <t>（株）新出光</t>
  </si>
  <si>
    <t>10-1-524-08-001</t>
  </si>
  <si>
    <t>10838</t>
  </si>
  <si>
    <t>1020017</t>
  </si>
  <si>
    <t>甘楽西部環境衛生施設組合</t>
  </si>
  <si>
    <t>甘楽西部環境衛生施設組合クリーンセンター</t>
  </si>
  <si>
    <t>群馬県甘楽郡下仁田町大字白山204番地1</t>
  </si>
  <si>
    <t>10-2-001-08-001</t>
  </si>
  <si>
    <t>10839</t>
  </si>
  <si>
    <t>1020018</t>
  </si>
  <si>
    <t>館林衛生施設組合</t>
  </si>
  <si>
    <t>館林環境センター</t>
  </si>
  <si>
    <t>群馬県館林市赤生田町65-1</t>
  </si>
  <si>
    <t>⑦DB+O（公設民営、長期包括運営委託）</t>
  </si>
  <si>
    <t>中央電力エナジー㈱</t>
  </si>
  <si>
    <t>10-2-002-08-001</t>
  </si>
  <si>
    <t>10840</t>
  </si>
  <si>
    <t>1020019</t>
  </si>
  <si>
    <t>吾妻東部衛生施設組合</t>
  </si>
  <si>
    <t>吾妻東部衛生センターし尿処理施設</t>
  </si>
  <si>
    <t>群馬県吾妻郡中之条町大字中之条町316番地の1</t>
  </si>
  <si>
    <t>㈱中之条パワー</t>
  </si>
  <si>
    <t>10-2-003-08-001</t>
  </si>
  <si>
    <t>10842</t>
  </si>
  <si>
    <t>1020020</t>
  </si>
  <si>
    <t>西吾妻衛生施設組合</t>
  </si>
  <si>
    <t>西吾妻衛生センター</t>
  </si>
  <si>
    <t>群馬県吾妻郡嬬恋村大字今井285</t>
  </si>
  <si>
    <t>脱水, 乾燥</t>
  </si>
  <si>
    <t>10-2-006-08-001</t>
  </si>
  <si>
    <t>10873</t>
  </si>
  <si>
    <t>1020021</t>
  </si>
  <si>
    <t>渋川地区広域市町村圏振興整備組合</t>
  </si>
  <si>
    <t>渋川地区広域圏環境クリーンセンター</t>
  </si>
  <si>
    <t>群馬県渋川市川島110番地</t>
  </si>
  <si>
    <t>標脱</t>
  </si>
  <si>
    <t>10-2-004-08-001</t>
  </si>
  <si>
    <t>10874</t>
  </si>
  <si>
    <t>1020167</t>
  </si>
  <si>
    <t>富岡甘楽広域市町村圏振興整備組合</t>
  </si>
  <si>
    <t>富岡甘楽広域市町村圏振興整備組合 衛生管理センター</t>
  </si>
  <si>
    <t>群馬県富岡市田篠1297番地1</t>
  </si>
  <si>
    <t>好気, 焼却</t>
  </si>
  <si>
    <t>東京電力エナジーパートナー株式会社</t>
  </si>
  <si>
    <t>10-2-013-08-001</t>
  </si>
  <si>
    <t>1020168</t>
  </si>
  <si>
    <t>群馬県富岡市田篠1297番地1､群馬県甘楽郡甘楽町大字福島868番地1</t>
  </si>
  <si>
    <t>10-2-013-08-002</t>
  </si>
  <si>
    <t>10875</t>
  </si>
  <si>
    <t>1020022</t>
  </si>
  <si>
    <t>沼田市外二箇村清掃施設組合</t>
  </si>
  <si>
    <t>衛生センター</t>
  </si>
  <si>
    <t>群馬県沼田市恩田町309-1</t>
  </si>
  <si>
    <t>嫌気, 高負荷, 焼却</t>
  </si>
  <si>
    <t>⑤DBM（公設公営）</t>
  </si>
  <si>
    <t>10-2-005-08-001</t>
  </si>
  <si>
    <t>10882</t>
  </si>
  <si>
    <t>1020023</t>
  </si>
  <si>
    <t>多野藤岡広域市町村圏振興整備組合</t>
  </si>
  <si>
    <t>岡之郷クリーンセンター</t>
  </si>
  <si>
    <t>群馬県藤岡市岡之郷1423番地1</t>
  </si>
  <si>
    <t>10-2-008-08-001</t>
  </si>
  <si>
    <t>1020166</t>
  </si>
  <si>
    <t>好気</t>
  </si>
  <si>
    <t>10-2-008-08-002</t>
  </si>
  <si>
    <t>1020050</t>
  </si>
  <si>
    <t>10-2-008-08-003</t>
  </si>
  <si>
    <t>東京電力(株)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</si>
  <si>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</si>
  <si>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</si>
  <si>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</si>
  <si>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</si>
  <si>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</si>
  <si>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</si>
  <si>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</si>
  <si>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</si>
  <si>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</si>
  <si>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</si>
  <si>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</si>
  <si>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</si>
  <si>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</si>
  <si>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</si>
  <si>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</si>
  <si>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</si>
  <si>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</si>
  <si>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</si>
  <si>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</si>
  <si>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</si>
  <si>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</si>
  <si>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</si>
  <si>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</si>
  <si>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</si>
  <si>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</si>
  <si>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</si>
  <si>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</si>
  <si>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</si>
  <si>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</si>
  <si>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</si>
  <si>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</si>
  <si>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</si>
  <si>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</si>
  <si>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</si>
  <si>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</si>
  <si>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</si>
  <si>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</si>
  <si>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</si>
  <si>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</si>
  <si>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</si>
  <si>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</si>
  <si>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1030002</t>
  </si>
  <si>
    <t>前橋市荻窪最終処分場</t>
  </si>
  <si>
    <t>荻窪町671番地</t>
  </si>
  <si>
    <t>焼却残渣（主灰）, 破砕ごみ・処理残渣</t>
  </si>
  <si>
    <t>山間</t>
  </si>
  <si>
    <t>底部遮水工, その他遮水</t>
  </si>
  <si>
    <t>凝集沈殿, 砂ろ過, 活性炭処理</t>
  </si>
  <si>
    <t>埋立終了</t>
  </si>
  <si>
    <t>無し</t>
  </si>
  <si>
    <t>準好気性埋立構造</t>
  </si>
  <si>
    <t>末端集水管は水没</t>
  </si>
  <si>
    <t>即日覆土</t>
  </si>
  <si>
    <t>埋立状況により計画的に延長</t>
  </si>
  <si>
    <t>回収していない</t>
  </si>
  <si>
    <t>従来型（オープン型）</t>
  </si>
  <si>
    <t>10-1-201-07-001</t>
  </si>
  <si>
    <t>1030003</t>
  </si>
  <si>
    <t>前橋市最終処分場</t>
  </si>
  <si>
    <t>荻窪町553番地3</t>
  </si>
  <si>
    <t>焼却残渣（主灰）, その他, 焼却残渣（飛灰）, 破砕ごみ・処理残渣</t>
  </si>
  <si>
    <t>凝集沈殿, 生物処理（脱窒あり）, 消毒, 活性炭処理, 膜処理, キレート処理</t>
  </si>
  <si>
    <t>埋立中</t>
  </si>
  <si>
    <t>10-1-201-07-002</t>
  </si>
  <si>
    <t>1030004</t>
  </si>
  <si>
    <t>前橋市富士見最終処分場</t>
  </si>
  <si>
    <t>富士見町石井1873番地2</t>
  </si>
  <si>
    <t>底部遮水工</t>
  </si>
  <si>
    <t>凝集沈殿, 生物処理（脱窒あり）, 砂ろ過, 消毒, 活性炭処理, キレート処理</t>
  </si>
  <si>
    <t>末端集水管は開放</t>
  </si>
  <si>
    <t>10-1-201-07-003</t>
  </si>
  <si>
    <t>1030014</t>
  </si>
  <si>
    <t>高崎市一般廃棄物最終処分場</t>
  </si>
  <si>
    <t>高崎市吉井町上奥平2109</t>
  </si>
  <si>
    <t>不燃ごみ, その他</t>
  </si>
  <si>
    <t>原地盤利用, 底部遮水工</t>
  </si>
  <si>
    <t>凝集沈殿, 生物処理（脱窒あり）, 砂ろ過, 消毒, 活性炭処理</t>
  </si>
  <si>
    <t>10-1-202-07-001</t>
  </si>
  <si>
    <t>1030016</t>
  </si>
  <si>
    <t>高崎市一般廃棄物榛名最終処分場(エコパーク榛名)</t>
  </si>
  <si>
    <t>群馬県高崎市上室田町1850番地</t>
  </si>
  <si>
    <t>凝集沈殿, 生物処理（脱窒あり）, 消毒, 活性炭処理, 膜処理</t>
  </si>
  <si>
    <t>たかさき新電力株式会社</t>
  </si>
  <si>
    <t>10-1-202-07-002</t>
  </si>
  <si>
    <t>1030021</t>
  </si>
  <si>
    <t>桐生市汚泥最終処分場(002)</t>
  </si>
  <si>
    <t>群馬県桐生市相生町三丁目801-27</t>
  </si>
  <si>
    <t>焼却残渣（主灰）</t>
  </si>
  <si>
    <t>平地</t>
  </si>
  <si>
    <t>生物処理（脱窒なし）</t>
  </si>
  <si>
    <t>一部延長を行っている</t>
  </si>
  <si>
    <t>10-1-203-07-002</t>
  </si>
  <si>
    <t>1030024</t>
  </si>
  <si>
    <t>新川最終処分場埋立地</t>
  </si>
  <si>
    <t>群馬県桐生市新里町新川2981番地</t>
  </si>
  <si>
    <t>焼却残渣（主灰）, 焼却残渣（飛灰）, 破砕ごみ・処理残渣</t>
  </si>
  <si>
    <t>その他埋立構造</t>
  </si>
  <si>
    <t>10-1-203-07-003</t>
  </si>
  <si>
    <t>1030023</t>
  </si>
  <si>
    <t>桐生市清掃センター最終処分場埋立地</t>
  </si>
  <si>
    <t>群馬県桐生市新里町野461番地</t>
  </si>
  <si>
    <t>桐生瓦斯㈱</t>
  </si>
  <si>
    <t>10-1-203-07-004</t>
  </si>
  <si>
    <t>1030029</t>
  </si>
  <si>
    <t>伊勢崎市一般廃棄物最終処分場(第2期)</t>
  </si>
  <si>
    <t>伊勢崎市柴町1517</t>
  </si>
  <si>
    <t>生物処理（脱窒あり）, 砂ろ過, 消毒, 活性炭処理</t>
  </si>
  <si>
    <t>(株)中之条パワー</t>
  </si>
  <si>
    <t>最終覆土のみ</t>
  </si>
  <si>
    <t>一部延長を行っていない</t>
  </si>
  <si>
    <t>10-1-204-07-001</t>
  </si>
  <si>
    <t>1030032</t>
  </si>
  <si>
    <t>伊勢崎市一般廃棄物最終処分場(第3期)</t>
  </si>
  <si>
    <t>伊勢崎市東上之宮町984-1</t>
  </si>
  <si>
    <t>10-1-204-07-002</t>
  </si>
  <si>
    <t>1030025</t>
  </si>
  <si>
    <t>伊勢崎市あずま一般廃棄物最終処分場</t>
  </si>
  <si>
    <t>伊勢崎市東小保方町3221</t>
  </si>
  <si>
    <t>生物処理（脱窒あり）, 砂ろ過, 消毒, 活性炭処理, キレート処理</t>
  </si>
  <si>
    <t>10-1-204-07-003</t>
  </si>
  <si>
    <t>1030146</t>
  </si>
  <si>
    <t>伊勢崎市第４期一般廃棄物最終処分場</t>
  </si>
  <si>
    <t>伊勢崎市阿弥大寺町字西田25-3</t>
  </si>
  <si>
    <t>10-1-204-07-004</t>
  </si>
  <si>
    <t>1030147</t>
  </si>
  <si>
    <t>太田市高林最終処分場</t>
  </si>
  <si>
    <t>太田市高林北町地内</t>
  </si>
  <si>
    <t>下水道放流</t>
  </si>
  <si>
    <t>中間覆土</t>
  </si>
  <si>
    <t>10-1-205-07-001</t>
  </si>
  <si>
    <t>10206</t>
  </si>
  <si>
    <t>1030047</t>
  </si>
  <si>
    <t>沼田市</t>
  </si>
  <si>
    <t>沼田市一般廃棄物最終処分場(上川田)</t>
  </si>
  <si>
    <t>沼田市上川田町字日影</t>
  </si>
  <si>
    <t>不燃ごみ</t>
  </si>
  <si>
    <t>凝集沈殿, 生物処理（脱窒なし）, 消毒</t>
  </si>
  <si>
    <t>丸紅新電力株式会社</t>
  </si>
  <si>
    <t>嫌気性埋立構造</t>
  </si>
  <si>
    <t>10-1-206-07-001</t>
  </si>
  <si>
    <t>1030051</t>
  </si>
  <si>
    <t>館林市一般廃棄物最終処分場</t>
  </si>
  <si>
    <t>館林市苗木町2495番地1</t>
  </si>
  <si>
    <t>生物処理（脱窒なし）, 砂ろ過, 消毒, 活性炭処理, キレート処理</t>
  </si>
  <si>
    <t>10-1-207-07-001</t>
  </si>
  <si>
    <t>10209</t>
  </si>
  <si>
    <t>1030058</t>
  </si>
  <si>
    <t>藤岡市</t>
  </si>
  <si>
    <t>藤岡市最終処分場</t>
  </si>
  <si>
    <t>藤岡市保美1378番地</t>
  </si>
  <si>
    <t>底部遮水工, 鉛直遮水工</t>
  </si>
  <si>
    <t>砂ろ過, 消毒</t>
  </si>
  <si>
    <t>10-1-209-07-001</t>
  </si>
  <si>
    <t>1030056</t>
  </si>
  <si>
    <t>鬼石資源化センター一般廃棄物最終処分場</t>
  </si>
  <si>
    <t>群馬県藤岡市三波川350-4</t>
  </si>
  <si>
    <t>不燃ごみ, 破砕ごみ・処理残渣</t>
  </si>
  <si>
    <t>表面遮水工（キャッピング）</t>
  </si>
  <si>
    <t>生物処理（脱窒なし）, 砂ろ過, 消毒, 活性炭処理, 膜処理</t>
  </si>
  <si>
    <t>10-1-209-07-002</t>
  </si>
  <si>
    <t>10210</t>
  </si>
  <si>
    <t>1030066</t>
  </si>
  <si>
    <t>富岡市</t>
  </si>
  <si>
    <t>富岡市一般廃棄物最終処分場(上高尾)</t>
  </si>
  <si>
    <t>群馬県富岡市上高尾312番地1</t>
  </si>
  <si>
    <t>凝集沈殿, 生物処理（脱窒あり）, 活性炭処理, キレート処理</t>
  </si>
  <si>
    <t>東京電力（株）</t>
  </si>
  <si>
    <t>10-1-210-07-001</t>
  </si>
  <si>
    <t>1030064</t>
  </si>
  <si>
    <t>富岡市一般廃棄物最終処分場(諸戸)</t>
  </si>
  <si>
    <t>群馬県富岡市妙義町諸戸925番地2</t>
  </si>
  <si>
    <t>生物処理（脱窒あり）, 活性炭処理, キレート処理</t>
  </si>
  <si>
    <t>10-1-210-07-002</t>
  </si>
  <si>
    <t>1030062</t>
  </si>
  <si>
    <t>富岡市一般廃棄物最終処分場(桑原)</t>
  </si>
  <si>
    <t>群馬県富岡市桑原559番地</t>
  </si>
  <si>
    <t>焼却残渣（主灰）, 不燃ごみ, 焼却残渣（飛灰）, 破砕ごみ・処理残渣, 粗大ごみ</t>
  </si>
  <si>
    <t>凝集沈殿, 活性炭処理</t>
  </si>
  <si>
    <t>10-1-210-07-003</t>
  </si>
  <si>
    <t>1030073</t>
  </si>
  <si>
    <t>安中・松井田一般廃棄物最終処分場</t>
  </si>
  <si>
    <t>群馬県安中市松井田町松井田字百八</t>
  </si>
  <si>
    <t>焼却残渣（主灰）, 焼却残渣（飛灰）</t>
  </si>
  <si>
    <t>生物処理（脱窒なし）, 砂ろ過, 活性炭処理</t>
  </si>
  <si>
    <t>10-1-211-07-001</t>
  </si>
  <si>
    <t>10384</t>
  </si>
  <si>
    <t>1030145</t>
  </si>
  <si>
    <t>甘楽町</t>
  </si>
  <si>
    <t>甘楽町一般廃棄物最終処分場(小幡)</t>
  </si>
  <si>
    <t>群馬県甘楽郡甘楽町大字小幡2051-2</t>
  </si>
  <si>
    <t>④DB+M（公設公営、維持管理のみ委託）</t>
  </si>
  <si>
    <t>底部遮水工, 表面遮水工（キャッピング）</t>
  </si>
  <si>
    <t>処理なし</t>
  </si>
  <si>
    <t>10-1-384-07-001</t>
  </si>
  <si>
    <t>1030083</t>
  </si>
  <si>
    <t>甘楽町一般廃棄物最終処分場(白倉)</t>
  </si>
  <si>
    <t>群馬県甘楽郡甘楽町大字白倉2284</t>
  </si>
  <si>
    <t>ミツウロコグリーンエネルギー株式会社</t>
  </si>
  <si>
    <t>10-1-384-07-002</t>
  </si>
  <si>
    <t>10448</t>
  </si>
  <si>
    <t>1030088</t>
  </si>
  <si>
    <t>昭和村</t>
  </si>
  <si>
    <t>昭和村一般廃棄物最終処分場</t>
  </si>
  <si>
    <t>群馬県利根郡昭和村大字糸井5984</t>
  </si>
  <si>
    <t>不燃ごみ, 粗大ごみ</t>
  </si>
  <si>
    <t>遮水なし</t>
  </si>
  <si>
    <t>10-1-448-07-001</t>
  </si>
  <si>
    <t>1030107</t>
  </si>
  <si>
    <t>甘楽西部環境衛生施設組合クリーンポケット</t>
  </si>
  <si>
    <t>群馬県甘楽郡下仁田町大字吉崎656番地</t>
  </si>
  <si>
    <t>鉛直遮水工</t>
  </si>
  <si>
    <t>キレート処理</t>
  </si>
  <si>
    <t>10-2-001-07-001</t>
  </si>
  <si>
    <t>1030110</t>
  </si>
  <si>
    <t>めいわエコパーク</t>
  </si>
  <si>
    <t>邑楽郡明和町千津井1019-1</t>
  </si>
  <si>
    <t>底部遮水工, 鉛直遮水工, 覆蓋（屋根）</t>
  </si>
  <si>
    <t>アーバンエナジー㈱</t>
  </si>
  <si>
    <t>覆蓋型（クローズドシステム型）</t>
  </si>
  <si>
    <t>10-2-002-07-001</t>
  </si>
  <si>
    <t>1030111</t>
  </si>
  <si>
    <t>吾妻東部衛生センター一般廃棄物最終処分場</t>
  </si>
  <si>
    <t>群馬県吾妻郡中之条町大字横尾1700番地</t>
  </si>
  <si>
    <t>覆蓋（屋根）, 表面遮水工（キャッピング）</t>
  </si>
  <si>
    <t>生物処理（脱窒なし）, 消毒, 活性炭処理, 膜処理</t>
  </si>
  <si>
    <t>10-2-003-07-001</t>
  </si>
  <si>
    <t>10870</t>
  </si>
  <si>
    <t>1030117</t>
  </si>
  <si>
    <t>西吾妻環境衛生施設組合</t>
  </si>
  <si>
    <t>西吾妻環境衛生施設組合与喜屋埋立地</t>
  </si>
  <si>
    <t>群馬県吾妻郡長野原町与喜屋1124-82</t>
  </si>
  <si>
    <t>生物処理（脱窒あり）, 消毒</t>
  </si>
  <si>
    <t>ミツウロコヴェッセル</t>
  </si>
  <si>
    <t>10-2-007-07-001</t>
  </si>
  <si>
    <t>1030120</t>
  </si>
  <si>
    <t>渋川地区広域圏清掃センター小野上処分場</t>
  </si>
  <si>
    <t>群馬県渋川市小野子3665番地</t>
  </si>
  <si>
    <t>凝集沈殿, 生物処理（脱窒なし）, 砂ろ過, 消毒, 活性炭処理</t>
  </si>
  <si>
    <t>10-2-004-07-001</t>
  </si>
  <si>
    <t>1030119</t>
  </si>
  <si>
    <t>渋川地区広域圏清掃センターエコ小野上処分場</t>
  </si>
  <si>
    <t>凝集沈殿, 生物処理（脱窒なし）, 砂ろ過, 消毒, 活性炭処理, 膜処理</t>
  </si>
  <si>
    <t>10-2-004-07-002</t>
  </si>
  <si>
    <t>1030131</t>
  </si>
  <si>
    <t>多野藤岡広域圏一般廃棄物最終処分場「緑埜クリーンセンター</t>
  </si>
  <si>
    <t>群馬県藤岡市緑埜147番地1</t>
  </si>
  <si>
    <t>10-2-008-07-001</t>
  </si>
  <si>
    <t>10890</t>
  </si>
  <si>
    <t>1030137</t>
  </si>
  <si>
    <t>大泉町外二町環境衛生施設組合</t>
  </si>
  <si>
    <t>大泉町外二町環境衛生施設組合一般廃棄物最終処分場</t>
  </si>
  <si>
    <t>群馬県邑楽郡邑楽町大字狸塚1731番地1</t>
  </si>
  <si>
    <t>底部遮水工, 鉛直遮水工, 表面遮水工（キャッピング）</t>
  </si>
  <si>
    <t>凝集沈殿, 生物処理（脱窒あり）, 砂ろ過, 活性炭処理, キレート処理</t>
  </si>
  <si>
    <t>東京電力エナジーパートナー(株)</t>
  </si>
  <si>
    <t>10-2-010-07-001</t>
  </si>
  <si>
    <t>10892</t>
  </si>
  <si>
    <t>1030140</t>
  </si>
  <si>
    <t>利根東部衛生施設組合</t>
  </si>
  <si>
    <t>尾瀬クリーンセンター一般廃棄物最終処分場</t>
  </si>
  <si>
    <t>群馬県沼田市利根町根利1536-3</t>
  </si>
  <si>
    <t>焼却残渣（主灰）, 不燃ごみ, 焼却残渣（飛灰）</t>
  </si>
  <si>
    <t>砂ろ過, 活性炭処理</t>
  </si>
  <si>
    <t>10-2-012-07-001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</si>
  <si>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</si>
  <si>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</si>
  <si>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</si>
  <si>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</si>
  <si>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</si>
  <si>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</si>
  <si>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</si>
  <si>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</si>
  <si>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1010107</t>
  </si>
  <si>
    <t>前橋市荻窪清掃工場</t>
  </si>
  <si>
    <t>荻窪町677番地</t>
  </si>
  <si>
    <t>容器包装リサイクル推進施設</t>
  </si>
  <si>
    <t>金属類, ガラス類, プラスチック</t>
  </si>
  <si>
    <t>10-1-201-06-001</t>
  </si>
  <si>
    <t>1010109</t>
  </si>
  <si>
    <t>前橋市ペットボトル選別処理施設</t>
  </si>
  <si>
    <t>大渡町一丁目19番地4</t>
  </si>
  <si>
    <t>ペットボトル</t>
  </si>
  <si>
    <t>10-1-201-06-002</t>
  </si>
  <si>
    <t>1010108</t>
  </si>
  <si>
    <t>富士見クリーンステーション</t>
  </si>
  <si>
    <t>金属類</t>
  </si>
  <si>
    <t>10-1-201-06-003</t>
  </si>
  <si>
    <t>1010110</t>
  </si>
  <si>
    <t>高浜クリーンセンターリサイクルセンター</t>
  </si>
  <si>
    <t>群馬県高崎市高浜町248番地1</t>
  </si>
  <si>
    <t>紙類, 金属類, ガラス類, ペットボトル</t>
  </si>
  <si>
    <t>10-1-202-06-001</t>
  </si>
  <si>
    <t>1010111</t>
  </si>
  <si>
    <t>桐生市清掃センターストックヤード</t>
  </si>
  <si>
    <t>ストックヤード</t>
  </si>
  <si>
    <t>金属類, ガラス類, その他資源ごみ, ペットボトル, プラスチック, その他</t>
  </si>
  <si>
    <t>10-1-203-06-001</t>
  </si>
  <si>
    <t>1010113</t>
  </si>
  <si>
    <t>伊勢崎市清掃リサイクルセンター21</t>
  </si>
  <si>
    <t>伊勢崎市柴町954</t>
  </si>
  <si>
    <t>紙類</t>
  </si>
  <si>
    <t>10-1-204-06-001</t>
  </si>
  <si>
    <t>1010115</t>
  </si>
  <si>
    <t>沼田市一般廃棄物最終処分場</t>
  </si>
  <si>
    <t>沼田市上川田町</t>
  </si>
  <si>
    <t>金属類, ガラス類, その他資源ごみ, ペットボトル, プラスチック</t>
  </si>
  <si>
    <t>10-1-206-06-001</t>
  </si>
  <si>
    <t>1010118</t>
  </si>
  <si>
    <t>藤岡市清掃センター</t>
  </si>
  <si>
    <t>群馬県藤岡市三本木575番地1</t>
  </si>
  <si>
    <t>紙類, 金属類, ガラス類, その他資源ごみ, ペットボトル, その他</t>
  </si>
  <si>
    <t>10-1-209-06-001</t>
  </si>
  <si>
    <t>1010121</t>
  </si>
  <si>
    <t>碓氷川クリーンセンター保管所</t>
  </si>
  <si>
    <t>ガラス類</t>
  </si>
  <si>
    <t>10-1-211-06-001</t>
  </si>
  <si>
    <t>1010125</t>
  </si>
  <si>
    <t>昭和村資源物保管場</t>
  </si>
  <si>
    <t>金属類, プラスチック, その他</t>
  </si>
  <si>
    <t>10-1-448-06-001</t>
  </si>
  <si>
    <t>1010126</t>
  </si>
  <si>
    <t>奥利根アメニティパークストックヤード</t>
  </si>
  <si>
    <t>紙類, 金属類, ガラス類, その他資源ごみ, ペットボトル, プラスチック, 布類, その他</t>
  </si>
  <si>
    <t>10-1-449-06-001</t>
  </si>
  <si>
    <t>1010129</t>
  </si>
  <si>
    <t>吾妻東部衛生センター</t>
  </si>
  <si>
    <t>10-2-003-06-001</t>
  </si>
  <si>
    <t>1010131</t>
  </si>
  <si>
    <t>西吾妻環境衛生センター粗大ごみ・不燃ごみ処理施設</t>
  </si>
  <si>
    <t>群馬県吾妻郡長野原町与喜屋1610-1</t>
  </si>
  <si>
    <t>紙類, 金属類, ガラス類, その他</t>
  </si>
  <si>
    <t>10-2-007-06-001</t>
  </si>
  <si>
    <t>1010132</t>
  </si>
  <si>
    <t>渋川地区広域圏清掃センター</t>
  </si>
  <si>
    <t>群馬県渋川市行幸田3153番地2</t>
  </si>
  <si>
    <t>金属類, ガラス類, ペットボトル</t>
  </si>
  <si>
    <t>10-2-004-06-001</t>
  </si>
  <si>
    <t>1010135</t>
  </si>
  <si>
    <t>尾瀬クリーンセンターストックヤード</t>
  </si>
  <si>
    <t>群馬県利根郡片品村大字菅沼251番地10</t>
  </si>
  <si>
    <t>10-2-012-06-001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</si>
  <si>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</si>
  <si>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</si>
  <si>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</si>
  <si>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</si>
  <si>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有り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</si>
  <si>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</si>
  <si>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</si>
  <si>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</si>
  <si>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</si>
  <si>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</si>
  <si>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</si>
  <si>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</si>
  <si>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</si>
  <si>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</si>
  <si>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</si>
  <si>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</si>
  <si>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</si>
  <si>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</si>
  <si>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</si>
  <si>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</si>
  <si>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</si>
  <si>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</si>
  <si>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</si>
  <si>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</si>
  <si>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</si>
  <si>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</si>
  <si>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</si>
  <si>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</si>
  <si>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</si>
  <si>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</si>
  <si>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</si>
  <si>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</si>
  <si>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</si>
  <si>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</si>
  <si>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</si>
  <si>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</si>
  <si>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</si>
  <si>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</si>
  <si>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</si>
  <si>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</si>
  <si>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</si>
  <si>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</si>
  <si>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</si>
  <si>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</si>
  <si>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</si>
  <si>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</si>
  <si>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</si>
  <si>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</si>
  <si>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</si>
  <si>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1010103</t>
  </si>
  <si>
    <t>鬼石資源化センターごみ固形燃料化施設</t>
  </si>
  <si>
    <t>群馬県藤岡市三波川349-2</t>
  </si>
  <si>
    <t>可燃ごみ, ごみ処理残渣, 生ごみ（厨芥類）</t>
  </si>
  <si>
    <t>固形燃料化（RDF）</t>
  </si>
  <si>
    <t>燃料用</t>
  </si>
  <si>
    <t>処理対象ごみ</t>
  </si>
  <si>
    <t>10-1-209-04-001</t>
  </si>
  <si>
    <t>10367</t>
  </si>
  <si>
    <t>1010104</t>
  </si>
  <si>
    <t>神流町</t>
  </si>
  <si>
    <t>クリーンセンター</t>
  </si>
  <si>
    <t>群馬県多野郡神流町大字尾附289番地1及び290番地</t>
  </si>
  <si>
    <t>可燃ごみ, 不燃ごみ, 資源ごみ, プラスチック類, 粗大ごみ, その他</t>
  </si>
  <si>
    <t>10-1-367-04-001</t>
  </si>
  <si>
    <t>1010105</t>
  </si>
  <si>
    <t>奥利根アメニティパーク固形燃料化施設</t>
  </si>
  <si>
    <t>可燃ごみ, 生ごみ（厨芥類）, プラスチック類</t>
  </si>
  <si>
    <t>10-1-449-04-001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</si>
  <si>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</si>
  <si>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</si>
  <si>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</si>
  <si>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</si>
  <si>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</si>
  <si>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</si>
  <si>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</si>
  <si>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</si>
  <si>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</si>
  <si>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</si>
  <si>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</si>
  <si>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</si>
  <si>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</si>
  <si>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</si>
  <si>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</si>
  <si>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</si>
  <si>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</si>
  <si>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</si>
  <si>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</si>
  <si>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</si>
  <si>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</si>
  <si>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</si>
  <si>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</si>
  <si>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</si>
  <si>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</si>
  <si>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</si>
  <si>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</si>
  <si>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</si>
  <si>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</si>
  <si>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</si>
  <si>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</si>
  <si>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</si>
  <si>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</si>
  <si>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</si>
  <si>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</si>
  <si>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</si>
  <si>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</si>
  <si>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</si>
  <si>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</si>
  <si>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1010075</t>
  </si>
  <si>
    <t>前橋市荻窪清掃工場びん選別処理施設</t>
  </si>
  <si>
    <t>東京電力パワーグリッド</t>
  </si>
  <si>
    <t>機能なし</t>
  </si>
  <si>
    <t>10-1-201-03-001</t>
  </si>
  <si>
    <t>1010076</t>
  </si>
  <si>
    <t>10-1-201-03-002</t>
  </si>
  <si>
    <t>1010077</t>
  </si>
  <si>
    <t>リサイクルセンター（補助金）</t>
  </si>
  <si>
    <t>10-1-202-03-001</t>
  </si>
  <si>
    <t>1010141</t>
  </si>
  <si>
    <t>高浜クリーンセンター不燃・資源ごみ処理施設</t>
  </si>
  <si>
    <t>群馬県高崎市高浜町252番地1</t>
  </si>
  <si>
    <t>新設（新規稼働）</t>
  </si>
  <si>
    <t>1010079</t>
  </si>
  <si>
    <t>桐生市清掃センターリサイクルセンター</t>
  </si>
  <si>
    <t>10-1-203-03-001</t>
  </si>
  <si>
    <t>1010085</t>
  </si>
  <si>
    <t>藤岡市清掃センター飲料容器再資源化施設</t>
  </si>
  <si>
    <t>10-1-209-03-001</t>
  </si>
  <si>
    <t>1010087</t>
  </si>
  <si>
    <t>鬼石資源化センターリサイクルプラザ</t>
  </si>
  <si>
    <t>金属類, 不燃ごみ, 粗大ごみ</t>
  </si>
  <si>
    <t>10-1-209-03-002</t>
  </si>
  <si>
    <t>1010088</t>
  </si>
  <si>
    <t>富岡市資源化センター</t>
  </si>
  <si>
    <t>群馬県富岡市上高尾187番地1</t>
  </si>
  <si>
    <t>金属類, ガラス類, ペットボトル, プラスチック, 粗大ごみ</t>
  </si>
  <si>
    <t>10-1-210-03-001</t>
  </si>
  <si>
    <t>1010089</t>
  </si>
  <si>
    <t>上野村堆肥センター</t>
  </si>
  <si>
    <t>多野郡上野村大字乙母</t>
  </si>
  <si>
    <t>ごみ堆肥化施設</t>
  </si>
  <si>
    <t>家庭系生ごみ</t>
  </si>
  <si>
    <t>堆肥化時は常時運転</t>
  </si>
  <si>
    <t>生物脱臭法</t>
  </si>
  <si>
    <t>撹拌方式</t>
  </si>
  <si>
    <t>10-1-366-03-001</t>
  </si>
  <si>
    <t>1010090</t>
  </si>
  <si>
    <t>リサイクルセンター</t>
  </si>
  <si>
    <t>群馬県多野郡神流町大字尾附290番地</t>
  </si>
  <si>
    <t>紙類, 金属類, ガラス類, その他資源ごみ, ペットボトル, プラスチック, 布類, 不燃ごみ, 粗大ごみ</t>
  </si>
  <si>
    <t>10-1-367-03-001</t>
  </si>
  <si>
    <t>1010092</t>
  </si>
  <si>
    <t>みなかみ町資源リサイクルセンター</t>
  </si>
  <si>
    <t>群馬県利根郡みなかみ町西峰須川1258番地5</t>
  </si>
  <si>
    <t>家庭系生ごみ, 事業系生ごみ, その他</t>
  </si>
  <si>
    <t>堆肥化の進行状況に応じて運転</t>
  </si>
  <si>
    <t>吸着法</t>
  </si>
  <si>
    <t>10-1-449-03-001</t>
  </si>
  <si>
    <t>10464</t>
  </si>
  <si>
    <t>1010093</t>
  </si>
  <si>
    <t>玉村町</t>
  </si>
  <si>
    <t>玉村町クリーンセンター</t>
  </si>
  <si>
    <t>佐波郡玉村町大字上福島158-1</t>
  </si>
  <si>
    <t>紙類, 金属類, ガラス類, その他資源ごみ, 布類, 剪定枝, 不燃ごみ, その他</t>
  </si>
  <si>
    <t>㈱エネット</t>
  </si>
  <si>
    <t>10-1-464-03-001</t>
  </si>
  <si>
    <t>1010096</t>
  </si>
  <si>
    <t>甘楽西部環境衛生施設組合リサイクルセンター</t>
  </si>
  <si>
    <t>群馬県甘楽郡下仁田町大字下仁田888番地2</t>
  </si>
  <si>
    <t>紙類, 金属類, ガラス類, ペットボトル, プラスチック, 不燃ごみ, 粗大ごみ</t>
  </si>
  <si>
    <t>10-2-001-03-001</t>
  </si>
  <si>
    <t>1010101</t>
  </si>
  <si>
    <t>尾瀬クリーンセンター</t>
  </si>
  <si>
    <t>リサイクルプラザ</t>
  </si>
  <si>
    <t>紙類, 金属類, ガラス類, ペットボトル, 不燃ごみ, 粗大ごみ</t>
  </si>
  <si>
    <t>10-2-012-03-001</t>
  </si>
  <si>
    <t>搬出量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</si>
  <si>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</si>
  <si>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</si>
  <si>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</si>
  <si>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</si>
  <si>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1010046</t>
  </si>
  <si>
    <t>粗大ごみ, 不燃ごみ, 資源ごみ</t>
  </si>
  <si>
    <t>併用</t>
  </si>
  <si>
    <t>10-1-201-02-001</t>
  </si>
  <si>
    <t>1010048</t>
  </si>
  <si>
    <t>前橋市富士見クリーンステーション</t>
  </si>
  <si>
    <t>10-1-201-02-002</t>
  </si>
  <si>
    <t>1010051</t>
  </si>
  <si>
    <t>高浜クリーンセンター粗大ごみ処理施設</t>
  </si>
  <si>
    <t>粗大ごみ, 不燃ごみ</t>
  </si>
  <si>
    <t>10-1-202-02-001</t>
  </si>
  <si>
    <t>1010050</t>
  </si>
  <si>
    <t>吉井クリーンセンター粗大ごみ処理施設</t>
  </si>
  <si>
    <t>群馬県高崎市吉井町多比良4374番地</t>
  </si>
  <si>
    <t>10-1-202-02-002</t>
  </si>
  <si>
    <t>1010140</t>
  </si>
  <si>
    <t>1010052</t>
  </si>
  <si>
    <t>桐生市清掃センター粗大ごみ処理施設</t>
  </si>
  <si>
    <t>粗大ごみ, 不燃ごみ, その他, 資源ごみ</t>
  </si>
  <si>
    <t>10-1-203-02-001</t>
  </si>
  <si>
    <t>1010054</t>
  </si>
  <si>
    <t>回収量</t>
  </si>
  <si>
    <t>10-1-204-02-001</t>
  </si>
  <si>
    <t>1010058</t>
  </si>
  <si>
    <t>藤岡市清掃センター粗大ごみ破砕施設</t>
  </si>
  <si>
    <t>10-1-209-02-001</t>
  </si>
  <si>
    <t>1010059</t>
  </si>
  <si>
    <t>碓氷川クリーンセンター粗大ごみ処理施設</t>
  </si>
  <si>
    <t>10-1-211-02-001</t>
  </si>
  <si>
    <t>1010061</t>
  </si>
  <si>
    <t>奥利根アメニティパークリサイクルプラザ</t>
  </si>
  <si>
    <t>譲渡</t>
  </si>
  <si>
    <t>10-1-449-02-001</t>
  </si>
  <si>
    <t>1010064</t>
  </si>
  <si>
    <t>いたくらリサイクルセンター</t>
  </si>
  <si>
    <t>邑楽郡板倉町大字板倉3427-7</t>
  </si>
  <si>
    <t>10-2-002-02-001</t>
  </si>
  <si>
    <t>1010065</t>
  </si>
  <si>
    <t>吾妻東部衛生センター粗大ごみ処理施設</t>
  </si>
  <si>
    <t>10-2-003-02-001</t>
  </si>
  <si>
    <t>1010067</t>
  </si>
  <si>
    <t>西吾妻環境衛生センタ-粗大ごみ・不燃ごみ処理施設</t>
  </si>
  <si>
    <t>10-2-007-02-001</t>
  </si>
  <si>
    <t>1010069</t>
  </si>
  <si>
    <t>渋川地区広域圏清掃センター粗大ごみ処理施設</t>
  </si>
  <si>
    <t>10-2-004-02-001</t>
  </si>
  <si>
    <t>10914</t>
  </si>
  <si>
    <t>1010073</t>
  </si>
  <si>
    <t>太田市外三町広域清掃組合</t>
  </si>
  <si>
    <t>太田市外三町広域清掃組合リサイクルプラザ</t>
  </si>
  <si>
    <t>群馬県太田市細谷町604番地1</t>
  </si>
  <si>
    <t>自己発電</t>
  </si>
  <si>
    <t>10-2-009-02-001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</si>
  <si>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</si>
  <si>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</si>
  <si>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</si>
  <si>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</si>
  <si>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</si>
  <si>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</si>
  <si>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</si>
  <si>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</si>
  <si>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</si>
  <si>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</si>
  <si>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</si>
  <si>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</si>
  <si>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</si>
  <si>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</si>
  <si>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</si>
  <si>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</si>
  <si>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</si>
  <si>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</si>
  <si>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</si>
  <si>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</si>
  <si>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</si>
  <si>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</si>
  <si>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</si>
  <si>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</si>
  <si>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</si>
  <si>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</si>
  <si>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</si>
  <si>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</si>
  <si>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</si>
  <si>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</si>
  <si>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</si>
  <si>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</si>
  <si>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</si>
  <si>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</si>
  <si>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</si>
  <si>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</si>
  <si>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</si>
  <si>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</si>
  <si>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</si>
  <si>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</si>
  <si>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</si>
  <si>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</si>
  <si>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</si>
  <si>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</si>
  <si>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</si>
  <si>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</si>
  <si>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</si>
  <si>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</si>
  <si>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</si>
  <si>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</si>
  <si>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</si>
  <si>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</si>
  <si>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</si>
  <si>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</si>
  <si>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</si>
  <si>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</si>
  <si>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</si>
  <si>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</si>
  <si>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</si>
  <si>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</si>
  <si>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</si>
  <si>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</si>
  <si>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</si>
  <si>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</si>
  <si>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</si>
  <si>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</si>
  <si>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</si>
  <si>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</si>
  <si>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</si>
  <si>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</si>
  <si>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</si>
  <si>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</si>
  <si>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</si>
  <si>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</si>
  <si>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</si>
  <si>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</si>
  <si>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</si>
  <si>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</si>
  <si>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</si>
  <si>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</si>
  <si>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</si>
  <si>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</si>
  <si>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</si>
  <si>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</si>
  <si>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</si>
  <si>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</si>
  <si>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</si>
  <si>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</si>
  <si>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</si>
  <si>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</si>
  <si>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</si>
  <si>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</si>
  <si>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</si>
  <si>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</si>
  <si>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</si>
  <si>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</si>
  <si>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</si>
  <si>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</si>
  <si>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</si>
  <si>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</si>
  <si>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</si>
  <si>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</si>
  <si>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</si>
  <si>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</si>
  <si>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</si>
  <si>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</si>
  <si>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</si>
  <si>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1010001</t>
  </si>
  <si>
    <t>前橋市亀泉清掃工場</t>
  </si>
  <si>
    <t>亀泉町265番地</t>
  </si>
  <si>
    <t>可燃ごみ, その他, ごみ処理残渣</t>
  </si>
  <si>
    <t>ストーカ式（可動）</t>
  </si>
  <si>
    <t>バッチ運転</t>
  </si>
  <si>
    <t>薬剤処理</t>
  </si>
  <si>
    <t>10-1-201-01-001</t>
  </si>
  <si>
    <t>1010003</t>
  </si>
  <si>
    <t>前橋市六供清掃工場</t>
  </si>
  <si>
    <t>六供町1536番地</t>
  </si>
  <si>
    <t>資源化物搬出量</t>
  </si>
  <si>
    <t>可燃ごみ, ごみ処理残渣</t>
  </si>
  <si>
    <t>全連続運転</t>
  </si>
  <si>
    <t>場内温水, 場内蒸気, 発電（場内利用）</t>
  </si>
  <si>
    <t>10-1-201-01-002</t>
  </si>
  <si>
    <t>1010002</t>
  </si>
  <si>
    <t>前橋市大胡クリーンセンター</t>
  </si>
  <si>
    <t>堀越町610番地</t>
  </si>
  <si>
    <t>可燃ごみ, 粗大ごみ, その他, ごみ処理残渣</t>
  </si>
  <si>
    <t>10-1-201-01-003</t>
  </si>
  <si>
    <t>1010005</t>
  </si>
  <si>
    <t>高浜クリーンセンター</t>
  </si>
  <si>
    <t>可燃ごみ, ごみ処理残渣, し尿処理残渣</t>
  </si>
  <si>
    <t>場内温水, 場内蒸気, 場外温水, 場外蒸気</t>
  </si>
  <si>
    <t>10-1-202-01-001</t>
  </si>
  <si>
    <t>1010004</t>
  </si>
  <si>
    <t>吉井クリーンセンター</t>
  </si>
  <si>
    <t>場内温水, 場外温水</t>
  </si>
  <si>
    <t>10-1-202-01-002</t>
  </si>
  <si>
    <t>1010139</t>
  </si>
  <si>
    <t>高浜クリーンセンター可燃ごみ処理施設</t>
  </si>
  <si>
    <t>場内温水, 場内蒸気, 発電（場内利用）, 場外温水</t>
  </si>
  <si>
    <t>デジタルグリッド株式会社（試運転）・たかさき新電力株式会社（本稼働）</t>
  </si>
  <si>
    <t>1010006</t>
  </si>
  <si>
    <t>桐生市清掃センターごみ焼却施設</t>
  </si>
  <si>
    <t>場内温水, 発電（場内利用）, 場外温水, 発電（場外利用）</t>
  </si>
  <si>
    <t>10-1-203-01-001</t>
  </si>
  <si>
    <t>1010007</t>
  </si>
  <si>
    <t>資源化物生産量</t>
  </si>
  <si>
    <t>可燃ごみ, 粗大ごみ</t>
  </si>
  <si>
    <t>流動床式</t>
  </si>
  <si>
    <t>セメント固化</t>
  </si>
  <si>
    <t>10-1-204-01-001</t>
  </si>
  <si>
    <t>1010012</t>
  </si>
  <si>
    <t>可燃ごみ, 粗大ごみ, ごみ処理残渣</t>
  </si>
  <si>
    <t>展示, 販売</t>
  </si>
  <si>
    <t>10-1-209-01-001</t>
  </si>
  <si>
    <t>1010013</t>
  </si>
  <si>
    <t>富岡市清掃センター</t>
  </si>
  <si>
    <t>可燃ごみ</t>
  </si>
  <si>
    <t>10-1-210-01-001</t>
  </si>
  <si>
    <t>1010014</t>
  </si>
  <si>
    <t>碓氷川クリーンセンターごみ処理施設</t>
  </si>
  <si>
    <t>10-1-211-01-001</t>
  </si>
  <si>
    <t>10426</t>
  </si>
  <si>
    <t>1010015</t>
  </si>
  <si>
    <t>草津町</t>
  </si>
  <si>
    <t>草津町クリーンセンター</t>
  </si>
  <si>
    <t>群馬県吾妻郡草津町大字草津926-1</t>
  </si>
  <si>
    <t>場内温水</t>
  </si>
  <si>
    <t>10-1-426-01-001</t>
  </si>
  <si>
    <t>1010016</t>
  </si>
  <si>
    <t>奥利根アメニティパーク固形燃料利用施設</t>
  </si>
  <si>
    <t>固形化燃料</t>
  </si>
  <si>
    <t>准連続運転</t>
  </si>
  <si>
    <t>溶融処理</t>
  </si>
  <si>
    <t>10-1-449-01-001</t>
  </si>
  <si>
    <t>1010017</t>
  </si>
  <si>
    <t>10-1-464-01-001</t>
  </si>
  <si>
    <t>1010018</t>
  </si>
  <si>
    <t>甘楽西部環境衛生施設組合清掃センター</t>
  </si>
  <si>
    <t>10-2-001-01-001</t>
  </si>
  <si>
    <t>1010036</t>
  </si>
  <si>
    <t>たてばやしクリーンセンター</t>
  </si>
  <si>
    <t>館林市苗木町2447-19</t>
  </si>
  <si>
    <t>セメント固化, 薬剤処理</t>
  </si>
  <si>
    <t>10-2-002-01-001</t>
  </si>
  <si>
    <t>1010019</t>
  </si>
  <si>
    <t>吾妻東部衛生センターごみ処理施設</t>
  </si>
  <si>
    <t>10-2-003-01-001</t>
  </si>
  <si>
    <t>1010020</t>
  </si>
  <si>
    <t>西吾妻環境衛生センタ-</t>
  </si>
  <si>
    <t>10-2-007-01-001</t>
  </si>
  <si>
    <t>1010021</t>
  </si>
  <si>
    <t>可燃ごみ, その他, ごみ処理残渣, し尿処理残渣</t>
  </si>
  <si>
    <t>10-2-004-01-001</t>
  </si>
  <si>
    <t>1010022</t>
  </si>
  <si>
    <t>清掃工場</t>
  </si>
  <si>
    <t>群馬県沼田市白岩町226</t>
  </si>
  <si>
    <t>10-2-005-01-001</t>
  </si>
  <si>
    <t>1010024</t>
  </si>
  <si>
    <t>10-2-012-01-001</t>
  </si>
  <si>
    <t>1010137</t>
  </si>
  <si>
    <t>太田市外三町広域清掃組合クリーンプラザ</t>
  </si>
  <si>
    <t>⑧DBO（公設民営）</t>
  </si>
  <si>
    <t>発電（場内利用）</t>
  </si>
  <si>
    <t>東京電力パワーグリッド(株)</t>
  </si>
  <si>
    <t>東京電力パワーグリッド(株)，（株）おおた電力</t>
  </si>
  <si>
    <t>均等割+人口割+実績割</t>
  </si>
  <si>
    <t>10-2-009-01-001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</si>
</sst>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F78F5774-B541-4712-AC77-8F1F60E4AC20}"/>
    <cellStyle name="標準" xfId="0" builtinId="0"/>
    <cellStyle name="標準 2" xfId="1" xr:uid="{D5FCFE8F-9313-4D21-AC25-96E623AC2A06}"/>
    <cellStyle name="標準 3" xfId="6" xr:uid="{311FBC86-554C-44BA-82D5-E961DF401B96}"/>
    <cellStyle name="標準 4" xfId="4" xr:uid="{B5FF7541-484A-45D0-8C71-E16B567BB259}"/>
    <cellStyle name="標準_①焼却施設" xfId="3" xr:uid="{0D5D2592-4F4B-461E-8CF8-FA1A62F1299F}"/>
    <cellStyle name="標準_H19集計結果（施設整備状況）２" xfId="2" xr:uid="{506CA551-1A5C-4C0C-8B8E-D488832F9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7716-014F-4771-ABC3-19FABF9596DD}">
  <sheetPr>
    <pageSetUpPr fitToPage="1"/>
  </sheetPr>
  <dimension ref="A1:CX2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907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908</v>
      </c>
      <c r="B2" s="207" t="s">
        <v>909</v>
      </c>
      <c r="C2" s="209" t="s">
        <v>910</v>
      </c>
      <c r="D2" s="184" t="s">
        <v>911</v>
      </c>
      <c r="E2" s="184" t="s">
        <v>912</v>
      </c>
      <c r="F2" s="137" t="s">
        <v>6</v>
      </c>
      <c r="G2" s="154" t="s">
        <v>913</v>
      </c>
      <c r="H2" s="203" t="s">
        <v>914</v>
      </c>
      <c r="I2" s="204"/>
      <c r="J2" s="204"/>
      <c r="K2" s="156" t="s">
        <v>915</v>
      </c>
      <c r="L2" s="147"/>
      <c r="M2" s="156" t="s">
        <v>916</v>
      </c>
      <c r="N2" s="147"/>
      <c r="O2" s="184" t="s">
        <v>917</v>
      </c>
      <c r="P2" s="184" t="s">
        <v>918</v>
      </c>
      <c r="Q2" s="137" t="s">
        <v>9</v>
      </c>
      <c r="R2" s="183" t="s">
        <v>919</v>
      </c>
      <c r="S2" s="182" t="s">
        <v>920</v>
      </c>
      <c r="T2" s="184" t="s">
        <v>921</v>
      </c>
      <c r="U2" s="182" t="s">
        <v>922</v>
      </c>
      <c r="V2" s="135" t="s">
        <v>923</v>
      </c>
      <c r="W2" s="135"/>
      <c r="X2" s="135" t="s">
        <v>924</v>
      </c>
      <c r="Y2" s="135"/>
      <c r="Z2" s="156" t="s">
        <v>925</v>
      </c>
      <c r="AA2" s="187"/>
      <c r="AB2" s="187"/>
      <c r="AC2" s="147"/>
      <c r="AD2" s="191" t="s">
        <v>926</v>
      </c>
      <c r="AE2" s="192"/>
      <c r="AF2" s="192"/>
      <c r="AG2" s="192"/>
      <c r="AH2" s="192"/>
      <c r="AI2" s="193"/>
      <c r="AJ2" s="197" t="s">
        <v>927</v>
      </c>
      <c r="AK2" s="198"/>
      <c r="AL2" s="107" t="s">
        <v>928</v>
      </c>
      <c r="AM2" s="108"/>
      <c r="AN2" s="108"/>
      <c r="AO2" s="109"/>
      <c r="AP2" s="107" t="s">
        <v>929</v>
      </c>
      <c r="AQ2" s="108"/>
      <c r="AR2" s="108"/>
      <c r="AS2" s="110"/>
      <c r="AT2" s="108"/>
      <c r="AU2" s="108"/>
      <c r="AV2" s="110"/>
      <c r="AW2" s="110"/>
      <c r="AX2" s="178" t="s">
        <v>930</v>
      </c>
      <c r="AY2" s="179"/>
      <c r="AZ2" s="182" t="s">
        <v>931</v>
      </c>
      <c r="BA2" s="182" t="s">
        <v>932</v>
      </c>
      <c r="BB2" s="185" t="s">
        <v>933</v>
      </c>
      <c r="BC2" s="143" t="s">
        <v>934</v>
      </c>
      <c r="BD2" s="158" t="s">
        <v>935</v>
      </c>
      <c r="BE2" s="159"/>
      <c r="BF2" s="159"/>
      <c r="BG2" s="159"/>
      <c r="BH2" s="159"/>
      <c r="BI2" s="159"/>
      <c r="BJ2" s="160"/>
      <c r="BK2" s="143" t="s">
        <v>936</v>
      </c>
      <c r="BL2" s="158" t="s">
        <v>937</v>
      </c>
      <c r="BM2" s="159"/>
      <c r="BN2" s="159"/>
      <c r="BO2" s="160"/>
      <c r="BP2" s="163" t="s">
        <v>938</v>
      </c>
      <c r="BQ2" s="160"/>
      <c r="BR2" s="166" t="s">
        <v>939</v>
      </c>
      <c r="BS2" s="168" t="s">
        <v>940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749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941</v>
      </c>
      <c r="AQ3" s="115"/>
      <c r="AR3" s="116"/>
      <c r="AS3" s="114" t="s">
        <v>942</v>
      </c>
      <c r="AT3" s="115"/>
      <c r="AU3" s="116"/>
      <c r="AV3" s="114" t="s">
        <v>943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944</v>
      </c>
      <c r="I4" s="152" t="s">
        <v>945</v>
      </c>
      <c r="J4" s="154" t="s">
        <v>946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947</v>
      </c>
      <c r="W4" s="135" t="s">
        <v>948</v>
      </c>
      <c r="X4" s="156" t="s">
        <v>947</v>
      </c>
      <c r="Y4" s="135" t="s">
        <v>948</v>
      </c>
      <c r="Z4" s="135" t="s">
        <v>925</v>
      </c>
      <c r="AA4" s="143" t="s">
        <v>949</v>
      </c>
      <c r="AB4" s="143" t="s">
        <v>950</v>
      </c>
      <c r="AC4" s="143" t="s">
        <v>951</v>
      </c>
      <c r="AD4" s="143" t="s">
        <v>952</v>
      </c>
      <c r="AE4" s="143" t="s">
        <v>953</v>
      </c>
      <c r="AF4" s="149" t="s">
        <v>954</v>
      </c>
      <c r="AG4" s="150"/>
      <c r="AH4" s="150"/>
      <c r="AI4" s="151"/>
      <c r="AJ4" s="143" t="s">
        <v>955</v>
      </c>
      <c r="AK4" s="143" t="s">
        <v>956</v>
      </c>
      <c r="AL4" s="118" t="s">
        <v>957</v>
      </c>
      <c r="AM4" s="118" t="s">
        <v>958</v>
      </c>
      <c r="AN4" s="114" t="s">
        <v>943</v>
      </c>
      <c r="AO4" s="117"/>
      <c r="AP4" s="119"/>
      <c r="AQ4" s="107" t="s">
        <v>959</v>
      </c>
      <c r="AR4" s="116"/>
      <c r="AS4" s="120"/>
      <c r="AT4" s="107" t="s">
        <v>960</v>
      </c>
      <c r="AU4" s="116"/>
      <c r="AV4" s="121"/>
      <c r="AW4" s="122" t="s">
        <v>961</v>
      </c>
      <c r="AX4" s="147" t="s">
        <v>962</v>
      </c>
      <c r="AY4" s="135" t="s">
        <v>963</v>
      </c>
      <c r="AZ4" s="182"/>
      <c r="BA4" s="184"/>
      <c r="BB4" s="185"/>
      <c r="BC4" s="144"/>
      <c r="BD4" s="145" t="s">
        <v>964</v>
      </c>
      <c r="BE4" s="148" t="s">
        <v>965</v>
      </c>
      <c r="BF4" s="143" t="s">
        <v>966</v>
      </c>
      <c r="BG4" s="143" t="s">
        <v>967</v>
      </c>
      <c r="BH4" s="148" t="s">
        <v>968</v>
      </c>
      <c r="BI4" s="143" t="s">
        <v>969</v>
      </c>
      <c r="BJ4" s="143" t="s">
        <v>970</v>
      </c>
      <c r="BK4" s="144"/>
      <c r="BL4" s="145" t="s">
        <v>964</v>
      </c>
      <c r="BM4" s="143" t="s">
        <v>971</v>
      </c>
      <c r="BN4" s="143" t="s">
        <v>972</v>
      </c>
      <c r="BO4" s="143" t="s">
        <v>973</v>
      </c>
      <c r="BP4" s="143" t="s">
        <v>974</v>
      </c>
      <c r="BQ4" s="143" t="s">
        <v>975</v>
      </c>
      <c r="BR4" s="167"/>
      <c r="BS4" s="176" t="s">
        <v>964</v>
      </c>
      <c r="BT4" s="177"/>
      <c r="BU4" s="132" t="s">
        <v>976</v>
      </c>
      <c r="BV4" s="133"/>
      <c r="BW4" s="134"/>
      <c r="BX4" s="132" t="s">
        <v>977</v>
      </c>
      <c r="BY4" s="133"/>
      <c r="BZ4" s="134"/>
      <c r="CA4" s="132" t="s">
        <v>978</v>
      </c>
      <c r="CB4" s="133"/>
      <c r="CC4" s="134"/>
      <c r="CD4" s="132" t="s">
        <v>979</v>
      </c>
      <c r="CE4" s="133"/>
      <c r="CF4" s="134"/>
      <c r="CG4" s="132" t="s">
        <v>980</v>
      </c>
      <c r="CH4" s="133"/>
      <c r="CI4" s="134"/>
      <c r="CJ4" s="132" t="s">
        <v>981</v>
      </c>
      <c r="CK4" s="133"/>
      <c r="CL4" s="134"/>
      <c r="CM4" s="132" t="s">
        <v>982</v>
      </c>
      <c r="CN4" s="133"/>
      <c r="CO4" s="134"/>
      <c r="CP4" s="132" t="s">
        <v>983</v>
      </c>
      <c r="CQ4" s="133"/>
      <c r="CR4" s="134"/>
      <c r="CS4" s="132" t="s">
        <v>970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984</v>
      </c>
      <c r="M5" s="136"/>
      <c r="N5" s="135" t="s">
        <v>984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985</v>
      </c>
      <c r="AG5" s="42" t="s">
        <v>986</v>
      </c>
      <c r="AH5" s="42" t="s">
        <v>987</v>
      </c>
      <c r="AI5" s="42" t="s">
        <v>988</v>
      </c>
      <c r="AJ5" s="146"/>
      <c r="AK5" s="146"/>
      <c r="AL5" s="123"/>
      <c r="AM5" s="123"/>
      <c r="AN5" s="123"/>
      <c r="AO5" s="124" t="s">
        <v>989</v>
      </c>
      <c r="AP5" s="123"/>
      <c r="AQ5" s="120"/>
      <c r="AR5" s="139" t="s">
        <v>990</v>
      </c>
      <c r="AS5" s="123"/>
      <c r="AT5" s="141"/>
      <c r="AU5" s="139" t="s">
        <v>991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992</v>
      </c>
      <c r="BT5" s="5" t="s">
        <v>993</v>
      </c>
      <c r="BU5" s="5" t="s">
        <v>994</v>
      </c>
      <c r="BV5" s="5" t="s">
        <v>992</v>
      </c>
      <c r="BW5" s="5" t="s">
        <v>993</v>
      </c>
      <c r="BX5" s="5" t="s">
        <v>994</v>
      </c>
      <c r="BY5" s="5" t="s">
        <v>992</v>
      </c>
      <c r="BZ5" s="5" t="s">
        <v>993</v>
      </c>
      <c r="CA5" s="5" t="s">
        <v>994</v>
      </c>
      <c r="CB5" s="5" t="s">
        <v>992</v>
      </c>
      <c r="CC5" s="5" t="s">
        <v>993</v>
      </c>
      <c r="CD5" s="5" t="s">
        <v>994</v>
      </c>
      <c r="CE5" s="5" t="s">
        <v>992</v>
      </c>
      <c r="CF5" s="5" t="s">
        <v>993</v>
      </c>
      <c r="CG5" s="5" t="s">
        <v>994</v>
      </c>
      <c r="CH5" s="5" t="s">
        <v>992</v>
      </c>
      <c r="CI5" s="5" t="s">
        <v>993</v>
      </c>
      <c r="CJ5" s="5" t="s">
        <v>994</v>
      </c>
      <c r="CK5" s="5" t="s">
        <v>992</v>
      </c>
      <c r="CL5" s="5" t="s">
        <v>993</v>
      </c>
      <c r="CM5" s="5" t="s">
        <v>994</v>
      </c>
      <c r="CN5" s="5" t="s">
        <v>992</v>
      </c>
      <c r="CO5" s="5" t="s">
        <v>993</v>
      </c>
      <c r="CP5" s="5" t="s">
        <v>994</v>
      </c>
      <c r="CQ5" s="5" t="s">
        <v>992</v>
      </c>
      <c r="CR5" s="5" t="s">
        <v>993</v>
      </c>
      <c r="CS5" s="5" t="s">
        <v>994</v>
      </c>
      <c r="CT5" s="5" t="s">
        <v>992</v>
      </c>
      <c r="CU5" s="5" t="s">
        <v>993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995</v>
      </c>
      <c r="H6" s="126" t="s">
        <v>995</v>
      </c>
      <c r="I6" s="127" t="s">
        <v>996</v>
      </c>
      <c r="J6" s="155"/>
      <c r="K6" s="136"/>
      <c r="L6" s="136"/>
      <c r="M6" s="136"/>
      <c r="N6" s="136"/>
      <c r="O6" s="135"/>
      <c r="P6" s="135"/>
      <c r="Q6" s="138"/>
      <c r="R6" s="128" t="s">
        <v>997</v>
      </c>
      <c r="S6" s="135"/>
      <c r="T6" s="135"/>
      <c r="U6" s="183"/>
      <c r="V6" s="129" t="s">
        <v>998</v>
      </c>
      <c r="W6" s="128" t="s">
        <v>999</v>
      </c>
      <c r="X6" s="129" t="s">
        <v>998</v>
      </c>
      <c r="Y6" s="128" t="s">
        <v>999</v>
      </c>
      <c r="Z6" s="128" t="s">
        <v>1000</v>
      </c>
      <c r="AA6" s="30" t="s">
        <v>1001</v>
      </c>
      <c r="AB6" s="30" t="s">
        <v>1002</v>
      </c>
      <c r="AC6" s="30" t="s">
        <v>1002</v>
      </c>
      <c r="AD6" s="30" t="s">
        <v>1003</v>
      </c>
      <c r="AE6" s="30" t="s">
        <v>1004</v>
      </c>
      <c r="AF6" s="30" t="s">
        <v>1005</v>
      </c>
      <c r="AG6" s="30" t="s">
        <v>1006</v>
      </c>
      <c r="AH6" s="30" t="s">
        <v>1007</v>
      </c>
      <c r="AI6" s="30" t="s">
        <v>1008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1009</v>
      </c>
      <c r="BD6" s="104" t="s">
        <v>1009</v>
      </c>
      <c r="BE6" s="30" t="s">
        <v>1009</v>
      </c>
      <c r="BF6" s="30" t="s">
        <v>1009</v>
      </c>
      <c r="BG6" s="30" t="s">
        <v>1009</v>
      </c>
      <c r="BH6" s="30" t="s">
        <v>1009</v>
      </c>
      <c r="BI6" s="30" t="s">
        <v>1009</v>
      </c>
      <c r="BJ6" s="30" t="s">
        <v>1009</v>
      </c>
      <c r="BK6" s="30" t="s">
        <v>1010</v>
      </c>
      <c r="BL6" s="30" t="s">
        <v>1009</v>
      </c>
      <c r="BM6" s="30" t="s">
        <v>1009</v>
      </c>
      <c r="BN6" s="30" t="s">
        <v>1009</v>
      </c>
      <c r="BO6" s="30" t="s">
        <v>1009</v>
      </c>
      <c r="BP6" s="30" t="s">
        <v>1011</v>
      </c>
      <c r="BQ6" s="30" t="s">
        <v>1011</v>
      </c>
      <c r="BR6" s="8" t="s">
        <v>1012</v>
      </c>
      <c r="BS6" s="8" t="s">
        <v>995</v>
      </c>
      <c r="BT6" s="131" t="s">
        <v>1013</v>
      </c>
      <c r="BU6" s="6"/>
      <c r="BV6" s="8" t="s">
        <v>995</v>
      </c>
      <c r="BW6" s="131" t="s">
        <v>1013</v>
      </c>
      <c r="BX6" s="6"/>
      <c r="BY6" s="8" t="s">
        <v>995</v>
      </c>
      <c r="BZ6" s="131" t="s">
        <v>1013</v>
      </c>
      <c r="CA6" s="6"/>
      <c r="CB6" s="8" t="s">
        <v>995</v>
      </c>
      <c r="CC6" s="131" t="s">
        <v>1013</v>
      </c>
      <c r="CD6" s="6"/>
      <c r="CE6" s="8" t="s">
        <v>995</v>
      </c>
      <c r="CF6" s="131" t="s">
        <v>1013</v>
      </c>
      <c r="CG6" s="6"/>
      <c r="CH6" s="8" t="s">
        <v>995</v>
      </c>
      <c r="CI6" s="131" t="s">
        <v>1013</v>
      </c>
      <c r="CJ6" s="6"/>
      <c r="CK6" s="8" t="s">
        <v>995</v>
      </c>
      <c r="CL6" s="131" t="s">
        <v>1013</v>
      </c>
      <c r="CM6" s="6"/>
      <c r="CN6" s="8" t="s">
        <v>995</v>
      </c>
      <c r="CO6" s="131" t="s">
        <v>1013</v>
      </c>
      <c r="CP6" s="6"/>
      <c r="CQ6" s="8" t="s">
        <v>995</v>
      </c>
      <c r="CR6" s="131" t="s">
        <v>1013</v>
      </c>
      <c r="CS6" s="6"/>
      <c r="CT6" s="8" t="s">
        <v>995</v>
      </c>
      <c r="CU6" s="131" t="s">
        <v>1013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57</v>
      </c>
      <c r="C7" s="16" t="s">
        <v>1014</v>
      </c>
      <c r="D7" s="19" t="s">
        <v>59</v>
      </c>
      <c r="E7" s="33" t="s">
        <v>1015</v>
      </c>
      <c r="F7" s="33" t="s">
        <v>1016</v>
      </c>
      <c r="G7" s="56">
        <v>0</v>
      </c>
      <c r="H7" s="56">
        <v>0</v>
      </c>
      <c r="I7" s="56">
        <v>0</v>
      </c>
      <c r="J7" s="19"/>
      <c r="K7" s="33" t="s">
        <v>1017</v>
      </c>
      <c r="L7" s="33"/>
      <c r="M7" s="19" t="s">
        <v>227</v>
      </c>
      <c r="N7" s="19"/>
      <c r="O7" s="19" t="s">
        <v>1018</v>
      </c>
      <c r="P7" s="19" t="s">
        <v>1019</v>
      </c>
      <c r="Q7" s="19" t="s">
        <v>77</v>
      </c>
      <c r="R7" s="56">
        <v>25</v>
      </c>
      <c r="S7" s="19">
        <v>1</v>
      </c>
      <c r="T7" s="19">
        <v>1977</v>
      </c>
      <c r="U7" s="33" t="s">
        <v>382</v>
      </c>
      <c r="V7" s="56"/>
      <c r="W7" s="56"/>
      <c r="X7" s="56"/>
      <c r="Y7" s="56"/>
      <c r="Z7" s="56"/>
      <c r="AA7" s="19"/>
      <c r="AB7" s="56"/>
      <c r="AC7" s="56"/>
      <c r="AD7" s="56"/>
      <c r="AE7" s="56"/>
      <c r="AF7" s="56"/>
      <c r="AG7" s="56"/>
      <c r="AH7" s="56"/>
      <c r="AI7" s="56"/>
      <c r="AJ7" s="19" t="s">
        <v>64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382</v>
      </c>
      <c r="AY7" s="19" t="s">
        <v>1020</v>
      </c>
      <c r="AZ7" s="19" t="s">
        <v>78</v>
      </c>
      <c r="BA7" s="19" t="s">
        <v>79</v>
      </c>
      <c r="BB7" s="19" t="s">
        <v>382</v>
      </c>
      <c r="BC7" s="19"/>
      <c r="BD7" s="19">
        <f t="shared" ref="BD7:BD28" si="0">IF(BE7&amp;BF7&amp;BG7&amp;BH7&amp;BI7&amp;BJ7 ="","",SUM(BE7:BJ7))</f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56">
        <v>0</v>
      </c>
      <c r="BL7" s="19">
        <f t="shared" ref="BL7:BL28" si="1">IF(BM7&amp;BN7&amp;BO7 ="","",SUM(BM7:BO7))</f>
        <v>0</v>
      </c>
      <c r="BM7" s="19">
        <v>0</v>
      </c>
      <c r="BN7" s="19">
        <v>0</v>
      </c>
      <c r="BO7" s="19">
        <v>0</v>
      </c>
      <c r="BP7" s="56">
        <v>0</v>
      </c>
      <c r="BQ7" s="56">
        <v>0</v>
      </c>
      <c r="BR7" s="17"/>
      <c r="BS7" s="17" t="str">
        <f t="shared" ref="BS7:BT28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784</v>
      </c>
      <c r="CW7" s="57" t="s">
        <v>1021</v>
      </c>
    </row>
    <row r="8" spans="1:102" ht="30" customHeight="1">
      <c r="A8" s="19" t="s">
        <v>35</v>
      </c>
      <c r="B8" s="16" t="s">
        <v>57</v>
      </c>
      <c r="C8" s="16" t="s">
        <v>1022</v>
      </c>
      <c r="D8" s="19" t="s">
        <v>59</v>
      </c>
      <c r="E8" s="33" t="s">
        <v>1023</v>
      </c>
      <c r="F8" s="33" t="s">
        <v>1024</v>
      </c>
      <c r="G8" s="56">
        <v>84979</v>
      </c>
      <c r="H8" s="56">
        <v>1169</v>
      </c>
      <c r="I8" s="56">
        <v>0</v>
      </c>
      <c r="J8" s="19" t="s">
        <v>1025</v>
      </c>
      <c r="K8" s="33" t="s">
        <v>1026</v>
      </c>
      <c r="L8" s="33"/>
      <c r="M8" s="19" t="s">
        <v>227</v>
      </c>
      <c r="N8" s="19"/>
      <c r="O8" s="19" t="s">
        <v>1018</v>
      </c>
      <c r="P8" s="19" t="s">
        <v>1027</v>
      </c>
      <c r="Q8" s="19" t="s">
        <v>77</v>
      </c>
      <c r="R8" s="56">
        <v>405</v>
      </c>
      <c r="S8" s="19">
        <v>3</v>
      </c>
      <c r="T8" s="19">
        <v>1991</v>
      </c>
      <c r="U8" s="33" t="s">
        <v>1028</v>
      </c>
      <c r="V8" s="56">
        <v>37100.300000000003</v>
      </c>
      <c r="W8" s="56">
        <v>0</v>
      </c>
      <c r="X8" s="56"/>
      <c r="Y8" s="56"/>
      <c r="Z8" s="56">
        <v>2400</v>
      </c>
      <c r="AA8" s="19">
        <v>10.1</v>
      </c>
      <c r="AB8" s="56">
        <v>17870.099999999999</v>
      </c>
      <c r="AC8" s="56">
        <v>0</v>
      </c>
      <c r="AD8" s="56">
        <v>9552</v>
      </c>
      <c r="AE8" s="56">
        <v>81193581</v>
      </c>
      <c r="AF8" s="56">
        <v>9</v>
      </c>
      <c r="AG8" s="56"/>
      <c r="AH8" s="56"/>
      <c r="AI8" s="56"/>
      <c r="AJ8" s="19" t="s">
        <v>550</v>
      </c>
      <c r="AK8" s="19" t="s">
        <v>550</v>
      </c>
      <c r="AL8" s="19"/>
      <c r="AM8" s="19" t="s">
        <v>43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382</v>
      </c>
      <c r="AY8" s="19" t="s">
        <v>1020</v>
      </c>
      <c r="AZ8" s="19" t="s">
        <v>45</v>
      </c>
      <c r="BA8" s="19"/>
      <c r="BB8" s="19" t="s">
        <v>382</v>
      </c>
      <c r="BC8" s="19"/>
      <c r="BD8" s="19">
        <f t="shared" si="0"/>
        <v>100</v>
      </c>
      <c r="BE8" s="19">
        <v>37</v>
      </c>
      <c r="BF8" s="19">
        <v>35.5</v>
      </c>
      <c r="BG8" s="19">
        <v>8</v>
      </c>
      <c r="BH8" s="19">
        <v>8.6999999999999993</v>
      </c>
      <c r="BI8" s="19">
        <v>5.8</v>
      </c>
      <c r="BJ8" s="19">
        <v>5</v>
      </c>
      <c r="BK8" s="56">
        <v>223</v>
      </c>
      <c r="BL8" s="19">
        <f t="shared" si="1"/>
        <v>100</v>
      </c>
      <c r="BM8" s="19">
        <v>37.700000000000003</v>
      </c>
      <c r="BN8" s="19">
        <v>51.5</v>
      </c>
      <c r="BO8" s="19">
        <v>10.8</v>
      </c>
      <c r="BP8" s="56">
        <v>0</v>
      </c>
      <c r="BQ8" s="56">
        <v>10210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784</v>
      </c>
      <c r="CW8" s="57" t="s">
        <v>1029</v>
      </c>
    </row>
    <row r="9" spans="1:102" ht="30" customHeight="1">
      <c r="A9" s="19" t="s">
        <v>35</v>
      </c>
      <c r="B9" s="16" t="s">
        <v>57</v>
      </c>
      <c r="C9" s="16" t="s">
        <v>1030</v>
      </c>
      <c r="D9" s="19" t="s">
        <v>59</v>
      </c>
      <c r="E9" s="33" t="s">
        <v>1031</v>
      </c>
      <c r="F9" s="33" t="s">
        <v>1032</v>
      </c>
      <c r="G9" s="56">
        <v>0</v>
      </c>
      <c r="H9" s="56">
        <v>0</v>
      </c>
      <c r="I9" s="56">
        <v>0</v>
      </c>
      <c r="J9" s="19"/>
      <c r="K9" s="33" t="s">
        <v>1033</v>
      </c>
      <c r="L9" s="33"/>
      <c r="M9" s="19" t="s">
        <v>227</v>
      </c>
      <c r="N9" s="19"/>
      <c r="O9" s="19" t="s">
        <v>1018</v>
      </c>
      <c r="P9" s="19" t="s">
        <v>1027</v>
      </c>
      <c r="Q9" s="19" t="s">
        <v>77</v>
      </c>
      <c r="R9" s="56">
        <v>108</v>
      </c>
      <c r="S9" s="19">
        <v>2</v>
      </c>
      <c r="T9" s="19">
        <v>1990</v>
      </c>
      <c r="U9" s="33" t="s">
        <v>382</v>
      </c>
      <c r="V9" s="56"/>
      <c r="W9" s="56"/>
      <c r="X9" s="56"/>
      <c r="Y9" s="56"/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64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382</v>
      </c>
      <c r="AY9" s="19" t="s">
        <v>1020</v>
      </c>
      <c r="AZ9" s="19" t="s">
        <v>45</v>
      </c>
      <c r="BA9" s="19" t="s">
        <v>79</v>
      </c>
      <c r="BB9" s="19" t="s">
        <v>382</v>
      </c>
      <c r="BC9" s="19"/>
      <c r="BD9" s="19">
        <f t="shared" si="0"/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56">
        <v>0</v>
      </c>
      <c r="BL9" s="19">
        <f t="shared" si="1"/>
        <v>0</v>
      </c>
      <c r="BM9" s="19">
        <v>0</v>
      </c>
      <c r="BN9" s="19">
        <v>0</v>
      </c>
      <c r="BO9" s="19">
        <v>0</v>
      </c>
      <c r="BP9" s="56">
        <v>0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784</v>
      </c>
      <c r="CW9" s="57" t="s">
        <v>1034</v>
      </c>
    </row>
    <row r="10" spans="1:102" ht="30" customHeight="1">
      <c r="A10" s="19" t="s">
        <v>35</v>
      </c>
      <c r="B10" s="16" t="s">
        <v>188</v>
      </c>
      <c r="C10" s="16" t="s">
        <v>1035</v>
      </c>
      <c r="D10" s="19" t="s">
        <v>190</v>
      </c>
      <c r="E10" s="33" t="s">
        <v>1036</v>
      </c>
      <c r="F10" s="33" t="s">
        <v>622</v>
      </c>
      <c r="G10" s="56">
        <v>56216</v>
      </c>
      <c r="H10" s="56">
        <v>0</v>
      </c>
      <c r="I10" s="56">
        <v>0</v>
      </c>
      <c r="J10" s="19"/>
      <c r="K10" s="33" t="s">
        <v>1037</v>
      </c>
      <c r="L10" s="33"/>
      <c r="M10" s="19" t="s">
        <v>227</v>
      </c>
      <c r="N10" s="19"/>
      <c r="O10" s="19" t="s">
        <v>1018</v>
      </c>
      <c r="P10" s="19" t="s">
        <v>1027</v>
      </c>
      <c r="Q10" s="19" t="s">
        <v>63</v>
      </c>
      <c r="R10" s="56">
        <v>450</v>
      </c>
      <c r="S10" s="19">
        <v>3</v>
      </c>
      <c r="T10" s="19">
        <v>1988</v>
      </c>
      <c r="U10" s="33" t="s">
        <v>1038</v>
      </c>
      <c r="V10" s="56">
        <v>1016753</v>
      </c>
      <c r="W10" s="56">
        <v>961623</v>
      </c>
      <c r="X10" s="56">
        <v>255785</v>
      </c>
      <c r="Y10" s="56">
        <v>223477</v>
      </c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308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382</v>
      </c>
      <c r="AY10" s="19" t="s">
        <v>1020</v>
      </c>
      <c r="AZ10" s="19" t="s">
        <v>72</v>
      </c>
      <c r="BA10" s="19" t="s">
        <v>79</v>
      </c>
      <c r="BB10" s="19" t="s">
        <v>382</v>
      </c>
      <c r="BC10" s="19"/>
      <c r="BD10" s="19">
        <f t="shared" si="0"/>
        <v>99.999999999999986</v>
      </c>
      <c r="BE10" s="19">
        <v>38.799999999999997</v>
      </c>
      <c r="BF10" s="19">
        <v>29.9</v>
      </c>
      <c r="BG10" s="19">
        <v>9</v>
      </c>
      <c r="BH10" s="19">
        <v>11</v>
      </c>
      <c r="BI10" s="19">
        <v>3.1</v>
      </c>
      <c r="BJ10" s="19">
        <v>8.1999999999999993</v>
      </c>
      <c r="BK10" s="56">
        <v>160</v>
      </c>
      <c r="BL10" s="19">
        <f t="shared" si="1"/>
        <v>100</v>
      </c>
      <c r="BM10" s="19">
        <v>58.3</v>
      </c>
      <c r="BN10" s="19">
        <v>38.799999999999997</v>
      </c>
      <c r="BO10" s="19">
        <v>2.9</v>
      </c>
      <c r="BP10" s="56">
        <v>7.0449999999999999</v>
      </c>
      <c r="BQ10" s="56">
        <v>7.0529999999999999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784</v>
      </c>
      <c r="CW10" s="57" t="s">
        <v>1039</v>
      </c>
    </row>
    <row r="11" spans="1:102" ht="30" customHeight="1">
      <c r="A11" s="19" t="s">
        <v>35</v>
      </c>
      <c r="B11" s="16" t="s">
        <v>188</v>
      </c>
      <c r="C11" s="16" t="s">
        <v>1040</v>
      </c>
      <c r="D11" s="19" t="s">
        <v>190</v>
      </c>
      <c r="E11" s="33" t="s">
        <v>1041</v>
      </c>
      <c r="F11" s="33" t="s">
        <v>867</v>
      </c>
      <c r="G11" s="56">
        <v>6458</v>
      </c>
      <c r="H11" s="56">
        <v>0</v>
      </c>
      <c r="I11" s="56">
        <v>0</v>
      </c>
      <c r="J11" s="19"/>
      <c r="K11" s="33" t="s">
        <v>1026</v>
      </c>
      <c r="L11" s="33"/>
      <c r="M11" s="19" t="s">
        <v>227</v>
      </c>
      <c r="N11" s="19"/>
      <c r="O11" s="19" t="s">
        <v>1018</v>
      </c>
      <c r="P11" s="19" t="s">
        <v>1019</v>
      </c>
      <c r="Q11" s="19" t="s">
        <v>63</v>
      </c>
      <c r="R11" s="56">
        <v>30</v>
      </c>
      <c r="S11" s="19">
        <v>2</v>
      </c>
      <c r="T11" s="19">
        <v>1992</v>
      </c>
      <c r="U11" s="33" t="s">
        <v>1042</v>
      </c>
      <c r="V11" s="56">
        <v>2942</v>
      </c>
      <c r="W11" s="56">
        <v>2942</v>
      </c>
      <c r="X11" s="56">
        <v>2942</v>
      </c>
      <c r="Y11" s="56">
        <v>2942</v>
      </c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119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382</v>
      </c>
      <c r="AY11" s="19" t="s">
        <v>1020</v>
      </c>
      <c r="AZ11" s="19" t="s">
        <v>72</v>
      </c>
      <c r="BA11" s="19"/>
      <c r="BB11" s="19" t="s">
        <v>382</v>
      </c>
      <c r="BC11" s="19"/>
      <c r="BD11" s="19">
        <f t="shared" si="0"/>
        <v>99.999999999999986</v>
      </c>
      <c r="BE11" s="19">
        <v>43.4</v>
      </c>
      <c r="BF11" s="19">
        <v>25.2</v>
      </c>
      <c r="BG11" s="19">
        <v>4.0999999999999996</v>
      </c>
      <c r="BH11" s="19">
        <v>21.3</v>
      </c>
      <c r="BI11" s="19">
        <v>0.9</v>
      </c>
      <c r="BJ11" s="19">
        <v>5.0999999999999996</v>
      </c>
      <c r="BK11" s="56">
        <v>171.8</v>
      </c>
      <c r="BL11" s="19">
        <f t="shared" si="1"/>
        <v>100</v>
      </c>
      <c r="BM11" s="19">
        <v>56</v>
      </c>
      <c r="BN11" s="19">
        <v>38.4</v>
      </c>
      <c r="BO11" s="19">
        <v>5.6</v>
      </c>
      <c r="BP11" s="56">
        <v>5800</v>
      </c>
      <c r="BQ11" s="56">
        <v>6800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784</v>
      </c>
      <c r="CW11" s="57" t="s">
        <v>1043</v>
      </c>
    </row>
    <row r="12" spans="1:102" ht="30" customHeight="1">
      <c r="A12" s="19" t="s">
        <v>35</v>
      </c>
      <c r="B12" s="16" t="s">
        <v>188</v>
      </c>
      <c r="C12" s="16" t="s">
        <v>1044</v>
      </c>
      <c r="D12" s="19" t="s">
        <v>190</v>
      </c>
      <c r="E12" s="33" t="s">
        <v>1045</v>
      </c>
      <c r="F12" s="33" t="s">
        <v>793</v>
      </c>
      <c r="G12" s="56">
        <v>40864</v>
      </c>
      <c r="H12" s="56">
        <v>0</v>
      </c>
      <c r="I12" s="56">
        <v>0</v>
      </c>
      <c r="J12" s="19"/>
      <c r="K12" s="33" t="s">
        <v>1037</v>
      </c>
      <c r="L12" s="33"/>
      <c r="M12" s="19" t="s">
        <v>227</v>
      </c>
      <c r="N12" s="19"/>
      <c r="O12" s="19" t="s">
        <v>1018</v>
      </c>
      <c r="P12" s="19" t="s">
        <v>1027</v>
      </c>
      <c r="Q12" s="19" t="s">
        <v>63</v>
      </c>
      <c r="R12" s="56">
        <v>480</v>
      </c>
      <c r="S12" s="19">
        <v>3</v>
      </c>
      <c r="T12" s="19">
        <v>2024</v>
      </c>
      <c r="U12" s="33" t="s">
        <v>1046</v>
      </c>
      <c r="V12" s="56">
        <v>66123000</v>
      </c>
      <c r="W12" s="56">
        <v>33029000</v>
      </c>
      <c r="X12" s="56">
        <v>34110000</v>
      </c>
      <c r="Y12" s="56">
        <v>1015000</v>
      </c>
      <c r="Z12" s="56">
        <v>11510</v>
      </c>
      <c r="AA12" s="19">
        <v>21.4</v>
      </c>
      <c r="AB12" s="56">
        <v>25119.83</v>
      </c>
      <c r="AC12" s="56">
        <v>0</v>
      </c>
      <c r="AD12" s="56">
        <v>19211</v>
      </c>
      <c r="AE12" s="56">
        <v>194140143</v>
      </c>
      <c r="AF12" s="56">
        <v>16.5</v>
      </c>
      <c r="AG12" s="56">
        <v>16.5</v>
      </c>
      <c r="AH12" s="56">
        <v>16.5</v>
      </c>
      <c r="AI12" s="56">
        <v>16.5</v>
      </c>
      <c r="AJ12" s="19" t="s">
        <v>1047</v>
      </c>
      <c r="AK12" s="19" t="s">
        <v>1047</v>
      </c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382</v>
      </c>
      <c r="AY12" s="19" t="s">
        <v>1020</v>
      </c>
      <c r="AZ12" s="19" t="s">
        <v>72</v>
      </c>
      <c r="BA12" s="19" t="s">
        <v>794</v>
      </c>
      <c r="BB12" s="19" t="s">
        <v>382</v>
      </c>
      <c r="BC12" s="19"/>
      <c r="BD12" s="19">
        <f t="shared" si="0"/>
        <v>100</v>
      </c>
      <c r="BE12" s="19">
        <v>35.200000000000003</v>
      </c>
      <c r="BF12" s="19">
        <v>22.15</v>
      </c>
      <c r="BG12" s="19">
        <v>10.6</v>
      </c>
      <c r="BH12" s="19">
        <v>24.05</v>
      </c>
      <c r="BI12" s="19">
        <v>2.65</v>
      </c>
      <c r="BJ12" s="19">
        <v>5.35</v>
      </c>
      <c r="BK12" s="56">
        <v>160</v>
      </c>
      <c r="BL12" s="19">
        <f t="shared" si="1"/>
        <v>100</v>
      </c>
      <c r="BM12" s="19">
        <v>54.8</v>
      </c>
      <c r="BN12" s="19">
        <v>40.700000000000003</v>
      </c>
      <c r="BO12" s="19">
        <v>4.5</v>
      </c>
      <c r="BP12" s="56">
        <v>9092</v>
      </c>
      <c r="BQ12" s="56">
        <v>9100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784</v>
      </c>
    </row>
    <row r="13" spans="1:102" ht="30" customHeight="1">
      <c r="A13" s="19" t="s">
        <v>35</v>
      </c>
      <c r="B13" s="16" t="s">
        <v>70</v>
      </c>
      <c r="C13" s="16" t="s">
        <v>1048</v>
      </c>
      <c r="D13" s="19" t="s">
        <v>71</v>
      </c>
      <c r="E13" s="33" t="s">
        <v>1049</v>
      </c>
      <c r="F13" s="33" t="s">
        <v>433</v>
      </c>
      <c r="G13" s="56">
        <v>57970.419000000002</v>
      </c>
      <c r="H13" s="56">
        <v>148.71</v>
      </c>
      <c r="I13" s="56">
        <v>0</v>
      </c>
      <c r="J13" s="19" t="s">
        <v>1025</v>
      </c>
      <c r="K13" s="33" t="s">
        <v>1026</v>
      </c>
      <c r="L13" s="33"/>
      <c r="M13" s="19" t="s">
        <v>227</v>
      </c>
      <c r="N13" s="19"/>
      <c r="O13" s="19" t="s">
        <v>1018</v>
      </c>
      <c r="P13" s="19" t="s">
        <v>1027</v>
      </c>
      <c r="Q13" s="19" t="s">
        <v>63</v>
      </c>
      <c r="R13" s="56">
        <v>450</v>
      </c>
      <c r="S13" s="19">
        <v>3</v>
      </c>
      <c r="T13" s="19">
        <v>1996</v>
      </c>
      <c r="U13" s="33" t="s">
        <v>1050</v>
      </c>
      <c r="V13" s="56">
        <v>184776905</v>
      </c>
      <c r="W13" s="56">
        <v>165012120</v>
      </c>
      <c r="X13" s="56">
        <v>19266796</v>
      </c>
      <c r="Y13" s="56">
        <v>17205910</v>
      </c>
      <c r="Z13" s="56">
        <v>4660</v>
      </c>
      <c r="AA13" s="19">
        <v>17</v>
      </c>
      <c r="AB13" s="56">
        <v>24538.092000000001</v>
      </c>
      <c r="AC13" s="56">
        <v>3169.34</v>
      </c>
      <c r="AD13" s="56"/>
      <c r="AE13" s="56"/>
      <c r="AF13" s="56"/>
      <c r="AG13" s="56"/>
      <c r="AH13" s="56"/>
      <c r="AI13" s="56"/>
      <c r="AJ13" s="19" t="s">
        <v>434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382</v>
      </c>
      <c r="AY13" s="19" t="s">
        <v>1020</v>
      </c>
      <c r="AZ13" s="19" t="s">
        <v>72</v>
      </c>
      <c r="BA13" s="19"/>
      <c r="BB13" s="19" t="s">
        <v>382</v>
      </c>
      <c r="BC13" s="19"/>
      <c r="BD13" s="19">
        <f t="shared" si="0"/>
        <v>99.999999999999986</v>
      </c>
      <c r="BE13" s="19">
        <v>50.5</v>
      </c>
      <c r="BF13" s="19">
        <v>26.6</v>
      </c>
      <c r="BG13" s="19">
        <v>11.8</v>
      </c>
      <c r="BH13" s="19">
        <v>5.0999999999999996</v>
      </c>
      <c r="BI13" s="19">
        <v>1.3</v>
      </c>
      <c r="BJ13" s="19">
        <v>4.7</v>
      </c>
      <c r="BK13" s="56">
        <v>0</v>
      </c>
      <c r="BL13" s="19">
        <f t="shared" si="1"/>
        <v>100</v>
      </c>
      <c r="BM13" s="19">
        <v>39.1</v>
      </c>
      <c r="BN13" s="19">
        <v>55.8</v>
      </c>
      <c r="BO13" s="19">
        <v>5.0999999999999996</v>
      </c>
      <c r="BP13" s="56">
        <v>9510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784</v>
      </c>
      <c r="CW13" s="57" t="s">
        <v>1051</v>
      </c>
    </row>
    <row r="14" spans="1:102" ht="30" customHeight="1">
      <c r="A14" s="19" t="s">
        <v>35</v>
      </c>
      <c r="B14" s="16" t="s">
        <v>203</v>
      </c>
      <c r="C14" s="16" t="s">
        <v>1052</v>
      </c>
      <c r="D14" s="19" t="s">
        <v>205</v>
      </c>
      <c r="E14" s="33" t="s">
        <v>631</v>
      </c>
      <c r="F14" s="33" t="s">
        <v>632</v>
      </c>
      <c r="G14" s="56">
        <v>55271</v>
      </c>
      <c r="H14" s="56">
        <v>135</v>
      </c>
      <c r="I14" s="56"/>
      <c r="J14" s="19" t="s">
        <v>1053</v>
      </c>
      <c r="K14" s="33" t="s">
        <v>1054</v>
      </c>
      <c r="L14" s="33"/>
      <c r="M14" s="19" t="s">
        <v>227</v>
      </c>
      <c r="N14" s="19"/>
      <c r="O14" s="19" t="s">
        <v>1055</v>
      </c>
      <c r="P14" s="19" t="s">
        <v>1027</v>
      </c>
      <c r="Q14" s="19" t="s">
        <v>63</v>
      </c>
      <c r="R14" s="56">
        <v>210</v>
      </c>
      <c r="S14" s="19">
        <v>3</v>
      </c>
      <c r="T14" s="19">
        <v>2000</v>
      </c>
      <c r="U14" s="33" t="s">
        <v>1028</v>
      </c>
      <c r="V14" s="56">
        <v>0</v>
      </c>
      <c r="W14" s="56">
        <v>0</v>
      </c>
      <c r="X14" s="56">
        <v>0</v>
      </c>
      <c r="Y14" s="56">
        <v>0</v>
      </c>
      <c r="Z14" s="56">
        <v>2700</v>
      </c>
      <c r="AA14" s="19">
        <v>11.7</v>
      </c>
      <c r="AB14" s="56">
        <v>18848</v>
      </c>
      <c r="AC14" s="56">
        <v>0</v>
      </c>
      <c r="AD14" s="56">
        <v>7847.52</v>
      </c>
      <c r="AE14" s="56">
        <v>100997570</v>
      </c>
      <c r="AF14" s="56"/>
      <c r="AG14" s="56"/>
      <c r="AH14" s="56"/>
      <c r="AI14" s="56"/>
      <c r="AJ14" s="19" t="s">
        <v>440</v>
      </c>
      <c r="AK14" s="19" t="s">
        <v>440</v>
      </c>
      <c r="AL14" s="19"/>
      <c r="AM14" s="19"/>
      <c r="AN14" s="19" t="s">
        <v>43</v>
      </c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382</v>
      </c>
      <c r="AY14" s="19" t="s">
        <v>1056</v>
      </c>
      <c r="AZ14" s="19" t="s">
        <v>72</v>
      </c>
      <c r="BA14" s="19"/>
      <c r="BB14" s="19" t="s">
        <v>382</v>
      </c>
      <c r="BC14" s="19"/>
      <c r="BD14" s="19">
        <f t="shared" si="0"/>
        <v>100</v>
      </c>
      <c r="BE14" s="19">
        <v>48.5</v>
      </c>
      <c r="BF14" s="19">
        <v>25</v>
      </c>
      <c r="BG14" s="19">
        <v>4</v>
      </c>
      <c r="BH14" s="19">
        <v>20.05</v>
      </c>
      <c r="BI14" s="19">
        <v>0.98</v>
      </c>
      <c r="BJ14" s="19">
        <v>1.47</v>
      </c>
      <c r="BK14" s="56">
        <v>89</v>
      </c>
      <c r="BL14" s="19">
        <f t="shared" si="1"/>
        <v>100</v>
      </c>
      <c r="BM14" s="19">
        <v>40.25</v>
      </c>
      <c r="BN14" s="19">
        <v>54.6</v>
      </c>
      <c r="BO14" s="19">
        <v>5.15</v>
      </c>
      <c r="BP14" s="56">
        <v>0</v>
      </c>
      <c r="BQ14" s="56">
        <v>10700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784</v>
      </c>
      <c r="CW14" s="57" t="s">
        <v>1057</v>
      </c>
    </row>
    <row r="15" spans="1:102" ht="30" customHeight="1">
      <c r="A15" s="19" t="s">
        <v>35</v>
      </c>
      <c r="B15" s="16" t="s">
        <v>478</v>
      </c>
      <c r="C15" s="16" t="s">
        <v>1058</v>
      </c>
      <c r="D15" s="19" t="s">
        <v>480</v>
      </c>
      <c r="E15" s="33" t="s">
        <v>641</v>
      </c>
      <c r="F15" s="33" t="s">
        <v>642</v>
      </c>
      <c r="G15" s="56">
        <v>20389.84</v>
      </c>
      <c r="H15" s="56">
        <v>2077.1999999999998</v>
      </c>
      <c r="I15" s="56"/>
      <c r="J15" s="19" t="s">
        <v>1025</v>
      </c>
      <c r="K15" s="33" t="s">
        <v>1059</v>
      </c>
      <c r="L15" s="33"/>
      <c r="M15" s="19" t="s">
        <v>227</v>
      </c>
      <c r="N15" s="19"/>
      <c r="O15" s="19" t="s">
        <v>1018</v>
      </c>
      <c r="P15" s="19" t="s">
        <v>1027</v>
      </c>
      <c r="Q15" s="19" t="s">
        <v>77</v>
      </c>
      <c r="R15" s="56">
        <v>120</v>
      </c>
      <c r="S15" s="19">
        <v>2</v>
      </c>
      <c r="T15" s="19">
        <v>1985</v>
      </c>
      <c r="U15" s="33" t="s">
        <v>1042</v>
      </c>
      <c r="V15" s="56">
        <v>1050</v>
      </c>
      <c r="W15" s="56">
        <v>1050</v>
      </c>
      <c r="X15" s="56">
        <v>1050</v>
      </c>
      <c r="Y15" s="56">
        <v>1050</v>
      </c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119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382</v>
      </c>
      <c r="AY15" s="19" t="s">
        <v>1020</v>
      </c>
      <c r="AZ15" s="19" t="s">
        <v>72</v>
      </c>
      <c r="BA15" s="19"/>
      <c r="BB15" s="19" t="s">
        <v>382</v>
      </c>
      <c r="BC15" s="19"/>
      <c r="BD15" s="19">
        <f t="shared" si="0"/>
        <v>100</v>
      </c>
      <c r="BE15" s="19">
        <v>38.9</v>
      </c>
      <c r="BF15" s="19">
        <v>27.3</v>
      </c>
      <c r="BG15" s="19">
        <v>19.399999999999999</v>
      </c>
      <c r="BH15" s="19">
        <v>7.8</v>
      </c>
      <c r="BI15" s="19">
        <v>2.9</v>
      </c>
      <c r="BJ15" s="19">
        <v>3.7</v>
      </c>
      <c r="BK15" s="56">
        <v>195</v>
      </c>
      <c r="BL15" s="19">
        <f t="shared" si="1"/>
        <v>100</v>
      </c>
      <c r="BM15" s="19">
        <v>45.2</v>
      </c>
      <c r="BN15" s="19">
        <v>50</v>
      </c>
      <c r="BO15" s="19">
        <v>4.8</v>
      </c>
      <c r="BP15" s="56">
        <v>8752.5</v>
      </c>
      <c r="BQ15" s="56">
        <v>0</v>
      </c>
      <c r="BR15" s="17">
        <v>130.19999999999999</v>
      </c>
      <c r="BS15" s="17" t="str">
        <f t="shared" si="2"/>
        <v/>
      </c>
      <c r="BT15" s="17">
        <f t="shared" si="2"/>
        <v>574</v>
      </c>
      <c r="BU15" s="14"/>
      <c r="BV15" s="17"/>
      <c r="BW15" s="17"/>
      <c r="BX15" s="14"/>
      <c r="BY15" s="17"/>
      <c r="BZ15" s="17"/>
      <c r="CA15" s="14" t="s">
        <v>43</v>
      </c>
      <c r="CB15" s="17"/>
      <c r="CC15" s="17">
        <v>574</v>
      </c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1060</v>
      </c>
      <c r="CW15" s="57" t="s">
        <v>1061</v>
      </c>
    </row>
    <row r="16" spans="1:102" ht="30" customHeight="1">
      <c r="A16" s="19" t="s">
        <v>35</v>
      </c>
      <c r="B16" s="16" t="s">
        <v>493</v>
      </c>
      <c r="C16" s="16" t="s">
        <v>1062</v>
      </c>
      <c r="D16" s="19" t="s">
        <v>495</v>
      </c>
      <c r="E16" s="33" t="s">
        <v>1063</v>
      </c>
      <c r="F16" s="33" t="s">
        <v>807</v>
      </c>
      <c r="G16" s="56">
        <v>16588</v>
      </c>
      <c r="H16" s="56">
        <v>0</v>
      </c>
      <c r="I16" s="56">
        <v>0</v>
      </c>
      <c r="J16" s="19"/>
      <c r="K16" s="33" t="s">
        <v>1064</v>
      </c>
      <c r="L16" s="33"/>
      <c r="M16" s="19" t="s">
        <v>227</v>
      </c>
      <c r="N16" s="19"/>
      <c r="O16" s="19" t="s">
        <v>1018</v>
      </c>
      <c r="P16" s="19" t="s">
        <v>1027</v>
      </c>
      <c r="Q16" s="19" t="s">
        <v>63</v>
      </c>
      <c r="R16" s="56">
        <v>112.5</v>
      </c>
      <c r="S16" s="19">
        <v>2</v>
      </c>
      <c r="T16" s="19">
        <v>1992</v>
      </c>
      <c r="U16" s="33" t="s">
        <v>1042</v>
      </c>
      <c r="V16" s="56">
        <v>670</v>
      </c>
      <c r="W16" s="56">
        <v>670</v>
      </c>
      <c r="X16" s="56">
        <v>670</v>
      </c>
      <c r="Y16" s="56">
        <v>670</v>
      </c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499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382</v>
      </c>
      <c r="AY16" s="19" t="s">
        <v>1020</v>
      </c>
      <c r="AZ16" s="19" t="s">
        <v>72</v>
      </c>
      <c r="BA16" s="19"/>
      <c r="BB16" s="19" t="s">
        <v>382</v>
      </c>
      <c r="BC16" s="19"/>
      <c r="BD16" s="19">
        <f t="shared" si="0"/>
        <v>100.00000000000001</v>
      </c>
      <c r="BE16" s="19">
        <v>56</v>
      </c>
      <c r="BF16" s="19">
        <v>25.9</v>
      </c>
      <c r="BG16" s="19">
        <v>3.7</v>
      </c>
      <c r="BH16" s="19">
        <v>10.3</v>
      </c>
      <c r="BI16" s="19">
        <v>1.9</v>
      </c>
      <c r="BJ16" s="19">
        <v>2.2000000000000002</v>
      </c>
      <c r="BK16" s="56">
        <v>249</v>
      </c>
      <c r="BL16" s="19">
        <f t="shared" si="1"/>
        <v>100</v>
      </c>
      <c r="BM16" s="19">
        <v>58.6</v>
      </c>
      <c r="BN16" s="19">
        <v>37.5</v>
      </c>
      <c r="BO16" s="19">
        <v>3.9</v>
      </c>
      <c r="BP16" s="56">
        <v>5628</v>
      </c>
      <c r="BQ16" s="56">
        <v>7686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784</v>
      </c>
      <c r="CW16" s="57" t="s">
        <v>1065</v>
      </c>
    </row>
    <row r="17" spans="1:101" ht="30" customHeight="1">
      <c r="A17" s="19" t="s">
        <v>35</v>
      </c>
      <c r="B17" s="16" t="s">
        <v>234</v>
      </c>
      <c r="C17" s="16" t="s">
        <v>1066</v>
      </c>
      <c r="D17" s="19" t="s">
        <v>236</v>
      </c>
      <c r="E17" s="33" t="s">
        <v>1067</v>
      </c>
      <c r="F17" s="33" t="s">
        <v>238</v>
      </c>
      <c r="G17" s="56">
        <v>16482</v>
      </c>
      <c r="H17" s="56">
        <v>37</v>
      </c>
      <c r="I17" s="56"/>
      <c r="J17" s="19" t="s">
        <v>1025</v>
      </c>
      <c r="K17" s="33" t="s">
        <v>1059</v>
      </c>
      <c r="L17" s="33"/>
      <c r="M17" s="19" t="s">
        <v>227</v>
      </c>
      <c r="N17" s="19"/>
      <c r="O17" s="19" t="s">
        <v>1018</v>
      </c>
      <c r="P17" s="19" t="s">
        <v>1027</v>
      </c>
      <c r="Q17" s="19" t="s">
        <v>63</v>
      </c>
      <c r="R17" s="56">
        <v>135</v>
      </c>
      <c r="S17" s="19">
        <v>2</v>
      </c>
      <c r="T17" s="19">
        <v>1998</v>
      </c>
      <c r="U17" s="33" t="s">
        <v>1042</v>
      </c>
      <c r="V17" s="56">
        <v>11289600</v>
      </c>
      <c r="W17" s="56">
        <v>9031680</v>
      </c>
      <c r="X17" s="56">
        <v>6814080</v>
      </c>
      <c r="Y17" s="56">
        <v>4112640</v>
      </c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240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382</v>
      </c>
      <c r="AY17" s="19" t="s">
        <v>1020</v>
      </c>
      <c r="AZ17" s="19" t="s">
        <v>72</v>
      </c>
      <c r="BA17" s="19"/>
      <c r="BB17" s="19" t="s">
        <v>382</v>
      </c>
      <c r="BC17" s="19"/>
      <c r="BD17" s="19">
        <f t="shared" si="0"/>
        <v>99.999999999999986</v>
      </c>
      <c r="BE17" s="19">
        <v>41.8</v>
      </c>
      <c r="BF17" s="19">
        <v>30.9</v>
      </c>
      <c r="BG17" s="19">
        <v>12.3</v>
      </c>
      <c r="BH17" s="19">
        <v>8</v>
      </c>
      <c r="BI17" s="19">
        <v>2</v>
      </c>
      <c r="BJ17" s="19">
        <v>5</v>
      </c>
      <c r="BK17" s="56">
        <v>215.5</v>
      </c>
      <c r="BL17" s="19">
        <f t="shared" si="1"/>
        <v>100</v>
      </c>
      <c r="BM17" s="19">
        <v>38.799999999999997</v>
      </c>
      <c r="BN17" s="19">
        <v>54.7</v>
      </c>
      <c r="BO17" s="19">
        <v>6.5</v>
      </c>
      <c r="BP17" s="56">
        <v>9333</v>
      </c>
      <c r="BQ17" s="56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784</v>
      </c>
      <c r="CW17" s="57" t="s">
        <v>1068</v>
      </c>
    </row>
    <row r="18" spans="1:101" ht="30" customHeight="1">
      <c r="A18" s="19" t="s">
        <v>35</v>
      </c>
      <c r="B18" s="16" t="s">
        <v>1069</v>
      </c>
      <c r="C18" s="16" t="s">
        <v>1070</v>
      </c>
      <c r="D18" s="19" t="s">
        <v>1071</v>
      </c>
      <c r="E18" s="33" t="s">
        <v>1072</v>
      </c>
      <c r="F18" s="33" t="s">
        <v>1073</v>
      </c>
      <c r="G18" s="56">
        <v>3894</v>
      </c>
      <c r="H18" s="56">
        <v>0</v>
      </c>
      <c r="I18" s="56">
        <v>0</v>
      </c>
      <c r="J18" s="19"/>
      <c r="K18" s="33" t="s">
        <v>1064</v>
      </c>
      <c r="L18" s="33"/>
      <c r="M18" s="19" t="s">
        <v>227</v>
      </c>
      <c r="N18" s="19"/>
      <c r="O18" s="19" t="s">
        <v>1018</v>
      </c>
      <c r="P18" s="19" t="s">
        <v>1019</v>
      </c>
      <c r="Q18" s="19" t="s">
        <v>77</v>
      </c>
      <c r="R18" s="56">
        <v>40</v>
      </c>
      <c r="S18" s="19">
        <v>2</v>
      </c>
      <c r="T18" s="19">
        <v>1991</v>
      </c>
      <c r="U18" s="33" t="s">
        <v>1074</v>
      </c>
      <c r="V18" s="56">
        <v>0</v>
      </c>
      <c r="W18" s="56">
        <v>0</v>
      </c>
      <c r="X18" s="56">
        <v>0</v>
      </c>
      <c r="Y18" s="56">
        <v>0</v>
      </c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783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382</v>
      </c>
      <c r="AY18" s="19" t="s">
        <v>1020</v>
      </c>
      <c r="AZ18" s="19" t="s">
        <v>78</v>
      </c>
      <c r="BA18" s="19"/>
      <c r="BB18" s="19" t="s">
        <v>382</v>
      </c>
      <c r="BC18" s="19"/>
      <c r="BD18" s="19">
        <f t="shared" si="0"/>
        <v>99.999999999999986</v>
      </c>
      <c r="BE18" s="19">
        <v>58.5</v>
      </c>
      <c r="BF18" s="19">
        <v>15.8</v>
      </c>
      <c r="BG18" s="19">
        <v>6</v>
      </c>
      <c r="BH18" s="19">
        <v>14.1</v>
      </c>
      <c r="BI18" s="19">
        <v>2.1</v>
      </c>
      <c r="BJ18" s="19">
        <v>3.5</v>
      </c>
      <c r="BK18" s="56">
        <v>230.75</v>
      </c>
      <c r="BL18" s="19">
        <f t="shared" si="1"/>
        <v>100</v>
      </c>
      <c r="BM18" s="19">
        <v>46.2</v>
      </c>
      <c r="BN18" s="19">
        <v>47.7</v>
      </c>
      <c r="BO18" s="19">
        <v>6.1</v>
      </c>
      <c r="BP18" s="56">
        <v>0</v>
      </c>
      <c r="BQ18" s="56">
        <v>7815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784</v>
      </c>
      <c r="CW18" s="57" t="s">
        <v>1075</v>
      </c>
    </row>
    <row r="19" spans="1:101" ht="30" customHeight="1">
      <c r="A19" s="19" t="s">
        <v>35</v>
      </c>
      <c r="B19" s="16" t="s">
        <v>251</v>
      </c>
      <c r="C19" s="16" t="s">
        <v>1076</v>
      </c>
      <c r="D19" s="19" t="s">
        <v>253</v>
      </c>
      <c r="E19" s="33" t="s">
        <v>1077</v>
      </c>
      <c r="F19" s="33" t="s">
        <v>255</v>
      </c>
      <c r="G19" s="56">
        <v>0</v>
      </c>
      <c r="H19" s="56">
        <v>0</v>
      </c>
      <c r="I19" s="56">
        <v>0</v>
      </c>
      <c r="J19" s="19"/>
      <c r="K19" s="33" t="s">
        <v>1078</v>
      </c>
      <c r="L19" s="33"/>
      <c r="M19" s="19" t="s">
        <v>227</v>
      </c>
      <c r="N19" s="19"/>
      <c r="O19" s="19" t="s">
        <v>1018</v>
      </c>
      <c r="P19" s="19" t="s">
        <v>1079</v>
      </c>
      <c r="Q19" s="19" t="s">
        <v>319</v>
      </c>
      <c r="R19" s="56">
        <v>20</v>
      </c>
      <c r="S19" s="19">
        <v>1</v>
      </c>
      <c r="T19" s="19">
        <v>1998</v>
      </c>
      <c r="U19" s="33" t="s">
        <v>382</v>
      </c>
      <c r="V19" s="56"/>
      <c r="W19" s="56"/>
      <c r="X19" s="56"/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256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1080</v>
      </c>
      <c r="AY19" s="19" t="s">
        <v>1080</v>
      </c>
      <c r="AZ19" s="19" t="s">
        <v>72</v>
      </c>
      <c r="BA19" s="19" t="s">
        <v>79</v>
      </c>
      <c r="BB19" s="19" t="s">
        <v>382</v>
      </c>
      <c r="BC19" s="19"/>
      <c r="BD19" s="19">
        <f t="shared" si="0"/>
        <v>100</v>
      </c>
      <c r="BE19" s="19">
        <v>36.9</v>
      </c>
      <c r="BF19" s="19">
        <v>25.5</v>
      </c>
      <c r="BG19" s="19">
        <v>4.0999999999999996</v>
      </c>
      <c r="BH19" s="19">
        <v>32.200000000000003</v>
      </c>
      <c r="BI19" s="19">
        <v>1.2</v>
      </c>
      <c r="BJ19" s="19">
        <v>0.1</v>
      </c>
      <c r="BK19" s="56">
        <v>148</v>
      </c>
      <c r="BL19" s="19">
        <f t="shared" si="1"/>
        <v>100</v>
      </c>
      <c r="BM19" s="19">
        <v>36.6</v>
      </c>
      <c r="BN19" s="19">
        <v>58.6</v>
      </c>
      <c r="BO19" s="19">
        <v>4.8</v>
      </c>
      <c r="BP19" s="56">
        <v>10000</v>
      </c>
      <c r="BQ19" s="56">
        <v>8700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784</v>
      </c>
      <c r="CW19" s="57" t="s">
        <v>1081</v>
      </c>
    </row>
    <row r="20" spans="1:101" ht="30" customHeight="1">
      <c r="A20" s="19" t="s">
        <v>35</v>
      </c>
      <c r="B20" s="16" t="s">
        <v>831</v>
      </c>
      <c r="C20" s="16" t="s">
        <v>1082</v>
      </c>
      <c r="D20" s="19" t="s">
        <v>833</v>
      </c>
      <c r="E20" s="33" t="s">
        <v>834</v>
      </c>
      <c r="F20" s="33" t="s">
        <v>835</v>
      </c>
      <c r="G20" s="56">
        <v>10627</v>
      </c>
      <c r="H20" s="56">
        <v>0</v>
      </c>
      <c r="I20" s="56">
        <v>0</v>
      </c>
      <c r="J20" s="19"/>
      <c r="K20" s="33" t="s">
        <v>1059</v>
      </c>
      <c r="L20" s="33"/>
      <c r="M20" s="19" t="s">
        <v>227</v>
      </c>
      <c r="N20" s="19"/>
      <c r="O20" s="19" t="s">
        <v>1018</v>
      </c>
      <c r="P20" s="19" t="s">
        <v>1027</v>
      </c>
      <c r="Q20" s="19" t="s">
        <v>63</v>
      </c>
      <c r="R20" s="56">
        <v>90</v>
      </c>
      <c r="S20" s="19">
        <v>2</v>
      </c>
      <c r="T20" s="19">
        <v>1990</v>
      </c>
      <c r="U20" s="33" t="s">
        <v>1042</v>
      </c>
      <c r="V20" s="56">
        <v>92785000</v>
      </c>
      <c r="W20" s="56">
        <v>26400000</v>
      </c>
      <c r="X20" s="56">
        <v>92785000</v>
      </c>
      <c r="Y20" s="56">
        <v>26400000</v>
      </c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837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155</v>
      </c>
      <c r="AY20" s="19" t="s">
        <v>1020</v>
      </c>
      <c r="AZ20" s="19" t="s">
        <v>72</v>
      </c>
      <c r="BA20" s="19"/>
      <c r="BB20" s="19" t="s">
        <v>382</v>
      </c>
      <c r="BC20" s="19"/>
      <c r="BD20" s="19">
        <f t="shared" si="0"/>
        <v>99.999999999999986</v>
      </c>
      <c r="BE20" s="19">
        <v>51.9</v>
      </c>
      <c r="BF20" s="19">
        <v>19.2</v>
      </c>
      <c r="BG20" s="19">
        <v>9.8000000000000007</v>
      </c>
      <c r="BH20" s="19">
        <v>14.6</v>
      </c>
      <c r="BI20" s="19">
        <v>2.6</v>
      </c>
      <c r="BJ20" s="19">
        <v>1.9</v>
      </c>
      <c r="BK20" s="56">
        <v>146</v>
      </c>
      <c r="BL20" s="19">
        <f t="shared" si="1"/>
        <v>100</v>
      </c>
      <c r="BM20" s="19">
        <v>44.09</v>
      </c>
      <c r="BN20" s="19">
        <v>49.31</v>
      </c>
      <c r="BO20" s="19">
        <v>6.6</v>
      </c>
      <c r="BP20" s="56">
        <v>8183</v>
      </c>
      <c r="BQ20" s="56">
        <v>9138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784</v>
      </c>
      <c r="CW20" s="57" t="s">
        <v>1083</v>
      </c>
    </row>
    <row r="21" spans="1:101" ht="30" customHeight="1">
      <c r="A21" s="19" t="s">
        <v>35</v>
      </c>
      <c r="B21" s="16" t="s">
        <v>267</v>
      </c>
      <c r="C21" s="16" t="s">
        <v>1084</v>
      </c>
      <c r="D21" s="19" t="s">
        <v>269</v>
      </c>
      <c r="E21" s="33" t="s">
        <v>1085</v>
      </c>
      <c r="F21" s="33" t="s">
        <v>841</v>
      </c>
      <c r="G21" s="56">
        <v>1767</v>
      </c>
      <c r="H21" s="56">
        <v>163</v>
      </c>
      <c r="I21" s="56"/>
      <c r="J21" s="19" t="s">
        <v>1025</v>
      </c>
      <c r="K21" s="33" t="s">
        <v>1064</v>
      </c>
      <c r="L21" s="33"/>
      <c r="M21" s="19" t="s">
        <v>227</v>
      </c>
      <c r="N21" s="19"/>
      <c r="O21" s="19" t="s">
        <v>1018</v>
      </c>
      <c r="P21" s="19" t="s">
        <v>1019</v>
      </c>
      <c r="Q21" s="19" t="s">
        <v>77</v>
      </c>
      <c r="R21" s="56">
        <v>15</v>
      </c>
      <c r="S21" s="19">
        <v>2</v>
      </c>
      <c r="T21" s="19">
        <v>1986</v>
      </c>
      <c r="U21" s="33" t="s">
        <v>382</v>
      </c>
      <c r="V21" s="56"/>
      <c r="W21" s="56"/>
      <c r="X21" s="56"/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240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382</v>
      </c>
      <c r="AY21" s="19" t="s">
        <v>1020</v>
      </c>
      <c r="AZ21" s="19" t="s">
        <v>78</v>
      </c>
      <c r="BA21" s="19"/>
      <c r="BB21" s="19" t="s">
        <v>382</v>
      </c>
      <c r="BC21" s="19"/>
      <c r="BD21" s="19">
        <f t="shared" si="0"/>
        <v>100</v>
      </c>
      <c r="BE21" s="19">
        <v>46.55</v>
      </c>
      <c r="BF21" s="19">
        <v>33.700000000000003</v>
      </c>
      <c r="BG21" s="19">
        <v>4.7</v>
      </c>
      <c r="BH21" s="19">
        <v>10.45</v>
      </c>
      <c r="BI21" s="19">
        <v>1.75</v>
      </c>
      <c r="BJ21" s="19">
        <v>2.85</v>
      </c>
      <c r="BK21" s="56">
        <v>201</v>
      </c>
      <c r="BL21" s="19">
        <f t="shared" si="1"/>
        <v>100</v>
      </c>
      <c r="BM21" s="19">
        <v>45</v>
      </c>
      <c r="BN21" s="19">
        <v>50</v>
      </c>
      <c r="BO21" s="19">
        <v>5</v>
      </c>
      <c r="BP21" s="56">
        <v>0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784</v>
      </c>
      <c r="CW21" s="57" t="s">
        <v>1086</v>
      </c>
    </row>
    <row r="22" spans="1:101" ht="30" customHeight="1">
      <c r="A22" s="19" t="s">
        <v>35</v>
      </c>
      <c r="B22" s="16" t="s">
        <v>273</v>
      </c>
      <c r="C22" s="16" t="s">
        <v>1087</v>
      </c>
      <c r="D22" s="19" t="s">
        <v>275</v>
      </c>
      <c r="E22" s="33" t="s">
        <v>1088</v>
      </c>
      <c r="F22" s="33" t="s">
        <v>1089</v>
      </c>
      <c r="G22" s="56">
        <v>24222</v>
      </c>
      <c r="H22" s="56">
        <v>0</v>
      </c>
      <c r="I22" s="56">
        <v>0</v>
      </c>
      <c r="J22" s="19"/>
      <c r="K22" s="33" t="s">
        <v>1054</v>
      </c>
      <c r="L22" s="33"/>
      <c r="M22" s="19" t="s">
        <v>227</v>
      </c>
      <c r="N22" s="19"/>
      <c r="O22" s="19" t="s">
        <v>1018</v>
      </c>
      <c r="P22" s="19" t="s">
        <v>1027</v>
      </c>
      <c r="Q22" s="19" t="s">
        <v>63</v>
      </c>
      <c r="R22" s="56">
        <v>100</v>
      </c>
      <c r="S22" s="19">
        <v>2</v>
      </c>
      <c r="T22" s="19">
        <v>2017</v>
      </c>
      <c r="U22" s="33" t="s">
        <v>1042</v>
      </c>
      <c r="V22" s="56">
        <v>56556037</v>
      </c>
      <c r="W22" s="56">
        <v>27594000</v>
      </c>
      <c r="X22" s="56">
        <v>56556037</v>
      </c>
      <c r="Y22" s="56">
        <v>27594000</v>
      </c>
      <c r="Z22" s="56"/>
      <c r="AA22" s="19"/>
      <c r="AB22" s="56"/>
      <c r="AC22" s="56"/>
      <c r="AD22" s="56"/>
      <c r="AE22" s="56"/>
      <c r="AF22" s="56"/>
      <c r="AG22" s="56"/>
      <c r="AH22" s="56"/>
      <c r="AI22" s="56"/>
      <c r="AJ22" s="19" t="s">
        <v>550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1020</v>
      </c>
      <c r="AY22" s="19" t="s">
        <v>1090</v>
      </c>
      <c r="AZ22" s="19" t="s">
        <v>72</v>
      </c>
      <c r="BA22" s="19"/>
      <c r="BB22" s="19" t="s">
        <v>382</v>
      </c>
      <c r="BC22" s="19"/>
      <c r="BD22" s="19">
        <f t="shared" si="0"/>
        <v>99.999999999999986</v>
      </c>
      <c r="BE22" s="19">
        <v>47.8</v>
      </c>
      <c r="BF22" s="19">
        <v>25.4</v>
      </c>
      <c r="BG22" s="19">
        <v>9.3000000000000007</v>
      </c>
      <c r="BH22" s="19">
        <v>14</v>
      </c>
      <c r="BI22" s="19">
        <v>0.5</v>
      </c>
      <c r="BJ22" s="19">
        <v>3</v>
      </c>
      <c r="BK22" s="56">
        <v>125</v>
      </c>
      <c r="BL22" s="19">
        <f t="shared" si="1"/>
        <v>100</v>
      </c>
      <c r="BM22" s="19">
        <v>48.6</v>
      </c>
      <c r="BN22" s="19">
        <v>47.8</v>
      </c>
      <c r="BO22" s="19">
        <v>3.6</v>
      </c>
      <c r="BP22" s="56">
        <v>7812</v>
      </c>
      <c r="BQ22" s="56">
        <v>8553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784</v>
      </c>
      <c r="CW22" s="57" t="s">
        <v>1091</v>
      </c>
    </row>
    <row r="23" spans="1:101" ht="30" customHeight="1">
      <c r="A23" s="19" t="s">
        <v>35</v>
      </c>
      <c r="B23" s="16" t="s">
        <v>281</v>
      </c>
      <c r="C23" s="16" t="s">
        <v>1092</v>
      </c>
      <c r="D23" s="19" t="s">
        <v>283</v>
      </c>
      <c r="E23" s="33" t="s">
        <v>1093</v>
      </c>
      <c r="F23" s="33" t="s">
        <v>285</v>
      </c>
      <c r="G23" s="56">
        <v>9744</v>
      </c>
      <c r="H23" s="56">
        <v>0</v>
      </c>
      <c r="I23" s="56">
        <v>0</v>
      </c>
      <c r="J23" s="19"/>
      <c r="K23" s="33" t="s">
        <v>1037</v>
      </c>
      <c r="L23" s="33"/>
      <c r="M23" s="19" t="s">
        <v>227</v>
      </c>
      <c r="N23" s="19"/>
      <c r="O23" s="19" t="s">
        <v>1018</v>
      </c>
      <c r="P23" s="19" t="s">
        <v>1019</v>
      </c>
      <c r="Q23" s="19" t="s">
        <v>77</v>
      </c>
      <c r="R23" s="56">
        <v>50</v>
      </c>
      <c r="S23" s="19">
        <v>2</v>
      </c>
      <c r="T23" s="19">
        <v>1990</v>
      </c>
      <c r="U23" s="33" t="s">
        <v>382</v>
      </c>
      <c r="V23" s="56"/>
      <c r="W23" s="56"/>
      <c r="X23" s="56"/>
      <c r="Y23" s="56"/>
      <c r="Z23" s="56"/>
      <c r="AA23" s="19"/>
      <c r="AB23" s="56"/>
      <c r="AC23" s="56"/>
      <c r="AD23" s="56"/>
      <c r="AE23" s="56"/>
      <c r="AF23" s="56"/>
      <c r="AG23" s="56"/>
      <c r="AH23" s="56"/>
      <c r="AI23" s="56"/>
      <c r="AJ23" s="19" t="s">
        <v>286</v>
      </c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 t="s">
        <v>382</v>
      </c>
      <c r="AY23" s="19" t="s">
        <v>1020</v>
      </c>
      <c r="AZ23" s="19" t="s">
        <v>78</v>
      </c>
      <c r="BA23" s="19"/>
      <c r="BB23" s="19" t="s">
        <v>382</v>
      </c>
      <c r="BC23" s="19"/>
      <c r="BD23" s="19">
        <f t="shared" si="0"/>
        <v>100</v>
      </c>
      <c r="BE23" s="19">
        <v>41.3</v>
      </c>
      <c r="BF23" s="19">
        <v>23.7</v>
      </c>
      <c r="BG23" s="19">
        <v>1.1000000000000001</v>
      </c>
      <c r="BH23" s="19">
        <v>31.7</v>
      </c>
      <c r="BI23" s="19">
        <v>1.4</v>
      </c>
      <c r="BJ23" s="19">
        <v>0.8</v>
      </c>
      <c r="BK23" s="56">
        <v>146.19999999999999</v>
      </c>
      <c r="BL23" s="19">
        <f t="shared" si="1"/>
        <v>100</v>
      </c>
      <c r="BM23" s="19">
        <v>54.6</v>
      </c>
      <c r="BN23" s="19">
        <v>39.4</v>
      </c>
      <c r="BO23" s="19">
        <v>6</v>
      </c>
      <c r="BP23" s="56">
        <v>6050</v>
      </c>
      <c r="BQ23" s="56">
        <v>5500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784</v>
      </c>
      <c r="CW23" s="57" t="s">
        <v>1094</v>
      </c>
    </row>
    <row r="24" spans="1:101" ht="30" customHeight="1">
      <c r="A24" s="19" t="s">
        <v>35</v>
      </c>
      <c r="B24" s="16" t="s">
        <v>559</v>
      </c>
      <c r="C24" s="16" t="s">
        <v>1095</v>
      </c>
      <c r="D24" s="19" t="s">
        <v>561</v>
      </c>
      <c r="E24" s="33" t="s">
        <v>1096</v>
      </c>
      <c r="F24" s="33" t="s">
        <v>662</v>
      </c>
      <c r="G24" s="56">
        <v>5459</v>
      </c>
      <c r="H24" s="56">
        <v>0</v>
      </c>
      <c r="I24" s="56"/>
      <c r="J24" s="19"/>
      <c r="K24" s="33" t="s">
        <v>1059</v>
      </c>
      <c r="L24" s="33"/>
      <c r="M24" s="19" t="s">
        <v>227</v>
      </c>
      <c r="N24" s="19"/>
      <c r="O24" s="19" t="s">
        <v>1018</v>
      </c>
      <c r="P24" s="19" t="s">
        <v>1019</v>
      </c>
      <c r="Q24" s="19" t="s">
        <v>196</v>
      </c>
      <c r="R24" s="56">
        <v>40</v>
      </c>
      <c r="S24" s="19">
        <v>2</v>
      </c>
      <c r="T24" s="19">
        <v>1991</v>
      </c>
      <c r="U24" s="33" t="s">
        <v>382</v>
      </c>
      <c r="V24" s="56"/>
      <c r="W24" s="56"/>
      <c r="X24" s="56"/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565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382</v>
      </c>
      <c r="AY24" s="19" t="s">
        <v>1020</v>
      </c>
      <c r="AZ24" s="19" t="s">
        <v>45</v>
      </c>
      <c r="BA24" s="19"/>
      <c r="BB24" s="19" t="s">
        <v>382</v>
      </c>
      <c r="BC24" s="19"/>
      <c r="BD24" s="19">
        <f t="shared" si="0"/>
        <v>100</v>
      </c>
      <c r="BE24" s="19">
        <v>53.6</v>
      </c>
      <c r="BF24" s="19">
        <v>19.399999999999999</v>
      </c>
      <c r="BG24" s="19">
        <v>4.5</v>
      </c>
      <c r="BH24" s="19">
        <v>18</v>
      </c>
      <c r="BI24" s="19">
        <v>4</v>
      </c>
      <c r="BJ24" s="19">
        <v>0.5</v>
      </c>
      <c r="BK24" s="56">
        <v>108.5</v>
      </c>
      <c r="BL24" s="19">
        <f t="shared" si="1"/>
        <v>100</v>
      </c>
      <c r="BM24" s="19">
        <v>43.9</v>
      </c>
      <c r="BN24" s="19">
        <v>46.7</v>
      </c>
      <c r="BO24" s="19">
        <v>9.4</v>
      </c>
      <c r="BP24" s="56">
        <v>7700</v>
      </c>
      <c r="BQ24" s="56">
        <v>6500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784</v>
      </c>
      <c r="CW24" s="57" t="s">
        <v>1097</v>
      </c>
    </row>
    <row r="25" spans="1:101" ht="30" customHeight="1">
      <c r="A25" s="19" t="s">
        <v>35</v>
      </c>
      <c r="B25" s="16" t="s">
        <v>295</v>
      </c>
      <c r="C25" s="16" t="s">
        <v>1098</v>
      </c>
      <c r="D25" s="19" t="s">
        <v>297</v>
      </c>
      <c r="E25" s="33" t="s">
        <v>666</v>
      </c>
      <c r="F25" s="33" t="s">
        <v>667</v>
      </c>
      <c r="G25" s="56">
        <v>35533</v>
      </c>
      <c r="H25" s="56">
        <v>0</v>
      </c>
      <c r="I25" s="56">
        <v>0</v>
      </c>
      <c r="J25" s="19"/>
      <c r="K25" s="33" t="s">
        <v>1099</v>
      </c>
      <c r="L25" s="33"/>
      <c r="M25" s="19" t="s">
        <v>227</v>
      </c>
      <c r="N25" s="19"/>
      <c r="O25" s="19" t="s">
        <v>1018</v>
      </c>
      <c r="P25" s="19" t="s">
        <v>1027</v>
      </c>
      <c r="Q25" s="19" t="s">
        <v>63</v>
      </c>
      <c r="R25" s="56">
        <v>232.5</v>
      </c>
      <c r="S25" s="19">
        <v>2</v>
      </c>
      <c r="T25" s="19">
        <v>1993</v>
      </c>
      <c r="U25" s="33" t="s">
        <v>382</v>
      </c>
      <c r="V25" s="56"/>
      <c r="W25" s="56"/>
      <c r="X25" s="56"/>
      <c r="Y25" s="56"/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119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382</v>
      </c>
      <c r="AY25" s="19" t="s">
        <v>382</v>
      </c>
      <c r="AZ25" s="19" t="s">
        <v>72</v>
      </c>
      <c r="BA25" s="19"/>
      <c r="BB25" s="19" t="s">
        <v>382</v>
      </c>
      <c r="BC25" s="19"/>
      <c r="BD25" s="19">
        <f t="shared" si="0"/>
        <v>100</v>
      </c>
      <c r="BE25" s="19">
        <v>51.8</v>
      </c>
      <c r="BF25" s="19">
        <v>25.6</v>
      </c>
      <c r="BG25" s="19">
        <v>12.6</v>
      </c>
      <c r="BH25" s="19">
        <v>5.8</v>
      </c>
      <c r="BI25" s="19">
        <v>0.9</v>
      </c>
      <c r="BJ25" s="19">
        <v>3.3</v>
      </c>
      <c r="BK25" s="56">
        <v>99</v>
      </c>
      <c r="BL25" s="19">
        <f t="shared" si="1"/>
        <v>100</v>
      </c>
      <c r="BM25" s="19">
        <v>41.1</v>
      </c>
      <c r="BN25" s="19">
        <v>53.1</v>
      </c>
      <c r="BO25" s="19">
        <v>5.8</v>
      </c>
      <c r="BP25" s="56">
        <v>0</v>
      </c>
      <c r="BQ25" s="56">
        <v>11210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784</v>
      </c>
      <c r="CW25" s="57" t="s">
        <v>1100</v>
      </c>
    </row>
    <row r="26" spans="1:101" ht="30" customHeight="1">
      <c r="A26" s="19" t="s">
        <v>35</v>
      </c>
      <c r="B26" s="16" t="s">
        <v>313</v>
      </c>
      <c r="C26" s="16" t="s">
        <v>1101</v>
      </c>
      <c r="D26" s="19" t="s">
        <v>315</v>
      </c>
      <c r="E26" s="33" t="s">
        <v>1102</v>
      </c>
      <c r="F26" s="33" t="s">
        <v>1103</v>
      </c>
      <c r="G26" s="56">
        <v>14855</v>
      </c>
      <c r="H26" s="56">
        <v>0</v>
      </c>
      <c r="I26" s="56">
        <v>0</v>
      </c>
      <c r="J26" s="19"/>
      <c r="K26" s="33" t="s">
        <v>1064</v>
      </c>
      <c r="L26" s="33"/>
      <c r="M26" s="19" t="s">
        <v>227</v>
      </c>
      <c r="N26" s="19"/>
      <c r="O26" s="19" t="s">
        <v>1018</v>
      </c>
      <c r="P26" s="19" t="s">
        <v>1027</v>
      </c>
      <c r="Q26" s="19" t="s">
        <v>63</v>
      </c>
      <c r="R26" s="56">
        <v>120</v>
      </c>
      <c r="S26" s="19">
        <v>2</v>
      </c>
      <c r="T26" s="19">
        <v>1973</v>
      </c>
      <c r="U26" s="33" t="s">
        <v>1042</v>
      </c>
      <c r="V26" s="56">
        <v>3216000</v>
      </c>
      <c r="W26" s="56">
        <v>964800</v>
      </c>
      <c r="X26" s="56">
        <v>3216000</v>
      </c>
      <c r="Y26" s="56">
        <v>964800</v>
      </c>
      <c r="Z26" s="56"/>
      <c r="AA26" s="19"/>
      <c r="AB26" s="56"/>
      <c r="AC26" s="56"/>
      <c r="AD26" s="56"/>
      <c r="AE26" s="56"/>
      <c r="AF26" s="56"/>
      <c r="AG26" s="56"/>
      <c r="AH26" s="56"/>
      <c r="AI26" s="56"/>
      <c r="AJ26" s="19" t="s">
        <v>240</v>
      </c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 t="s">
        <v>382</v>
      </c>
      <c r="AY26" s="19" t="s">
        <v>1020</v>
      </c>
      <c r="AZ26" s="19" t="s">
        <v>72</v>
      </c>
      <c r="BA26" s="19"/>
      <c r="BB26" s="19" t="s">
        <v>382</v>
      </c>
      <c r="BC26" s="19"/>
      <c r="BD26" s="19">
        <f t="shared" si="0"/>
        <v>100.00000000000001</v>
      </c>
      <c r="BE26" s="19">
        <v>44.35</v>
      </c>
      <c r="BF26" s="19">
        <v>27.7</v>
      </c>
      <c r="BG26" s="19">
        <v>1.65</v>
      </c>
      <c r="BH26" s="19">
        <v>25.35</v>
      </c>
      <c r="BI26" s="19">
        <v>0.3</v>
      </c>
      <c r="BJ26" s="19">
        <v>0.65</v>
      </c>
      <c r="BK26" s="56">
        <v>93</v>
      </c>
      <c r="BL26" s="19">
        <f t="shared" si="1"/>
        <v>100</v>
      </c>
      <c r="BM26" s="19">
        <v>41.3</v>
      </c>
      <c r="BN26" s="19">
        <v>50.6</v>
      </c>
      <c r="BO26" s="19">
        <v>8.1</v>
      </c>
      <c r="BP26" s="56">
        <v>8475</v>
      </c>
      <c r="BQ26" s="56">
        <v>8850</v>
      </c>
      <c r="BR26" s="17"/>
      <c r="BS26" s="17" t="str">
        <f t="shared" si="2"/>
        <v/>
      </c>
      <c r="BT26" s="17" t="str">
        <f t="shared" si="2"/>
        <v/>
      </c>
      <c r="BU26" s="14"/>
      <c r="BV26" s="17"/>
      <c r="BW26" s="17"/>
      <c r="BX26" s="14"/>
      <c r="BY26" s="17"/>
      <c r="BZ26" s="17"/>
      <c r="CA26" s="14"/>
      <c r="CB26" s="17"/>
      <c r="CC26" s="17"/>
      <c r="CD26" s="14"/>
      <c r="CE26" s="17"/>
      <c r="CF26" s="17"/>
      <c r="CG26" s="14"/>
      <c r="CH26" s="17"/>
      <c r="CI26" s="17"/>
      <c r="CJ26" s="14"/>
      <c r="CK26" s="17"/>
      <c r="CL26" s="17"/>
      <c r="CM26" s="14"/>
      <c r="CN26" s="17"/>
      <c r="CO26" s="17"/>
      <c r="CP26" s="14"/>
      <c r="CQ26" s="17"/>
      <c r="CR26" s="17"/>
      <c r="CS26" s="14"/>
      <c r="CT26" s="17"/>
      <c r="CU26" s="17"/>
      <c r="CV26" s="14" t="s">
        <v>784</v>
      </c>
      <c r="CW26" s="57" t="s">
        <v>1104</v>
      </c>
    </row>
    <row r="27" spans="1:101" ht="30" customHeight="1">
      <c r="A27" s="19" t="s">
        <v>35</v>
      </c>
      <c r="B27" s="16" t="s">
        <v>589</v>
      </c>
      <c r="C27" s="16" t="s">
        <v>1105</v>
      </c>
      <c r="D27" s="19" t="s">
        <v>591</v>
      </c>
      <c r="E27" s="33" t="s">
        <v>845</v>
      </c>
      <c r="F27" s="33" t="s">
        <v>672</v>
      </c>
      <c r="G27" s="56">
        <v>3242</v>
      </c>
      <c r="H27" s="56">
        <v>0</v>
      </c>
      <c r="I27" s="56">
        <v>0</v>
      </c>
      <c r="J27" s="19"/>
      <c r="K27" s="33" t="s">
        <v>1064</v>
      </c>
      <c r="L27" s="33"/>
      <c r="M27" s="19" t="s">
        <v>227</v>
      </c>
      <c r="N27" s="19"/>
      <c r="O27" s="19" t="s">
        <v>1018</v>
      </c>
      <c r="P27" s="19" t="s">
        <v>1019</v>
      </c>
      <c r="Q27" s="19"/>
      <c r="R27" s="56">
        <v>30</v>
      </c>
      <c r="S27" s="19">
        <v>2</v>
      </c>
      <c r="T27" s="19">
        <v>1999</v>
      </c>
      <c r="U27" s="33" t="s">
        <v>1074</v>
      </c>
      <c r="V27" s="56">
        <v>11</v>
      </c>
      <c r="W27" s="56"/>
      <c r="X27" s="56">
        <v>0</v>
      </c>
      <c r="Y27" s="56"/>
      <c r="Z27" s="56"/>
      <c r="AA27" s="19"/>
      <c r="AB27" s="56"/>
      <c r="AC27" s="56"/>
      <c r="AD27" s="56"/>
      <c r="AE27" s="56"/>
      <c r="AF27" s="56"/>
      <c r="AG27" s="56"/>
      <c r="AH27" s="56"/>
      <c r="AI27" s="56"/>
      <c r="AJ27" s="19" t="s">
        <v>119</v>
      </c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 t="s">
        <v>382</v>
      </c>
      <c r="AY27" s="19" t="s">
        <v>1020</v>
      </c>
      <c r="AZ27" s="19" t="s">
        <v>78</v>
      </c>
      <c r="BA27" s="19"/>
      <c r="BB27" s="19" t="s">
        <v>382</v>
      </c>
      <c r="BC27" s="19"/>
      <c r="BD27" s="19">
        <f t="shared" si="0"/>
        <v>100</v>
      </c>
      <c r="BE27" s="19">
        <v>52</v>
      </c>
      <c r="BF27" s="19">
        <v>27.5</v>
      </c>
      <c r="BG27" s="19">
        <v>5.8</v>
      </c>
      <c r="BH27" s="19">
        <v>10.199999999999999</v>
      </c>
      <c r="BI27" s="19">
        <v>1.5</v>
      </c>
      <c r="BJ27" s="19">
        <v>3</v>
      </c>
      <c r="BK27" s="56">
        <v>246.5</v>
      </c>
      <c r="BL27" s="19">
        <f t="shared" si="1"/>
        <v>100</v>
      </c>
      <c r="BM27" s="19">
        <v>42.1</v>
      </c>
      <c r="BN27" s="19">
        <v>53.1</v>
      </c>
      <c r="BO27" s="19">
        <v>4.8</v>
      </c>
      <c r="BP27" s="56">
        <v>8942</v>
      </c>
      <c r="BQ27" s="56">
        <v>0</v>
      </c>
      <c r="BR27" s="17"/>
      <c r="BS27" s="17" t="str">
        <f t="shared" si="2"/>
        <v/>
      </c>
      <c r="BT27" s="17" t="str">
        <f t="shared" si="2"/>
        <v/>
      </c>
      <c r="BU27" s="14"/>
      <c r="BV27" s="17"/>
      <c r="BW27" s="17"/>
      <c r="BX27" s="14"/>
      <c r="BY27" s="17"/>
      <c r="BZ27" s="17"/>
      <c r="CA27" s="14"/>
      <c r="CB27" s="17"/>
      <c r="CC27" s="17"/>
      <c r="CD27" s="14"/>
      <c r="CE27" s="17"/>
      <c r="CF27" s="17"/>
      <c r="CG27" s="14"/>
      <c r="CH27" s="17"/>
      <c r="CI27" s="17"/>
      <c r="CJ27" s="14"/>
      <c r="CK27" s="17"/>
      <c r="CL27" s="17"/>
      <c r="CM27" s="14"/>
      <c r="CN27" s="17"/>
      <c r="CO27" s="17"/>
      <c r="CP27" s="14"/>
      <c r="CQ27" s="17"/>
      <c r="CR27" s="17"/>
      <c r="CS27" s="14"/>
      <c r="CT27" s="17"/>
      <c r="CU27" s="17"/>
      <c r="CV27" s="14" t="s">
        <v>784</v>
      </c>
      <c r="CW27" s="57" t="s">
        <v>1106</v>
      </c>
    </row>
    <row r="28" spans="1:101" ht="30" customHeight="1">
      <c r="A28" s="19" t="s">
        <v>35</v>
      </c>
      <c r="B28" s="16" t="s">
        <v>900</v>
      </c>
      <c r="C28" s="16" t="s">
        <v>1107</v>
      </c>
      <c r="D28" s="19" t="s">
        <v>902</v>
      </c>
      <c r="E28" s="33" t="s">
        <v>1108</v>
      </c>
      <c r="F28" s="33" t="s">
        <v>904</v>
      </c>
      <c r="G28" s="56">
        <v>87834</v>
      </c>
      <c r="H28" s="56">
        <v>207</v>
      </c>
      <c r="I28" s="56"/>
      <c r="J28" s="19" t="s">
        <v>1025</v>
      </c>
      <c r="K28" s="33" t="s">
        <v>1026</v>
      </c>
      <c r="L28" s="33"/>
      <c r="M28" s="19" t="s">
        <v>227</v>
      </c>
      <c r="N28" s="19"/>
      <c r="O28" s="19" t="s">
        <v>1018</v>
      </c>
      <c r="P28" s="19" t="s">
        <v>1027</v>
      </c>
      <c r="Q28" s="19" t="s">
        <v>1109</v>
      </c>
      <c r="R28" s="56">
        <v>330</v>
      </c>
      <c r="S28" s="19">
        <v>2</v>
      </c>
      <c r="T28" s="19">
        <v>2021</v>
      </c>
      <c r="U28" s="33" t="s">
        <v>1110</v>
      </c>
      <c r="V28" s="56"/>
      <c r="W28" s="56"/>
      <c r="X28" s="56"/>
      <c r="Y28" s="56"/>
      <c r="Z28" s="56">
        <v>9700</v>
      </c>
      <c r="AA28" s="19">
        <v>26.2</v>
      </c>
      <c r="AB28" s="56">
        <v>65229</v>
      </c>
      <c r="AC28" s="56">
        <v>9981</v>
      </c>
      <c r="AD28" s="56">
        <v>55248</v>
      </c>
      <c r="AE28" s="56">
        <v>758500985</v>
      </c>
      <c r="AF28" s="56">
        <v>18.7</v>
      </c>
      <c r="AG28" s="56"/>
      <c r="AH28" s="56"/>
      <c r="AI28" s="56"/>
      <c r="AJ28" s="19" t="s">
        <v>1111</v>
      </c>
      <c r="AK28" s="19" t="s">
        <v>1112</v>
      </c>
      <c r="AL28" s="19" t="s">
        <v>43</v>
      </c>
      <c r="AM28" s="19"/>
      <c r="AN28" s="19"/>
      <c r="AO28" s="19"/>
      <c r="AP28" s="19" t="s">
        <v>43</v>
      </c>
      <c r="AQ28" s="19" t="s">
        <v>112</v>
      </c>
      <c r="AR28" s="19" t="s">
        <v>1113</v>
      </c>
      <c r="AS28" s="19"/>
      <c r="AT28" s="19"/>
      <c r="AU28" s="19"/>
      <c r="AV28" s="19"/>
      <c r="AW28" s="19"/>
      <c r="AX28" s="19" t="s">
        <v>382</v>
      </c>
      <c r="AY28" s="19" t="s">
        <v>1020</v>
      </c>
      <c r="AZ28" s="19" t="s">
        <v>72</v>
      </c>
      <c r="BA28" s="19"/>
      <c r="BB28" s="19" t="s">
        <v>382</v>
      </c>
      <c r="BC28" s="19"/>
      <c r="BD28" s="19">
        <f t="shared" si="0"/>
        <v>100</v>
      </c>
      <c r="BE28" s="19">
        <v>48</v>
      </c>
      <c r="BF28" s="19">
        <v>26.6</v>
      </c>
      <c r="BG28" s="19">
        <v>9</v>
      </c>
      <c r="BH28" s="19">
        <v>8.6999999999999993</v>
      </c>
      <c r="BI28" s="19">
        <v>2.4</v>
      </c>
      <c r="BJ28" s="19">
        <v>5.3</v>
      </c>
      <c r="BK28" s="56">
        <v>128.5</v>
      </c>
      <c r="BL28" s="19">
        <f t="shared" si="1"/>
        <v>100</v>
      </c>
      <c r="BM28" s="19">
        <v>44.7</v>
      </c>
      <c r="BN28" s="19">
        <v>50.4</v>
      </c>
      <c r="BO28" s="19">
        <v>4.9000000000000004</v>
      </c>
      <c r="BP28" s="56">
        <v>7568</v>
      </c>
      <c r="BQ28" s="56">
        <v>8983</v>
      </c>
      <c r="BR28" s="17"/>
      <c r="BS28" s="17" t="str">
        <f t="shared" si="2"/>
        <v/>
      </c>
      <c r="BT28" s="17" t="str">
        <f t="shared" si="2"/>
        <v/>
      </c>
      <c r="BU28" s="14"/>
      <c r="BV28" s="17"/>
      <c r="BW28" s="17"/>
      <c r="BX28" s="14"/>
      <c r="BY28" s="17"/>
      <c r="BZ28" s="17"/>
      <c r="CA28" s="14"/>
      <c r="CB28" s="17"/>
      <c r="CC28" s="17"/>
      <c r="CD28" s="14"/>
      <c r="CE28" s="17"/>
      <c r="CF28" s="17"/>
      <c r="CG28" s="14"/>
      <c r="CH28" s="17"/>
      <c r="CI28" s="17"/>
      <c r="CJ28" s="14"/>
      <c r="CK28" s="17"/>
      <c r="CL28" s="17"/>
      <c r="CM28" s="14"/>
      <c r="CN28" s="17"/>
      <c r="CO28" s="17"/>
      <c r="CP28" s="14"/>
      <c r="CQ28" s="17"/>
      <c r="CR28" s="17"/>
      <c r="CS28" s="14"/>
      <c r="CT28" s="17"/>
      <c r="CU28" s="17"/>
      <c r="CV28" s="14" t="s">
        <v>784</v>
      </c>
      <c r="CW28" s="57" t="s">
        <v>1114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0" man="1"/>
    <brk id="53" min="1" max="30" man="1"/>
    <brk id="81" min="1" max="30" man="1"/>
    <brk id="93" min="1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8798-1ABE-4DA7-A17E-8D94283C32FE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2</v>
      </c>
      <c r="H7" s="14" t="s">
        <v>41</v>
      </c>
      <c r="I7" s="14" t="s">
        <v>42</v>
      </c>
      <c r="J7" s="17">
        <v>438</v>
      </c>
      <c r="K7" s="14">
        <v>2021</v>
      </c>
      <c r="L7" s="17" t="str">
        <f>IF(O7&amp;R7&amp;U7&amp;X7&amp;AA7&amp;AD7&amp;AG7&amp;AJ7&amp;AM7="","",O7+R7+U7+X7+AA7+AD7+AG7+AJ7+AM7)</f>
        <v/>
      </c>
      <c r="M7" s="17">
        <f>IF(P7&amp;S7&amp;V7&amp;Y7&amp;AB7&amp;AE7&amp;AH7&amp;AK7&amp;AN7="","",P7+S7+V7+Y7+AB7+AE7+AH7+AK7+AN7)</f>
        <v>307</v>
      </c>
      <c r="N7" s="14" t="s">
        <v>43</v>
      </c>
      <c r="O7" s="17"/>
      <c r="P7" s="17">
        <v>73</v>
      </c>
      <c r="Q7" s="14" t="s">
        <v>43</v>
      </c>
      <c r="R7" s="17"/>
      <c r="S7" s="17">
        <v>37</v>
      </c>
      <c r="T7" s="14"/>
      <c r="U7" s="17"/>
      <c r="V7" s="17"/>
      <c r="W7" s="14"/>
      <c r="X7" s="17"/>
      <c r="Y7" s="17"/>
      <c r="Z7" s="14"/>
      <c r="AA7" s="17"/>
      <c r="AB7" s="17">
        <v>10</v>
      </c>
      <c r="AC7" s="14"/>
      <c r="AD7" s="17"/>
      <c r="AE7" s="17"/>
      <c r="AF7" s="14"/>
      <c r="AG7" s="17"/>
      <c r="AH7" s="17"/>
      <c r="AI7" s="14" t="s">
        <v>43</v>
      </c>
      <c r="AJ7" s="17"/>
      <c r="AK7" s="17">
        <v>24</v>
      </c>
      <c r="AL7" s="14" t="s">
        <v>43</v>
      </c>
      <c r="AM7" s="17"/>
      <c r="AN7" s="17">
        <v>163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CAFD-966B-4618-9B59-259C6A02605F}">
  <dimension ref="A1:BA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851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675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743</v>
      </c>
      <c r="I2" s="103"/>
      <c r="J2" s="158" t="s">
        <v>337</v>
      </c>
      <c r="K2" s="25"/>
      <c r="L2" s="215" t="s">
        <v>52</v>
      </c>
      <c r="M2" s="214" t="s">
        <v>141</v>
      </c>
      <c r="N2" s="230" t="s">
        <v>852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346</v>
      </c>
      <c r="T2" s="214" t="s">
        <v>347</v>
      </c>
      <c r="U2" s="166" t="s">
        <v>748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749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853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165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167</v>
      </c>
      <c r="H6" s="104" t="s">
        <v>167</v>
      </c>
      <c r="I6" s="144"/>
      <c r="J6" s="144"/>
      <c r="K6" s="214"/>
      <c r="L6" s="216"/>
      <c r="M6" s="144"/>
      <c r="N6" s="30" t="s">
        <v>172</v>
      </c>
      <c r="O6" s="144"/>
      <c r="P6" s="144"/>
      <c r="Q6" s="225"/>
      <c r="R6" s="146"/>
      <c r="S6" s="214"/>
      <c r="T6" s="30" t="s">
        <v>370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57</v>
      </c>
      <c r="C7" s="16" t="s">
        <v>854</v>
      </c>
      <c r="D7" s="19" t="s">
        <v>59</v>
      </c>
      <c r="E7" s="33" t="s">
        <v>606</v>
      </c>
      <c r="F7" s="33" t="s">
        <v>607</v>
      </c>
      <c r="G7" s="56">
        <v>8003</v>
      </c>
      <c r="H7" s="56">
        <v>1057</v>
      </c>
      <c r="I7" s="19" t="s">
        <v>849</v>
      </c>
      <c r="J7" s="33" t="s">
        <v>855</v>
      </c>
      <c r="K7" s="33"/>
      <c r="L7" s="33" t="s">
        <v>77</v>
      </c>
      <c r="M7" s="19" t="s">
        <v>856</v>
      </c>
      <c r="N7" s="56">
        <v>99</v>
      </c>
      <c r="O7" s="19">
        <v>1992</v>
      </c>
      <c r="P7" s="19" t="s">
        <v>45</v>
      </c>
      <c r="Q7" s="19"/>
      <c r="R7" s="19" t="s">
        <v>181</v>
      </c>
      <c r="S7" s="19" t="s">
        <v>382</v>
      </c>
      <c r="T7" s="19"/>
      <c r="U7" s="17"/>
      <c r="V7" s="17" t="str">
        <f t="shared" ref="V7:W21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784</v>
      </c>
      <c r="AZ7" s="57" t="s">
        <v>857</v>
      </c>
    </row>
    <row r="8" spans="1:53" ht="30" customHeight="1">
      <c r="A8" s="19" t="s">
        <v>35</v>
      </c>
      <c r="B8" s="16" t="s">
        <v>57</v>
      </c>
      <c r="C8" s="16" t="s">
        <v>858</v>
      </c>
      <c r="D8" s="19" t="s">
        <v>59</v>
      </c>
      <c r="E8" s="33" t="s">
        <v>859</v>
      </c>
      <c r="F8" s="33" t="s">
        <v>399</v>
      </c>
      <c r="G8" s="56">
        <v>1061</v>
      </c>
      <c r="H8" s="56">
        <v>600</v>
      </c>
      <c r="I8" s="19" t="s">
        <v>849</v>
      </c>
      <c r="J8" s="33" t="s">
        <v>855</v>
      </c>
      <c r="K8" s="33"/>
      <c r="L8" s="33" t="s">
        <v>77</v>
      </c>
      <c r="M8" s="19" t="s">
        <v>856</v>
      </c>
      <c r="N8" s="56">
        <v>18</v>
      </c>
      <c r="O8" s="19">
        <v>1998</v>
      </c>
      <c r="P8" s="19" t="s">
        <v>45</v>
      </c>
      <c r="Q8" s="19"/>
      <c r="R8" s="19" t="s">
        <v>181</v>
      </c>
      <c r="S8" s="19" t="s">
        <v>382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784</v>
      </c>
      <c r="AZ8" s="57" t="s">
        <v>860</v>
      </c>
    </row>
    <row r="9" spans="1:53" ht="30" customHeight="1">
      <c r="A9" s="19" t="s">
        <v>35</v>
      </c>
      <c r="B9" s="16" t="s">
        <v>188</v>
      </c>
      <c r="C9" s="16" t="s">
        <v>861</v>
      </c>
      <c r="D9" s="19" t="s">
        <v>190</v>
      </c>
      <c r="E9" s="33" t="s">
        <v>862</v>
      </c>
      <c r="F9" s="33" t="s">
        <v>622</v>
      </c>
      <c r="G9" s="56">
        <v>4599</v>
      </c>
      <c r="H9" s="56">
        <v>510</v>
      </c>
      <c r="I9" s="19"/>
      <c r="J9" s="33" t="s">
        <v>863</v>
      </c>
      <c r="K9" s="33"/>
      <c r="L9" s="33" t="s">
        <v>63</v>
      </c>
      <c r="M9" s="19" t="s">
        <v>856</v>
      </c>
      <c r="N9" s="56">
        <v>55</v>
      </c>
      <c r="O9" s="19">
        <v>1988</v>
      </c>
      <c r="P9" s="19" t="s">
        <v>72</v>
      </c>
      <c r="Q9" s="19" t="s">
        <v>79</v>
      </c>
      <c r="R9" s="19"/>
      <c r="S9" s="19" t="s">
        <v>382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784</v>
      </c>
      <c r="AZ9" s="57" t="s">
        <v>864</v>
      </c>
    </row>
    <row r="10" spans="1:53" ht="30" customHeight="1">
      <c r="A10" s="19" t="s">
        <v>35</v>
      </c>
      <c r="B10" s="16" t="s">
        <v>188</v>
      </c>
      <c r="C10" s="16" t="s">
        <v>865</v>
      </c>
      <c r="D10" s="19" t="s">
        <v>190</v>
      </c>
      <c r="E10" s="33" t="s">
        <v>866</v>
      </c>
      <c r="F10" s="33" t="s">
        <v>867</v>
      </c>
      <c r="G10" s="56">
        <v>743</v>
      </c>
      <c r="H10" s="56">
        <v>100</v>
      </c>
      <c r="I10" s="19"/>
      <c r="J10" s="33" t="s">
        <v>855</v>
      </c>
      <c r="K10" s="33"/>
      <c r="L10" s="33" t="s">
        <v>63</v>
      </c>
      <c r="M10" s="19" t="s">
        <v>856</v>
      </c>
      <c r="N10" s="56">
        <v>6</v>
      </c>
      <c r="O10" s="19">
        <v>1992</v>
      </c>
      <c r="P10" s="19" t="s">
        <v>72</v>
      </c>
      <c r="Q10" s="19"/>
      <c r="R10" s="19" t="s">
        <v>119</v>
      </c>
      <c r="S10" s="19" t="s">
        <v>382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784</v>
      </c>
      <c r="AZ10" s="57" t="s">
        <v>868</v>
      </c>
    </row>
    <row r="11" spans="1:53" ht="30" customHeight="1">
      <c r="A11" s="19" t="s">
        <v>35</v>
      </c>
      <c r="B11" s="16" t="s">
        <v>188</v>
      </c>
      <c r="C11" s="16" t="s">
        <v>869</v>
      </c>
      <c r="D11" s="19" t="s">
        <v>190</v>
      </c>
      <c r="E11" s="33" t="s">
        <v>792</v>
      </c>
      <c r="F11" s="33" t="s">
        <v>793</v>
      </c>
      <c r="G11" s="56">
        <v>1390</v>
      </c>
      <c r="H11" s="56">
        <v>209</v>
      </c>
      <c r="I11" s="19"/>
      <c r="J11" s="33" t="s">
        <v>863</v>
      </c>
      <c r="K11" s="33"/>
      <c r="L11" s="33" t="s">
        <v>63</v>
      </c>
      <c r="M11" s="19" t="s">
        <v>856</v>
      </c>
      <c r="N11" s="56">
        <v>34</v>
      </c>
      <c r="O11" s="19">
        <v>2024</v>
      </c>
      <c r="P11" s="19" t="s">
        <v>72</v>
      </c>
      <c r="Q11" s="19" t="s">
        <v>794</v>
      </c>
      <c r="R11" s="19"/>
      <c r="S11" s="19" t="s">
        <v>382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784</v>
      </c>
    </row>
    <row r="12" spans="1:53" ht="30" customHeight="1">
      <c r="A12" s="19" t="s">
        <v>35</v>
      </c>
      <c r="B12" s="16" t="s">
        <v>70</v>
      </c>
      <c r="C12" s="16" t="s">
        <v>870</v>
      </c>
      <c r="D12" s="19" t="s">
        <v>71</v>
      </c>
      <c r="E12" s="33" t="s">
        <v>871</v>
      </c>
      <c r="F12" s="33" t="s">
        <v>433</v>
      </c>
      <c r="G12" s="56">
        <v>4412.8999999999996</v>
      </c>
      <c r="H12" s="56">
        <v>1320.57</v>
      </c>
      <c r="I12" s="19" t="s">
        <v>849</v>
      </c>
      <c r="J12" s="33" t="s">
        <v>872</v>
      </c>
      <c r="K12" s="33"/>
      <c r="L12" s="33" t="s">
        <v>63</v>
      </c>
      <c r="M12" s="19" t="s">
        <v>856</v>
      </c>
      <c r="N12" s="56">
        <v>80</v>
      </c>
      <c r="O12" s="19">
        <v>1996</v>
      </c>
      <c r="P12" s="19" t="s">
        <v>72</v>
      </c>
      <c r="Q12" s="19"/>
      <c r="R12" s="19" t="s">
        <v>434</v>
      </c>
      <c r="S12" s="19" t="s">
        <v>382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784</v>
      </c>
      <c r="AZ12" s="57" t="s">
        <v>873</v>
      </c>
    </row>
    <row r="13" spans="1:53" ht="30" customHeight="1">
      <c r="A13" s="19" t="s">
        <v>35</v>
      </c>
      <c r="B13" s="16" t="s">
        <v>203</v>
      </c>
      <c r="C13" s="16" t="s">
        <v>874</v>
      </c>
      <c r="D13" s="19" t="s">
        <v>205</v>
      </c>
      <c r="E13" s="33" t="s">
        <v>631</v>
      </c>
      <c r="F13" s="33" t="s">
        <v>632</v>
      </c>
      <c r="G13" s="56">
        <v>4089.03</v>
      </c>
      <c r="H13" s="56">
        <v>1399</v>
      </c>
      <c r="I13" s="19" t="s">
        <v>875</v>
      </c>
      <c r="J13" s="33" t="s">
        <v>855</v>
      </c>
      <c r="K13" s="33"/>
      <c r="L13" s="33" t="s">
        <v>77</v>
      </c>
      <c r="M13" s="19" t="s">
        <v>856</v>
      </c>
      <c r="N13" s="56">
        <v>54</v>
      </c>
      <c r="O13" s="19">
        <v>2000</v>
      </c>
      <c r="P13" s="19" t="s">
        <v>72</v>
      </c>
      <c r="Q13" s="19"/>
      <c r="R13" s="19" t="s">
        <v>440</v>
      </c>
      <c r="S13" s="19" t="s">
        <v>382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784</v>
      </c>
      <c r="AZ13" s="57" t="s">
        <v>876</v>
      </c>
    </row>
    <row r="14" spans="1:53" ht="30" customHeight="1">
      <c r="A14" s="19" t="s">
        <v>35</v>
      </c>
      <c r="B14" s="16" t="s">
        <v>478</v>
      </c>
      <c r="C14" s="16" t="s">
        <v>877</v>
      </c>
      <c r="D14" s="19" t="s">
        <v>480</v>
      </c>
      <c r="E14" s="33" t="s">
        <v>878</v>
      </c>
      <c r="F14" s="33" t="s">
        <v>642</v>
      </c>
      <c r="G14" s="56">
        <v>989.38</v>
      </c>
      <c r="H14" s="56">
        <v>223.4</v>
      </c>
      <c r="I14" s="19" t="s">
        <v>849</v>
      </c>
      <c r="J14" s="33" t="s">
        <v>863</v>
      </c>
      <c r="K14" s="33"/>
      <c r="L14" s="33"/>
      <c r="M14" s="19" t="s">
        <v>856</v>
      </c>
      <c r="N14" s="56">
        <v>40</v>
      </c>
      <c r="O14" s="19">
        <v>1985</v>
      </c>
      <c r="P14" s="19" t="s">
        <v>72</v>
      </c>
      <c r="Q14" s="19"/>
      <c r="R14" s="19" t="s">
        <v>119</v>
      </c>
      <c r="S14" s="19" t="s">
        <v>382</v>
      </c>
      <c r="T14" s="19"/>
      <c r="U14" s="17">
        <v>130</v>
      </c>
      <c r="V14" s="17" t="str">
        <f t="shared" si="0"/>
        <v/>
      </c>
      <c r="W14" s="17">
        <f t="shared" si="0"/>
        <v>3050</v>
      </c>
      <c r="X14" s="14" t="s">
        <v>43</v>
      </c>
      <c r="Y14" s="17"/>
      <c r="Z14" s="17">
        <v>42</v>
      </c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 t="s">
        <v>43</v>
      </c>
      <c r="AQ14" s="17"/>
      <c r="AR14" s="17">
        <v>492</v>
      </c>
      <c r="AS14" s="14"/>
      <c r="AT14" s="17"/>
      <c r="AU14" s="17"/>
      <c r="AV14" s="14" t="s">
        <v>43</v>
      </c>
      <c r="AW14" s="17"/>
      <c r="AX14" s="17">
        <v>2516</v>
      </c>
      <c r="AY14" s="14" t="s">
        <v>44</v>
      </c>
      <c r="AZ14" s="57" t="s">
        <v>879</v>
      </c>
    </row>
    <row r="15" spans="1:53" ht="30" customHeight="1">
      <c r="A15" s="19" t="s">
        <v>35</v>
      </c>
      <c r="B15" s="16" t="s">
        <v>234</v>
      </c>
      <c r="C15" s="16" t="s">
        <v>880</v>
      </c>
      <c r="D15" s="19" t="s">
        <v>236</v>
      </c>
      <c r="E15" s="33" t="s">
        <v>881</v>
      </c>
      <c r="F15" s="33" t="s">
        <v>238</v>
      </c>
      <c r="G15" s="56">
        <v>755</v>
      </c>
      <c r="H15" s="56">
        <v>409</v>
      </c>
      <c r="I15" s="19" t="s">
        <v>849</v>
      </c>
      <c r="J15" s="33" t="s">
        <v>863</v>
      </c>
      <c r="K15" s="33"/>
      <c r="L15" s="33" t="s">
        <v>63</v>
      </c>
      <c r="M15" s="19" t="s">
        <v>856</v>
      </c>
      <c r="N15" s="56">
        <v>20</v>
      </c>
      <c r="O15" s="19">
        <v>1998</v>
      </c>
      <c r="P15" s="19" t="s">
        <v>72</v>
      </c>
      <c r="Q15" s="19"/>
      <c r="R15" s="19" t="s">
        <v>240</v>
      </c>
      <c r="S15" s="19" t="s">
        <v>382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784</v>
      </c>
      <c r="AZ15" s="57" t="s">
        <v>882</v>
      </c>
    </row>
    <row r="16" spans="1:53" ht="30" customHeight="1">
      <c r="A16" s="19" t="s">
        <v>35</v>
      </c>
      <c r="B16" s="16" t="s">
        <v>251</v>
      </c>
      <c r="C16" s="16" t="s">
        <v>883</v>
      </c>
      <c r="D16" s="19" t="s">
        <v>253</v>
      </c>
      <c r="E16" s="33" t="s">
        <v>884</v>
      </c>
      <c r="F16" s="33" t="s">
        <v>255</v>
      </c>
      <c r="G16" s="56">
        <v>563</v>
      </c>
      <c r="H16" s="56">
        <v>178</v>
      </c>
      <c r="I16" s="19" t="s">
        <v>849</v>
      </c>
      <c r="J16" s="33" t="s">
        <v>855</v>
      </c>
      <c r="K16" s="33"/>
      <c r="L16" s="33" t="s">
        <v>63</v>
      </c>
      <c r="M16" s="19" t="s">
        <v>856</v>
      </c>
      <c r="N16" s="56">
        <v>13</v>
      </c>
      <c r="O16" s="19">
        <v>1998</v>
      </c>
      <c r="P16" s="19" t="s">
        <v>72</v>
      </c>
      <c r="Q16" s="19"/>
      <c r="R16" s="19" t="s">
        <v>256</v>
      </c>
      <c r="S16" s="19" t="s">
        <v>382</v>
      </c>
      <c r="T16" s="19"/>
      <c r="U16" s="17">
        <v>54</v>
      </c>
      <c r="V16" s="17" t="str">
        <f t="shared" si="0"/>
        <v/>
      </c>
      <c r="W16" s="17">
        <f t="shared" si="0"/>
        <v>563</v>
      </c>
      <c r="X16" s="14" t="s">
        <v>43</v>
      </c>
      <c r="Y16" s="17"/>
      <c r="Z16" s="17">
        <v>3</v>
      </c>
      <c r="AA16" s="14" t="s">
        <v>43</v>
      </c>
      <c r="AB16" s="17"/>
      <c r="AC16" s="17">
        <v>0</v>
      </c>
      <c r="AD16" s="14" t="s">
        <v>43</v>
      </c>
      <c r="AE16" s="17"/>
      <c r="AF16" s="17">
        <v>109</v>
      </c>
      <c r="AG16" s="14" t="s">
        <v>43</v>
      </c>
      <c r="AH16" s="17"/>
      <c r="AI16" s="17">
        <v>170</v>
      </c>
      <c r="AJ16" s="14" t="s">
        <v>43</v>
      </c>
      <c r="AK16" s="17"/>
      <c r="AL16" s="17">
        <v>11</v>
      </c>
      <c r="AM16" s="14" t="s">
        <v>43</v>
      </c>
      <c r="AN16" s="17"/>
      <c r="AO16" s="17">
        <v>0</v>
      </c>
      <c r="AP16" s="14" t="s">
        <v>43</v>
      </c>
      <c r="AQ16" s="17"/>
      <c r="AR16" s="17">
        <v>20</v>
      </c>
      <c r="AS16" s="14" t="s">
        <v>43</v>
      </c>
      <c r="AT16" s="17"/>
      <c r="AU16" s="17">
        <v>5</v>
      </c>
      <c r="AV16" s="14" t="s">
        <v>43</v>
      </c>
      <c r="AW16" s="17"/>
      <c r="AX16" s="17">
        <v>245</v>
      </c>
      <c r="AY16" s="14" t="s">
        <v>885</v>
      </c>
      <c r="AZ16" s="57" t="s">
        <v>886</v>
      </c>
    </row>
    <row r="17" spans="1:52" ht="30" customHeight="1">
      <c r="A17" s="19" t="s">
        <v>35</v>
      </c>
      <c r="B17" s="16" t="s">
        <v>273</v>
      </c>
      <c r="C17" s="16" t="s">
        <v>887</v>
      </c>
      <c r="D17" s="19" t="s">
        <v>275</v>
      </c>
      <c r="E17" s="33" t="s">
        <v>888</v>
      </c>
      <c r="F17" s="33" t="s">
        <v>889</v>
      </c>
      <c r="G17" s="56">
        <v>1297</v>
      </c>
      <c r="H17" s="56">
        <v>1223</v>
      </c>
      <c r="I17" s="19" t="s">
        <v>875</v>
      </c>
      <c r="J17" s="33" t="s">
        <v>855</v>
      </c>
      <c r="K17" s="33"/>
      <c r="L17" s="33" t="s">
        <v>63</v>
      </c>
      <c r="M17" s="19" t="s">
        <v>850</v>
      </c>
      <c r="N17" s="56">
        <v>5</v>
      </c>
      <c r="O17" s="19">
        <v>2017</v>
      </c>
      <c r="P17" s="19" t="s">
        <v>72</v>
      </c>
      <c r="Q17" s="19"/>
      <c r="R17" s="19" t="s">
        <v>550</v>
      </c>
      <c r="S17" s="19" t="s">
        <v>382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784</v>
      </c>
      <c r="AZ17" s="57" t="s">
        <v>890</v>
      </c>
    </row>
    <row r="18" spans="1:52" ht="30" customHeight="1">
      <c r="A18" s="19" t="s">
        <v>35</v>
      </c>
      <c r="B18" s="16" t="s">
        <v>281</v>
      </c>
      <c r="C18" s="16" t="s">
        <v>891</v>
      </c>
      <c r="D18" s="19" t="s">
        <v>283</v>
      </c>
      <c r="E18" s="33" t="s">
        <v>892</v>
      </c>
      <c r="F18" s="33" t="s">
        <v>285</v>
      </c>
      <c r="G18" s="56">
        <v>731</v>
      </c>
      <c r="H18" s="56">
        <v>498</v>
      </c>
      <c r="I18" s="19" t="s">
        <v>849</v>
      </c>
      <c r="J18" s="33" t="s">
        <v>872</v>
      </c>
      <c r="K18" s="33"/>
      <c r="L18" s="33" t="s">
        <v>77</v>
      </c>
      <c r="M18" s="19" t="s">
        <v>856</v>
      </c>
      <c r="N18" s="56">
        <v>20</v>
      </c>
      <c r="O18" s="19">
        <v>1992</v>
      </c>
      <c r="P18" s="19" t="s">
        <v>78</v>
      </c>
      <c r="Q18" s="19"/>
      <c r="R18" s="19" t="s">
        <v>286</v>
      </c>
      <c r="S18" s="19" t="s">
        <v>382</v>
      </c>
      <c r="T18" s="19"/>
      <c r="U18" s="17"/>
      <c r="V18" s="17" t="str">
        <f t="shared" si="0"/>
        <v/>
      </c>
      <c r="W18" s="17" t="str">
        <f t="shared" si="0"/>
        <v/>
      </c>
      <c r="X18" s="14"/>
      <c r="Y18" s="17"/>
      <c r="Z18" s="17"/>
      <c r="AA18" s="14"/>
      <c r="AB18" s="17"/>
      <c r="AC18" s="17"/>
      <c r="AD18" s="14"/>
      <c r="AE18" s="17"/>
      <c r="AF18" s="17"/>
      <c r="AG18" s="14"/>
      <c r="AH18" s="17"/>
      <c r="AI18" s="17"/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 t="s">
        <v>784</v>
      </c>
      <c r="AZ18" s="57" t="s">
        <v>893</v>
      </c>
    </row>
    <row r="19" spans="1:52" ht="30" customHeight="1">
      <c r="A19" s="19" t="s">
        <v>35</v>
      </c>
      <c r="B19" s="16" t="s">
        <v>559</v>
      </c>
      <c r="C19" s="16" t="s">
        <v>894</v>
      </c>
      <c r="D19" s="19" t="s">
        <v>561</v>
      </c>
      <c r="E19" s="33" t="s">
        <v>895</v>
      </c>
      <c r="F19" s="33" t="s">
        <v>662</v>
      </c>
      <c r="G19" s="56">
        <v>608</v>
      </c>
      <c r="H19" s="56">
        <v>159</v>
      </c>
      <c r="I19" s="19" t="s">
        <v>849</v>
      </c>
      <c r="J19" s="33" t="s">
        <v>863</v>
      </c>
      <c r="K19" s="33"/>
      <c r="L19" s="33" t="s">
        <v>196</v>
      </c>
      <c r="M19" s="19" t="s">
        <v>856</v>
      </c>
      <c r="N19" s="56">
        <v>24</v>
      </c>
      <c r="O19" s="19">
        <v>1994</v>
      </c>
      <c r="P19" s="19" t="s">
        <v>45</v>
      </c>
      <c r="Q19" s="19"/>
      <c r="R19" s="19" t="s">
        <v>565</v>
      </c>
      <c r="S19" s="19" t="s">
        <v>382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784</v>
      </c>
      <c r="AZ19" s="57" t="s">
        <v>896</v>
      </c>
    </row>
    <row r="20" spans="1:52" ht="30" customHeight="1">
      <c r="A20" s="19" t="s">
        <v>35</v>
      </c>
      <c r="B20" s="16" t="s">
        <v>295</v>
      </c>
      <c r="C20" s="16" t="s">
        <v>897</v>
      </c>
      <c r="D20" s="19" t="s">
        <v>297</v>
      </c>
      <c r="E20" s="33" t="s">
        <v>898</v>
      </c>
      <c r="F20" s="33" t="s">
        <v>667</v>
      </c>
      <c r="G20" s="56">
        <v>1859</v>
      </c>
      <c r="H20" s="56">
        <v>490</v>
      </c>
      <c r="I20" s="19" t="s">
        <v>849</v>
      </c>
      <c r="J20" s="33" t="s">
        <v>863</v>
      </c>
      <c r="K20" s="33"/>
      <c r="L20" s="33" t="s">
        <v>63</v>
      </c>
      <c r="M20" s="19" t="s">
        <v>856</v>
      </c>
      <c r="N20" s="56">
        <v>40</v>
      </c>
      <c r="O20" s="19">
        <v>1993</v>
      </c>
      <c r="P20" s="19" t="s">
        <v>72</v>
      </c>
      <c r="Q20" s="19"/>
      <c r="R20" s="19" t="s">
        <v>119</v>
      </c>
      <c r="S20" s="19" t="s">
        <v>382</v>
      </c>
      <c r="T20" s="19"/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784</v>
      </c>
      <c r="AZ20" s="57" t="s">
        <v>899</v>
      </c>
    </row>
    <row r="21" spans="1:52" ht="30" customHeight="1">
      <c r="A21" s="19" t="s">
        <v>35</v>
      </c>
      <c r="B21" s="16" t="s">
        <v>900</v>
      </c>
      <c r="C21" s="16" t="s">
        <v>901</v>
      </c>
      <c r="D21" s="19" t="s">
        <v>902</v>
      </c>
      <c r="E21" s="33" t="s">
        <v>903</v>
      </c>
      <c r="F21" s="33" t="s">
        <v>904</v>
      </c>
      <c r="G21" s="56">
        <v>8132</v>
      </c>
      <c r="H21" s="56">
        <v>4831</v>
      </c>
      <c r="I21" s="19" t="s">
        <v>849</v>
      </c>
      <c r="J21" s="33" t="s">
        <v>872</v>
      </c>
      <c r="K21" s="33"/>
      <c r="L21" s="33" t="s">
        <v>63</v>
      </c>
      <c r="M21" s="19" t="s">
        <v>856</v>
      </c>
      <c r="N21" s="56">
        <v>73</v>
      </c>
      <c r="O21" s="19">
        <v>2004</v>
      </c>
      <c r="P21" s="19" t="s">
        <v>72</v>
      </c>
      <c r="Q21" s="19"/>
      <c r="R21" s="19" t="s">
        <v>905</v>
      </c>
      <c r="S21" s="19" t="s">
        <v>382</v>
      </c>
      <c r="T21" s="19"/>
      <c r="U21" s="17"/>
      <c r="V21" s="17" t="str">
        <f t="shared" si="0"/>
        <v/>
      </c>
      <c r="W21" s="17" t="str">
        <f t="shared" si="0"/>
        <v/>
      </c>
      <c r="X21" s="14"/>
      <c r="Y21" s="17"/>
      <c r="Z21" s="17"/>
      <c r="AA21" s="14"/>
      <c r="AB21" s="17"/>
      <c r="AC21" s="17"/>
      <c r="AD21" s="14"/>
      <c r="AE21" s="17"/>
      <c r="AF21" s="17"/>
      <c r="AG21" s="14"/>
      <c r="AH21" s="17"/>
      <c r="AI21" s="17"/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 t="s">
        <v>784</v>
      </c>
      <c r="AZ21" s="57" t="s">
        <v>906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8A13-2A79-49BB-ADBE-1471B1D3DC02}">
  <dimension ref="A1:CE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742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675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743</v>
      </c>
      <c r="I2" s="281"/>
      <c r="J2" s="62"/>
      <c r="K2" s="276" t="s">
        <v>744</v>
      </c>
      <c r="L2" s="269"/>
      <c r="M2" s="276" t="s">
        <v>745</v>
      </c>
      <c r="N2" s="269"/>
      <c r="O2" s="276" t="s">
        <v>599</v>
      </c>
      <c r="P2" s="44"/>
      <c r="Q2" s="276" t="s">
        <v>337</v>
      </c>
      <c r="R2" s="44"/>
      <c r="S2" s="226" t="s">
        <v>746</v>
      </c>
      <c r="T2" s="279"/>
      <c r="U2" s="279"/>
      <c r="V2" s="279"/>
      <c r="W2" s="279"/>
      <c r="X2" s="228"/>
      <c r="Y2" s="143" t="s">
        <v>52</v>
      </c>
      <c r="Z2" s="272" t="s">
        <v>747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346</v>
      </c>
      <c r="AF2" s="143" t="s">
        <v>347</v>
      </c>
      <c r="AG2" s="175" t="s">
        <v>748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749</v>
      </c>
      <c r="BL2" s="245" t="s">
        <v>750</v>
      </c>
      <c r="BM2" s="245" t="s">
        <v>751</v>
      </c>
      <c r="BN2" s="247" t="s">
        <v>752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753</v>
      </c>
      <c r="BY2" s="237" t="s">
        <v>754</v>
      </c>
      <c r="BZ2" s="253" t="s">
        <v>755</v>
      </c>
      <c r="CA2" s="254"/>
      <c r="CB2" s="237" t="s">
        <v>756</v>
      </c>
      <c r="CC2" s="237" t="s">
        <v>757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758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759</v>
      </c>
      <c r="BO4" s="258"/>
      <c r="BP4" s="258"/>
      <c r="BQ4" s="258"/>
      <c r="BR4" s="258"/>
      <c r="BS4" s="258"/>
      <c r="BT4" s="258"/>
      <c r="BU4" s="259"/>
      <c r="BV4" s="260" t="s">
        <v>760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165</v>
      </c>
      <c r="Q5" s="239"/>
      <c r="R5" s="262" t="s">
        <v>165</v>
      </c>
      <c r="S5" s="89" t="s">
        <v>761</v>
      </c>
      <c r="T5" s="89" t="s">
        <v>762</v>
      </c>
      <c r="U5" s="89" t="s">
        <v>763</v>
      </c>
      <c r="V5" s="89" t="s">
        <v>764</v>
      </c>
      <c r="W5" s="89" t="s">
        <v>765</v>
      </c>
      <c r="X5" s="89" t="s">
        <v>766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767</v>
      </c>
      <c r="BO5" s="88" t="s">
        <v>768</v>
      </c>
      <c r="BP5" s="88" t="s">
        <v>769</v>
      </c>
      <c r="BQ5" s="88" t="s">
        <v>770</v>
      </c>
      <c r="BR5" s="91" t="s">
        <v>771</v>
      </c>
      <c r="BS5" s="82" t="s">
        <v>772</v>
      </c>
      <c r="BT5" s="88" t="s">
        <v>773</v>
      </c>
      <c r="BU5" s="88" t="s">
        <v>26</v>
      </c>
      <c r="BV5" s="88" t="s">
        <v>774</v>
      </c>
      <c r="BW5" s="92" t="s">
        <v>26</v>
      </c>
      <c r="BX5" s="251"/>
      <c r="BY5" s="238"/>
      <c r="BZ5" s="94"/>
      <c r="CA5" s="93" t="s">
        <v>775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167</v>
      </c>
      <c r="H6" s="95" t="s">
        <v>167</v>
      </c>
      <c r="I6" s="95" t="s">
        <v>54</v>
      </c>
      <c r="J6" s="239"/>
      <c r="K6" s="95" t="s">
        <v>167</v>
      </c>
      <c r="L6" s="95" t="s">
        <v>54</v>
      </c>
      <c r="M6" s="95" t="s">
        <v>167</v>
      </c>
      <c r="N6" s="95" t="s">
        <v>54</v>
      </c>
      <c r="O6" s="278"/>
      <c r="P6" s="262"/>
      <c r="Q6" s="239"/>
      <c r="R6" s="143"/>
      <c r="S6" s="96" t="s">
        <v>776</v>
      </c>
      <c r="T6" s="96" t="s">
        <v>777</v>
      </c>
      <c r="U6" s="96" t="s">
        <v>777</v>
      </c>
      <c r="V6" s="96" t="s">
        <v>777</v>
      </c>
      <c r="W6" s="96" t="s">
        <v>777</v>
      </c>
      <c r="X6" s="45"/>
      <c r="Y6" s="239"/>
      <c r="Z6" s="51" t="s">
        <v>172</v>
      </c>
      <c r="AA6" s="239"/>
      <c r="AB6" s="239"/>
      <c r="AC6" s="275"/>
      <c r="AD6" s="146"/>
      <c r="AE6" s="143"/>
      <c r="AF6" s="51" t="s">
        <v>370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168</v>
      </c>
      <c r="BO6" s="100" t="s">
        <v>168</v>
      </c>
      <c r="BP6" s="100" t="s">
        <v>168</v>
      </c>
      <c r="BQ6" s="100" t="s">
        <v>168</v>
      </c>
      <c r="BR6" s="100" t="s">
        <v>168</v>
      </c>
      <c r="BS6" s="100" t="s">
        <v>168</v>
      </c>
      <c r="BT6" s="100" t="s">
        <v>168</v>
      </c>
      <c r="BU6" s="100" t="s">
        <v>168</v>
      </c>
      <c r="BV6" s="100" t="s">
        <v>168</v>
      </c>
      <c r="BW6" s="101" t="s">
        <v>168</v>
      </c>
      <c r="BX6" s="252"/>
      <c r="BY6" s="102" t="s">
        <v>778</v>
      </c>
      <c r="BZ6" s="102" t="s">
        <v>778</v>
      </c>
      <c r="CA6" s="102" t="s">
        <v>779</v>
      </c>
      <c r="CB6" s="102" t="s">
        <v>780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57</v>
      </c>
      <c r="C7" s="16" t="s">
        <v>781</v>
      </c>
      <c r="D7" s="19" t="s">
        <v>59</v>
      </c>
      <c r="E7" s="33" t="s">
        <v>782</v>
      </c>
      <c r="F7" s="33" t="s">
        <v>607</v>
      </c>
      <c r="G7" s="56">
        <v>1660</v>
      </c>
      <c r="H7" s="56">
        <v>1627</v>
      </c>
      <c r="I7" s="56"/>
      <c r="J7" s="19"/>
      <c r="K7" s="56">
        <v>1627</v>
      </c>
      <c r="L7" s="56"/>
      <c r="M7" s="56"/>
      <c r="N7" s="56"/>
      <c r="O7" s="33" t="s">
        <v>608</v>
      </c>
      <c r="P7" s="33"/>
      <c r="Q7" s="33" t="s">
        <v>647</v>
      </c>
      <c r="R7" s="33"/>
      <c r="S7" s="35">
        <v>4</v>
      </c>
      <c r="T7" s="35"/>
      <c r="U7" s="35"/>
      <c r="V7" s="35"/>
      <c r="W7" s="35"/>
      <c r="X7" s="33"/>
      <c r="Y7" s="33" t="s">
        <v>77</v>
      </c>
      <c r="Z7" s="56">
        <v>18</v>
      </c>
      <c r="AA7" s="19">
        <v>1996</v>
      </c>
      <c r="AB7" s="19" t="s">
        <v>72</v>
      </c>
      <c r="AC7" s="19"/>
      <c r="AD7" s="19" t="s">
        <v>783</v>
      </c>
      <c r="AE7" s="19" t="s">
        <v>382</v>
      </c>
      <c r="AF7" s="19"/>
      <c r="AG7" s="17"/>
      <c r="AH7" s="17" t="str">
        <f t="shared" ref="AH7:AI20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784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785</v>
      </c>
    </row>
    <row r="8" spans="1:83" ht="30" customHeight="1">
      <c r="A8" s="19" t="s">
        <v>35</v>
      </c>
      <c r="B8" s="16" t="s">
        <v>57</v>
      </c>
      <c r="C8" s="16" t="s">
        <v>786</v>
      </c>
      <c r="D8" s="19" t="s">
        <v>59</v>
      </c>
      <c r="E8" s="33" t="s">
        <v>612</v>
      </c>
      <c r="F8" s="33" t="s">
        <v>613</v>
      </c>
      <c r="G8" s="56">
        <v>867</v>
      </c>
      <c r="H8" s="56">
        <v>867</v>
      </c>
      <c r="I8" s="56"/>
      <c r="J8" s="19"/>
      <c r="K8" s="56">
        <v>867</v>
      </c>
      <c r="L8" s="56"/>
      <c r="M8" s="56"/>
      <c r="N8" s="56"/>
      <c r="O8" s="33" t="s">
        <v>608</v>
      </c>
      <c r="P8" s="33"/>
      <c r="Q8" s="33" t="s">
        <v>614</v>
      </c>
      <c r="R8" s="33"/>
      <c r="S8" s="35">
        <v>4</v>
      </c>
      <c r="T8" s="35">
        <v>4</v>
      </c>
      <c r="U8" s="35"/>
      <c r="V8" s="35"/>
      <c r="W8" s="35"/>
      <c r="X8" s="33"/>
      <c r="Y8" s="33" t="s">
        <v>77</v>
      </c>
      <c r="Z8" s="56">
        <v>4</v>
      </c>
      <c r="AA8" s="19">
        <v>2000</v>
      </c>
      <c r="AB8" s="19" t="s">
        <v>72</v>
      </c>
      <c r="AC8" s="19"/>
      <c r="AD8" s="19" t="s">
        <v>73</v>
      </c>
      <c r="AE8" s="19" t="s">
        <v>382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784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787</v>
      </c>
    </row>
    <row r="9" spans="1:83" ht="30" customHeight="1">
      <c r="A9" s="19" t="s">
        <v>35</v>
      </c>
      <c r="B9" s="16" t="s">
        <v>188</v>
      </c>
      <c r="C9" s="16" t="s">
        <v>788</v>
      </c>
      <c r="D9" s="19" t="s">
        <v>190</v>
      </c>
      <c r="E9" s="33" t="s">
        <v>621</v>
      </c>
      <c r="F9" s="33" t="s">
        <v>622</v>
      </c>
      <c r="G9" s="56">
        <v>2775</v>
      </c>
      <c r="H9" s="56">
        <v>1792</v>
      </c>
      <c r="I9" s="56"/>
      <c r="J9" s="19"/>
      <c r="K9" s="56"/>
      <c r="L9" s="56"/>
      <c r="M9" s="56"/>
      <c r="N9" s="56"/>
      <c r="O9" s="33" t="s">
        <v>789</v>
      </c>
      <c r="P9" s="33"/>
      <c r="Q9" s="33" t="s">
        <v>623</v>
      </c>
      <c r="R9" s="33"/>
      <c r="S9" s="35">
        <v>68.5</v>
      </c>
      <c r="T9" s="35"/>
      <c r="U9" s="35"/>
      <c r="V9" s="35"/>
      <c r="W9" s="35"/>
      <c r="X9" s="33"/>
      <c r="Y9" s="33" t="s">
        <v>63</v>
      </c>
      <c r="Z9" s="56">
        <v>68.5</v>
      </c>
      <c r="AA9" s="19">
        <v>1998</v>
      </c>
      <c r="AB9" s="19" t="s">
        <v>72</v>
      </c>
      <c r="AC9" s="19" t="s">
        <v>79</v>
      </c>
      <c r="AD9" s="19"/>
      <c r="AE9" s="19" t="s">
        <v>382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784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790</v>
      </c>
    </row>
    <row r="10" spans="1:83" ht="30" customHeight="1">
      <c r="A10" s="19" t="s">
        <v>35</v>
      </c>
      <c r="B10" s="16" t="s">
        <v>188</v>
      </c>
      <c r="C10" s="16" t="s">
        <v>791</v>
      </c>
      <c r="D10" s="19" t="s">
        <v>190</v>
      </c>
      <c r="E10" s="33" t="s">
        <v>792</v>
      </c>
      <c r="F10" s="33" t="s">
        <v>793</v>
      </c>
      <c r="G10" s="56">
        <v>811</v>
      </c>
      <c r="H10" s="56">
        <v>673</v>
      </c>
      <c r="I10" s="56"/>
      <c r="J10" s="19"/>
      <c r="K10" s="56"/>
      <c r="L10" s="56"/>
      <c r="M10" s="56"/>
      <c r="N10" s="56"/>
      <c r="O10" s="33" t="s">
        <v>627</v>
      </c>
      <c r="P10" s="33"/>
      <c r="Q10" s="33" t="s">
        <v>623</v>
      </c>
      <c r="R10" s="33"/>
      <c r="S10" s="35">
        <v>65</v>
      </c>
      <c r="T10" s="35">
        <v>65</v>
      </c>
      <c r="U10" s="35"/>
      <c r="V10" s="35"/>
      <c r="W10" s="35"/>
      <c r="X10" s="33"/>
      <c r="Y10" s="33" t="s">
        <v>63</v>
      </c>
      <c r="Z10" s="56">
        <v>65</v>
      </c>
      <c r="AA10" s="19">
        <v>2024</v>
      </c>
      <c r="AB10" s="19" t="s">
        <v>72</v>
      </c>
      <c r="AC10" s="19" t="s">
        <v>794</v>
      </c>
      <c r="AD10" s="19"/>
      <c r="AE10" s="19" t="s">
        <v>382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784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</row>
    <row r="11" spans="1:83" ht="30" customHeight="1">
      <c r="A11" s="19" t="s">
        <v>35</v>
      </c>
      <c r="B11" s="16" t="s">
        <v>70</v>
      </c>
      <c r="C11" s="16" t="s">
        <v>795</v>
      </c>
      <c r="D11" s="19" t="s">
        <v>71</v>
      </c>
      <c r="E11" s="33" t="s">
        <v>796</v>
      </c>
      <c r="F11" s="33" t="s">
        <v>433</v>
      </c>
      <c r="G11" s="56">
        <v>414.5</v>
      </c>
      <c r="H11" s="56">
        <v>376.27</v>
      </c>
      <c r="I11" s="56"/>
      <c r="J11" s="19"/>
      <c r="K11" s="56">
        <v>376.27</v>
      </c>
      <c r="L11" s="56"/>
      <c r="M11" s="56"/>
      <c r="N11" s="56"/>
      <c r="O11" s="33" t="s">
        <v>789</v>
      </c>
      <c r="P11" s="33"/>
      <c r="Q11" s="33" t="s">
        <v>614</v>
      </c>
      <c r="R11" s="33"/>
      <c r="S11" s="35"/>
      <c r="T11" s="35">
        <v>1.6</v>
      </c>
      <c r="U11" s="35"/>
      <c r="V11" s="35"/>
      <c r="W11" s="35"/>
      <c r="X11" s="33"/>
      <c r="Y11" s="33" t="s">
        <v>63</v>
      </c>
      <c r="Z11" s="56">
        <v>1.6</v>
      </c>
      <c r="AA11" s="19">
        <v>2000</v>
      </c>
      <c r="AB11" s="19" t="s">
        <v>72</v>
      </c>
      <c r="AC11" s="19"/>
      <c r="AD11" s="19" t="s">
        <v>434</v>
      </c>
      <c r="AE11" s="19" t="s">
        <v>382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784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797</v>
      </c>
    </row>
    <row r="12" spans="1:83" ht="30" customHeight="1">
      <c r="A12" s="19" t="s">
        <v>35</v>
      </c>
      <c r="B12" s="16" t="s">
        <v>478</v>
      </c>
      <c r="C12" s="16" t="s">
        <v>798</v>
      </c>
      <c r="D12" s="19" t="s">
        <v>480</v>
      </c>
      <c r="E12" s="33" t="s">
        <v>799</v>
      </c>
      <c r="F12" s="33" t="s">
        <v>642</v>
      </c>
      <c r="G12" s="56">
        <v>1041.73</v>
      </c>
      <c r="H12" s="56">
        <v>1039.82</v>
      </c>
      <c r="I12" s="56"/>
      <c r="J12" s="19"/>
      <c r="K12" s="56">
        <v>1039.82</v>
      </c>
      <c r="L12" s="56"/>
      <c r="M12" s="56"/>
      <c r="N12" s="56"/>
      <c r="O12" s="33" t="s">
        <v>608</v>
      </c>
      <c r="P12" s="33"/>
      <c r="Q12" s="33" t="s">
        <v>643</v>
      </c>
      <c r="R12" s="33"/>
      <c r="S12" s="35">
        <v>11</v>
      </c>
      <c r="T12" s="35">
        <v>4</v>
      </c>
      <c r="U12" s="35"/>
      <c r="V12" s="35"/>
      <c r="W12" s="35"/>
      <c r="X12" s="33"/>
      <c r="Y12" s="33"/>
      <c r="Z12" s="56">
        <v>12.3</v>
      </c>
      <c r="AA12" s="19">
        <v>1997</v>
      </c>
      <c r="AB12" s="19" t="s">
        <v>45</v>
      </c>
      <c r="AC12" s="19"/>
      <c r="AD12" s="19" t="s">
        <v>119</v>
      </c>
      <c r="AE12" s="19" t="s">
        <v>382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784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800</v>
      </c>
    </row>
    <row r="13" spans="1:83" ht="30" customHeight="1">
      <c r="A13" s="19" t="s">
        <v>35</v>
      </c>
      <c r="B13" s="16" t="s">
        <v>478</v>
      </c>
      <c r="C13" s="16" t="s">
        <v>801</v>
      </c>
      <c r="D13" s="19" t="s">
        <v>480</v>
      </c>
      <c r="E13" s="33" t="s">
        <v>802</v>
      </c>
      <c r="F13" s="33" t="s">
        <v>725</v>
      </c>
      <c r="G13" s="56">
        <v>471.48</v>
      </c>
      <c r="H13" s="56">
        <v>143.83000000000001</v>
      </c>
      <c r="I13" s="56"/>
      <c r="J13" s="19"/>
      <c r="K13" s="56">
        <v>143.83000000000001</v>
      </c>
      <c r="L13" s="56"/>
      <c r="M13" s="56"/>
      <c r="N13" s="56"/>
      <c r="O13" s="33" t="s">
        <v>789</v>
      </c>
      <c r="P13" s="33"/>
      <c r="Q13" s="33" t="s">
        <v>803</v>
      </c>
      <c r="R13" s="33"/>
      <c r="S13" s="35">
        <v>5</v>
      </c>
      <c r="T13" s="35"/>
      <c r="U13" s="35"/>
      <c r="V13" s="35"/>
      <c r="W13" s="35"/>
      <c r="X13" s="33"/>
      <c r="Y13" s="33"/>
      <c r="Z13" s="56">
        <v>5</v>
      </c>
      <c r="AA13" s="19">
        <v>1999</v>
      </c>
      <c r="AB13" s="19" t="s">
        <v>72</v>
      </c>
      <c r="AC13" s="19"/>
      <c r="AD13" s="19" t="s">
        <v>119</v>
      </c>
      <c r="AE13" s="19" t="s">
        <v>382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784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804</v>
      </c>
    </row>
    <row r="14" spans="1:83" ht="30" customHeight="1">
      <c r="A14" s="19" t="s">
        <v>35</v>
      </c>
      <c r="B14" s="16" t="s">
        <v>493</v>
      </c>
      <c r="C14" s="16" t="s">
        <v>805</v>
      </c>
      <c r="D14" s="19" t="s">
        <v>495</v>
      </c>
      <c r="E14" s="33" t="s">
        <v>806</v>
      </c>
      <c r="F14" s="33" t="s">
        <v>807</v>
      </c>
      <c r="G14" s="56">
        <v>1614</v>
      </c>
      <c r="H14" s="56">
        <v>987</v>
      </c>
      <c r="I14" s="56"/>
      <c r="J14" s="19"/>
      <c r="K14" s="56">
        <v>987</v>
      </c>
      <c r="L14" s="56"/>
      <c r="M14" s="56"/>
      <c r="N14" s="56"/>
      <c r="O14" s="33" t="s">
        <v>789</v>
      </c>
      <c r="P14" s="33"/>
      <c r="Q14" s="33" t="s">
        <v>808</v>
      </c>
      <c r="R14" s="33"/>
      <c r="S14" s="35"/>
      <c r="T14" s="35"/>
      <c r="U14" s="35"/>
      <c r="V14" s="35"/>
      <c r="W14" s="35"/>
      <c r="X14" s="33"/>
      <c r="Y14" s="33" t="s">
        <v>63</v>
      </c>
      <c r="Z14" s="56">
        <v>33</v>
      </c>
      <c r="AA14" s="19">
        <v>2002</v>
      </c>
      <c r="AB14" s="19" t="s">
        <v>45</v>
      </c>
      <c r="AC14" s="19"/>
      <c r="AD14" s="19" t="s">
        <v>499</v>
      </c>
      <c r="AE14" s="19" t="s">
        <v>382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784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809</v>
      </c>
    </row>
    <row r="15" spans="1:83" ht="30" customHeight="1">
      <c r="A15" s="19" t="s">
        <v>35</v>
      </c>
      <c r="B15" s="16" t="s">
        <v>242</v>
      </c>
      <c r="C15" s="16" t="s">
        <v>810</v>
      </c>
      <c r="D15" s="19" t="s">
        <v>244</v>
      </c>
      <c r="E15" s="33" t="s">
        <v>811</v>
      </c>
      <c r="F15" s="33" t="s">
        <v>812</v>
      </c>
      <c r="G15" s="56">
        <v>42</v>
      </c>
      <c r="H15" s="56">
        <v>42</v>
      </c>
      <c r="I15" s="56"/>
      <c r="J15" s="19"/>
      <c r="K15" s="56"/>
      <c r="L15" s="56"/>
      <c r="M15" s="56"/>
      <c r="N15" s="56"/>
      <c r="O15" s="33" t="s">
        <v>813</v>
      </c>
      <c r="P15" s="33"/>
      <c r="Q15" s="33" t="s">
        <v>814</v>
      </c>
      <c r="R15" s="33"/>
      <c r="S15" s="35"/>
      <c r="T15" s="35"/>
      <c r="U15" s="35">
        <v>14</v>
      </c>
      <c r="V15" s="35"/>
      <c r="W15" s="35"/>
      <c r="X15" s="33"/>
      <c r="Y15" s="33" t="s">
        <v>77</v>
      </c>
      <c r="Z15" s="56">
        <v>14</v>
      </c>
      <c r="AA15" s="19">
        <v>1999</v>
      </c>
      <c r="AB15" s="19" t="s">
        <v>78</v>
      </c>
      <c r="AC15" s="19"/>
      <c r="AD15" s="19" t="s">
        <v>249</v>
      </c>
      <c r="AE15" s="19" t="s">
        <v>382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784</v>
      </c>
      <c r="BL15" s="14" t="s">
        <v>815</v>
      </c>
      <c r="BM15" s="14" t="s">
        <v>816</v>
      </c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 t="s">
        <v>817</v>
      </c>
      <c r="BY15" s="17"/>
      <c r="BZ15" s="17"/>
      <c r="CA15" s="17">
        <v>2</v>
      </c>
      <c r="CB15" s="17">
        <v>30</v>
      </c>
      <c r="CC15" s="14" t="s">
        <v>382</v>
      </c>
      <c r="CD15" s="57" t="s">
        <v>818</v>
      </c>
    </row>
    <row r="16" spans="1:83" ht="30" customHeight="1">
      <c r="A16" s="19" t="s">
        <v>35</v>
      </c>
      <c r="B16" s="16" t="s">
        <v>731</v>
      </c>
      <c r="C16" s="16" t="s">
        <v>819</v>
      </c>
      <c r="D16" s="19" t="s">
        <v>733</v>
      </c>
      <c r="E16" s="33" t="s">
        <v>820</v>
      </c>
      <c r="F16" s="33" t="s">
        <v>821</v>
      </c>
      <c r="G16" s="56">
        <v>138</v>
      </c>
      <c r="H16" s="56">
        <v>138</v>
      </c>
      <c r="I16" s="56"/>
      <c r="J16" s="19"/>
      <c r="K16" s="56">
        <v>138</v>
      </c>
      <c r="L16" s="56"/>
      <c r="M16" s="56"/>
      <c r="N16" s="56"/>
      <c r="O16" s="33" t="s">
        <v>627</v>
      </c>
      <c r="P16" s="33"/>
      <c r="Q16" s="33" t="s">
        <v>822</v>
      </c>
      <c r="R16" s="33"/>
      <c r="S16" s="35">
        <v>6</v>
      </c>
      <c r="T16" s="35"/>
      <c r="U16" s="35"/>
      <c r="V16" s="35"/>
      <c r="W16" s="35"/>
      <c r="X16" s="33"/>
      <c r="Y16" s="33" t="s">
        <v>77</v>
      </c>
      <c r="Z16" s="56">
        <v>6.05</v>
      </c>
      <c r="AA16" s="19">
        <v>2001</v>
      </c>
      <c r="AB16" s="19" t="s">
        <v>78</v>
      </c>
      <c r="AC16" s="19"/>
      <c r="AD16" s="19" t="s">
        <v>308</v>
      </c>
      <c r="AE16" s="19" t="s">
        <v>382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784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823</v>
      </c>
    </row>
    <row r="17" spans="1:82" ht="30" customHeight="1">
      <c r="A17" s="19" t="s">
        <v>35</v>
      </c>
      <c r="B17" s="16" t="s">
        <v>251</v>
      </c>
      <c r="C17" s="16" t="s">
        <v>824</v>
      </c>
      <c r="D17" s="19" t="s">
        <v>253</v>
      </c>
      <c r="E17" s="33" t="s">
        <v>825</v>
      </c>
      <c r="F17" s="33" t="s">
        <v>826</v>
      </c>
      <c r="G17" s="56">
        <v>3368</v>
      </c>
      <c r="H17" s="56">
        <v>2199</v>
      </c>
      <c r="I17" s="56"/>
      <c r="J17" s="19"/>
      <c r="K17" s="56"/>
      <c r="L17" s="56"/>
      <c r="M17" s="56"/>
      <c r="N17" s="56"/>
      <c r="O17" s="33" t="s">
        <v>813</v>
      </c>
      <c r="P17" s="33"/>
      <c r="Q17" s="33" t="s">
        <v>827</v>
      </c>
      <c r="R17" s="33"/>
      <c r="S17" s="35"/>
      <c r="T17" s="35"/>
      <c r="U17" s="35">
        <v>16</v>
      </c>
      <c r="V17" s="35"/>
      <c r="W17" s="35"/>
      <c r="X17" s="33"/>
      <c r="Y17" s="33" t="s">
        <v>196</v>
      </c>
      <c r="Z17" s="56">
        <v>16</v>
      </c>
      <c r="AA17" s="19">
        <v>2004</v>
      </c>
      <c r="AB17" s="19" t="s">
        <v>72</v>
      </c>
      <c r="AC17" s="19"/>
      <c r="AD17" s="19" t="s">
        <v>256</v>
      </c>
      <c r="AE17" s="19" t="s">
        <v>678</v>
      </c>
      <c r="AF17" s="19">
        <v>14</v>
      </c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784</v>
      </c>
      <c r="BL17" s="14" t="s">
        <v>828</v>
      </c>
      <c r="BM17" s="14" t="s">
        <v>829</v>
      </c>
      <c r="BN17" s="17">
        <v>381</v>
      </c>
      <c r="BO17" s="17">
        <v>74</v>
      </c>
      <c r="BP17" s="17"/>
      <c r="BQ17" s="17">
        <v>145</v>
      </c>
      <c r="BR17" s="17"/>
      <c r="BS17" s="17">
        <v>1757</v>
      </c>
      <c r="BT17" s="17"/>
      <c r="BU17" s="17">
        <v>744</v>
      </c>
      <c r="BV17" s="17">
        <v>425</v>
      </c>
      <c r="BW17" s="17"/>
      <c r="BX17" s="14" t="s">
        <v>817</v>
      </c>
      <c r="BY17" s="17"/>
      <c r="BZ17" s="17"/>
      <c r="CA17" s="17">
        <v>1</v>
      </c>
      <c r="CB17" s="17">
        <v>25</v>
      </c>
      <c r="CC17" s="14" t="s">
        <v>678</v>
      </c>
      <c r="CD17" s="57" t="s">
        <v>830</v>
      </c>
    </row>
    <row r="18" spans="1:82" ht="30" customHeight="1">
      <c r="A18" s="19" t="s">
        <v>35</v>
      </c>
      <c r="B18" s="16" t="s">
        <v>831</v>
      </c>
      <c r="C18" s="16" t="s">
        <v>832</v>
      </c>
      <c r="D18" s="19" t="s">
        <v>833</v>
      </c>
      <c r="E18" s="33" t="s">
        <v>834</v>
      </c>
      <c r="F18" s="33" t="s">
        <v>835</v>
      </c>
      <c r="G18" s="56">
        <v>1957</v>
      </c>
      <c r="H18" s="56">
        <v>1630</v>
      </c>
      <c r="I18" s="56"/>
      <c r="J18" s="19"/>
      <c r="K18" s="56"/>
      <c r="L18" s="56"/>
      <c r="M18" s="56"/>
      <c r="N18" s="56"/>
      <c r="O18" s="33" t="s">
        <v>789</v>
      </c>
      <c r="P18" s="33"/>
      <c r="Q18" s="33" t="s">
        <v>836</v>
      </c>
      <c r="R18" s="33"/>
      <c r="S18" s="35">
        <v>10</v>
      </c>
      <c r="T18" s="35">
        <v>10</v>
      </c>
      <c r="U18" s="35"/>
      <c r="V18" s="35"/>
      <c r="W18" s="35"/>
      <c r="X18" s="33"/>
      <c r="Y18" s="33" t="s">
        <v>196</v>
      </c>
      <c r="Z18" s="56">
        <v>10</v>
      </c>
      <c r="AA18" s="19">
        <v>1990</v>
      </c>
      <c r="AB18" s="19" t="s">
        <v>72</v>
      </c>
      <c r="AC18" s="19"/>
      <c r="AD18" s="19" t="s">
        <v>837</v>
      </c>
      <c r="AE18" s="19" t="s">
        <v>382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784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838</v>
      </c>
    </row>
    <row r="19" spans="1:82" ht="30" customHeight="1">
      <c r="A19" s="19" t="s">
        <v>35</v>
      </c>
      <c r="B19" s="16" t="s">
        <v>267</v>
      </c>
      <c r="C19" s="16" t="s">
        <v>839</v>
      </c>
      <c r="D19" s="19" t="s">
        <v>269</v>
      </c>
      <c r="E19" s="33" t="s">
        <v>840</v>
      </c>
      <c r="F19" s="33" t="s">
        <v>841</v>
      </c>
      <c r="G19" s="56">
        <v>163</v>
      </c>
      <c r="H19" s="56">
        <v>127</v>
      </c>
      <c r="I19" s="56"/>
      <c r="J19" s="19"/>
      <c r="K19" s="56"/>
      <c r="L19" s="56"/>
      <c r="M19" s="56"/>
      <c r="N19" s="56"/>
      <c r="O19" s="33" t="s">
        <v>789</v>
      </c>
      <c r="P19" s="33"/>
      <c r="Q19" s="33" t="s">
        <v>842</v>
      </c>
      <c r="R19" s="33"/>
      <c r="S19" s="35">
        <v>5</v>
      </c>
      <c r="T19" s="35">
        <v>5</v>
      </c>
      <c r="U19" s="35"/>
      <c r="V19" s="35"/>
      <c r="W19" s="35"/>
      <c r="X19" s="33"/>
      <c r="Y19" s="33" t="s">
        <v>77</v>
      </c>
      <c r="Z19" s="56">
        <v>4.5</v>
      </c>
      <c r="AA19" s="19">
        <v>2002</v>
      </c>
      <c r="AB19" s="19" t="s">
        <v>78</v>
      </c>
      <c r="AC19" s="19"/>
      <c r="AD19" s="19" t="s">
        <v>240</v>
      </c>
      <c r="AE19" s="19" t="s">
        <v>382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784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843</v>
      </c>
    </row>
    <row r="20" spans="1:82" ht="30" customHeight="1">
      <c r="A20" s="19" t="s">
        <v>35</v>
      </c>
      <c r="B20" s="16" t="s">
        <v>589</v>
      </c>
      <c r="C20" s="16" t="s">
        <v>844</v>
      </c>
      <c r="D20" s="19" t="s">
        <v>591</v>
      </c>
      <c r="E20" s="33" t="s">
        <v>845</v>
      </c>
      <c r="F20" s="33" t="s">
        <v>672</v>
      </c>
      <c r="G20" s="56">
        <v>202</v>
      </c>
      <c r="H20" s="56">
        <v>149</v>
      </c>
      <c r="I20" s="56"/>
      <c r="J20" s="19"/>
      <c r="K20" s="56">
        <v>149</v>
      </c>
      <c r="L20" s="56"/>
      <c r="M20" s="56"/>
      <c r="N20" s="56"/>
      <c r="O20" s="33" t="s">
        <v>846</v>
      </c>
      <c r="P20" s="33"/>
      <c r="Q20" s="33" t="s">
        <v>847</v>
      </c>
      <c r="R20" s="33"/>
      <c r="S20" s="35">
        <v>1</v>
      </c>
      <c r="T20" s="35">
        <v>5</v>
      </c>
      <c r="U20" s="35"/>
      <c r="V20" s="35"/>
      <c r="W20" s="35"/>
      <c r="X20" s="33"/>
      <c r="Y20" s="33"/>
      <c r="Z20" s="56">
        <v>12</v>
      </c>
      <c r="AA20" s="19">
        <v>1999</v>
      </c>
      <c r="AB20" s="19" t="s">
        <v>78</v>
      </c>
      <c r="AC20" s="19"/>
      <c r="AD20" s="19" t="s">
        <v>119</v>
      </c>
      <c r="AE20" s="19" t="s">
        <v>382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784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848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98" man="1"/>
    <brk id="41" min="1" max="9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43FF-88E5-4546-B05D-6E801CD02531}">
  <dimension ref="A1:BB9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679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680</v>
      </c>
      <c r="J2" s="269"/>
      <c r="K2" s="276" t="s">
        <v>681</v>
      </c>
      <c r="L2" s="269"/>
      <c r="M2" s="276" t="s">
        <v>682</v>
      </c>
      <c r="N2" s="269"/>
      <c r="O2" s="276" t="s">
        <v>337</v>
      </c>
      <c r="P2" s="44"/>
      <c r="Q2" s="143" t="s">
        <v>683</v>
      </c>
      <c r="R2" s="143" t="s">
        <v>684</v>
      </c>
      <c r="S2" s="215" t="s">
        <v>52</v>
      </c>
      <c r="T2" s="272" t="s">
        <v>143</v>
      </c>
      <c r="U2" s="143" t="s">
        <v>11</v>
      </c>
      <c r="V2" s="272" t="s">
        <v>14</v>
      </c>
      <c r="W2" s="272" t="s">
        <v>15</v>
      </c>
      <c r="X2" s="292" t="s">
        <v>685</v>
      </c>
      <c r="Y2" s="293"/>
      <c r="Z2" s="293"/>
      <c r="AA2" s="294"/>
      <c r="AB2" s="191" t="s">
        <v>686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346</v>
      </c>
      <c r="AK2" s="143" t="s">
        <v>347</v>
      </c>
      <c r="AL2" s="226" t="s">
        <v>687</v>
      </c>
      <c r="AM2" s="279"/>
      <c r="AN2" s="279"/>
      <c r="AO2" s="279"/>
      <c r="AP2" s="279"/>
      <c r="AQ2" s="279"/>
      <c r="AR2" s="279"/>
      <c r="AS2" s="228"/>
      <c r="AT2" s="143" t="s">
        <v>688</v>
      </c>
      <c r="AU2" s="276" t="s">
        <v>689</v>
      </c>
      <c r="AV2" s="290"/>
      <c r="AW2" s="290"/>
      <c r="AX2" s="269"/>
      <c r="AY2" s="274" t="s">
        <v>690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691</v>
      </c>
      <c r="Y4" s="143" t="s">
        <v>692</v>
      </c>
      <c r="Z4" s="143" t="s">
        <v>693</v>
      </c>
      <c r="AA4" s="143" t="s">
        <v>694</v>
      </c>
      <c r="AB4" s="143" t="s">
        <v>695</v>
      </c>
      <c r="AC4" s="143" t="s">
        <v>696</v>
      </c>
      <c r="AD4" s="149" t="s">
        <v>697</v>
      </c>
      <c r="AE4" s="150"/>
      <c r="AF4" s="150"/>
      <c r="AG4" s="151"/>
      <c r="AH4" s="143" t="s">
        <v>698</v>
      </c>
      <c r="AI4" s="143" t="s">
        <v>699</v>
      </c>
      <c r="AJ4" s="262"/>
      <c r="AK4" s="239"/>
      <c r="AL4" s="143" t="s">
        <v>700</v>
      </c>
      <c r="AM4" s="143" t="s">
        <v>17</v>
      </c>
      <c r="AN4" s="272" t="s">
        <v>701</v>
      </c>
      <c r="AO4" s="143" t="s">
        <v>702</v>
      </c>
      <c r="AP4" s="143" t="s">
        <v>703</v>
      </c>
      <c r="AQ4" s="272" t="s">
        <v>704</v>
      </c>
      <c r="AR4" s="143" t="s">
        <v>705</v>
      </c>
      <c r="AS4" s="143" t="s">
        <v>26</v>
      </c>
      <c r="AT4" s="239"/>
      <c r="AU4" s="277" t="s">
        <v>17</v>
      </c>
      <c r="AV4" s="143" t="s">
        <v>706</v>
      </c>
      <c r="AW4" s="143" t="s">
        <v>707</v>
      </c>
      <c r="AX4" s="143" t="s">
        <v>708</v>
      </c>
      <c r="AY4" s="143" t="s">
        <v>709</v>
      </c>
      <c r="AZ4" s="143" t="s">
        <v>710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165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711</v>
      </c>
      <c r="AE5" s="46" t="s">
        <v>712</v>
      </c>
      <c r="AF5" s="46" t="s">
        <v>713</v>
      </c>
      <c r="AG5" s="46" t="s">
        <v>714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167</v>
      </c>
      <c r="H6" s="84" t="s">
        <v>715</v>
      </c>
      <c r="I6" s="84" t="s">
        <v>167</v>
      </c>
      <c r="J6" s="84" t="s">
        <v>54</v>
      </c>
      <c r="K6" s="84" t="s">
        <v>167</v>
      </c>
      <c r="L6" s="84" t="s">
        <v>54</v>
      </c>
      <c r="M6" s="84" t="s">
        <v>167</v>
      </c>
      <c r="N6" s="84" t="s">
        <v>54</v>
      </c>
      <c r="O6" s="239"/>
      <c r="P6" s="239"/>
      <c r="Q6" s="239"/>
      <c r="R6" s="239"/>
      <c r="S6" s="216"/>
      <c r="T6" s="51" t="s">
        <v>172</v>
      </c>
      <c r="U6" s="239"/>
      <c r="V6" s="239"/>
      <c r="W6" s="273"/>
      <c r="X6" s="85" t="s">
        <v>716</v>
      </c>
      <c r="Y6" s="51" t="s">
        <v>717</v>
      </c>
      <c r="Z6" s="51" t="s">
        <v>718</v>
      </c>
      <c r="AA6" s="51" t="s">
        <v>718</v>
      </c>
      <c r="AB6" s="51" t="s">
        <v>718</v>
      </c>
      <c r="AC6" s="51" t="s">
        <v>719</v>
      </c>
      <c r="AD6" s="51" t="s">
        <v>720</v>
      </c>
      <c r="AE6" s="51" t="s">
        <v>720</v>
      </c>
      <c r="AF6" s="51" t="s">
        <v>720</v>
      </c>
      <c r="AG6" s="51" t="s">
        <v>720</v>
      </c>
      <c r="AH6" s="146"/>
      <c r="AI6" s="146"/>
      <c r="AJ6" s="143"/>
      <c r="AK6" s="51" t="s">
        <v>370</v>
      </c>
      <c r="AL6" s="45"/>
      <c r="AM6" s="81" t="s">
        <v>370</v>
      </c>
      <c r="AN6" s="51" t="s">
        <v>370</v>
      </c>
      <c r="AO6" s="51" t="s">
        <v>370</v>
      </c>
      <c r="AP6" s="51" t="s">
        <v>370</v>
      </c>
      <c r="AQ6" s="51" t="s">
        <v>370</v>
      </c>
      <c r="AR6" s="51" t="s">
        <v>370</v>
      </c>
      <c r="AS6" s="51" t="s">
        <v>370</v>
      </c>
      <c r="AT6" s="51" t="s">
        <v>721</v>
      </c>
      <c r="AU6" s="51" t="s">
        <v>370</v>
      </c>
      <c r="AV6" s="51" t="s">
        <v>370</v>
      </c>
      <c r="AW6" s="51" t="s">
        <v>370</v>
      </c>
      <c r="AX6" s="51" t="s">
        <v>370</v>
      </c>
      <c r="AY6" s="51" t="s">
        <v>722</v>
      </c>
      <c r="AZ6" s="51" t="s">
        <v>722</v>
      </c>
      <c r="BA6" s="64" t="s">
        <v>56</v>
      </c>
      <c r="BB6" s="64"/>
    </row>
    <row r="7" spans="1:54" ht="30" customHeight="1">
      <c r="A7" s="19" t="s">
        <v>35</v>
      </c>
      <c r="B7" s="16" t="s">
        <v>478</v>
      </c>
      <c r="C7" s="16" t="s">
        <v>723</v>
      </c>
      <c r="D7" s="19" t="s">
        <v>480</v>
      </c>
      <c r="E7" s="33" t="s">
        <v>724</v>
      </c>
      <c r="F7" s="33" t="s">
        <v>725</v>
      </c>
      <c r="G7" s="56">
        <v>0</v>
      </c>
      <c r="H7" s="56"/>
      <c r="I7" s="56"/>
      <c r="J7" s="56"/>
      <c r="K7" s="56"/>
      <c r="L7" s="56"/>
      <c r="M7" s="56"/>
      <c r="N7" s="56"/>
      <c r="O7" s="33" t="s">
        <v>726</v>
      </c>
      <c r="P7" s="33"/>
      <c r="Q7" s="33" t="s">
        <v>727</v>
      </c>
      <c r="R7" s="33" t="s">
        <v>728</v>
      </c>
      <c r="S7" s="33"/>
      <c r="T7" s="56">
        <v>15</v>
      </c>
      <c r="U7" s="19">
        <v>1999</v>
      </c>
      <c r="V7" s="19" t="s">
        <v>72</v>
      </c>
      <c r="W7" s="19" t="s">
        <v>79</v>
      </c>
      <c r="X7" s="56"/>
      <c r="Y7" s="19"/>
      <c r="Z7" s="56"/>
      <c r="AA7" s="56"/>
      <c r="AB7" s="56"/>
      <c r="AC7" s="56"/>
      <c r="AD7" s="56"/>
      <c r="AE7" s="56"/>
      <c r="AF7" s="56"/>
      <c r="AG7" s="56"/>
      <c r="AH7" s="19" t="s">
        <v>119</v>
      </c>
      <c r="AI7" s="19"/>
      <c r="AJ7" s="19" t="s">
        <v>382</v>
      </c>
      <c r="AK7" s="19"/>
      <c r="AL7" s="19" t="s">
        <v>729</v>
      </c>
      <c r="AM7" s="19">
        <f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730</v>
      </c>
    </row>
    <row r="8" spans="1:54" ht="30" customHeight="1">
      <c r="A8" s="19" t="s">
        <v>35</v>
      </c>
      <c r="B8" s="16" t="s">
        <v>731</v>
      </c>
      <c r="C8" s="16" t="s">
        <v>732</v>
      </c>
      <c r="D8" s="19" t="s">
        <v>733</v>
      </c>
      <c r="E8" s="33" t="s">
        <v>734</v>
      </c>
      <c r="F8" s="33" t="s">
        <v>735</v>
      </c>
      <c r="G8" s="56">
        <v>216</v>
      </c>
      <c r="H8" s="56"/>
      <c r="I8" s="56"/>
      <c r="J8" s="56"/>
      <c r="K8" s="56">
        <v>85</v>
      </c>
      <c r="L8" s="56"/>
      <c r="M8" s="56">
        <v>89</v>
      </c>
      <c r="N8" s="56"/>
      <c r="O8" s="33" t="s">
        <v>736</v>
      </c>
      <c r="P8" s="33"/>
      <c r="Q8" s="33" t="s">
        <v>727</v>
      </c>
      <c r="R8" s="33" t="s">
        <v>728</v>
      </c>
      <c r="S8" s="33" t="s">
        <v>77</v>
      </c>
      <c r="T8" s="56">
        <v>6</v>
      </c>
      <c r="U8" s="19">
        <v>1999</v>
      </c>
      <c r="V8" s="19" t="s">
        <v>78</v>
      </c>
      <c r="W8" s="19" t="s">
        <v>79</v>
      </c>
      <c r="X8" s="56"/>
      <c r="Y8" s="19"/>
      <c r="Z8" s="56"/>
      <c r="AA8" s="56"/>
      <c r="AB8" s="56"/>
      <c r="AC8" s="56"/>
      <c r="AD8" s="56"/>
      <c r="AE8" s="56"/>
      <c r="AF8" s="56"/>
      <c r="AG8" s="56"/>
      <c r="AH8" s="19" t="s">
        <v>308</v>
      </c>
      <c r="AI8" s="19"/>
      <c r="AJ8" s="19" t="s">
        <v>382</v>
      </c>
      <c r="AK8" s="19"/>
      <c r="AL8" s="19" t="s">
        <v>729</v>
      </c>
      <c r="AM8" s="19">
        <f>IF(AN8&amp;AO8&amp;AP8&amp;AQ8&amp;AR8&amp;AS8="","",SUM(AN8:AS8))</f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56">
        <v>0</v>
      </c>
      <c r="AU8" s="19">
        <f>IF(AV8&amp;AW8&amp;AX8="","",SUM(AV8:AX8))</f>
        <v>0</v>
      </c>
      <c r="AV8" s="19">
        <v>0</v>
      </c>
      <c r="AW8" s="19">
        <v>0</v>
      </c>
      <c r="AX8" s="19">
        <v>0</v>
      </c>
      <c r="AY8" s="56">
        <v>0</v>
      </c>
      <c r="AZ8" s="56">
        <v>0</v>
      </c>
      <c r="BA8" s="57" t="s">
        <v>737</v>
      </c>
    </row>
    <row r="9" spans="1:54" ht="30" customHeight="1">
      <c r="A9" s="19" t="s">
        <v>35</v>
      </c>
      <c r="B9" s="16" t="s">
        <v>251</v>
      </c>
      <c r="C9" s="16" t="s">
        <v>738</v>
      </c>
      <c r="D9" s="19" t="s">
        <v>253</v>
      </c>
      <c r="E9" s="33" t="s">
        <v>739</v>
      </c>
      <c r="F9" s="33" t="s">
        <v>255</v>
      </c>
      <c r="G9" s="56">
        <v>0</v>
      </c>
      <c r="H9" s="56"/>
      <c r="I9" s="56">
        <v>0</v>
      </c>
      <c r="J9" s="56"/>
      <c r="K9" s="56">
        <v>0</v>
      </c>
      <c r="L9" s="56"/>
      <c r="M9" s="56">
        <v>0</v>
      </c>
      <c r="N9" s="56"/>
      <c r="O9" s="33" t="s">
        <v>740</v>
      </c>
      <c r="P9" s="33"/>
      <c r="Q9" s="33" t="s">
        <v>727</v>
      </c>
      <c r="R9" s="33" t="s">
        <v>728</v>
      </c>
      <c r="S9" s="33" t="s">
        <v>63</v>
      </c>
      <c r="T9" s="56">
        <v>40</v>
      </c>
      <c r="U9" s="19">
        <v>1998</v>
      </c>
      <c r="V9" s="19" t="s">
        <v>72</v>
      </c>
      <c r="W9" s="19" t="s">
        <v>79</v>
      </c>
      <c r="X9" s="56"/>
      <c r="Y9" s="19"/>
      <c r="Z9" s="56"/>
      <c r="AA9" s="56"/>
      <c r="AB9" s="56"/>
      <c r="AC9" s="56"/>
      <c r="AD9" s="56"/>
      <c r="AE9" s="56"/>
      <c r="AF9" s="56"/>
      <c r="AG9" s="56"/>
      <c r="AH9" s="19" t="s">
        <v>256</v>
      </c>
      <c r="AI9" s="19"/>
      <c r="AJ9" s="19" t="s">
        <v>382</v>
      </c>
      <c r="AK9" s="19"/>
      <c r="AL9" s="19" t="s">
        <v>729</v>
      </c>
      <c r="AM9" s="19">
        <f>IF(AN9&amp;AO9&amp;AP9&amp;AQ9&amp;AR9&amp;AS9="","",SUM(AN9:AS9))</f>
        <v>100</v>
      </c>
      <c r="AN9" s="19">
        <v>36.9</v>
      </c>
      <c r="AO9" s="19">
        <v>25.5</v>
      </c>
      <c r="AP9" s="19">
        <v>4.0999999999999996</v>
      </c>
      <c r="AQ9" s="19">
        <v>32.200000000000003</v>
      </c>
      <c r="AR9" s="19">
        <v>1.2</v>
      </c>
      <c r="AS9" s="19">
        <v>0.1</v>
      </c>
      <c r="AT9" s="56">
        <v>148</v>
      </c>
      <c r="AU9" s="19">
        <f>IF(AV9&amp;AW9&amp;AX9="","",SUM(AV9:AX9))</f>
        <v>100</v>
      </c>
      <c r="AV9" s="19">
        <v>36.6</v>
      </c>
      <c r="AW9" s="19">
        <v>4.8</v>
      </c>
      <c r="AX9" s="19">
        <v>58.6</v>
      </c>
      <c r="AY9" s="56">
        <v>10000</v>
      </c>
      <c r="AZ9" s="56">
        <v>8700</v>
      </c>
      <c r="BA9" s="57" t="s">
        <v>741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" man="1"/>
    <brk id="23" min="1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6434-CEB7-44C4-90C8-E1AB5EC19FBF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674</v>
      </c>
      <c r="B1" s="3"/>
      <c r="S1" s="40"/>
    </row>
    <row r="2" spans="1:21" s="22" customFormat="1" ht="13.5" customHeight="1">
      <c r="A2" s="143" t="s">
        <v>1</v>
      </c>
      <c r="B2" s="286" t="s">
        <v>675</v>
      </c>
      <c r="C2" s="143" t="s">
        <v>3</v>
      </c>
      <c r="D2" s="143" t="s">
        <v>4</v>
      </c>
      <c r="E2" s="143" t="s">
        <v>5</v>
      </c>
      <c r="F2" s="215" t="s">
        <v>676</v>
      </c>
      <c r="G2" s="272" t="s">
        <v>7</v>
      </c>
      <c r="H2" s="276" t="s">
        <v>337</v>
      </c>
      <c r="I2" s="44"/>
      <c r="J2" s="276" t="s">
        <v>677</v>
      </c>
      <c r="K2" s="44"/>
      <c r="L2" s="143" t="s">
        <v>52</v>
      </c>
      <c r="M2" s="272" t="s">
        <v>143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346</v>
      </c>
      <c r="S2" s="143" t="s">
        <v>347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165</v>
      </c>
      <c r="J5" s="239"/>
      <c r="K5" s="143" t="s">
        <v>165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167</v>
      </c>
      <c r="H6" s="239"/>
      <c r="I6" s="239"/>
      <c r="J6" s="239"/>
      <c r="K6" s="239"/>
      <c r="L6" s="239"/>
      <c r="M6" s="51" t="s">
        <v>172</v>
      </c>
      <c r="N6" s="239"/>
      <c r="O6" s="239"/>
      <c r="P6" s="273"/>
      <c r="Q6" s="146"/>
      <c r="R6" s="239"/>
      <c r="S6" s="51" t="s">
        <v>370</v>
      </c>
      <c r="T6" s="64" t="s">
        <v>56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15E1-1374-4052-9CAC-CE34AA2C9F92}">
  <dimension ref="A1:U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597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598</v>
      </c>
      <c r="H2" s="308" t="s">
        <v>599</v>
      </c>
      <c r="I2" s="306" t="s">
        <v>600</v>
      </c>
      <c r="J2" s="310" t="s">
        <v>601</v>
      </c>
      <c r="K2" s="308" t="s">
        <v>602</v>
      </c>
      <c r="L2" s="306" t="s">
        <v>603</v>
      </c>
      <c r="M2" s="308" t="s">
        <v>604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346</v>
      </c>
      <c r="S2" s="308" t="s">
        <v>347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167</v>
      </c>
      <c r="H6" s="309"/>
      <c r="I6" s="309"/>
      <c r="J6" s="311"/>
      <c r="K6" s="309"/>
      <c r="L6" s="72" t="s">
        <v>369</v>
      </c>
      <c r="M6" s="72" t="s">
        <v>369</v>
      </c>
      <c r="N6" s="309"/>
      <c r="O6" s="309"/>
      <c r="P6" s="307"/>
      <c r="Q6" s="305"/>
      <c r="R6" s="309"/>
      <c r="S6" s="72" t="s">
        <v>370</v>
      </c>
      <c r="T6" s="73" t="s">
        <v>56</v>
      </c>
      <c r="U6" s="73"/>
    </row>
    <row r="7" spans="1:21" ht="30" customHeight="1">
      <c r="A7" s="75" t="s">
        <v>35</v>
      </c>
      <c r="B7" s="76" t="s">
        <v>57</v>
      </c>
      <c r="C7" s="76" t="s">
        <v>605</v>
      </c>
      <c r="D7" s="75" t="s">
        <v>59</v>
      </c>
      <c r="E7" s="75" t="s">
        <v>606</v>
      </c>
      <c r="F7" s="75" t="s">
        <v>607</v>
      </c>
      <c r="G7" s="77">
        <v>3720</v>
      </c>
      <c r="H7" s="75" t="s">
        <v>608</v>
      </c>
      <c r="I7" s="78" t="s">
        <v>609</v>
      </c>
      <c r="J7" s="78" t="s">
        <v>77</v>
      </c>
      <c r="K7" s="75">
        <v>3</v>
      </c>
      <c r="L7" s="77">
        <v>75</v>
      </c>
      <c r="M7" s="77">
        <v>404</v>
      </c>
      <c r="N7" s="75">
        <v>1993</v>
      </c>
      <c r="O7" s="75" t="s">
        <v>45</v>
      </c>
      <c r="P7" s="75"/>
      <c r="Q7" s="75" t="s">
        <v>181</v>
      </c>
      <c r="R7" s="75" t="s">
        <v>382</v>
      </c>
      <c r="S7" s="75"/>
      <c r="T7" s="79" t="s">
        <v>610</v>
      </c>
    </row>
    <row r="8" spans="1:21" ht="30" customHeight="1">
      <c r="A8" s="75" t="s">
        <v>35</v>
      </c>
      <c r="B8" s="76" t="s">
        <v>57</v>
      </c>
      <c r="C8" s="76" t="s">
        <v>611</v>
      </c>
      <c r="D8" s="75" t="s">
        <v>59</v>
      </c>
      <c r="E8" s="75" t="s">
        <v>612</v>
      </c>
      <c r="F8" s="75" t="s">
        <v>613</v>
      </c>
      <c r="G8" s="77">
        <v>885</v>
      </c>
      <c r="H8" s="75" t="s">
        <v>608</v>
      </c>
      <c r="I8" s="78" t="s">
        <v>614</v>
      </c>
      <c r="J8" s="78" t="s">
        <v>77</v>
      </c>
      <c r="K8" s="75">
        <v>1</v>
      </c>
      <c r="L8" s="77">
        <v>0</v>
      </c>
      <c r="M8" s="77">
        <v>300</v>
      </c>
      <c r="N8" s="75">
        <v>1998</v>
      </c>
      <c r="O8" s="75" t="s">
        <v>72</v>
      </c>
      <c r="P8" s="75"/>
      <c r="Q8" s="75" t="s">
        <v>64</v>
      </c>
      <c r="R8" s="75" t="s">
        <v>382</v>
      </c>
      <c r="S8" s="75"/>
      <c r="T8" s="79" t="s">
        <v>615</v>
      </c>
    </row>
    <row r="9" spans="1:21" ht="30" customHeight="1">
      <c r="A9" s="75" t="s">
        <v>35</v>
      </c>
      <c r="B9" s="76" t="s">
        <v>57</v>
      </c>
      <c r="C9" s="76" t="s">
        <v>616</v>
      </c>
      <c r="D9" s="75" t="s">
        <v>59</v>
      </c>
      <c r="E9" s="75" t="s">
        <v>617</v>
      </c>
      <c r="F9" s="75" t="s">
        <v>399</v>
      </c>
      <c r="G9" s="77">
        <v>552</v>
      </c>
      <c r="H9" s="75" t="s">
        <v>608</v>
      </c>
      <c r="I9" s="78" t="s">
        <v>618</v>
      </c>
      <c r="J9" s="78" t="s">
        <v>77</v>
      </c>
      <c r="K9" s="75">
        <v>1</v>
      </c>
      <c r="L9" s="77">
        <v>42</v>
      </c>
      <c r="M9" s="77">
        <v>0</v>
      </c>
      <c r="N9" s="75">
        <v>1998</v>
      </c>
      <c r="O9" s="75" t="s">
        <v>45</v>
      </c>
      <c r="P9" s="75"/>
      <c r="Q9" s="75" t="s">
        <v>181</v>
      </c>
      <c r="R9" s="75" t="s">
        <v>382</v>
      </c>
      <c r="S9" s="75"/>
      <c r="T9" s="79" t="s">
        <v>619</v>
      </c>
    </row>
    <row r="10" spans="1:21" ht="30" customHeight="1">
      <c r="A10" s="75" t="s">
        <v>35</v>
      </c>
      <c r="B10" s="76" t="s">
        <v>188</v>
      </c>
      <c r="C10" s="76" t="s">
        <v>620</v>
      </c>
      <c r="D10" s="75" t="s">
        <v>190</v>
      </c>
      <c r="E10" s="75" t="s">
        <v>621</v>
      </c>
      <c r="F10" s="75" t="s">
        <v>622</v>
      </c>
      <c r="G10" s="77">
        <v>1792</v>
      </c>
      <c r="H10" s="75" t="s">
        <v>608</v>
      </c>
      <c r="I10" s="78" t="s">
        <v>623</v>
      </c>
      <c r="J10" s="78" t="s">
        <v>63</v>
      </c>
      <c r="K10" s="75">
        <v>11</v>
      </c>
      <c r="L10" s="77">
        <v>654</v>
      </c>
      <c r="M10" s="77">
        <v>280</v>
      </c>
      <c r="N10" s="75">
        <v>1998</v>
      </c>
      <c r="O10" s="75" t="s">
        <v>72</v>
      </c>
      <c r="P10" s="75" t="s">
        <v>79</v>
      </c>
      <c r="Q10" s="75"/>
      <c r="R10" s="75" t="s">
        <v>382</v>
      </c>
      <c r="S10" s="75"/>
      <c r="T10" s="79" t="s">
        <v>624</v>
      </c>
    </row>
    <row r="11" spans="1:21" ht="30" customHeight="1">
      <c r="A11" s="75" t="s">
        <v>35</v>
      </c>
      <c r="B11" s="76" t="s">
        <v>70</v>
      </c>
      <c r="C11" s="76" t="s">
        <v>625</v>
      </c>
      <c r="D11" s="75" t="s">
        <v>71</v>
      </c>
      <c r="E11" s="75" t="s">
        <v>626</v>
      </c>
      <c r="F11" s="75" t="s">
        <v>433</v>
      </c>
      <c r="G11" s="77">
        <v>1835.67</v>
      </c>
      <c r="H11" s="75" t="s">
        <v>627</v>
      </c>
      <c r="I11" s="78" t="s">
        <v>628</v>
      </c>
      <c r="J11" s="78" t="s">
        <v>63</v>
      </c>
      <c r="K11" s="75">
        <v>9</v>
      </c>
      <c r="L11" s="77">
        <v>323</v>
      </c>
      <c r="M11" s="77">
        <v>345</v>
      </c>
      <c r="N11" s="75">
        <v>2000</v>
      </c>
      <c r="O11" s="75" t="s">
        <v>72</v>
      </c>
      <c r="P11" s="75"/>
      <c r="Q11" s="75" t="s">
        <v>434</v>
      </c>
      <c r="R11" s="75" t="s">
        <v>382</v>
      </c>
      <c r="S11" s="75"/>
      <c r="T11" s="79" t="s">
        <v>629</v>
      </c>
    </row>
    <row r="12" spans="1:21" ht="30" customHeight="1">
      <c r="A12" s="75" t="s">
        <v>35</v>
      </c>
      <c r="B12" s="76" t="s">
        <v>203</v>
      </c>
      <c r="C12" s="76" t="s">
        <v>630</v>
      </c>
      <c r="D12" s="75" t="s">
        <v>205</v>
      </c>
      <c r="E12" s="75" t="s">
        <v>631</v>
      </c>
      <c r="F12" s="75" t="s">
        <v>632</v>
      </c>
      <c r="G12" s="77">
        <v>71</v>
      </c>
      <c r="H12" s="75" t="s">
        <v>627</v>
      </c>
      <c r="I12" s="78" t="s">
        <v>633</v>
      </c>
      <c r="J12" s="78" t="s">
        <v>77</v>
      </c>
      <c r="K12" s="75">
        <v>3</v>
      </c>
      <c r="L12" s="77">
        <v>200</v>
      </c>
      <c r="M12" s="77">
        <v>0</v>
      </c>
      <c r="N12" s="75">
        <v>2012</v>
      </c>
      <c r="O12" s="75" t="s">
        <v>78</v>
      </c>
      <c r="P12" s="75"/>
      <c r="Q12" s="75" t="s">
        <v>440</v>
      </c>
      <c r="R12" s="75" t="s">
        <v>382</v>
      </c>
      <c r="S12" s="75"/>
      <c r="T12" s="79" t="s">
        <v>634</v>
      </c>
    </row>
    <row r="13" spans="1:21" ht="30" customHeight="1">
      <c r="A13" s="75" t="s">
        <v>35</v>
      </c>
      <c r="B13" s="76" t="s">
        <v>463</v>
      </c>
      <c r="C13" s="76" t="s">
        <v>635</v>
      </c>
      <c r="D13" s="75" t="s">
        <v>465</v>
      </c>
      <c r="E13" s="75" t="s">
        <v>636</v>
      </c>
      <c r="F13" s="75" t="s">
        <v>637</v>
      </c>
      <c r="G13" s="77">
        <v>1036.5</v>
      </c>
      <c r="H13" s="75" t="s">
        <v>627</v>
      </c>
      <c r="I13" s="78" t="s">
        <v>638</v>
      </c>
      <c r="J13" s="78" t="s">
        <v>77</v>
      </c>
      <c r="K13" s="75">
        <v>10</v>
      </c>
      <c r="L13" s="77">
        <v>0</v>
      </c>
      <c r="M13" s="77">
        <v>500</v>
      </c>
      <c r="N13" s="75">
        <v>1993</v>
      </c>
      <c r="O13" s="75" t="s">
        <v>78</v>
      </c>
      <c r="P13" s="75"/>
      <c r="Q13" s="75" t="s">
        <v>470</v>
      </c>
      <c r="R13" s="75" t="s">
        <v>382</v>
      </c>
      <c r="S13" s="75"/>
      <c r="T13" s="79" t="s">
        <v>639</v>
      </c>
    </row>
    <row r="14" spans="1:21" ht="30" customHeight="1">
      <c r="A14" s="75" t="s">
        <v>35</v>
      </c>
      <c r="B14" s="76" t="s">
        <v>478</v>
      </c>
      <c r="C14" s="76" t="s">
        <v>640</v>
      </c>
      <c r="D14" s="75" t="s">
        <v>480</v>
      </c>
      <c r="E14" s="75" t="s">
        <v>641</v>
      </c>
      <c r="F14" s="75" t="s">
        <v>642</v>
      </c>
      <c r="G14" s="77">
        <v>143.83000000000001</v>
      </c>
      <c r="H14" s="75" t="s">
        <v>608</v>
      </c>
      <c r="I14" s="78" t="s">
        <v>643</v>
      </c>
      <c r="J14" s="78"/>
      <c r="K14" s="75">
        <v>6</v>
      </c>
      <c r="L14" s="77">
        <v>0</v>
      </c>
      <c r="M14" s="77">
        <v>126</v>
      </c>
      <c r="N14" s="75">
        <v>1997</v>
      </c>
      <c r="O14" s="75" t="s">
        <v>45</v>
      </c>
      <c r="P14" s="75"/>
      <c r="Q14" s="75" t="s">
        <v>119</v>
      </c>
      <c r="R14" s="75" t="s">
        <v>382</v>
      </c>
      <c r="S14" s="75"/>
      <c r="T14" s="79" t="s">
        <v>644</v>
      </c>
    </row>
    <row r="15" spans="1:21" ht="30" customHeight="1">
      <c r="A15" s="75" t="s">
        <v>35</v>
      </c>
      <c r="B15" s="76" t="s">
        <v>234</v>
      </c>
      <c r="C15" s="76" t="s">
        <v>645</v>
      </c>
      <c r="D15" s="75" t="s">
        <v>236</v>
      </c>
      <c r="E15" s="75" t="s">
        <v>646</v>
      </c>
      <c r="F15" s="75" t="s">
        <v>238</v>
      </c>
      <c r="G15" s="77">
        <v>111</v>
      </c>
      <c r="H15" s="75" t="s">
        <v>627</v>
      </c>
      <c r="I15" s="78" t="s">
        <v>647</v>
      </c>
      <c r="J15" s="78" t="s">
        <v>77</v>
      </c>
      <c r="K15" s="75">
        <v>3</v>
      </c>
      <c r="L15" s="77">
        <v>44</v>
      </c>
      <c r="M15" s="77">
        <v>0</v>
      </c>
      <c r="N15" s="75">
        <v>1998</v>
      </c>
      <c r="O15" s="75" t="s">
        <v>78</v>
      </c>
      <c r="P15" s="75"/>
      <c r="Q15" s="75" t="s">
        <v>240</v>
      </c>
      <c r="R15" s="75" t="s">
        <v>382</v>
      </c>
      <c r="S15" s="75"/>
      <c r="T15" s="79" t="s">
        <v>648</v>
      </c>
    </row>
    <row r="16" spans="1:21" ht="30" customHeight="1">
      <c r="A16" s="75" t="s">
        <v>35</v>
      </c>
      <c r="B16" s="76" t="s">
        <v>532</v>
      </c>
      <c r="C16" s="76" t="s">
        <v>649</v>
      </c>
      <c r="D16" s="75" t="s">
        <v>534</v>
      </c>
      <c r="E16" s="75" t="s">
        <v>650</v>
      </c>
      <c r="F16" s="75" t="s">
        <v>536</v>
      </c>
      <c r="G16" s="77">
        <v>0</v>
      </c>
      <c r="H16" s="75" t="s">
        <v>155</v>
      </c>
      <c r="I16" s="78" t="s">
        <v>651</v>
      </c>
      <c r="J16" s="78" t="s">
        <v>77</v>
      </c>
      <c r="K16" s="75">
        <v>3</v>
      </c>
      <c r="L16" s="77">
        <v>0</v>
      </c>
      <c r="M16" s="77">
        <v>90</v>
      </c>
      <c r="N16" s="75">
        <v>1998</v>
      </c>
      <c r="O16" s="75" t="s">
        <v>78</v>
      </c>
      <c r="P16" s="75"/>
      <c r="Q16" s="75" t="s">
        <v>332</v>
      </c>
      <c r="R16" s="75" t="s">
        <v>382</v>
      </c>
      <c r="S16" s="75"/>
      <c r="T16" s="79" t="s">
        <v>652</v>
      </c>
    </row>
    <row r="17" spans="1:20" ht="30" customHeight="1">
      <c r="A17" s="75" t="s">
        <v>35</v>
      </c>
      <c r="B17" s="76" t="s">
        <v>251</v>
      </c>
      <c r="C17" s="76" t="s">
        <v>653</v>
      </c>
      <c r="D17" s="75" t="s">
        <v>253</v>
      </c>
      <c r="E17" s="75" t="s">
        <v>654</v>
      </c>
      <c r="F17" s="75" t="s">
        <v>255</v>
      </c>
      <c r="G17" s="77">
        <v>567</v>
      </c>
      <c r="H17" s="75" t="s">
        <v>627</v>
      </c>
      <c r="I17" s="78" t="s">
        <v>655</v>
      </c>
      <c r="J17" s="78" t="s">
        <v>63</v>
      </c>
      <c r="K17" s="75">
        <v>7</v>
      </c>
      <c r="L17" s="77">
        <v>412</v>
      </c>
      <c r="M17" s="77">
        <v>0</v>
      </c>
      <c r="N17" s="75">
        <v>1998</v>
      </c>
      <c r="O17" s="75" t="s">
        <v>72</v>
      </c>
      <c r="P17" s="75"/>
      <c r="Q17" s="75" t="s">
        <v>256</v>
      </c>
      <c r="R17" s="75" t="s">
        <v>382</v>
      </c>
      <c r="S17" s="75"/>
      <c r="T17" s="79" t="s">
        <v>656</v>
      </c>
    </row>
    <row r="18" spans="1:20" ht="30" customHeight="1">
      <c r="A18" s="75" t="s">
        <v>35</v>
      </c>
      <c r="B18" s="76" t="s">
        <v>281</v>
      </c>
      <c r="C18" s="76" t="s">
        <v>657</v>
      </c>
      <c r="D18" s="75" t="s">
        <v>283</v>
      </c>
      <c r="E18" s="75" t="s">
        <v>658</v>
      </c>
      <c r="F18" s="75" t="s">
        <v>285</v>
      </c>
      <c r="G18" s="77">
        <v>475</v>
      </c>
      <c r="H18" s="75" t="s">
        <v>155</v>
      </c>
      <c r="I18" s="78" t="s">
        <v>633</v>
      </c>
      <c r="J18" s="78" t="s">
        <v>77</v>
      </c>
      <c r="K18" s="75">
        <v>4</v>
      </c>
      <c r="L18" s="77">
        <v>124</v>
      </c>
      <c r="M18" s="77">
        <v>0</v>
      </c>
      <c r="N18" s="75">
        <v>2012</v>
      </c>
      <c r="O18" s="75" t="s">
        <v>78</v>
      </c>
      <c r="P18" s="75"/>
      <c r="Q18" s="75" t="s">
        <v>286</v>
      </c>
      <c r="R18" s="75" t="s">
        <v>382</v>
      </c>
      <c r="S18" s="75"/>
      <c r="T18" s="79" t="s">
        <v>659</v>
      </c>
    </row>
    <row r="19" spans="1:20" ht="30" customHeight="1">
      <c r="A19" s="75" t="s">
        <v>35</v>
      </c>
      <c r="B19" s="76" t="s">
        <v>559</v>
      </c>
      <c r="C19" s="76" t="s">
        <v>660</v>
      </c>
      <c r="D19" s="75" t="s">
        <v>561</v>
      </c>
      <c r="E19" s="75" t="s">
        <v>661</v>
      </c>
      <c r="F19" s="75" t="s">
        <v>662</v>
      </c>
      <c r="G19" s="77">
        <v>601</v>
      </c>
      <c r="H19" s="75" t="s">
        <v>627</v>
      </c>
      <c r="I19" s="78" t="s">
        <v>663</v>
      </c>
      <c r="J19" s="78" t="s">
        <v>77</v>
      </c>
      <c r="K19" s="75">
        <v>5</v>
      </c>
      <c r="L19" s="77">
        <v>114</v>
      </c>
      <c r="M19" s="77">
        <v>72</v>
      </c>
      <c r="N19" s="75">
        <v>1994</v>
      </c>
      <c r="O19" s="75" t="s">
        <v>78</v>
      </c>
      <c r="P19" s="75"/>
      <c r="Q19" s="75" t="s">
        <v>565</v>
      </c>
      <c r="R19" s="75" t="s">
        <v>382</v>
      </c>
      <c r="S19" s="75"/>
      <c r="T19" s="79" t="s">
        <v>664</v>
      </c>
    </row>
    <row r="20" spans="1:20" ht="30" customHeight="1">
      <c r="A20" s="75" t="s">
        <v>35</v>
      </c>
      <c r="B20" s="76" t="s">
        <v>295</v>
      </c>
      <c r="C20" s="76" t="s">
        <v>665</v>
      </c>
      <c r="D20" s="75" t="s">
        <v>297</v>
      </c>
      <c r="E20" s="75" t="s">
        <v>666</v>
      </c>
      <c r="F20" s="75" t="s">
        <v>667</v>
      </c>
      <c r="G20" s="77">
        <v>1166</v>
      </c>
      <c r="H20" s="75" t="s">
        <v>608</v>
      </c>
      <c r="I20" s="78" t="s">
        <v>668</v>
      </c>
      <c r="J20" s="78" t="s">
        <v>63</v>
      </c>
      <c r="K20" s="75">
        <v>6</v>
      </c>
      <c r="L20" s="77">
        <v>100</v>
      </c>
      <c r="M20" s="77">
        <v>36</v>
      </c>
      <c r="N20" s="75">
        <v>1997</v>
      </c>
      <c r="O20" s="75" t="s">
        <v>72</v>
      </c>
      <c r="P20" s="75"/>
      <c r="Q20" s="75" t="s">
        <v>119</v>
      </c>
      <c r="R20" s="75" t="s">
        <v>382</v>
      </c>
      <c r="S20" s="75"/>
      <c r="T20" s="79" t="s">
        <v>669</v>
      </c>
    </row>
    <row r="21" spans="1:20" ht="30" customHeight="1">
      <c r="A21" s="75" t="s">
        <v>35</v>
      </c>
      <c r="B21" s="76" t="s">
        <v>589</v>
      </c>
      <c r="C21" s="76" t="s">
        <v>670</v>
      </c>
      <c r="D21" s="75" t="s">
        <v>591</v>
      </c>
      <c r="E21" s="75" t="s">
        <v>671</v>
      </c>
      <c r="F21" s="75" t="s">
        <v>672</v>
      </c>
      <c r="G21" s="77">
        <v>20</v>
      </c>
      <c r="H21" s="75" t="s">
        <v>608</v>
      </c>
      <c r="I21" s="78" t="s">
        <v>668</v>
      </c>
      <c r="J21" s="78"/>
      <c r="K21" s="75">
        <v>3</v>
      </c>
      <c r="L21" s="77">
        <v>200</v>
      </c>
      <c r="M21" s="77">
        <v>0</v>
      </c>
      <c r="N21" s="75">
        <v>2000</v>
      </c>
      <c r="O21" s="75" t="s">
        <v>78</v>
      </c>
      <c r="P21" s="75"/>
      <c r="Q21" s="75" t="s">
        <v>119</v>
      </c>
      <c r="R21" s="75" t="s">
        <v>382</v>
      </c>
      <c r="S21" s="75"/>
      <c r="T21" s="79" t="s">
        <v>673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D679-AB7C-4BB3-B7CF-80025763504B}">
  <dimension ref="A1:AQ3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333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334</v>
      </c>
      <c r="H2" s="272" t="s">
        <v>335</v>
      </c>
      <c r="I2" s="272" t="s">
        <v>336</v>
      </c>
      <c r="J2" s="143" t="s">
        <v>337</v>
      </c>
      <c r="K2" s="143" t="s">
        <v>338</v>
      </c>
      <c r="L2" s="143" t="s">
        <v>52</v>
      </c>
      <c r="M2" s="143" t="s">
        <v>339</v>
      </c>
      <c r="N2" s="319" t="s">
        <v>340</v>
      </c>
      <c r="O2" s="319" t="s">
        <v>341</v>
      </c>
      <c r="P2" s="143" t="s">
        <v>342</v>
      </c>
      <c r="Q2" s="143" t="s">
        <v>343</v>
      </c>
      <c r="R2" s="272" t="s">
        <v>344</v>
      </c>
      <c r="S2" s="272" t="s">
        <v>14</v>
      </c>
      <c r="T2" s="143" t="s">
        <v>345</v>
      </c>
      <c r="U2" s="272" t="s">
        <v>15</v>
      </c>
      <c r="V2" s="262" t="s">
        <v>16</v>
      </c>
      <c r="W2" s="143" t="s">
        <v>346</v>
      </c>
      <c r="X2" s="143" t="s">
        <v>347</v>
      </c>
      <c r="Y2" s="143" t="s">
        <v>348</v>
      </c>
      <c r="Z2" s="276" t="s">
        <v>349</v>
      </c>
      <c r="AA2" s="290"/>
      <c r="AB2" s="269"/>
      <c r="AC2" s="281" t="s">
        <v>350</v>
      </c>
      <c r="AD2" s="290"/>
      <c r="AE2" s="290"/>
      <c r="AF2" s="290"/>
      <c r="AG2" s="290"/>
      <c r="AH2" s="269"/>
      <c r="AI2" s="143" t="s">
        <v>351</v>
      </c>
      <c r="AJ2" s="276" t="s">
        <v>352</v>
      </c>
      <c r="AK2" s="290"/>
      <c r="AL2" s="290"/>
      <c r="AM2" s="290"/>
      <c r="AN2" s="269"/>
      <c r="AO2" s="143" t="s">
        <v>353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354</v>
      </c>
      <c r="AA4" s="143" t="s">
        <v>355</v>
      </c>
      <c r="AB4" s="272" t="s">
        <v>356</v>
      </c>
      <c r="AC4" s="304" t="s">
        <v>357</v>
      </c>
      <c r="AD4" s="272" t="s">
        <v>358</v>
      </c>
      <c r="AE4" s="272" t="s">
        <v>359</v>
      </c>
      <c r="AF4" s="272" t="s">
        <v>360</v>
      </c>
      <c r="AG4" s="272" t="s">
        <v>361</v>
      </c>
      <c r="AH4" s="272" t="s">
        <v>362</v>
      </c>
      <c r="AI4" s="239"/>
      <c r="AJ4" s="272" t="s">
        <v>363</v>
      </c>
      <c r="AK4" s="272" t="s">
        <v>364</v>
      </c>
      <c r="AL4" s="272" t="s">
        <v>163</v>
      </c>
      <c r="AM4" s="272" t="s">
        <v>365</v>
      </c>
      <c r="AN4" s="143" t="s">
        <v>366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367</v>
      </c>
      <c r="I6" s="51" t="s">
        <v>368</v>
      </c>
      <c r="J6" s="239"/>
      <c r="K6" s="239"/>
      <c r="L6" s="239"/>
      <c r="M6" s="239"/>
      <c r="N6" s="63" t="s">
        <v>369</v>
      </c>
      <c r="O6" s="63" t="s">
        <v>368</v>
      </c>
      <c r="P6" s="239"/>
      <c r="Q6" s="239"/>
      <c r="R6" s="239"/>
      <c r="S6" s="239"/>
      <c r="T6" s="239"/>
      <c r="U6" s="273"/>
      <c r="V6" s="318"/>
      <c r="W6" s="239"/>
      <c r="X6" s="51" t="s">
        <v>370</v>
      </c>
      <c r="Y6" s="239"/>
      <c r="Z6" s="239"/>
      <c r="AA6" s="239"/>
      <c r="AB6" s="239"/>
      <c r="AC6" s="52" t="s">
        <v>371</v>
      </c>
      <c r="AD6" s="51" t="s">
        <v>371</v>
      </c>
      <c r="AE6" s="51" t="s">
        <v>371</v>
      </c>
      <c r="AF6" s="51" t="s">
        <v>371</v>
      </c>
      <c r="AG6" s="51" t="s">
        <v>371</v>
      </c>
      <c r="AH6" s="51" t="s">
        <v>371</v>
      </c>
      <c r="AI6" s="239"/>
      <c r="AJ6" s="51" t="s">
        <v>372</v>
      </c>
      <c r="AK6" s="51" t="s">
        <v>370</v>
      </c>
      <c r="AL6" s="51" t="s">
        <v>170</v>
      </c>
      <c r="AM6" s="51"/>
      <c r="AN6" s="51" t="s">
        <v>373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57</v>
      </c>
      <c r="C7" s="16" t="s">
        <v>374</v>
      </c>
      <c r="D7" s="19" t="s">
        <v>59</v>
      </c>
      <c r="E7" s="33" t="s">
        <v>375</v>
      </c>
      <c r="F7" s="33" t="s">
        <v>376</v>
      </c>
      <c r="G7" s="56">
        <v>0</v>
      </c>
      <c r="H7" s="56">
        <v>0</v>
      </c>
      <c r="I7" s="56">
        <v>0</v>
      </c>
      <c r="J7" s="33" t="s">
        <v>377</v>
      </c>
      <c r="K7" s="19" t="s">
        <v>378</v>
      </c>
      <c r="L7" s="19" t="s">
        <v>77</v>
      </c>
      <c r="M7" s="19">
        <v>1985</v>
      </c>
      <c r="N7" s="56">
        <v>50000</v>
      </c>
      <c r="O7" s="56">
        <v>544000</v>
      </c>
      <c r="P7" s="19">
        <v>2007</v>
      </c>
      <c r="Q7" s="33" t="s">
        <v>379</v>
      </c>
      <c r="R7" s="33" t="s">
        <v>380</v>
      </c>
      <c r="S7" s="19" t="s">
        <v>45</v>
      </c>
      <c r="T7" s="19" t="s">
        <v>381</v>
      </c>
      <c r="U7" s="19"/>
      <c r="V7" s="19" t="s">
        <v>73</v>
      </c>
      <c r="W7" s="19" t="s">
        <v>382</v>
      </c>
      <c r="X7" s="19"/>
      <c r="Y7" s="33" t="s">
        <v>383</v>
      </c>
      <c r="Z7" s="33" t="s">
        <v>384</v>
      </c>
      <c r="AA7" s="33" t="s">
        <v>385</v>
      </c>
      <c r="AB7" s="33" t="s">
        <v>386</v>
      </c>
      <c r="AC7" s="35">
        <v>4</v>
      </c>
      <c r="AD7" s="35">
        <v>1</v>
      </c>
      <c r="AE7" s="35">
        <v>5</v>
      </c>
      <c r="AF7" s="35">
        <v>1</v>
      </c>
      <c r="AG7" s="35">
        <v>10</v>
      </c>
      <c r="AH7" s="35">
        <v>10</v>
      </c>
      <c r="AI7" s="33" t="s">
        <v>387</v>
      </c>
      <c r="AJ7" s="35"/>
      <c r="AK7" s="33"/>
      <c r="AL7" s="35"/>
      <c r="AM7" s="33"/>
      <c r="AN7" s="35"/>
      <c r="AO7" s="19" t="s">
        <v>388</v>
      </c>
      <c r="AP7" s="57" t="s">
        <v>389</v>
      </c>
    </row>
    <row r="8" spans="1:43" ht="30" customHeight="1">
      <c r="A8" s="19" t="s">
        <v>35</v>
      </c>
      <c r="B8" s="16" t="s">
        <v>57</v>
      </c>
      <c r="C8" s="16" t="s">
        <v>390</v>
      </c>
      <c r="D8" s="19" t="s">
        <v>59</v>
      </c>
      <c r="E8" s="33" t="s">
        <v>391</v>
      </c>
      <c r="F8" s="33" t="s">
        <v>392</v>
      </c>
      <c r="G8" s="56">
        <v>9308</v>
      </c>
      <c r="H8" s="56">
        <v>9382</v>
      </c>
      <c r="I8" s="56">
        <v>136296</v>
      </c>
      <c r="J8" s="33" t="s">
        <v>393</v>
      </c>
      <c r="K8" s="19" t="s">
        <v>378</v>
      </c>
      <c r="L8" s="19" t="s">
        <v>77</v>
      </c>
      <c r="M8" s="19">
        <v>2003</v>
      </c>
      <c r="N8" s="56">
        <v>46700</v>
      </c>
      <c r="O8" s="56">
        <v>383000</v>
      </c>
      <c r="P8" s="19">
        <v>2031</v>
      </c>
      <c r="Q8" s="33" t="s">
        <v>379</v>
      </c>
      <c r="R8" s="33" t="s">
        <v>394</v>
      </c>
      <c r="S8" s="19" t="s">
        <v>45</v>
      </c>
      <c r="T8" s="19" t="s">
        <v>395</v>
      </c>
      <c r="U8" s="19"/>
      <c r="V8" s="19" t="s">
        <v>73</v>
      </c>
      <c r="W8" s="19" t="s">
        <v>382</v>
      </c>
      <c r="X8" s="19"/>
      <c r="Y8" s="33" t="s">
        <v>383</v>
      </c>
      <c r="Z8" s="33" t="s">
        <v>384</v>
      </c>
      <c r="AA8" s="33" t="s">
        <v>385</v>
      </c>
      <c r="AB8" s="33" t="s">
        <v>386</v>
      </c>
      <c r="AC8" s="35">
        <v>1</v>
      </c>
      <c r="AD8" s="35">
        <v>1</v>
      </c>
      <c r="AE8" s="35">
        <v>11</v>
      </c>
      <c r="AF8" s="35">
        <v>2</v>
      </c>
      <c r="AG8" s="35">
        <v>8</v>
      </c>
      <c r="AH8" s="35">
        <v>2</v>
      </c>
      <c r="AI8" s="33" t="s">
        <v>387</v>
      </c>
      <c r="AJ8" s="35"/>
      <c r="AK8" s="33"/>
      <c r="AL8" s="35"/>
      <c r="AM8" s="33"/>
      <c r="AN8" s="35"/>
      <c r="AO8" s="19" t="s">
        <v>388</v>
      </c>
      <c r="AP8" s="57" t="s">
        <v>396</v>
      </c>
    </row>
    <row r="9" spans="1:43" ht="30" customHeight="1">
      <c r="A9" s="19" t="s">
        <v>35</v>
      </c>
      <c r="B9" s="16" t="s">
        <v>57</v>
      </c>
      <c r="C9" s="16" t="s">
        <v>397</v>
      </c>
      <c r="D9" s="19" t="s">
        <v>59</v>
      </c>
      <c r="E9" s="33" t="s">
        <v>398</v>
      </c>
      <c r="F9" s="33" t="s">
        <v>399</v>
      </c>
      <c r="G9" s="56">
        <v>1561</v>
      </c>
      <c r="H9" s="56">
        <v>1781</v>
      </c>
      <c r="I9" s="56">
        <v>8881</v>
      </c>
      <c r="J9" s="33" t="s">
        <v>393</v>
      </c>
      <c r="K9" s="19" t="s">
        <v>378</v>
      </c>
      <c r="L9" s="19" t="s">
        <v>77</v>
      </c>
      <c r="M9" s="19">
        <v>1997</v>
      </c>
      <c r="N9" s="56">
        <v>8020</v>
      </c>
      <c r="O9" s="56">
        <v>59080</v>
      </c>
      <c r="P9" s="19">
        <v>2027</v>
      </c>
      <c r="Q9" s="33" t="s">
        <v>400</v>
      </c>
      <c r="R9" s="33" t="s">
        <v>401</v>
      </c>
      <c r="S9" s="19" t="s">
        <v>45</v>
      </c>
      <c r="T9" s="19" t="s">
        <v>395</v>
      </c>
      <c r="U9" s="19"/>
      <c r="V9" s="19" t="s">
        <v>73</v>
      </c>
      <c r="W9" s="19" t="s">
        <v>382</v>
      </c>
      <c r="X9" s="19"/>
      <c r="Y9" s="33" t="s">
        <v>383</v>
      </c>
      <c r="Z9" s="33" t="s">
        <v>402</v>
      </c>
      <c r="AA9" s="33" t="s">
        <v>385</v>
      </c>
      <c r="AB9" s="33" t="s">
        <v>386</v>
      </c>
      <c r="AC9" s="35">
        <v>2</v>
      </c>
      <c r="AD9" s="35">
        <v>1</v>
      </c>
      <c r="AE9" s="35">
        <v>15</v>
      </c>
      <c r="AF9" s="35">
        <v>10</v>
      </c>
      <c r="AG9" s="35">
        <v>19</v>
      </c>
      <c r="AH9" s="35">
        <v>19</v>
      </c>
      <c r="AI9" s="33" t="s">
        <v>387</v>
      </c>
      <c r="AJ9" s="35"/>
      <c r="AK9" s="33"/>
      <c r="AL9" s="35"/>
      <c r="AM9" s="33"/>
      <c r="AN9" s="35"/>
      <c r="AO9" s="19" t="s">
        <v>388</v>
      </c>
      <c r="AP9" s="57" t="s">
        <v>403</v>
      </c>
    </row>
    <row r="10" spans="1:43" ht="30" customHeight="1">
      <c r="A10" s="19" t="s">
        <v>35</v>
      </c>
      <c r="B10" s="16" t="s">
        <v>188</v>
      </c>
      <c r="C10" s="16" t="s">
        <v>404</v>
      </c>
      <c r="D10" s="19" t="s">
        <v>190</v>
      </c>
      <c r="E10" s="33" t="s">
        <v>405</v>
      </c>
      <c r="F10" s="33" t="s">
        <v>406</v>
      </c>
      <c r="G10" s="56">
        <v>1343</v>
      </c>
      <c r="H10" s="56">
        <v>1692</v>
      </c>
      <c r="I10" s="56">
        <v>32126</v>
      </c>
      <c r="J10" s="33" t="s">
        <v>407</v>
      </c>
      <c r="K10" s="19" t="s">
        <v>378</v>
      </c>
      <c r="L10" s="19" t="s">
        <v>196</v>
      </c>
      <c r="M10" s="19">
        <v>1974</v>
      </c>
      <c r="N10" s="56">
        <v>100000</v>
      </c>
      <c r="O10" s="56">
        <v>940000</v>
      </c>
      <c r="P10" s="19">
        <v>2028</v>
      </c>
      <c r="Q10" s="33" t="s">
        <v>408</v>
      </c>
      <c r="R10" s="33" t="s">
        <v>409</v>
      </c>
      <c r="S10" s="19" t="s">
        <v>45</v>
      </c>
      <c r="T10" s="19" t="s">
        <v>395</v>
      </c>
      <c r="U10" s="19"/>
      <c r="V10" s="19" t="s">
        <v>73</v>
      </c>
      <c r="W10" s="19" t="s">
        <v>382</v>
      </c>
      <c r="X10" s="19"/>
      <c r="Y10" s="33" t="s">
        <v>383</v>
      </c>
      <c r="Z10" s="33" t="s">
        <v>402</v>
      </c>
      <c r="AA10" s="33" t="s">
        <v>385</v>
      </c>
      <c r="AB10" s="33" t="s">
        <v>386</v>
      </c>
      <c r="AC10" s="35">
        <v>23</v>
      </c>
      <c r="AD10" s="35">
        <v>1</v>
      </c>
      <c r="AE10" s="35">
        <v>12</v>
      </c>
      <c r="AF10" s="35">
        <v>2</v>
      </c>
      <c r="AG10" s="35">
        <v>33</v>
      </c>
      <c r="AH10" s="35">
        <v>24</v>
      </c>
      <c r="AI10" s="33" t="s">
        <v>387</v>
      </c>
      <c r="AJ10" s="35"/>
      <c r="AK10" s="33"/>
      <c r="AL10" s="35"/>
      <c r="AM10" s="33"/>
      <c r="AN10" s="35"/>
      <c r="AO10" s="19" t="s">
        <v>388</v>
      </c>
      <c r="AP10" s="57" t="s">
        <v>410</v>
      </c>
    </row>
    <row r="11" spans="1:43" ht="30" customHeight="1">
      <c r="A11" s="19" t="s">
        <v>35</v>
      </c>
      <c r="B11" s="16" t="s">
        <v>188</v>
      </c>
      <c r="C11" s="16" t="s">
        <v>411</v>
      </c>
      <c r="D11" s="19" t="s">
        <v>190</v>
      </c>
      <c r="E11" s="33" t="s">
        <v>412</v>
      </c>
      <c r="F11" s="33" t="s">
        <v>413</v>
      </c>
      <c r="G11" s="56">
        <v>15379.35</v>
      </c>
      <c r="H11" s="56">
        <v>13413.51</v>
      </c>
      <c r="I11" s="56">
        <v>236696.64</v>
      </c>
      <c r="J11" s="33" t="s">
        <v>393</v>
      </c>
      <c r="K11" s="19" t="s">
        <v>378</v>
      </c>
      <c r="L11" s="19" t="s">
        <v>196</v>
      </c>
      <c r="M11" s="19">
        <v>2001</v>
      </c>
      <c r="N11" s="56">
        <v>37500</v>
      </c>
      <c r="O11" s="56">
        <v>612000</v>
      </c>
      <c r="P11" s="19">
        <v>2033</v>
      </c>
      <c r="Q11" s="33" t="s">
        <v>379</v>
      </c>
      <c r="R11" s="33" t="s">
        <v>414</v>
      </c>
      <c r="S11" s="19" t="s">
        <v>45</v>
      </c>
      <c r="T11" s="19" t="s">
        <v>395</v>
      </c>
      <c r="U11" s="19"/>
      <c r="V11" s="19" t="s">
        <v>415</v>
      </c>
      <c r="W11" s="19" t="s">
        <v>382</v>
      </c>
      <c r="X11" s="19"/>
      <c r="Y11" s="33" t="s">
        <v>383</v>
      </c>
      <c r="Z11" s="33" t="s">
        <v>402</v>
      </c>
      <c r="AA11" s="33" t="s">
        <v>385</v>
      </c>
      <c r="AB11" s="33" t="s">
        <v>386</v>
      </c>
      <c r="AC11" s="35">
        <v>878</v>
      </c>
      <c r="AD11" s="35">
        <v>1</v>
      </c>
      <c r="AE11" s="35">
        <v>270</v>
      </c>
      <c r="AF11" s="35">
        <v>5</v>
      </c>
      <c r="AG11" s="35">
        <v>110</v>
      </c>
      <c r="AH11" s="35">
        <v>2</v>
      </c>
      <c r="AI11" s="33" t="s">
        <v>387</v>
      </c>
      <c r="AJ11" s="35"/>
      <c r="AK11" s="33"/>
      <c r="AL11" s="35"/>
      <c r="AM11" s="33"/>
      <c r="AN11" s="35"/>
      <c r="AO11" s="19" t="s">
        <v>388</v>
      </c>
      <c r="AP11" s="57" t="s">
        <v>416</v>
      </c>
    </row>
    <row r="12" spans="1:43" ht="30" customHeight="1">
      <c r="A12" s="19" t="s">
        <v>35</v>
      </c>
      <c r="B12" s="16" t="s">
        <v>70</v>
      </c>
      <c r="C12" s="16" t="s">
        <v>417</v>
      </c>
      <c r="D12" s="19" t="s">
        <v>71</v>
      </c>
      <c r="E12" s="33" t="s">
        <v>418</v>
      </c>
      <c r="F12" s="33" t="s">
        <v>419</v>
      </c>
      <c r="G12" s="56">
        <v>96</v>
      </c>
      <c r="H12" s="56">
        <v>55</v>
      </c>
      <c r="I12" s="56">
        <v>9543</v>
      </c>
      <c r="J12" s="33" t="s">
        <v>420</v>
      </c>
      <c r="K12" s="19" t="s">
        <v>421</v>
      </c>
      <c r="L12" s="19" t="s">
        <v>196</v>
      </c>
      <c r="M12" s="19">
        <v>1993</v>
      </c>
      <c r="N12" s="56">
        <v>4529</v>
      </c>
      <c r="O12" s="56">
        <v>25678</v>
      </c>
      <c r="P12" s="19">
        <v>2031</v>
      </c>
      <c r="Q12" s="33" t="s">
        <v>400</v>
      </c>
      <c r="R12" s="33" t="s">
        <v>422</v>
      </c>
      <c r="S12" s="19" t="s">
        <v>45</v>
      </c>
      <c r="T12" s="19" t="s">
        <v>395</v>
      </c>
      <c r="U12" s="19"/>
      <c r="V12" s="19" t="s">
        <v>73</v>
      </c>
      <c r="W12" s="19" t="s">
        <v>382</v>
      </c>
      <c r="X12" s="19"/>
      <c r="Y12" s="33" t="s">
        <v>383</v>
      </c>
      <c r="Z12" s="33" t="s">
        <v>384</v>
      </c>
      <c r="AA12" s="33" t="s">
        <v>385</v>
      </c>
      <c r="AB12" s="33" t="s">
        <v>423</v>
      </c>
      <c r="AC12" s="35">
        <v>4</v>
      </c>
      <c r="AD12" s="35">
        <v>1</v>
      </c>
      <c r="AE12" s="35">
        <v>4</v>
      </c>
      <c r="AF12" s="35">
        <v>4</v>
      </c>
      <c r="AG12" s="35">
        <v>20</v>
      </c>
      <c r="AH12" s="35">
        <v>19</v>
      </c>
      <c r="AI12" s="33" t="s">
        <v>387</v>
      </c>
      <c r="AJ12" s="35"/>
      <c r="AK12" s="33"/>
      <c r="AL12" s="35"/>
      <c r="AM12" s="33"/>
      <c r="AN12" s="35"/>
      <c r="AO12" s="19" t="s">
        <v>388</v>
      </c>
      <c r="AP12" s="57" t="s">
        <v>424</v>
      </c>
    </row>
    <row r="13" spans="1:43" ht="30" customHeight="1">
      <c r="A13" s="19" t="s">
        <v>35</v>
      </c>
      <c r="B13" s="16" t="s">
        <v>70</v>
      </c>
      <c r="C13" s="16" t="s">
        <v>425</v>
      </c>
      <c r="D13" s="19" t="s">
        <v>71</v>
      </c>
      <c r="E13" s="33" t="s">
        <v>426</v>
      </c>
      <c r="F13" s="33" t="s">
        <v>427</v>
      </c>
      <c r="G13" s="56">
        <v>0</v>
      </c>
      <c r="H13" s="56">
        <v>0</v>
      </c>
      <c r="I13" s="56">
        <v>0</v>
      </c>
      <c r="J13" s="33" t="s">
        <v>428</v>
      </c>
      <c r="K13" s="19" t="s">
        <v>378</v>
      </c>
      <c r="L13" s="19" t="s">
        <v>196</v>
      </c>
      <c r="M13" s="19">
        <v>1983</v>
      </c>
      <c r="N13" s="56">
        <v>11382</v>
      </c>
      <c r="O13" s="56">
        <v>91378</v>
      </c>
      <c r="P13" s="19">
        <v>1997</v>
      </c>
      <c r="Q13" s="33" t="s">
        <v>400</v>
      </c>
      <c r="R13" s="33" t="s">
        <v>422</v>
      </c>
      <c r="S13" s="19" t="s">
        <v>78</v>
      </c>
      <c r="T13" s="19" t="s">
        <v>381</v>
      </c>
      <c r="U13" s="19"/>
      <c r="V13" s="19" t="s">
        <v>73</v>
      </c>
      <c r="W13" s="19" t="s">
        <v>382</v>
      </c>
      <c r="X13" s="19"/>
      <c r="Y13" s="33" t="s">
        <v>429</v>
      </c>
      <c r="Z13" s="33"/>
      <c r="AA13" s="33"/>
      <c r="AB13" s="33"/>
      <c r="AC13" s="35">
        <v>0</v>
      </c>
      <c r="AD13" s="35">
        <v>0</v>
      </c>
      <c r="AE13" s="35">
        <v>8</v>
      </c>
      <c r="AF13" s="35">
        <v>8</v>
      </c>
      <c r="AG13" s="35">
        <v>77</v>
      </c>
      <c r="AH13" s="35">
        <v>78</v>
      </c>
      <c r="AI13" s="33" t="s">
        <v>387</v>
      </c>
      <c r="AJ13" s="35"/>
      <c r="AK13" s="33"/>
      <c r="AL13" s="35"/>
      <c r="AM13" s="33"/>
      <c r="AN13" s="35"/>
      <c r="AO13" s="19" t="s">
        <v>388</v>
      </c>
      <c r="AP13" s="57" t="s">
        <v>430</v>
      </c>
    </row>
    <row r="14" spans="1:43" ht="30" customHeight="1">
      <c r="A14" s="19" t="s">
        <v>35</v>
      </c>
      <c r="B14" s="16" t="s">
        <v>70</v>
      </c>
      <c r="C14" s="16" t="s">
        <v>431</v>
      </c>
      <c r="D14" s="19" t="s">
        <v>71</v>
      </c>
      <c r="E14" s="33" t="s">
        <v>432</v>
      </c>
      <c r="F14" s="33" t="s">
        <v>433</v>
      </c>
      <c r="G14" s="56">
        <v>6533</v>
      </c>
      <c r="H14" s="56">
        <v>7341</v>
      </c>
      <c r="I14" s="56">
        <v>103706</v>
      </c>
      <c r="J14" s="33" t="s">
        <v>393</v>
      </c>
      <c r="K14" s="19" t="s">
        <v>421</v>
      </c>
      <c r="L14" s="19" t="s">
        <v>63</v>
      </c>
      <c r="M14" s="19">
        <v>1997</v>
      </c>
      <c r="N14" s="56">
        <v>46050</v>
      </c>
      <c r="O14" s="56">
        <v>446370</v>
      </c>
      <c r="P14" s="19">
        <v>2038</v>
      </c>
      <c r="Q14" s="33" t="s">
        <v>400</v>
      </c>
      <c r="R14" s="33" t="s">
        <v>401</v>
      </c>
      <c r="S14" s="19" t="s">
        <v>72</v>
      </c>
      <c r="T14" s="19" t="s">
        <v>395</v>
      </c>
      <c r="U14" s="19"/>
      <c r="V14" s="19" t="s">
        <v>434</v>
      </c>
      <c r="W14" s="19" t="s">
        <v>382</v>
      </c>
      <c r="X14" s="19"/>
      <c r="Y14" s="33" t="s">
        <v>383</v>
      </c>
      <c r="Z14" s="33" t="s">
        <v>402</v>
      </c>
      <c r="AA14" s="33" t="s">
        <v>385</v>
      </c>
      <c r="AB14" s="33" t="s">
        <v>386</v>
      </c>
      <c r="AC14" s="35">
        <v>9</v>
      </c>
      <c r="AD14" s="35">
        <v>0</v>
      </c>
      <c r="AE14" s="35">
        <v>53</v>
      </c>
      <c r="AF14" s="35">
        <v>3</v>
      </c>
      <c r="AG14" s="35">
        <v>31</v>
      </c>
      <c r="AH14" s="35">
        <v>30</v>
      </c>
      <c r="AI14" s="33" t="s">
        <v>387</v>
      </c>
      <c r="AJ14" s="35"/>
      <c r="AK14" s="33"/>
      <c r="AL14" s="35"/>
      <c r="AM14" s="33"/>
      <c r="AN14" s="35"/>
      <c r="AO14" s="19" t="s">
        <v>388</v>
      </c>
      <c r="AP14" s="57" t="s">
        <v>435</v>
      </c>
    </row>
    <row r="15" spans="1:43" ht="30" customHeight="1">
      <c r="A15" s="19" t="s">
        <v>35</v>
      </c>
      <c r="B15" s="16" t="s">
        <v>203</v>
      </c>
      <c r="C15" s="16" t="s">
        <v>436</v>
      </c>
      <c r="D15" s="19" t="s">
        <v>205</v>
      </c>
      <c r="E15" s="33" t="s">
        <v>437</v>
      </c>
      <c r="F15" s="33" t="s">
        <v>438</v>
      </c>
      <c r="G15" s="56">
        <v>0</v>
      </c>
      <c r="H15" s="56">
        <v>0</v>
      </c>
      <c r="I15" s="56">
        <v>0</v>
      </c>
      <c r="J15" s="33" t="s">
        <v>428</v>
      </c>
      <c r="K15" s="19" t="s">
        <v>421</v>
      </c>
      <c r="L15" s="19" t="s">
        <v>42</v>
      </c>
      <c r="M15" s="19">
        <v>1991</v>
      </c>
      <c r="N15" s="56">
        <v>16300</v>
      </c>
      <c r="O15" s="56">
        <v>76800</v>
      </c>
      <c r="P15" s="19">
        <v>2005</v>
      </c>
      <c r="Q15" s="33" t="s">
        <v>379</v>
      </c>
      <c r="R15" s="33" t="s">
        <v>439</v>
      </c>
      <c r="S15" s="19" t="s">
        <v>45</v>
      </c>
      <c r="T15" s="19" t="s">
        <v>381</v>
      </c>
      <c r="U15" s="19"/>
      <c r="V15" s="19" t="s">
        <v>440</v>
      </c>
      <c r="W15" s="19" t="s">
        <v>382</v>
      </c>
      <c r="X15" s="19"/>
      <c r="Y15" s="33" t="s">
        <v>383</v>
      </c>
      <c r="Z15" s="33" t="s">
        <v>384</v>
      </c>
      <c r="AA15" s="33" t="s">
        <v>441</v>
      </c>
      <c r="AB15" s="33" t="s">
        <v>442</v>
      </c>
      <c r="AC15" s="35">
        <v>5</v>
      </c>
      <c r="AD15" s="35">
        <v>1.2</v>
      </c>
      <c r="AE15" s="35">
        <v>39</v>
      </c>
      <c r="AF15" s="35">
        <v>1.7</v>
      </c>
      <c r="AG15" s="35">
        <v>21</v>
      </c>
      <c r="AH15" s="35">
        <v>0.92</v>
      </c>
      <c r="AI15" s="33" t="s">
        <v>387</v>
      </c>
      <c r="AJ15" s="35"/>
      <c r="AK15" s="33"/>
      <c r="AL15" s="35"/>
      <c r="AM15" s="33"/>
      <c r="AN15" s="35"/>
      <c r="AO15" s="19" t="s">
        <v>388</v>
      </c>
      <c r="AP15" s="57" t="s">
        <v>443</v>
      </c>
    </row>
    <row r="16" spans="1:43" ht="30" customHeight="1">
      <c r="A16" s="19" t="s">
        <v>35</v>
      </c>
      <c r="B16" s="16" t="s">
        <v>203</v>
      </c>
      <c r="C16" s="16" t="s">
        <v>444</v>
      </c>
      <c r="D16" s="19" t="s">
        <v>205</v>
      </c>
      <c r="E16" s="33" t="s">
        <v>445</v>
      </c>
      <c r="F16" s="33" t="s">
        <v>446</v>
      </c>
      <c r="G16" s="56">
        <v>0</v>
      </c>
      <c r="H16" s="56">
        <v>0</v>
      </c>
      <c r="I16" s="56">
        <v>0</v>
      </c>
      <c r="J16" s="33" t="s">
        <v>428</v>
      </c>
      <c r="K16" s="19" t="s">
        <v>421</v>
      </c>
      <c r="L16" s="19" t="s">
        <v>42</v>
      </c>
      <c r="M16" s="19">
        <v>2002</v>
      </c>
      <c r="N16" s="56">
        <v>24760</v>
      </c>
      <c r="O16" s="56">
        <v>110300</v>
      </c>
      <c r="P16" s="19">
        <v>2023</v>
      </c>
      <c r="Q16" s="33" t="s">
        <v>379</v>
      </c>
      <c r="R16" s="33" t="s">
        <v>439</v>
      </c>
      <c r="S16" s="19" t="s">
        <v>45</v>
      </c>
      <c r="T16" s="19" t="s">
        <v>381</v>
      </c>
      <c r="U16" s="19"/>
      <c r="V16" s="19" t="s">
        <v>440</v>
      </c>
      <c r="W16" s="19" t="s">
        <v>382</v>
      </c>
      <c r="X16" s="19"/>
      <c r="Y16" s="33" t="s">
        <v>383</v>
      </c>
      <c r="Z16" s="33" t="s">
        <v>384</v>
      </c>
      <c r="AA16" s="33" t="s">
        <v>385</v>
      </c>
      <c r="AB16" s="33" t="s">
        <v>386</v>
      </c>
      <c r="AC16" s="35">
        <v>4</v>
      </c>
      <c r="AD16" s="35">
        <v>1</v>
      </c>
      <c r="AE16" s="35">
        <v>28</v>
      </c>
      <c r="AF16" s="35">
        <v>2</v>
      </c>
      <c r="AG16" s="35">
        <v>36</v>
      </c>
      <c r="AH16" s="35">
        <v>1</v>
      </c>
      <c r="AI16" s="33" t="s">
        <v>387</v>
      </c>
      <c r="AJ16" s="35"/>
      <c r="AK16" s="33"/>
      <c r="AL16" s="35"/>
      <c r="AM16" s="33"/>
      <c r="AN16" s="35"/>
      <c r="AO16" s="19" t="s">
        <v>388</v>
      </c>
      <c r="AP16" s="57" t="s">
        <v>447</v>
      </c>
    </row>
    <row r="17" spans="1:42" ht="30" customHeight="1">
      <c r="A17" s="19" t="s">
        <v>35</v>
      </c>
      <c r="B17" s="16" t="s">
        <v>203</v>
      </c>
      <c r="C17" s="16" t="s">
        <v>448</v>
      </c>
      <c r="D17" s="19" t="s">
        <v>205</v>
      </c>
      <c r="E17" s="33" t="s">
        <v>449</v>
      </c>
      <c r="F17" s="33" t="s">
        <v>450</v>
      </c>
      <c r="G17" s="56">
        <v>0</v>
      </c>
      <c r="H17" s="56">
        <v>0</v>
      </c>
      <c r="I17" s="56">
        <v>0</v>
      </c>
      <c r="J17" s="33" t="s">
        <v>428</v>
      </c>
      <c r="K17" s="19" t="s">
        <v>421</v>
      </c>
      <c r="L17" s="19" t="s">
        <v>42</v>
      </c>
      <c r="M17" s="19">
        <v>1995</v>
      </c>
      <c r="N17" s="56">
        <v>9850</v>
      </c>
      <c r="O17" s="56">
        <v>28900</v>
      </c>
      <c r="P17" s="19">
        <v>2018</v>
      </c>
      <c r="Q17" s="33" t="s">
        <v>379</v>
      </c>
      <c r="R17" s="33" t="s">
        <v>451</v>
      </c>
      <c r="S17" s="19" t="s">
        <v>72</v>
      </c>
      <c r="T17" s="19" t="s">
        <v>381</v>
      </c>
      <c r="U17" s="19"/>
      <c r="V17" s="19" t="s">
        <v>119</v>
      </c>
      <c r="W17" s="19" t="s">
        <v>382</v>
      </c>
      <c r="X17" s="19"/>
      <c r="Y17" s="33" t="s">
        <v>383</v>
      </c>
      <c r="Z17" s="33" t="s">
        <v>384</v>
      </c>
      <c r="AA17" s="33" t="s">
        <v>385</v>
      </c>
      <c r="AB17" s="33" t="s">
        <v>386</v>
      </c>
      <c r="AC17" s="35">
        <v>3</v>
      </c>
      <c r="AD17" s="35">
        <v>1</v>
      </c>
      <c r="AE17" s="35">
        <v>6</v>
      </c>
      <c r="AF17" s="35">
        <v>3</v>
      </c>
      <c r="AG17" s="35">
        <v>7</v>
      </c>
      <c r="AH17" s="35">
        <v>5</v>
      </c>
      <c r="AI17" s="33" t="s">
        <v>387</v>
      </c>
      <c r="AJ17" s="35"/>
      <c r="AK17" s="33"/>
      <c r="AL17" s="35"/>
      <c r="AM17" s="33"/>
      <c r="AN17" s="35"/>
      <c r="AO17" s="19" t="s">
        <v>388</v>
      </c>
      <c r="AP17" s="57" t="s">
        <v>452</v>
      </c>
    </row>
    <row r="18" spans="1:42" ht="30" customHeight="1">
      <c r="A18" s="19" t="s">
        <v>35</v>
      </c>
      <c r="B18" s="16" t="s">
        <v>203</v>
      </c>
      <c r="C18" s="16" t="s">
        <v>453</v>
      </c>
      <c r="D18" s="19" t="s">
        <v>205</v>
      </c>
      <c r="E18" s="33" t="s">
        <v>454</v>
      </c>
      <c r="F18" s="33" t="s">
        <v>455</v>
      </c>
      <c r="G18" s="56">
        <v>10556</v>
      </c>
      <c r="H18" s="56">
        <v>8279</v>
      </c>
      <c r="I18" s="56">
        <v>99541</v>
      </c>
      <c r="J18" s="33" t="s">
        <v>428</v>
      </c>
      <c r="K18" s="19" t="s">
        <v>421</v>
      </c>
      <c r="L18" s="19" t="s">
        <v>42</v>
      </c>
      <c r="M18" s="19">
        <v>2019</v>
      </c>
      <c r="N18" s="56">
        <v>23800</v>
      </c>
      <c r="O18" s="56">
        <v>159100</v>
      </c>
      <c r="P18" s="19">
        <v>2034</v>
      </c>
      <c r="Q18" s="33" t="s">
        <v>379</v>
      </c>
      <c r="R18" s="33" t="s">
        <v>439</v>
      </c>
      <c r="S18" s="19" t="s">
        <v>45</v>
      </c>
      <c r="T18" s="19" t="s">
        <v>395</v>
      </c>
      <c r="U18" s="19"/>
      <c r="V18" s="19" t="s">
        <v>440</v>
      </c>
      <c r="W18" s="19" t="s">
        <v>382</v>
      </c>
      <c r="X18" s="19"/>
      <c r="Y18" s="33" t="s">
        <v>383</v>
      </c>
      <c r="Z18" s="33" t="s">
        <v>384</v>
      </c>
      <c r="AA18" s="33" t="s">
        <v>385</v>
      </c>
      <c r="AB18" s="33" t="s">
        <v>386</v>
      </c>
      <c r="AC18" s="35">
        <v>2</v>
      </c>
      <c r="AD18" s="35">
        <v>2</v>
      </c>
      <c r="AE18" s="35">
        <v>11</v>
      </c>
      <c r="AF18" s="35">
        <v>4</v>
      </c>
      <c r="AG18" s="35">
        <v>28</v>
      </c>
      <c r="AH18" s="35">
        <v>2</v>
      </c>
      <c r="AI18" s="33" t="s">
        <v>387</v>
      </c>
      <c r="AJ18" s="35"/>
      <c r="AK18" s="33"/>
      <c r="AL18" s="35"/>
      <c r="AM18" s="33"/>
      <c r="AN18" s="35"/>
      <c r="AO18" s="19" t="s">
        <v>388</v>
      </c>
      <c r="AP18" s="57" t="s">
        <v>456</v>
      </c>
    </row>
    <row r="19" spans="1:42" ht="30" customHeight="1">
      <c r="A19" s="19" t="s">
        <v>35</v>
      </c>
      <c r="B19" s="16" t="s">
        <v>82</v>
      </c>
      <c r="C19" s="16" t="s">
        <v>457</v>
      </c>
      <c r="D19" s="19" t="s">
        <v>84</v>
      </c>
      <c r="E19" s="33" t="s">
        <v>458</v>
      </c>
      <c r="F19" s="33" t="s">
        <v>459</v>
      </c>
      <c r="G19" s="56">
        <v>0</v>
      </c>
      <c r="H19" s="56">
        <v>0</v>
      </c>
      <c r="I19" s="56">
        <v>0</v>
      </c>
      <c r="J19" s="33" t="s">
        <v>428</v>
      </c>
      <c r="K19" s="19" t="s">
        <v>421</v>
      </c>
      <c r="L19" s="19" t="s">
        <v>77</v>
      </c>
      <c r="M19" s="19">
        <v>1993</v>
      </c>
      <c r="N19" s="56">
        <v>4600</v>
      </c>
      <c r="O19" s="56">
        <v>18950</v>
      </c>
      <c r="P19" s="19">
        <v>1997</v>
      </c>
      <c r="Q19" s="33" t="s">
        <v>379</v>
      </c>
      <c r="R19" s="33" t="s">
        <v>460</v>
      </c>
      <c r="S19" s="19" t="s">
        <v>78</v>
      </c>
      <c r="T19" s="19" t="s">
        <v>381</v>
      </c>
      <c r="U19" s="19" t="s">
        <v>79</v>
      </c>
      <c r="V19" s="19" t="s">
        <v>73</v>
      </c>
      <c r="W19" s="19" t="s">
        <v>382</v>
      </c>
      <c r="X19" s="19"/>
      <c r="Y19" s="33" t="s">
        <v>383</v>
      </c>
      <c r="Z19" s="33" t="s">
        <v>402</v>
      </c>
      <c r="AA19" s="33" t="s">
        <v>461</v>
      </c>
      <c r="AB19" s="33" t="s">
        <v>442</v>
      </c>
      <c r="AC19" s="35"/>
      <c r="AD19" s="35">
        <v>1</v>
      </c>
      <c r="AE19" s="35"/>
      <c r="AF19" s="35">
        <v>3</v>
      </c>
      <c r="AG19" s="35"/>
      <c r="AH19" s="35">
        <v>2.5</v>
      </c>
      <c r="AI19" s="33" t="s">
        <v>387</v>
      </c>
      <c r="AJ19" s="35"/>
      <c r="AK19" s="33"/>
      <c r="AL19" s="35"/>
      <c r="AM19" s="33"/>
      <c r="AN19" s="35"/>
      <c r="AO19" s="19" t="s">
        <v>388</v>
      </c>
      <c r="AP19" s="57" t="s">
        <v>462</v>
      </c>
    </row>
    <row r="20" spans="1:42" ht="30" customHeight="1">
      <c r="A20" s="19" t="s">
        <v>35</v>
      </c>
      <c r="B20" s="16" t="s">
        <v>463</v>
      </c>
      <c r="C20" s="16" t="s">
        <v>464</v>
      </c>
      <c r="D20" s="19" t="s">
        <v>465</v>
      </c>
      <c r="E20" s="33" t="s">
        <v>466</v>
      </c>
      <c r="F20" s="33" t="s">
        <v>467</v>
      </c>
      <c r="G20" s="56">
        <v>0</v>
      </c>
      <c r="H20" s="56">
        <v>0</v>
      </c>
      <c r="I20" s="56">
        <v>981</v>
      </c>
      <c r="J20" s="33" t="s">
        <v>468</v>
      </c>
      <c r="K20" s="19" t="s">
        <v>378</v>
      </c>
      <c r="L20" s="19" t="s">
        <v>77</v>
      </c>
      <c r="M20" s="19">
        <v>1990</v>
      </c>
      <c r="N20" s="56">
        <v>12000</v>
      </c>
      <c r="O20" s="56">
        <v>89900</v>
      </c>
      <c r="P20" s="19">
        <v>2025</v>
      </c>
      <c r="Q20" s="33" t="s">
        <v>400</v>
      </c>
      <c r="R20" s="33" t="s">
        <v>469</v>
      </c>
      <c r="S20" s="19" t="s">
        <v>45</v>
      </c>
      <c r="T20" s="19" t="s">
        <v>395</v>
      </c>
      <c r="U20" s="19"/>
      <c r="V20" s="19" t="s">
        <v>470</v>
      </c>
      <c r="W20" s="19" t="s">
        <v>382</v>
      </c>
      <c r="X20" s="19"/>
      <c r="Y20" s="33" t="s">
        <v>471</v>
      </c>
      <c r="Z20" s="33"/>
      <c r="AA20" s="33"/>
      <c r="AB20" s="33"/>
      <c r="AC20" s="35"/>
      <c r="AD20" s="35">
        <v>1</v>
      </c>
      <c r="AE20" s="35"/>
      <c r="AF20" s="35">
        <v>2</v>
      </c>
      <c r="AG20" s="35"/>
      <c r="AH20" s="35">
        <v>2.8</v>
      </c>
      <c r="AI20" s="33" t="s">
        <v>387</v>
      </c>
      <c r="AJ20" s="35"/>
      <c r="AK20" s="33"/>
      <c r="AL20" s="35"/>
      <c r="AM20" s="33"/>
      <c r="AN20" s="35"/>
      <c r="AO20" s="19" t="s">
        <v>388</v>
      </c>
      <c r="AP20" s="57" t="s">
        <v>472</v>
      </c>
    </row>
    <row r="21" spans="1:42" ht="30" customHeight="1">
      <c r="A21" s="19" t="s">
        <v>35</v>
      </c>
      <c r="B21" s="16" t="s">
        <v>36</v>
      </c>
      <c r="C21" s="16" t="s">
        <v>473</v>
      </c>
      <c r="D21" s="19" t="s">
        <v>38</v>
      </c>
      <c r="E21" s="33" t="s">
        <v>474</v>
      </c>
      <c r="F21" s="33" t="s">
        <v>475</v>
      </c>
      <c r="G21" s="56">
        <v>0</v>
      </c>
      <c r="H21" s="56">
        <v>0</v>
      </c>
      <c r="I21" s="56">
        <v>8785</v>
      </c>
      <c r="J21" s="33" t="s">
        <v>428</v>
      </c>
      <c r="K21" s="19" t="s">
        <v>421</v>
      </c>
      <c r="L21" s="19" t="s">
        <v>63</v>
      </c>
      <c r="M21" s="19">
        <v>1993</v>
      </c>
      <c r="N21" s="56">
        <v>11370</v>
      </c>
      <c r="O21" s="56">
        <v>80000</v>
      </c>
      <c r="P21" s="19">
        <v>2025</v>
      </c>
      <c r="Q21" s="33" t="s">
        <v>379</v>
      </c>
      <c r="R21" s="33" t="s">
        <v>476</v>
      </c>
      <c r="S21" s="19" t="s">
        <v>72</v>
      </c>
      <c r="T21" s="19" t="s">
        <v>395</v>
      </c>
      <c r="U21" s="19"/>
      <c r="V21" s="19" t="s">
        <v>46</v>
      </c>
      <c r="W21" s="19" t="s">
        <v>382</v>
      </c>
      <c r="X21" s="19"/>
      <c r="Y21" s="33" t="s">
        <v>429</v>
      </c>
      <c r="Z21" s="33"/>
      <c r="AA21" s="33"/>
      <c r="AB21" s="33"/>
      <c r="AC21" s="35"/>
      <c r="AD21" s="35">
        <v>1</v>
      </c>
      <c r="AE21" s="35"/>
      <c r="AF21" s="35">
        <v>3</v>
      </c>
      <c r="AG21" s="35"/>
      <c r="AH21" s="35">
        <v>8</v>
      </c>
      <c r="AI21" s="33" t="s">
        <v>387</v>
      </c>
      <c r="AJ21" s="35"/>
      <c r="AK21" s="33"/>
      <c r="AL21" s="35"/>
      <c r="AM21" s="33"/>
      <c r="AN21" s="35"/>
      <c r="AO21" s="19" t="s">
        <v>388</v>
      </c>
      <c r="AP21" s="57" t="s">
        <v>477</v>
      </c>
    </row>
    <row r="22" spans="1:42" ht="30" customHeight="1">
      <c r="A22" s="19" t="s">
        <v>35</v>
      </c>
      <c r="B22" s="16" t="s">
        <v>478</v>
      </c>
      <c r="C22" s="16" t="s">
        <v>479</v>
      </c>
      <c r="D22" s="19" t="s">
        <v>480</v>
      </c>
      <c r="E22" s="33" t="s">
        <v>481</v>
      </c>
      <c r="F22" s="33" t="s">
        <v>482</v>
      </c>
      <c r="G22" s="56">
        <v>0</v>
      </c>
      <c r="H22" s="56">
        <v>0</v>
      </c>
      <c r="I22" s="56">
        <v>0</v>
      </c>
      <c r="J22" s="33" t="s">
        <v>428</v>
      </c>
      <c r="K22" s="19" t="s">
        <v>378</v>
      </c>
      <c r="L22" s="19"/>
      <c r="M22" s="19">
        <v>1990</v>
      </c>
      <c r="N22" s="56">
        <v>12655</v>
      </c>
      <c r="O22" s="56">
        <v>28029</v>
      </c>
      <c r="P22" s="19">
        <v>2002</v>
      </c>
      <c r="Q22" s="33" t="s">
        <v>483</v>
      </c>
      <c r="R22" s="33" t="s">
        <v>484</v>
      </c>
      <c r="S22" s="19" t="s">
        <v>72</v>
      </c>
      <c r="T22" s="19" t="s">
        <v>381</v>
      </c>
      <c r="U22" s="19"/>
      <c r="V22" s="19" t="s">
        <v>119</v>
      </c>
      <c r="W22" s="19" t="s">
        <v>382</v>
      </c>
      <c r="X22" s="19"/>
      <c r="Y22" s="33" t="s">
        <v>383</v>
      </c>
      <c r="Z22" s="33" t="s">
        <v>402</v>
      </c>
      <c r="AA22" s="33" t="s">
        <v>461</v>
      </c>
      <c r="AB22" s="33" t="s">
        <v>423</v>
      </c>
      <c r="AC22" s="35"/>
      <c r="AD22" s="35">
        <v>1.2</v>
      </c>
      <c r="AE22" s="35"/>
      <c r="AF22" s="35">
        <v>4</v>
      </c>
      <c r="AG22" s="35"/>
      <c r="AH22" s="35">
        <v>6.9</v>
      </c>
      <c r="AI22" s="33" t="s">
        <v>387</v>
      </c>
      <c r="AJ22" s="35"/>
      <c r="AK22" s="33"/>
      <c r="AL22" s="35"/>
      <c r="AM22" s="33"/>
      <c r="AN22" s="35"/>
      <c r="AO22" s="19" t="s">
        <v>388</v>
      </c>
      <c r="AP22" s="57" t="s">
        <v>485</v>
      </c>
    </row>
    <row r="23" spans="1:42" ht="30" customHeight="1">
      <c r="A23" s="19" t="s">
        <v>35</v>
      </c>
      <c r="B23" s="16" t="s">
        <v>478</v>
      </c>
      <c r="C23" s="16" t="s">
        <v>486</v>
      </c>
      <c r="D23" s="19" t="s">
        <v>480</v>
      </c>
      <c r="E23" s="33" t="s">
        <v>487</v>
      </c>
      <c r="F23" s="33" t="s">
        <v>488</v>
      </c>
      <c r="G23" s="56">
        <v>0</v>
      </c>
      <c r="H23" s="56">
        <v>0</v>
      </c>
      <c r="I23" s="56">
        <v>0</v>
      </c>
      <c r="J23" s="33" t="s">
        <v>489</v>
      </c>
      <c r="K23" s="19" t="s">
        <v>378</v>
      </c>
      <c r="L23" s="19"/>
      <c r="M23" s="19">
        <v>2000</v>
      </c>
      <c r="N23" s="56">
        <v>2390</v>
      </c>
      <c r="O23" s="56">
        <v>4783</v>
      </c>
      <c r="P23" s="19">
        <v>2012</v>
      </c>
      <c r="Q23" s="33" t="s">
        <v>490</v>
      </c>
      <c r="R23" s="33" t="s">
        <v>491</v>
      </c>
      <c r="S23" s="19" t="s">
        <v>72</v>
      </c>
      <c r="T23" s="19" t="s">
        <v>381</v>
      </c>
      <c r="U23" s="19"/>
      <c r="V23" s="19" t="s">
        <v>119</v>
      </c>
      <c r="W23" s="19" t="s">
        <v>382</v>
      </c>
      <c r="X23" s="19"/>
      <c r="Y23" s="33" t="s">
        <v>383</v>
      </c>
      <c r="Z23" s="33" t="s">
        <v>402</v>
      </c>
      <c r="AA23" s="33" t="s">
        <v>385</v>
      </c>
      <c r="AB23" s="33" t="s">
        <v>386</v>
      </c>
      <c r="AC23" s="35"/>
      <c r="AD23" s="35">
        <v>1</v>
      </c>
      <c r="AE23" s="35"/>
      <c r="AF23" s="35">
        <v>4.3</v>
      </c>
      <c r="AG23" s="35"/>
      <c r="AH23" s="35">
        <v>7.6</v>
      </c>
      <c r="AI23" s="33" t="s">
        <v>387</v>
      </c>
      <c r="AJ23" s="35"/>
      <c r="AK23" s="33"/>
      <c r="AL23" s="35"/>
      <c r="AM23" s="33"/>
      <c r="AN23" s="35"/>
      <c r="AO23" s="19" t="s">
        <v>388</v>
      </c>
      <c r="AP23" s="57" t="s">
        <v>492</v>
      </c>
    </row>
    <row r="24" spans="1:42" ht="30" customHeight="1">
      <c r="A24" s="19" t="s">
        <v>35</v>
      </c>
      <c r="B24" s="16" t="s">
        <v>493</v>
      </c>
      <c r="C24" s="16" t="s">
        <v>494</v>
      </c>
      <c r="D24" s="19" t="s">
        <v>495</v>
      </c>
      <c r="E24" s="33" t="s">
        <v>496</v>
      </c>
      <c r="F24" s="33" t="s">
        <v>497</v>
      </c>
      <c r="G24" s="56">
        <v>1098</v>
      </c>
      <c r="H24" s="56">
        <v>2020</v>
      </c>
      <c r="I24" s="56">
        <v>245686</v>
      </c>
      <c r="J24" s="33" t="s">
        <v>428</v>
      </c>
      <c r="K24" s="19" t="s">
        <v>378</v>
      </c>
      <c r="L24" s="19" t="s">
        <v>63</v>
      </c>
      <c r="M24" s="19">
        <v>2005</v>
      </c>
      <c r="N24" s="56">
        <v>26224</v>
      </c>
      <c r="O24" s="56">
        <v>266556</v>
      </c>
      <c r="P24" s="19">
        <v>2054</v>
      </c>
      <c r="Q24" s="33" t="s">
        <v>400</v>
      </c>
      <c r="R24" s="33" t="s">
        <v>498</v>
      </c>
      <c r="S24" s="19" t="s">
        <v>45</v>
      </c>
      <c r="T24" s="19" t="s">
        <v>395</v>
      </c>
      <c r="U24" s="19"/>
      <c r="V24" s="19" t="s">
        <v>499</v>
      </c>
      <c r="W24" s="19" t="s">
        <v>382</v>
      </c>
      <c r="X24" s="19"/>
      <c r="Y24" s="33" t="s">
        <v>383</v>
      </c>
      <c r="Z24" s="33" t="s">
        <v>384</v>
      </c>
      <c r="AA24" s="33" t="s">
        <v>385</v>
      </c>
      <c r="AB24" s="33" t="s">
        <v>386</v>
      </c>
      <c r="AC24" s="35">
        <v>5</v>
      </c>
      <c r="AD24" s="35">
        <v>1</v>
      </c>
      <c r="AE24" s="35">
        <v>17</v>
      </c>
      <c r="AF24" s="35">
        <v>18</v>
      </c>
      <c r="AG24" s="35">
        <v>24</v>
      </c>
      <c r="AH24" s="35">
        <v>18</v>
      </c>
      <c r="AI24" s="33" t="s">
        <v>387</v>
      </c>
      <c r="AJ24" s="35"/>
      <c r="AK24" s="33"/>
      <c r="AL24" s="35"/>
      <c r="AM24" s="33"/>
      <c r="AN24" s="35"/>
      <c r="AO24" s="19" t="s">
        <v>388</v>
      </c>
      <c r="AP24" s="57" t="s">
        <v>500</v>
      </c>
    </row>
    <row r="25" spans="1:42" ht="30" customHeight="1">
      <c r="A25" s="19" t="s">
        <v>35</v>
      </c>
      <c r="B25" s="16" t="s">
        <v>493</v>
      </c>
      <c r="C25" s="16" t="s">
        <v>501</v>
      </c>
      <c r="D25" s="19" t="s">
        <v>495</v>
      </c>
      <c r="E25" s="33" t="s">
        <v>502</v>
      </c>
      <c r="F25" s="33" t="s">
        <v>503</v>
      </c>
      <c r="G25" s="56">
        <v>0</v>
      </c>
      <c r="H25" s="56">
        <v>0</v>
      </c>
      <c r="I25" s="56">
        <v>0</v>
      </c>
      <c r="J25" s="33" t="s">
        <v>428</v>
      </c>
      <c r="K25" s="19" t="s">
        <v>378</v>
      </c>
      <c r="L25" s="19" t="s">
        <v>63</v>
      </c>
      <c r="M25" s="19">
        <v>2004</v>
      </c>
      <c r="N25" s="56">
        <v>2470</v>
      </c>
      <c r="O25" s="56">
        <v>10800</v>
      </c>
      <c r="P25" s="19">
        <v>2012</v>
      </c>
      <c r="Q25" s="33" t="s">
        <v>400</v>
      </c>
      <c r="R25" s="33" t="s">
        <v>504</v>
      </c>
      <c r="S25" s="19" t="s">
        <v>45</v>
      </c>
      <c r="T25" s="19" t="s">
        <v>381</v>
      </c>
      <c r="U25" s="19"/>
      <c r="V25" s="19" t="s">
        <v>499</v>
      </c>
      <c r="W25" s="19" t="s">
        <v>382</v>
      </c>
      <c r="X25" s="19"/>
      <c r="Y25" s="33" t="s">
        <v>383</v>
      </c>
      <c r="Z25" s="33" t="s">
        <v>384</v>
      </c>
      <c r="AA25" s="33" t="s">
        <v>385</v>
      </c>
      <c r="AB25" s="33" t="s">
        <v>386</v>
      </c>
      <c r="AC25" s="35"/>
      <c r="AD25" s="35">
        <v>1</v>
      </c>
      <c r="AE25" s="35"/>
      <c r="AF25" s="35">
        <v>7</v>
      </c>
      <c r="AG25" s="35"/>
      <c r="AH25" s="35">
        <v>17</v>
      </c>
      <c r="AI25" s="33" t="s">
        <v>387</v>
      </c>
      <c r="AJ25" s="35"/>
      <c r="AK25" s="33"/>
      <c r="AL25" s="35"/>
      <c r="AM25" s="33"/>
      <c r="AN25" s="35"/>
      <c r="AO25" s="19" t="s">
        <v>388</v>
      </c>
      <c r="AP25" s="57" t="s">
        <v>505</v>
      </c>
    </row>
    <row r="26" spans="1:42" ht="30" customHeight="1">
      <c r="A26" s="19" t="s">
        <v>35</v>
      </c>
      <c r="B26" s="16" t="s">
        <v>493</v>
      </c>
      <c r="C26" s="16" t="s">
        <v>506</v>
      </c>
      <c r="D26" s="19" t="s">
        <v>495</v>
      </c>
      <c r="E26" s="33" t="s">
        <v>507</v>
      </c>
      <c r="F26" s="33" t="s">
        <v>508</v>
      </c>
      <c r="G26" s="56">
        <v>0</v>
      </c>
      <c r="H26" s="56">
        <v>0</v>
      </c>
      <c r="I26" s="56">
        <v>0</v>
      </c>
      <c r="J26" s="33" t="s">
        <v>509</v>
      </c>
      <c r="K26" s="19" t="s">
        <v>378</v>
      </c>
      <c r="L26" s="19" t="s">
        <v>63</v>
      </c>
      <c r="M26" s="19">
        <v>1979</v>
      </c>
      <c r="N26" s="56">
        <v>20100</v>
      </c>
      <c r="O26" s="56">
        <v>211806</v>
      </c>
      <c r="P26" s="19">
        <v>2012</v>
      </c>
      <c r="Q26" s="33" t="s">
        <v>490</v>
      </c>
      <c r="R26" s="33" t="s">
        <v>510</v>
      </c>
      <c r="S26" s="19" t="s">
        <v>45</v>
      </c>
      <c r="T26" s="19" t="s">
        <v>395</v>
      </c>
      <c r="U26" s="19"/>
      <c r="V26" s="19" t="s">
        <v>499</v>
      </c>
      <c r="W26" s="19" t="s">
        <v>382</v>
      </c>
      <c r="X26" s="19"/>
      <c r="Y26" s="33" t="s">
        <v>471</v>
      </c>
      <c r="Z26" s="33"/>
      <c r="AA26" s="33"/>
      <c r="AB26" s="33"/>
      <c r="AC26" s="35">
        <v>9</v>
      </c>
      <c r="AD26" s="35">
        <v>6</v>
      </c>
      <c r="AE26" s="35">
        <v>23</v>
      </c>
      <c r="AF26" s="35">
        <v>21</v>
      </c>
      <c r="AG26" s="35">
        <v>74</v>
      </c>
      <c r="AH26" s="35">
        <v>56</v>
      </c>
      <c r="AI26" s="33" t="s">
        <v>387</v>
      </c>
      <c r="AJ26" s="35"/>
      <c r="AK26" s="33"/>
      <c r="AL26" s="35"/>
      <c r="AM26" s="33"/>
      <c r="AN26" s="35"/>
      <c r="AO26" s="19" t="s">
        <v>388</v>
      </c>
      <c r="AP26" s="57" t="s">
        <v>511</v>
      </c>
    </row>
    <row r="27" spans="1:42" ht="30" customHeight="1">
      <c r="A27" s="19" t="s">
        <v>35</v>
      </c>
      <c r="B27" s="16" t="s">
        <v>234</v>
      </c>
      <c r="C27" s="16" t="s">
        <v>512</v>
      </c>
      <c r="D27" s="19" t="s">
        <v>236</v>
      </c>
      <c r="E27" s="33" t="s">
        <v>513</v>
      </c>
      <c r="F27" s="33" t="s">
        <v>514</v>
      </c>
      <c r="G27" s="56">
        <v>0</v>
      </c>
      <c r="H27" s="56">
        <v>0</v>
      </c>
      <c r="I27" s="56">
        <v>0</v>
      </c>
      <c r="J27" s="33" t="s">
        <v>515</v>
      </c>
      <c r="K27" s="19" t="s">
        <v>378</v>
      </c>
      <c r="L27" s="19" t="s">
        <v>77</v>
      </c>
      <c r="M27" s="19">
        <v>1987</v>
      </c>
      <c r="N27" s="56">
        <v>6460</v>
      </c>
      <c r="O27" s="56">
        <v>32100</v>
      </c>
      <c r="P27" s="19">
        <v>2002</v>
      </c>
      <c r="Q27" s="33" t="s">
        <v>400</v>
      </c>
      <c r="R27" s="33" t="s">
        <v>516</v>
      </c>
      <c r="S27" s="19" t="s">
        <v>78</v>
      </c>
      <c r="T27" s="19" t="s">
        <v>381</v>
      </c>
      <c r="U27" s="19"/>
      <c r="V27" s="19" t="s">
        <v>240</v>
      </c>
      <c r="W27" s="19" t="s">
        <v>382</v>
      </c>
      <c r="X27" s="19"/>
      <c r="Y27" s="33" t="s">
        <v>383</v>
      </c>
      <c r="Z27" s="33" t="s">
        <v>384</v>
      </c>
      <c r="AA27" s="33" t="s">
        <v>441</v>
      </c>
      <c r="AB27" s="33" t="s">
        <v>386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3" t="s">
        <v>387</v>
      </c>
      <c r="AJ27" s="35"/>
      <c r="AK27" s="33"/>
      <c r="AL27" s="35"/>
      <c r="AM27" s="33"/>
      <c r="AN27" s="35"/>
      <c r="AO27" s="19" t="s">
        <v>388</v>
      </c>
      <c r="AP27" s="57" t="s">
        <v>517</v>
      </c>
    </row>
    <row r="28" spans="1:42" ht="30" customHeight="1">
      <c r="A28" s="19" t="s">
        <v>35</v>
      </c>
      <c r="B28" s="16" t="s">
        <v>518</v>
      </c>
      <c r="C28" s="16" t="s">
        <v>519</v>
      </c>
      <c r="D28" s="19" t="s">
        <v>520</v>
      </c>
      <c r="E28" s="33" t="s">
        <v>521</v>
      </c>
      <c r="F28" s="33" t="s">
        <v>522</v>
      </c>
      <c r="G28" s="56">
        <v>0</v>
      </c>
      <c r="H28" s="56">
        <v>0</v>
      </c>
      <c r="I28" s="56">
        <v>0</v>
      </c>
      <c r="J28" s="33" t="s">
        <v>468</v>
      </c>
      <c r="K28" s="19" t="s">
        <v>378</v>
      </c>
      <c r="L28" s="19" t="s">
        <v>523</v>
      </c>
      <c r="M28" s="19">
        <v>1983</v>
      </c>
      <c r="N28" s="56">
        <v>3936</v>
      </c>
      <c r="O28" s="56">
        <v>22156</v>
      </c>
      <c r="P28" s="19">
        <v>1998</v>
      </c>
      <c r="Q28" s="33" t="s">
        <v>524</v>
      </c>
      <c r="R28" s="33" t="s">
        <v>525</v>
      </c>
      <c r="S28" s="19" t="s">
        <v>72</v>
      </c>
      <c r="T28" s="19" t="s">
        <v>381</v>
      </c>
      <c r="U28" s="19"/>
      <c r="V28" s="19" t="s">
        <v>308</v>
      </c>
      <c r="W28" s="19" t="s">
        <v>382</v>
      </c>
      <c r="X28" s="19"/>
      <c r="Y28" s="33" t="s">
        <v>383</v>
      </c>
      <c r="Z28" s="33" t="s">
        <v>402</v>
      </c>
      <c r="AA28" s="33" t="s">
        <v>385</v>
      </c>
      <c r="AB28" s="33" t="s">
        <v>442</v>
      </c>
      <c r="AC28" s="35"/>
      <c r="AD28" s="35"/>
      <c r="AE28" s="35"/>
      <c r="AF28" s="35"/>
      <c r="AG28" s="35"/>
      <c r="AH28" s="35"/>
      <c r="AI28" s="33" t="s">
        <v>387</v>
      </c>
      <c r="AJ28" s="35"/>
      <c r="AK28" s="33"/>
      <c r="AL28" s="35"/>
      <c r="AM28" s="33"/>
      <c r="AN28" s="35"/>
      <c r="AO28" s="19" t="s">
        <v>388</v>
      </c>
      <c r="AP28" s="57" t="s">
        <v>526</v>
      </c>
    </row>
    <row r="29" spans="1:42" ht="30" customHeight="1">
      <c r="A29" s="19" t="s">
        <v>35</v>
      </c>
      <c r="B29" s="16" t="s">
        <v>518</v>
      </c>
      <c r="C29" s="16" t="s">
        <v>527</v>
      </c>
      <c r="D29" s="19" t="s">
        <v>520</v>
      </c>
      <c r="E29" s="33" t="s">
        <v>528</v>
      </c>
      <c r="F29" s="33" t="s">
        <v>529</v>
      </c>
      <c r="G29" s="56">
        <v>165</v>
      </c>
      <c r="H29" s="56">
        <v>40</v>
      </c>
      <c r="I29" s="56">
        <v>5032</v>
      </c>
      <c r="J29" s="33" t="s">
        <v>468</v>
      </c>
      <c r="K29" s="19" t="s">
        <v>378</v>
      </c>
      <c r="L29" s="19" t="s">
        <v>63</v>
      </c>
      <c r="M29" s="19">
        <v>1999</v>
      </c>
      <c r="N29" s="56">
        <v>6100</v>
      </c>
      <c r="O29" s="56">
        <v>24485</v>
      </c>
      <c r="P29" s="19">
        <v>2028</v>
      </c>
      <c r="Q29" s="33" t="s">
        <v>524</v>
      </c>
      <c r="R29" s="33" t="s">
        <v>439</v>
      </c>
      <c r="S29" s="19" t="s">
        <v>72</v>
      </c>
      <c r="T29" s="19" t="s">
        <v>395</v>
      </c>
      <c r="U29" s="19"/>
      <c r="V29" s="19" t="s">
        <v>530</v>
      </c>
      <c r="W29" s="19" t="s">
        <v>382</v>
      </c>
      <c r="X29" s="19"/>
      <c r="Y29" s="33" t="s">
        <v>383</v>
      </c>
      <c r="Z29" s="33" t="s">
        <v>402</v>
      </c>
      <c r="AA29" s="33" t="s">
        <v>385</v>
      </c>
      <c r="AB29" s="33" t="s">
        <v>386</v>
      </c>
      <c r="AC29" s="35">
        <v>1.2</v>
      </c>
      <c r="AD29" s="35">
        <v>0.9</v>
      </c>
      <c r="AE29" s="35">
        <v>7.2</v>
      </c>
      <c r="AF29" s="35">
        <v>6.6</v>
      </c>
      <c r="AG29" s="35">
        <v>25</v>
      </c>
      <c r="AH29" s="35">
        <v>24</v>
      </c>
      <c r="AI29" s="33" t="s">
        <v>387</v>
      </c>
      <c r="AJ29" s="35"/>
      <c r="AK29" s="33"/>
      <c r="AL29" s="35"/>
      <c r="AM29" s="33"/>
      <c r="AN29" s="35"/>
      <c r="AO29" s="19" t="s">
        <v>388</v>
      </c>
      <c r="AP29" s="57" t="s">
        <v>531</v>
      </c>
    </row>
    <row r="30" spans="1:42" ht="30" customHeight="1">
      <c r="A30" s="19" t="s">
        <v>35</v>
      </c>
      <c r="B30" s="16" t="s">
        <v>532</v>
      </c>
      <c r="C30" s="16" t="s">
        <v>533</v>
      </c>
      <c r="D30" s="19" t="s">
        <v>534</v>
      </c>
      <c r="E30" s="33" t="s">
        <v>535</v>
      </c>
      <c r="F30" s="33" t="s">
        <v>536</v>
      </c>
      <c r="G30" s="56">
        <v>0</v>
      </c>
      <c r="H30" s="56">
        <v>0</v>
      </c>
      <c r="I30" s="56">
        <v>0</v>
      </c>
      <c r="J30" s="33" t="s">
        <v>537</v>
      </c>
      <c r="K30" s="19" t="s">
        <v>421</v>
      </c>
      <c r="L30" s="19" t="s">
        <v>77</v>
      </c>
      <c r="M30" s="19">
        <v>1995</v>
      </c>
      <c r="N30" s="56">
        <v>985</v>
      </c>
      <c r="O30" s="56">
        <v>8500</v>
      </c>
      <c r="P30" s="19">
        <v>2004</v>
      </c>
      <c r="Q30" s="33" t="s">
        <v>538</v>
      </c>
      <c r="R30" s="33" t="s">
        <v>525</v>
      </c>
      <c r="S30" s="19" t="s">
        <v>78</v>
      </c>
      <c r="T30" s="19" t="s">
        <v>381</v>
      </c>
      <c r="U30" s="19"/>
      <c r="V30" s="19" t="s">
        <v>332</v>
      </c>
      <c r="W30" s="19" t="s">
        <v>382</v>
      </c>
      <c r="X30" s="19"/>
      <c r="Y30" s="33" t="s">
        <v>429</v>
      </c>
      <c r="Z30" s="33"/>
      <c r="AA30" s="33"/>
      <c r="AB30" s="33"/>
      <c r="AC30" s="35"/>
      <c r="AD30" s="35"/>
      <c r="AE30" s="35"/>
      <c r="AF30" s="35"/>
      <c r="AG30" s="35"/>
      <c r="AH30" s="35"/>
      <c r="AI30" s="33" t="s">
        <v>387</v>
      </c>
      <c r="AJ30" s="35"/>
      <c r="AK30" s="33"/>
      <c r="AL30" s="35"/>
      <c r="AM30" s="33"/>
      <c r="AN30" s="35"/>
      <c r="AO30" s="19" t="s">
        <v>388</v>
      </c>
      <c r="AP30" s="57" t="s">
        <v>539</v>
      </c>
    </row>
    <row r="31" spans="1:42" ht="30" customHeight="1">
      <c r="A31" s="19" t="s">
        <v>35</v>
      </c>
      <c r="B31" s="16" t="s">
        <v>267</v>
      </c>
      <c r="C31" s="16" t="s">
        <v>540</v>
      </c>
      <c r="D31" s="19" t="s">
        <v>269</v>
      </c>
      <c r="E31" s="33" t="s">
        <v>541</v>
      </c>
      <c r="F31" s="33" t="s">
        <v>542</v>
      </c>
      <c r="G31" s="56">
        <v>351</v>
      </c>
      <c r="H31" s="56">
        <v>351</v>
      </c>
      <c r="I31" s="56">
        <v>7179</v>
      </c>
      <c r="J31" s="33" t="s">
        <v>420</v>
      </c>
      <c r="K31" s="19" t="s">
        <v>378</v>
      </c>
      <c r="L31" s="19" t="s">
        <v>196</v>
      </c>
      <c r="M31" s="19">
        <v>2001</v>
      </c>
      <c r="N31" s="56">
        <v>7100</v>
      </c>
      <c r="O31" s="56">
        <v>24600</v>
      </c>
      <c r="P31" s="19">
        <v>2025</v>
      </c>
      <c r="Q31" s="33" t="s">
        <v>543</v>
      </c>
      <c r="R31" s="33" t="s">
        <v>544</v>
      </c>
      <c r="S31" s="19" t="s">
        <v>45</v>
      </c>
      <c r="T31" s="19" t="s">
        <v>395</v>
      </c>
      <c r="U31" s="19"/>
      <c r="V31" s="19" t="s">
        <v>240</v>
      </c>
      <c r="W31" s="19" t="s">
        <v>382</v>
      </c>
      <c r="X31" s="19"/>
      <c r="Y31" s="33" t="s">
        <v>383</v>
      </c>
      <c r="Z31" s="33" t="s">
        <v>402</v>
      </c>
      <c r="AA31" s="33" t="s">
        <v>461</v>
      </c>
      <c r="AB31" s="33" t="s">
        <v>386</v>
      </c>
      <c r="AC31" s="35">
        <v>1</v>
      </c>
      <c r="AD31" s="35">
        <v>1</v>
      </c>
      <c r="AE31" s="35">
        <v>4</v>
      </c>
      <c r="AF31" s="35">
        <v>1</v>
      </c>
      <c r="AG31" s="35">
        <v>4</v>
      </c>
      <c r="AH31" s="35">
        <v>4</v>
      </c>
      <c r="AI31" s="33" t="s">
        <v>387</v>
      </c>
      <c r="AJ31" s="35"/>
      <c r="AK31" s="33"/>
      <c r="AL31" s="35"/>
      <c r="AM31" s="33"/>
      <c r="AN31" s="35"/>
      <c r="AO31" s="19" t="s">
        <v>388</v>
      </c>
      <c r="AP31" s="57" t="s">
        <v>545</v>
      </c>
    </row>
    <row r="32" spans="1:42" ht="30" customHeight="1">
      <c r="A32" s="19" t="s">
        <v>35</v>
      </c>
      <c r="B32" s="16" t="s">
        <v>273</v>
      </c>
      <c r="C32" s="16" t="s">
        <v>546</v>
      </c>
      <c r="D32" s="19" t="s">
        <v>275</v>
      </c>
      <c r="E32" s="33" t="s">
        <v>547</v>
      </c>
      <c r="F32" s="33" t="s">
        <v>548</v>
      </c>
      <c r="G32" s="56">
        <v>628</v>
      </c>
      <c r="H32" s="56">
        <v>941</v>
      </c>
      <c r="I32" s="56">
        <v>14818</v>
      </c>
      <c r="J32" s="33" t="s">
        <v>420</v>
      </c>
      <c r="K32" s="19" t="s">
        <v>421</v>
      </c>
      <c r="L32" s="19" t="s">
        <v>63</v>
      </c>
      <c r="M32" s="19">
        <v>2018</v>
      </c>
      <c r="N32" s="56">
        <v>2634</v>
      </c>
      <c r="O32" s="56">
        <v>19000</v>
      </c>
      <c r="P32" s="19">
        <v>2025</v>
      </c>
      <c r="Q32" s="33" t="s">
        <v>549</v>
      </c>
      <c r="R32" s="33" t="s">
        <v>394</v>
      </c>
      <c r="S32" s="19" t="s">
        <v>72</v>
      </c>
      <c r="T32" s="19" t="s">
        <v>395</v>
      </c>
      <c r="U32" s="19"/>
      <c r="V32" s="19" t="s">
        <v>550</v>
      </c>
      <c r="W32" s="19" t="s">
        <v>382</v>
      </c>
      <c r="X32" s="19"/>
      <c r="Y32" s="33" t="s">
        <v>471</v>
      </c>
      <c r="Z32" s="33"/>
      <c r="AA32" s="33"/>
      <c r="AB32" s="33"/>
      <c r="AC32" s="35">
        <v>206</v>
      </c>
      <c r="AD32" s="35">
        <v>1</v>
      </c>
      <c r="AE32" s="35">
        <v>316</v>
      </c>
      <c r="AF32" s="35">
        <v>3</v>
      </c>
      <c r="AG32" s="35">
        <v>70</v>
      </c>
      <c r="AH32" s="35">
        <v>2</v>
      </c>
      <c r="AI32" s="33" t="s">
        <v>387</v>
      </c>
      <c r="AJ32" s="35"/>
      <c r="AK32" s="33"/>
      <c r="AL32" s="35"/>
      <c r="AM32" s="33"/>
      <c r="AN32" s="35"/>
      <c r="AO32" s="19" t="s">
        <v>551</v>
      </c>
      <c r="AP32" s="57" t="s">
        <v>552</v>
      </c>
    </row>
    <row r="33" spans="1:42" ht="30" customHeight="1">
      <c r="A33" s="19" t="s">
        <v>35</v>
      </c>
      <c r="B33" s="16" t="s">
        <v>281</v>
      </c>
      <c r="C33" s="16" t="s">
        <v>553</v>
      </c>
      <c r="D33" s="19" t="s">
        <v>283</v>
      </c>
      <c r="E33" s="33" t="s">
        <v>554</v>
      </c>
      <c r="F33" s="33" t="s">
        <v>555</v>
      </c>
      <c r="G33" s="56">
        <v>1247</v>
      </c>
      <c r="H33" s="56">
        <v>345</v>
      </c>
      <c r="I33" s="56">
        <v>1351</v>
      </c>
      <c r="J33" s="33" t="s">
        <v>393</v>
      </c>
      <c r="K33" s="19" t="s">
        <v>421</v>
      </c>
      <c r="L33" s="19" t="s">
        <v>77</v>
      </c>
      <c r="M33" s="19">
        <v>2008</v>
      </c>
      <c r="N33" s="56">
        <v>4128</v>
      </c>
      <c r="O33" s="56">
        <v>27000</v>
      </c>
      <c r="P33" s="19">
        <v>2026</v>
      </c>
      <c r="Q33" s="33" t="s">
        <v>556</v>
      </c>
      <c r="R33" s="33" t="s">
        <v>557</v>
      </c>
      <c r="S33" s="19" t="s">
        <v>78</v>
      </c>
      <c r="T33" s="19" t="s">
        <v>395</v>
      </c>
      <c r="U33" s="19"/>
      <c r="V33" s="19" t="s">
        <v>286</v>
      </c>
      <c r="W33" s="19" t="s">
        <v>382</v>
      </c>
      <c r="X33" s="19"/>
      <c r="Y33" s="33" t="s">
        <v>383</v>
      </c>
      <c r="Z33" s="33" t="s">
        <v>402</v>
      </c>
      <c r="AA33" s="33" t="s">
        <v>461</v>
      </c>
      <c r="AB33" s="33" t="s">
        <v>442</v>
      </c>
      <c r="AC33" s="35">
        <v>44</v>
      </c>
      <c r="AD33" s="35">
        <v>1</v>
      </c>
      <c r="AE33" s="35">
        <v>112</v>
      </c>
      <c r="AF33" s="35">
        <v>10</v>
      </c>
      <c r="AG33" s="35">
        <v>123</v>
      </c>
      <c r="AH33" s="35">
        <v>72</v>
      </c>
      <c r="AI33" s="33" t="s">
        <v>387</v>
      </c>
      <c r="AJ33" s="35"/>
      <c r="AK33" s="33"/>
      <c r="AL33" s="35"/>
      <c r="AM33" s="33"/>
      <c r="AN33" s="35"/>
      <c r="AO33" s="19" t="s">
        <v>551</v>
      </c>
      <c r="AP33" s="57" t="s">
        <v>558</v>
      </c>
    </row>
    <row r="34" spans="1:42" ht="30" customHeight="1">
      <c r="A34" s="19" t="s">
        <v>35</v>
      </c>
      <c r="B34" s="16" t="s">
        <v>559</v>
      </c>
      <c r="C34" s="16" t="s">
        <v>560</v>
      </c>
      <c r="D34" s="19" t="s">
        <v>561</v>
      </c>
      <c r="E34" s="33" t="s">
        <v>562</v>
      </c>
      <c r="F34" s="33" t="s">
        <v>563</v>
      </c>
      <c r="G34" s="56">
        <v>1608</v>
      </c>
      <c r="H34" s="56">
        <v>2230</v>
      </c>
      <c r="I34" s="56">
        <v>52989</v>
      </c>
      <c r="J34" s="33" t="s">
        <v>428</v>
      </c>
      <c r="K34" s="19" t="s">
        <v>378</v>
      </c>
      <c r="L34" s="19" t="s">
        <v>77</v>
      </c>
      <c r="M34" s="19">
        <v>1996</v>
      </c>
      <c r="N34" s="56">
        <v>16660</v>
      </c>
      <c r="O34" s="56">
        <v>102330</v>
      </c>
      <c r="P34" s="19">
        <v>2031</v>
      </c>
      <c r="Q34" s="33" t="s">
        <v>400</v>
      </c>
      <c r="R34" s="33" t="s">
        <v>564</v>
      </c>
      <c r="S34" s="19" t="s">
        <v>78</v>
      </c>
      <c r="T34" s="19" t="s">
        <v>395</v>
      </c>
      <c r="U34" s="19"/>
      <c r="V34" s="19" t="s">
        <v>565</v>
      </c>
      <c r="W34" s="19" t="s">
        <v>382</v>
      </c>
      <c r="X34" s="19"/>
      <c r="Y34" s="33" t="s">
        <v>383</v>
      </c>
      <c r="Z34" s="33" t="s">
        <v>384</v>
      </c>
      <c r="AA34" s="33" t="s">
        <v>385</v>
      </c>
      <c r="AB34" s="33" t="s">
        <v>386</v>
      </c>
      <c r="AC34" s="35">
        <v>4</v>
      </c>
      <c r="AD34" s="35">
        <v>1</v>
      </c>
      <c r="AE34" s="35">
        <v>9</v>
      </c>
      <c r="AF34" s="35">
        <v>3</v>
      </c>
      <c r="AG34" s="35">
        <v>22</v>
      </c>
      <c r="AH34" s="35">
        <v>7</v>
      </c>
      <c r="AI34" s="33" t="s">
        <v>387</v>
      </c>
      <c r="AJ34" s="35"/>
      <c r="AK34" s="33"/>
      <c r="AL34" s="35"/>
      <c r="AM34" s="33"/>
      <c r="AN34" s="35"/>
      <c r="AO34" s="19" t="s">
        <v>388</v>
      </c>
      <c r="AP34" s="57" t="s">
        <v>566</v>
      </c>
    </row>
    <row r="35" spans="1:42" ht="30" customHeight="1">
      <c r="A35" s="19" t="s">
        <v>35</v>
      </c>
      <c r="B35" s="16" t="s">
        <v>295</v>
      </c>
      <c r="C35" s="16" t="s">
        <v>567</v>
      </c>
      <c r="D35" s="19" t="s">
        <v>297</v>
      </c>
      <c r="E35" s="33" t="s">
        <v>568</v>
      </c>
      <c r="F35" s="33" t="s">
        <v>569</v>
      </c>
      <c r="G35" s="56">
        <v>0</v>
      </c>
      <c r="H35" s="56">
        <v>0</v>
      </c>
      <c r="I35" s="56">
        <v>0</v>
      </c>
      <c r="J35" s="33" t="s">
        <v>428</v>
      </c>
      <c r="K35" s="19" t="s">
        <v>378</v>
      </c>
      <c r="L35" s="19" t="s">
        <v>63</v>
      </c>
      <c r="M35" s="19">
        <v>1993</v>
      </c>
      <c r="N35" s="56">
        <v>15000</v>
      </c>
      <c r="O35" s="56">
        <v>95000</v>
      </c>
      <c r="P35" s="19">
        <v>2011</v>
      </c>
      <c r="Q35" s="33" t="s">
        <v>490</v>
      </c>
      <c r="R35" s="33" t="s">
        <v>570</v>
      </c>
      <c r="S35" s="19" t="s">
        <v>72</v>
      </c>
      <c r="T35" s="19" t="s">
        <v>381</v>
      </c>
      <c r="U35" s="19"/>
      <c r="V35" s="19" t="s">
        <v>119</v>
      </c>
      <c r="W35" s="19" t="s">
        <v>382</v>
      </c>
      <c r="X35" s="19"/>
      <c r="Y35" s="33" t="s">
        <v>383</v>
      </c>
      <c r="Z35" s="33" t="s">
        <v>402</v>
      </c>
      <c r="AA35" s="33" t="s">
        <v>385</v>
      </c>
      <c r="AB35" s="33" t="s">
        <v>386</v>
      </c>
      <c r="AC35" s="35">
        <v>1.9</v>
      </c>
      <c r="AD35" s="35">
        <v>3</v>
      </c>
      <c r="AE35" s="35">
        <v>13</v>
      </c>
      <c r="AF35" s="35">
        <v>13</v>
      </c>
      <c r="AG35" s="35">
        <v>15</v>
      </c>
      <c r="AH35" s="35">
        <v>12</v>
      </c>
      <c r="AI35" s="33" t="s">
        <v>387</v>
      </c>
      <c r="AJ35" s="35"/>
      <c r="AK35" s="33"/>
      <c r="AL35" s="35"/>
      <c r="AM35" s="33"/>
      <c r="AN35" s="35"/>
      <c r="AO35" s="19" t="s">
        <v>388</v>
      </c>
      <c r="AP35" s="57" t="s">
        <v>571</v>
      </c>
    </row>
    <row r="36" spans="1:42" ht="30" customHeight="1">
      <c r="A36" s="19" t="s">
        <v>35</v>
      </c>
      <c r="B36" s="16" t="s">
        <v>295</v>
      </c>
      <c r="C36" s="16" t="s">
        <v>572</v>
      </c>
      <c r="D36" s="19" t="s">
        <v>297</v>
      </c>
      <c r="E36" s="33" t="s">
        <v>573</v>
      </c>
      <c r="F36" s="33" t="s">
        <v>569</v>
      </c>
      <c r="G36" s="56">
        <v>3935</v>
      </c>
      <c r="H36" s="56">
        <v>4709</v>
      </c>
      <c r="I36" s="56">
        <v>22004</v>
      </c>
      <c r="J36" s="33" t="s">
        <v>428</v>
      </c>
      <c r="K36" s="19" t="s">
        <v>378</v>
      </c>
      <c r="L36" s="19" t="s">
        <v>63</v>
      </c>
      <c r="M36" s="19">
        <v>2015</v>
      </c>
      <c r="N36" s="56">
        <v>6730</v>
      </c>
      <c r="O36" s="56">
        <v>70000</v>
      </c>
      <c r="P36" s="19">
        <v>2029</v>
      </c>
      <c r="Q36" s="33" t="s">
        <v>556</v>
      </c>
      <c r="R36" s="33" t="s">
        <v>574</v>
      </c>
      <c r="S36" s="19" t="s">
        <v>72</v>
      </c>
      <c r="T36" s="19" t="s">
        <v>395</v>
      </c>
      <c r="U36" s="19"/>
      <c r="V36" s="19" t="s">
        <v>119</v>
      </c>
      <c r="W36" s="19" t="s">
        <v>382</v>
      </c>
      <c r="X36" s="19"/>
      <c r="Y36" s="33" t="s">
        <v>383</v>
      </c>
      <c r="Z36" s="33" t="s">
        <v>384</v>
      </c>
      <c r="AA36" s="33" t="s">
        <v>461</v>
      </c>
      <c r="AB36" s="33" t="s">
        <v>386</v>
      </c>
      <c r="AC36" s="35">
        <v>61</v>
      </c>
      <c r="AD36" s="35">
        <v>1.4</v>
      </c>
      <c r="AE36" s="35">
        <v>210</v>
      </c>
      <c r="AF36" s="35">
        <v>30</v>
      </c>
      <c r="AG36" s="35">
        <v>38</v>
      </c>
      <c r="AH36" s="35">
        <v>2.4</v>
      </c>
      <c r="AI36" s="33" t="s">
        <v>387</v>
      </c>
      <c r="AJ36" s="35"/>
      <c r="AK36" s="33"/>
      <c r="AL36" s="35"/>
      <c r="AM36" s="33"/>
      <c r="AN36" s="35"/>
      <c r="AO36" s="19" t="s">
        <v>551</v>
      </c>
      <c r="AP36" s="57" t="s">
        <v>575</v>
      </c>
    </row>
    <row r="37" spans="1:42" ht="30" customHeight="1">
      <c r="A37" s="19" t="s">
        <v>35</v>
      </c>
      <c r="B37" s="16" t="s">
        <v>321</v>
      </c>
      <c r="C37" s="16" t="s">
        <v>576</v>
      </c>
      <c r="D37" s="19" t="s">
        <v>323</v>
      </c>
      <c r="E37" s="33" t="s">
        <v>577</v>
      </c>
      <c r="F37" s="33" t="s">
        <v>578</v>
      </c>
      <c r="G37" s="56">
        <v>2223</v>
      </c>
      <c r="H37" s="56">
        <v>1983</v>
      </c>
      <c r="I37" s="56">
        <v>26794</v>
      </c>
      <c r="J37" s="33" t="s">
        <v>428</v>
      </c>
      <c r="K37" s="19" t="s">
        <v>421</v>
      </c>
      <c r="L37" s="19" t="s">
        <v>77</v>
      </c>
      <c r="M37" s="19">
        <v>1999</v>
      </c>
      <c r="N37" s="56">
        <v>25500</v>
      </c>
      <c r="O37" s="56">
        <v>121350</v>
      </c>
      <c r="P37" s="19">
        <v>2033</v>
      </c>
      <c r="Q37" s="33" t="s">
        <v>483</v>
      </c>
      <c r="R37" s="33" t="s">
        <v>401</v>
      </c>
      <c r="S37" s="19" t="s">
        <v>72</v>
      </c>
      <c r="T37" s="19" t="s">
        <v>395</v>
      </c>
      <c r="U37" s="19"/>
      <c r="V37" s="19" t="s">
        <v>73</v>
      </c>
      <c r="W37" s="19" t="s">
        <v>382</v>
      </c>
      <c r="X37" s="19"/>
      <c r="Y37" s="33" t="s">
        <v>383</v>
      </c>
      <c r="Z37" s="33" t="s">
        <v>402</v>
      </c>
      <c r="AA37" s="33" t="s">
        <v>385</v>
      </c>
      <c r="AB37" s="33" t="s">
        <v>386</v>
      </c>
      <c r="AC37" s="35">
        <v>2</v>
      </c>
      <c r="AD37" s="35">
        <v>1</v>
      </c>
      <c r="AE37" s="35">
        <v>34</v>
      </c>
      <c r="AF37" s="35">
        <v>7</v>
      </c>
      <c r="AG37" s="35">
        <v>26</v>
      </c>
      <c r="AH37" s="35">
        <v>5</v>
      </c>
      <c r="AI37" s="33" t="s">
        <v>387</v>
      </c>
      <c r="AJ37" s="35"/>
      <c r="AK37" s="33"/>
      <c r="AL37" s="35"/>
      <c r="AM37" s="33"/>
      <c r="AN37" s="35"/>
      <c r="AO37" s="19" t="s">
        <v>388</v>
      </c>
      <c r="AP37" s="57" t="s">
        <v>579</v>
      </c>
    </row>
    <row r="38" spans="1:42" ht="30" customHeight="1">
      <c r="A38" s="19" t="s">
        <v>35</v>
      </c>
      <c r="B38" s="16" t="s">
        <v>580</v>
      </c>
      <c r="C38" s="16" t="s">
        <v>581</v>
      </c>
      <c r="D38" s="19" t="s">
        <v>582</v>
      </c>
      <c r="E38" s="33" t="s">
        <v>583</v>
      </c>
      <c r="F38" s="33" t="s">
        <v>584</v>
      </c>
      <c r="G38" s="56">
        <v>13086</v>
      </c>
      <c r="H38" s="56">
        <v>0</v>
      </c>
      <c r="I38" s="56">
        <v>12682</v>
      </c>
      <c r="J38" s="33" t="s">
        <v>515</v>
      </c>
      <c r="K38" s="19" t="s">
        <v>421</v>
      </c>
      <c r="L38" s="19" t="s">
        <v>63</v>
      </c>
      <c r="M38" s="19">
        <v>1997</v>
      </c>
      <c r="N38" s="56">
        <v>23600</v>
      </c>
      <c r="O38" s="56">
        <v>150000</v>
      </c>
      <c r="P38" s="19">
        <v>2031</v>
      </c>
      <c r="Q38" s="33" t="s">
        <v>585</v>
      </c>
      <c r="R38" s="33" t="s">
        <v>586</v>
      </c>
      <c r="S38" s="19" t="s">
        <v>72</v>
      </c>
      <c r="T38" s="19" t="s">
        <v>395</v>
      </c>
      <c r="U38" s="19"/>
      <c r="V38" s="19" t="s">
        <v>587</v>
      </c>
      <c r="W38" s="19" t="s">
        <v>382</v>
      </c>
      <c r="X38" s="19"/>
      <c r="Y38" s="33" t="s">
        <v>383</v>
      </c>
      <c r="Z38" s="33" t="s">
        <v>384</v>
      </c>
      <c r="AA38" s="33" t="s">
        <v>461</v>
      </c>
      <c r="AB38" s="33" t="s">
        <v>386</v>
      </c>
      <c r="AC38" s="35">
        <v>14</v>
      </c>
      <c r="AD38" s="35">
        <v>1</v>
      </c>
      <c r="AE38" s="35">
        <v>118</v>
      </c>
      <c r="AF38" s="35">
        <v>13</v>
      </c>
      <c r="AG38" s="35">
        <v>40</v>
      </c>
      <c r="AH38" s="35">
        <v>3</v>
      </c>
      <c r="AI38" s="33" t="s">
        <v>387</v>
      </c>
      <c r="AJ38" s="35"/>
      <c r="AK38" s="33"/>
      <c r="AL38" s="35"/>
      <c r="AM38" s="33"/>
      <c r="AN38" s="35"/>
      <c r="AO38" s="19" t="s">
        <v>388</v>
      </c>
      <c r="AP38" s="57" t="s">
        <v>588</v>
      </c>
    </row>
    <row r="39" spans="1:42" ht="30" customHeight="1">
      <c r="A39" s="19" t="s">
        <v>35</v>
      </c>
      <c r="B39" s="16" t="s">
        <v>589</v>
      </c>
      <c r="C39" s="16" t="s">
        <v>590</v>
      </c>
      <c r="D39" s="19" t="s">
        <v>591</v>
      </c>
      <c r="E39" s="33" t="s">
        <v>592</v>
      </c>
      <c r="F39" s="33" t="s">
        <v>593</v>
      </c>
      <c r="G39" s="56">
        <v>438</v>
      </c>
      <c r="H39" s="56">
        <v>378</v>
      </c>
      <c r="I39" s="56">
        <v>2823</v>
      </c>
      <c r="J39" s="33" t="s">
        <v>594</v>
      </c>
      <c r="K39" s="19" t="s">
        <v>378</v>
      </c>
      <c r="L39" s="19"/>
      <c r="M39" s="19">
        <v>2000</v>
      </c>
      <c r="N39" s="56">
        <v>4000</v>
      </c>
      <c r="O39" s="56">
        <v>21000</v>
      </c>
      <c r="P39" s="19">
        <v>2028</v>
      </c>
      <c r="Q39" s="33" t="s">
        <v>490</v>
      </c>
      <c r="R39" s="33" t="s">
        <v>595</v>
      </c>
      <c r="S39" s="19" t="s">
        <v>78</v>
      </c>
      <c r="T39" s="19" t="s">
        <v>395</v>
      </c>
      <c r="U39" s="19"/>
      <c r="V39" s="19" t="s">
        <v>119</v>
      </c>
      <c r="W39" s="19" t="s">
        <v>382</v>
      </c>
      <c r="X39" s="19"/>
      <c r="Y39" s="33" t="s">
        <v>471</v>
      </c>
      <c r="Z39" s="33"/>
      <c r="AA39" s="33"/>
      <c r="AB39" s="33"/>
      <c r="AC39" s="35">
        <v>2</v>
      </c>
      <c r="AD39" s="35">
        <v>0</v>
      </c>
      <c r="AE39" s="35">
        <v>8</v>
      </c>
      <c r="AF39" s="35">
        <v>3</v>
      </c>
      <c r="AG39" s="35">
        <v>7.6</v>
      </c>
      <c r="AH39" s="35">
        <v>7.6</v>
      </c>
      <c r="AI39" s="33" t="s">
        <v>387</v>
      </c>
      <c r="AJ39" s="35"/>
      <c r="AK39" s="33"/>
      <c r="AL39" s="35"/>
      <c r="AM39" s="33"/>
      <c r="AN39" s="35"/>
      <c r="AO39" s="19" t="s">
        <v>388</v>
      </c>
      <c r="AP39" s="57" t="s">
        <v>596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5564-FC3B-4418-80F8-5B35F5269297}">
  <dimension ref="A1:AL31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136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137</v>
      </c>
      <c r="G2" s="327" t="s">
        <v>7</v>
      </c>
      <c r="H2" s="328"/>
      <c r="I2" s="328"/>
      <c r="J2" s="329"/>
      <c r="K2" s="276" t="s">
        <v>138</v>
      </c>
      <c r="L2" s="290"/>
      <c r="M2" s="290"/>
      <c r="N2" s="290"/>
      <c r="O2" s="290"/>
      <c r="P2" s="290"/>
      <c r="Q2" s="290"/>
      <c r="R2" s="274" t="s">
        <v>139</v>
      </c>
      <c r="S2" s="290"/>
      <c r="T2" s="276" t="s">
        <v>140</v>
      </c>
      <c r="U2" s="290"/>
      <c r="V2" s="274" t="s">
        <v>141</v>
      </c>
      <c r="W2" s="281"/>
      <c r="X2" s="281"/>
      <c r="Y2" s="281"/>
      <c r="Z2" s="43" t="s">
        <v>142</v>
      </c>
      <c r="AA2" s="44"/>
      <c r="AB2" s="215" t="s">
        <v>52</v>
      </c>
      <c r="AC2" s="143" t="s">
        <v>143</v>
      </c>
      <c r="AD2" s="143" t="s">
        <v>144</v>
      </c>
      <c r="AE2" s="272" t="s">
        <v>145</v>
      </c>
      <c r="AF2" s="272" t="s">
        <v>146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147</v>
      </c>
      <c r="H4" s="272" t="s">
        <v>148</v>
      </c>
      <c r="I4" s="272" t="s">
        <v>149</v>
      </c>
      <c r="J4" s="272" t="s">
        <v>26</v>
      </c>
      <c r="K4" s="215" t="s">
        <v>150</v>
      </c>
      <c r="L4" s="215" t="s">
        <v>151</v>
      </c>
      <c r="M4" s="215" t="s">
        <v>152</v>
      </c>
      <c r="N4" s="215" t="s">
        <v>153</v>
      </c>
      <c r="O4" s="215" t="s">
        <v>154</v>
      </c>
      <c r="P4" s="215" t="s">
        <v>155</v>
      </c>
      <c r="Q4" s="143" t="s">
        <v>156</v>
      </c>
      <c r="R4" s="262" t="s">
        <v>157</v>
      </c>
      <c r="S4" s="143" t="s">
        <v>158</v>
      </c>
      <c r="T4" s="262" t="s">
        <v>159</v>
      </c>
      <c r="U4" s="269" t="s">
        <v>160</v>
      </c>
      <c r="V4" s="274" t="s">
        <v>161</v>
      </c>
      <c r="W4" s="49"/>
      <c r="X4" s="276" t="s">
        <v>162</v>
      </c>
      <c r="Y4" s="49"/>
      <c r="Z4" s="143" t="s">
        <v>163</v>
      </c>
      <c r="AA4" s="143" t="s">
        <v>164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165</v>
      </c>
      <c r="X5" s="239"/>
      <c r="Y5" s="143" t="s">
        <v>165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166</v>
      </c>
      <c r="H6" s="51" t="s">
        <v>166</v>
      </c>
      <c r="I6" s="51" t="s">
        <v>167</v>
      </c>
      <c r="J6" s="51" t="s">
        <v>166</v>
      </c>
      <c r="K6" s="51" t="s">
        <v>168</v>
      </c>
      <c r="L6" s="51" t="s">
        <v>168</v>
      </c>
      <c r="M6" s="51" t="s">
        <v>168</v>
      </c>
      <c r="N6" s="51" t="s">
        <v>168</v>
      </c>
      <c r="O6" s="51" t="s">
        <v>168</v>
      </c>
      <c r="P6" s="51" t="s">
        <v>168</v>
      </c>
      <c r="Q6" s="239"/>
      <c r="R6" s="143"/>
      <c r="S6" s="52" t="s">
        <v>169</v>
      </c>
      <c r="T6" s="143"/>
      <c r="U6" s="52" t="s">
        <v>169</v>
      </c>
      <c r="V6" s="273"/>
      <c r="W6" s="239"/>
      <c r="X6" s="239"/>
      <c r="Y6" s="239"/>
      <c r="Z6" s="51" t="s">
        <v>170</v>
      </c>
      <c r="AA6" s="46"/>
      <c r="AB6" s="216"/>
      <c r="AC6" s="53" t="s">
        <v>171</v>
      </c>
      <c r="AD6" s="53" t="s">
        <v>172</v>
      </c>
      <c r="AE6" s="53" t="s">
        <v>172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57</v>
      </c>
      <c r="C7" s="16" t="s">
        <v>173</v>
      </c>
      <c r="D7" s="19" t="s">
        <v>59</v>
      </c>
      <c r="E7" s="33" t="s">
        <v>174</v>
      </c>
      <c r="F7" s="33" t="s">
        <v>175</v>
      </c>
      <c r="G7" s="56"/>
      <c r="H7" s="56">
        <v>29658</v>
      </c>
      <c r="I7" s="56"/>
      <c r="J7" s="56"/>
      <c r="K7" s="56"/>
      <c r="L7" s="56">
        <v>187</v>
      </c>
      <c r="M7" s="56"/>
      <c r="N7" s="56"/>
      <c r="O7" s="56">
        <v>364</v>
      </c>
      <c r="P7" s="56"/>
      <c r="Q7" s="19" t="s">
        <v>176</v>
      </c>
      <c r="R7" s="19" t="s">
        <v>177</v>
      </c>
      <c r="S7" s="56"/>
      <c r="T7" s="19" t="s">
        <v>178</v>
      </c>
      <c r="U7" s="56"/>
      <c r="V7" s="33" t="s">
        <v>179</v>
      </c>
      <c r="W7" s="33"/>
      <c r="X7" s="33" t="s">
        <v>180</v>
      </c>
      <c r="Y7" s="33"/>
      <c r="Z7" s="35"/>
      <c r="AA7" s="33"/>
      <c r="AB7" s="33" t="s">
        <v>63</v>
      </c>
      <c r="AC7" s="56">
        <v>87</v>
      </c>
      <c r="AD7" s="56">
        <v>0</v>
      </c>
      <c r="AE7" s="56">
        <v>1</v>
      </c>
      <c r="AF7" s="56">
        <v>0</v>
      </c>
      <c r="AG7" s="19">
        <v>1987</v>
      </c>
      <c r="AH7" s="19" t="s">
        <v>45</v>
      </c>
      <c r="AI7" s="19"/>
      <c r="AJ7" s="19" t="s">
        <v>181</v>
      </c>
      <c r="AK7" s="57" t="s">
        <v>182</v>
      </c>
      <c r="AL7" s="41"/>
    </row>
    <row r="8" spans="1:38" s="3" customFormat="1" ht="30" customHeight="1">
      <c r="A8" s="19" t="s">
        <v>35</v>
      </c>
      <c r="B8" s="16" t="s">
        <v>57</v>
      </c>
      <c r="C8" s="16" t="s">
        <v>183</v>
      </c>
      <c r="D8" s="19" t="s">
        <v>59</v>
      </c>
      <c r="E8" s="33" t="s">
        <v>184</v>
      </c>
      <c r="F8" s="33" t="s">
        <v>185</v>
      </c>
      <c r="G8" s="56">
        <v>3097</v>
      </c>
      <c r="H8" s="56"/>
      <c r="I8" s="56"/>
      <c r="J8" s="56"/>
      <c r="K8" s="56"/>
      <c r="L8" s="56">
        <v>25</v>
      </c>
      <c r="M8" s="56"/>
      <c r="N8" s="56"/>
      <c r="O8" s="56">
        <v>45</v>
      </c>
      <c r="P8" s="56"/>
      <c r="Q8" s="19" t="s">
        <v>176</v>
      </c>
      <c r="R8" s="19" t="s">
        <v>177</v>
      </c>
      <c r="S8" s="56"/>
      <c r="T8" s="19" t="s">
        <v>178</v>
      </c>
      <c r="U8" s="56"/>
      <c r="V8" s="33" t="s">
        <v>186</v>
      </c>
      <c r="W8" s="33"/>
      <c r="X8" s="33" t="s">
        <v>180</v>
      </c>
      <c r="Y8" s="33"/>
      <c r="Z8" s="35"/>
      <c r="AA8" s="33"/>
      <c r="AB8" s="33" t="s">
        <v>63</v>
      </c>
      <c r="AC8" s="56">
        <v>33</v>
      </c>
      <c r="AD8" s="56">
        <v>0</v>
      </c>
      <c r="AE8" s="56">
        <v>0</v>
      </c>
      <c r="AF8" s="56">
        <v>0</v>
      </c>
      <c r="AG8" s="19">
        <v>1998</v>
      </c>
      <c r="AH8" s="19" t="s">
        <v>45</v>
      </c>
      <c r="AI8" s="19"/>
      <c r="AJ8" s="19" t="s">
        <v>181</v>
      </c>
      <c r="AK8" s="57" t="s">
        <v>187</v>
      </c>
      <c r="AL8" s="41"/>
    </row>
    <row r="9" spans="1:38" s="3" customFormat="1" ht="30" customHeight="1">
      <c r="A9" s="19" t="s">
        <v>35</v>
      </c>
      <c r="B9" s="16" t="s">
        <v>188</v>
      </c>
      <c r="C9" s="16" t="s">
        <v>189</v>
      </c>
      <c r="D9" s="19" t="s">
        <v>190</v>
      </c>
      <c r="E9" s="33" t="s">
        <v>191</v>
      </c>
      <c r="F9" s="33" t="s">
        <v>192</v>
      </c>
      <c r="G9" s="56">
        <v>2518.71</v>
      </c>
      <c r="H9" s="56">
        <v>47004.2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177</v>
      </c>
      <c r="S9" s="56"/>
      <c r="T9" s="19" t="s">
        <v>193</v>
      </c>
      <c r="U9" s="56">
        <v>1330</v>
      </c>
      <c r="V9" s="33" t="s">
        <v>194</v>
      </c>
      <c r="W9" s="33"/>
      <c r="X9" s="33" t="s">
        <v>195</v>
      </c>
      <c r="Y9" s="33"/>
      <c r="Z9" s="35"/>
      <c r="AA9" s="33"/>
      <c r="AB9" s="33" t="s">
        <v>196</v>
      </c>
      <c r="AC9" s="56">
        <v>174</v>
      </c>
      <c r="AD9" s="56">
        <v>0</v>
      </c>
      <c r="AE9" s="56">
        <v>0</v>
      </c>
      <c r="AF9" s="56">
        <v>0</v>
      </c>
      <c r="AG9" s="19">
        <v>1993</v>
      </c>
      <c r="AH9" s="19" t="s">
        <v>45</v>
      </c>
      <c r="AI9" s="19"/>
      <c r="AJ9" s="19" t="s">
        <v>119</v>
      </c>
      <c r="AK9" s="57" t="s">
        <v>197</v>
      </c>
      <c r="AL9" s="41"/>
    </row>
    <row r="10" spans="1:38" s="3" customFormat="1" ht="30" customHeight="1">
      <c r="A10" s="19" t="s">
        <v>35</v>
      </c>
      <c r="B10" s="16" t="s">
        <v>70</v>
      </c>
      <c r="C10" s="16" t="s">
        <v>198</v>
      </c>
      <c r="D10" s="19" t="s">
        <v>71</v>
      </c>
      <c r="E10" s="33" t="s">
        <v>199</v>
      </c>
      <c r="F10" s="33" t="s">
        <v>200</v>
      </c>
      <c r="G10" s="56">
        <v>25206</v>
      </c>
      <c r="H10" s="56">
        <v>7184</v>
      </c>
      <c r="I10" s="56">
        <v>0</v>
      </c>
      <c r="J10" s="56">
        <v>0</v>
      </c>
      <c r="K10" s="56"/>
      <c r="L10" s="56"/>
      <c r="M10" s="56"/>
      <c r="N10" s="56"/>
      <c r="O10" s="56"/>
      <c r="P10" s="56"/>
      <c r="Q10" s="19"/>
      <c r="R10" s="19" t="s">
        <v>177</v>
      </c>
      <c r="S10" s="56"/>
      <c r="T10" s="19" t="s">
        <v>193</v>
      </c>
      <c r="U10" s="56">
        <v>168</v>
      </c>
      <c r="V10" s="33" t="s">
        <v>201</v>
      </c>
      <c r="W10" s="33"/>
      <c r="X10" s="33" t="s">
        <v>195</v>
      </c>
      <c r="Y10" s="33"/>
      <c r="Z10" s="35"/>
      <c r="AA10" s="33"/>
      <c r="AB10" s="33" t="s">
        <v>196</v>
      </c>
      <c r="AC10" s="56">
        <v>195</v>
      </c>
      <c r="AD10" s="56">
        <v>0.3</v>
      </c>
      <c r="AE10" s="56">
        <v>0.98099999999999998</v>
      </c>
      <c r="AF10" s="56">
        <v>0</v>
      </c>
      <c r="AG10" s="19">
        <v>2002</v>
      </c>
      <c r="AH10" s="19" t="s">
        <v>72</v>
      </c>
      <c r="AI10" s="19"/>
      <c r="AJ10" s="19" t="s">
        <v>73</v>
      </c>
      <c r="AK10" s="57" t="s">
        <v>202</v>
      </c>
      <c r="AL10" s="41"/>
    </row>
    <row r="11" spans="1:38" s="3" customFormat="1" ht="30" customHeight="1">
      <c r="A11" s="19" t="s">
        <v>35</v>
      </c>
      <c r="B11" s="16" t="s">
        <v>203</v>
      </c>
      <c r="C11" s="16" t="s">
        <v>204</v>
      </c>
      <c r="D11" s="19" t="s">
        <v>205</v>
      </c>
      <c r="E11" s="33" t="s">
        <v>206</v>
      </c>
      <c r="F11" s="33" t="s">
        <v>207</v>
      </c>
      <c r="G11" s="56">
        <v>3615</v>
      </c>
      <c r="H11" s="56">
        <v>46578</v>
      </c>
      <c r="I11" s="56"/>
      <c r="J11" s="56"/>
      <c r="K11" s="56"/>
      <c r="L11" s="56"/>
      <c r="M11" s="56"/>
      <c r="N11" s="56"/>
      <c r="O11" s="56"/>
      <c r="P11" s="56"/>
      <c r="Q11" s="19"/>
      <c r="R11" s="19" t="s">
        <v>177</v>
      </c>
      <c r="S11" s="56"/>
      <c r="T11" s="19" t="s">
        <v>208</v>
      </c>
      <c r="U11" s="56">
        <v>55</v>
      </c>
      <c r="V11" s="33" t="s">
        <v>194</v>
      </c>
      <c r="W11" s="33"/>
      <c r="X11" s="33" t="s">
        <v>195</v>
      </c>
      <c r="Y11" s="33"/>
      <c r="Z11" s="35"/>
      <c r="AA11" s="33"/>
      <c r="AB11" s="33" t="s">
        <v>63</v>
      </c>
      <c r="AC11" s="56">
        <v>112</v>
      </c>
      <c r="AD11" s="56">
        <v>0</v>
      </c>
      <c r="AE11" s="56">
        <v>0</v>
      </c>
      <c r="AF11" s="56">
        <v>0</v>
      </c>
      <c r="AG11" s="19">
        <v>1996</v>
      </c>
      <c r="AH11" s="19" t="s">
        <v>72</v>
      </c>
      <c r="AI11" s="19"/>
      <c r="AJ11" s="19" t="s">
        <v>119</v>
      </c>
      <c r="AK11" s="57" t="s">
        <v>209</v>
      </c>
      <c r="AL11" s="41"/>
    </row>
    <row r="12" spans="1:38" s="3" customFormat="1" ht="30" customHeight="1">
      <c r="A12" s="19" t="s">
        <v>35</v>
      </c>
      <c r="B12" s="16" t="s">
        <v>203</v>
      </c>
      <c r="C12" s="16" t="s">
        <v>210</v>
      </c>
      <c r="D12" s="19" t="s">
        <v>205</v>
      </c>
      <c r="E12" s="33" t="s">
        <v>211</v>
      </c>
      <c r="F12" s="33" t="s">
        <v>212</v>
      </c>
      <c r="G12" s="56">
        <v>1870</v>
      </c>
      <c r="H12" s="56">
        <v>4584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177</v>
      </c>
      <c r="S12" s="56"/>
      <c r="T12" s="19" t="s">
        <v>193</v>
      </c>
      <c r="U12" s="56">
        <v>24</v>
      </c>
      <c r="V12" s="33" t="s">
        <v>194</v>
      </c>
      <c r="W12" s="33"/>
      <c r="X12" s="33" t="s">
        <v>213</v>
      </c>
      <c r="Y12" s="33"/>
      <c r="Z12" s="35"/>
      <c r="AA12" s="33"/>
      <c r="AB12" s="33" t="s">
        <v>63</v>
      </c>
      <c r="AC12" s="56">
        <v>50</v>
      </c>
      <c r="AD12" s="56">
        <v>0</v>
      </c>
      <c r="AE12" s="56">
        <v>0</v>
      </c>
      <c r="AF12" s="56">
        <v>0</v>
      </c>
      <c r="AG12" s="19">
        <v>1985</v>
      </c>
      <c r="AH12" s="19" t="s">
        <v>72</v>
      </c>
      <c r="AI12" s="19"/>
      <c r="AJ12" s="19" t="s">
        <v>119</v>
      </c>
      <c r="AK12" s="57" t="s">
        <v>214</v>
      </c>
      <c r="AL12" s="41"/>
    </row>
    <row r="13" spans="1:38" s="3" customFormat="1" ht="30" customHeight="1">
      <c r="A13" s="19" t="s">
        <v>35</v>
      </c>
      <c r="B13" s="16" t="s">
        <v>203</v>
      </c>
      <c r="C13" s="16" t="s">
        <v>215</v>
      </c>
      <c r="D13" s="19" t="s">
        <v>205</v>
      </c>
      <c r="E13" s="33" t="s">
        <v>216</v>
      </c>
      <c r="F13" s="33" t="s">
        <v>217</v>
      </c>
      <c r="G13" s="56">
        <v>0</v>
      </c>
      <c r="H13" s="56">
        <v>0</v>
      </c>
      <c r="I13" s="56">
        <v>0</v>
      </c>
      <c r="J13" s="56">
        <v>0</v>
      </c>
      <c r="K13" s="56"/>
      <c r="L13" s="56"/>
      <c r="M13" s="56"/>
      <c r="N13" s="56"/>
      <c r="O13" s="56"/>
      <c r="P13" s="56"/>
      <c r="Q13" s="19"/>
      <c r="R13" s="19" t="s">
        <v>177</v>
      </c>
      <c r="S13" s="56"/>
      <c r="T13" s="19" t="s">
        <v>178</v>
      </c>
      <c r="U13" s="56"/>
      <c r="V13" s="33" t="s">
        <v>194</v>
      </c>
      <c r="W13" s="33"/>
      <c r="X13" s="33" t="s">
        <v>213</v>
      </c>
      <c r="Y13" s="33"/>
      <c r="Z13" s="35"/>
      <c r="AA13" s="33"/>
      <c r="AB13" s="33"/>
      <c r="AC13" s="56">
        <v>20</v>
      </c>
      <c r="AD13" s="56">
        <v>0</v>
      </c>
      <c r="AE13" s="56">
        <v>0</v>
      </c>
      <c r="AF13" s="56">
        <v>0</v>
      </c>
      <c r="AG13" s="19">
        <v>1992</v>
      </c>
      <c r="AH13" s="19" t="s">
        <v>72</v>
      </c>
      <c r="AI13" s="19" t="s">
        <v>79</v>
      </c>
      <c r="AJ13" s="19" t="s">
        <v>119</v>
      </c>
      <c r="AK13" s="57" t="s">
        <v>218</v>
      </c>
      <c r="AL13" s="41"/>
    </row>
    <row r="14" spans="1:38" s="3" customFormat="1" ht="30" customHeight="1">
      <c r="A14" s="19" t="s">
        <v>35</v>
      </c>
      <c r="B14" s="16" t="s">
        <v>82</v>
      </c>
      <c r="C14" s="16" t="s">
        <v>219</v>
      </c>
      <c r="D14" s="19" t="s">
        <v>84</v>
      </c>
      <c r="E14" s="33" t="s">
        <v>220</v>
      </c>
      <c r="F14" s="33" t="s">
        <v>221</v>
      </c>
      <c r="G14" s="56">
        <v>1667</v>
      </c>
      <c r="H14" s="56">
        <v>33269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177</v>
      </c>
      <c r="S14" s="56"/>
      <c r="T14" s="19" t="s">
        <v>178</v>
      </c>
      <c r="U14" s="56"/>
      <c r="V14" s="33" t="s">
        <v>155</v>
      </c>
      <c r="W14" s="33"/>
      <c r="X14" s="33" t="s">
        <v>155</v>
      </c>
      <c r="Y14" s="33"/>
      <c r="Z14" s="35"/>
      <c r="AA14" s="33"/>
      <c r="AB14" s="33" t="s">
        <v>63</v>
      </c>
      <c r="AC14" s="56">
        <v>100</v>
      </c>
      <c r="AD14" s="56">
        <v>0</v>
      </c>
      <c r="AE14" s="56">
        <v>0</v>
      </c>
      <c r="AF14" s="56">
        <v>0</v>
      </c>
      <c r="AG14" s="19">
        <v>1984</v>
      </c>
      <c r="AH14" s="19" t="s">
        <v>72</v>
      </c>
      <c r="AI14" s="19"/>
      <c r="AJ14" s="19" t="s">
        <v>73</v>
      </c>
      <c r="AK14" s="57" t="s">
        <v>222</v>
      </c>
      <c r="AL14" s="41"/>
    </row>
    <row r="15" spans="1:38" s="3" customFormat="1" ht="30" customHeight="1">
      <c r="A15" s="19" t="s">
        <v>35</v>
      </c>
      <c r="B15" s="16" t="s">
        <v>82</v>
      </c>
      <c r="C15" s="16" t="s">
        <v>223</v>
      </c>
      <c r="D15" s="19" t="s">
        <v>84</v>
      </c>
      <c r="E15" s="33" t="s">
        <v>224</v>
      </c>
      <c r="F15" s="33" t="s">
        <v>225</v>
      </c>
      <c r="G15" s="56">
        <v>1065</v>
      </c>
      <c r="H15" s="56">
        <v>21271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177</v>
      </c>
      <c r="S15" s="56"/>
      <c r="T15" s="19" t="s">
        <v>193</v>
      </c>
      <c r="U15" s="56">
        <v>110</v>
      </c>
      <c r="V15" s="33" t="s">
        <v>226</v>
      </c>
      <c r="W15" s="33"/>
      <c r="X15" s="33" t="s">
        <v>227</v>
      </c>
      <c r="Y15" s="33"/>
      <c r="Z15" s="35"/>
      <c r="AA15" s="33"/>
      <c r="AB15" s="33" t="s">
        <v>63</v>
      </c>
      <c r="AC15" s="56">
        <v>120</v>
      </c>
      <c r="AD15" s="56">
        <v>0</v>
      </c>
      <c r="AE15" s="56">
        <v>0</v>
      </c>
      <c r="AF15" s="56">
        <v>0</v>
      </c>
      <c r="AG15" s="19">
        <v>1995</v>
      </c>
      <c r="AH15" s="19" t="s">
        <v>72</v>
      </c>
      <c r="AI15" s="19"/>
      <c r="AJ15" s="19" t="s">
        <v>73</v>
      </c>
      <c r="AK15" s="57" t="s">
        <v>228</v>
      </c>
      <c r="AL15" s="41"/>
    </row>
    <row r="16" spans="1:38" s="3" customFormat="1" ht="30" customHeight="1">
      <c r="A16" s="19" t="s">
        <v>35</v>
      </c>
      <c r="B16" s="16" t="s">
        <v>82</v>
      </c>
      <c r="C16" s="16" t="s">
        <v>229</v>
      </c>
      <c r="D16" s="19" t="s">
        <v>84</v>
      </c>
      <c r="E16" s="33" t="s">
        <v>230</v>
      </c>
      <c r="F16" s="33" t="s">
        <v>231</v>
      </c>
      <c r="G16" s="56">
        <v>1213</v>
      </c>
      <c r="H16" s="56">
        <v>8977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177</v>
      </c>
      <c r="S16" s="56"/>
      <c r="T16" s="19" t="s">
        <v>178</v>
      </c>
      <c r="U16" s="56"/>
      <c r="V16" s="33" t="s">
        <v>232</v>
      </c>
      <c r="W16" s="33"/>
      <c r="X16" s="33" t="s">
        <v>155</v>
      </c>
      <c r="Y16" s="33"/>
      <c r="Z16" s="35"/>
      <c r="AA16" s="33"/>
      <c r="AB16" s="33" t="s">
        <v>63</v>
      </c>
      <c r="AC16" s="56">
        <v>28</v>
      </c>
      <c r="AD16" s="56">
        <v>0</v>
      </c>
      <c r="AE16" s="56">
        <v>0</v>
      </c>
      <c r="AF16" s="56">
        <v>0</v>
      </c>
      <c r="AG16" s="19">
        <v>1991</v>
      </c>
      <c r="AH16" s="19" t="s">
        <v>72</v>
      </c>
      <c r="AI16" s="19"/>
      <c r="AJ16" s="19" t="s">
        <v>73</v>
      </c>
      <c r="AK16" s="57" t="s">
        <v>233</v>
      </c>
      <c r="AL16" s="41"/>
    </row>
    <row r="17" spans="1:38" s="3" customFormat="1" ht="30" customHeight="1">
      <c r="A17" s="19" t="s">
        <v>35</v>
      </c>
      <c r="B17" s="16" t="s">
        <v>234</v>
      </c>
      <c r="C17" s="16" t="s">
        <v>235</v>
      </c>
      <c r="D17" s="19" t="s">
        <v>236</v>
      </c>
      <c r="E17" s="33" t="s">
        <v>237</v>
      </c>
      <c r="F17" s="33" t="s">
        <v>238</v>
      </c>
      <c r="G17" s="56">
        <v>2493</v>
      </c>
      <c r="H17" s="56">
        <v>25030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177</v>
      </c>
      <c r="S17" s="56"/>
      <c r="T17" s="19" t="s">
        <v>239</v>
      </c>
      <c r="U17" s="56">
        <v>1288</v>
      </c>
      <c r="V17" s="33" t="s">
        <v>194</v>
      </c>
      <c r="W17" s="33"/>
      <c r="X17" s="33" t="s">
        <v>180</v>
      </c>
      <c r="Y17" s="33"/>
      <c r="Z17" s="35"/>
      <c r="AA17" s="33"/>
      <c r="AB17" s="33" t="s">
        <v>196</v>
      </c>
      <c r="AC17" s="56">
        <v>90</v>
      </c>
      <c r="AD17" s="56">
        <v>0</v>
      </c>
      <c r="AE17" s="56">
        <v>0</v>
      </c>
      <c r="AF17" s="56">
        <v>0</v>
      </c>
      <c r="AG17" s="19">
        <v>1992</v>
      </c>
      <c r="AH17" s="19" t="s">
        <v>45</v>
      </c>
      <c r="AI17" s="19"/>
      <c r="AJ17" s="19" t="s">
        <v>240</v>
      </c>
      <c r="AK17" s="57" t="s">
        <v>241</v>
      </c>
      <c r="AL17" s="41"/>
    </row>
    <row r="18" spans="1:38" s="3" customFormat="1" ht="30" customHeight="1">
      <c r="A18" s="19" t="s">
        <v>35</v>
      </c>
      <c r="B18" s="16" t="s">
        <v>242</v>
      </c>
      <c r="C18" s="16" t="s">
        <v>243</v>
      </c>
      <c r="D18" s="19" t="s">
        <v>244</v>
      </c>
      <c r="E18" s="33" t="s">
        <v>245</v>
      </c>
      <c r="F18" s="33" t="s">
        <v>246</v>
      </c>
      <c r="G18" s="56">
        <v>52</v>
      </c>
      <c r="H18" s="56">
        <v>587</v>
      </c>
      <c r="I18" s="56"/>
      <c r="J18" s="56"/>
      <c r="K18" s="56"/>
      <c r="L18" s="56"/>
      <c r="M18" s="56"/>
      <c r="N18" s="56"/>
      <c r="O18" s="56"/>
      <c r="P18" s="56">
        <v>1</v>
      </c>
      <c r="Q18" s="19" t="s">
        <v>247</v>
      </c>
      <c r="R18" s="19" t="s">
        <v>177</v>
      </c>
      <c r="S18" s="56"/>
      <c r="T18" s="19" t="s">
        <v>178</v>
      </c>
      <c r="U18" s="56"/>
      <c r="V18" s="33" t="s">
        <v>248</v>
      </c>
      <c r="W18" s="33"/>
      <c r="X18" s="33" t="s">
        <v>155</v>
      </c>
      <c r="Y18" s="33"/>
      <c r="Z18" s="35"/>
      <c r="AA18" s="33"/>
      <c r="AB18" s="33" t="s">
        <v>77</v>
      </c>
      <c r="AC18" s="56">
        <v>7.5</v>
      </c>
      <c r="AD18" s="56">
        <v>0</v>
      </c>
      <c r="AE18" s="56">
        <v>7.5</v>
      </c>
      <c r="AF18" s="56">
        <v>0</v>
      </c>
      <c r="AG18" s="19">
        <v>1999</v>
      </c>
      <c r="AH18" s="19" t="s">
        <v>72</v>
      </c>
      <c r="AI18" s="19"/>
      <c r="AJ18" s="19" t="s">
        <v>249</v>
      </c>
      <c r="AK18" s="57" t="s">
        <v>250</v>
      </c>
      <c r="AL18" s="41"/>
    </row>
    <row r="19" spans="1:38" s="3" customFormat="1" ht="30" customHeight="1">
      <c r="A19" s="19" t="s">
        <v>35</v>
      </c>
      <c r="B19" s="16" t="s">
        <v>251</v>
      </c>
      <c r="C19" s="16" t="s">
        <v>252</v>
      </c>
      <c r="D19" s="19" t="s">
        <v>253</v>
      </c>
      <c r="E19" s="33" t="s">
        <v>254</v>
      </c>
      <c r="F19" s="33" t="s">
        <v>255</v>
      </c>
      <c r="G19" s="56">
        <v>317</v>
      </c>
      <c r="H19" s="56">
        <v>2861</v>
      </c>
      <c r="I19" s="56"/>
      <c r="J19" s="56"/>
      <c r="K19" s="56"/>
      <c r="L19" s="56"/>
      <c r="M19" s="56"/>
      <c r="N19" s="56"/>
      <c r="O19" s="56"/>
      <c r="P19" s="56"/>
      <c r="Q19" s="19" t="s">
        <v>176</v>
      </c>
      <c r="R19" s="19" t="s">
        <v>177</v>
      </c>
      <c r="S19" s="56"/>
      <c r="T19" s="19" t="s">
        <v>178</v>
      </c>
      <c r="U19" s="56"/>
      <c r="V19" s="33" t="s">
        <v>186</v>
      </c>
      <c r="W19" s="33"/>
      <c r="X19" s="33" t="s">
        <v>180</v>
      </c>
      <c r="Y19" s="33"/>
      <c r="Z19" s="35"/>
      <c r="AA19" s="33"/>
      <c r="AB19" s="33" t="s">
        <v>63</v>
      </c>
      <c r="AC19" s="56">
        <v>35</v>
      </c>
      <c r="AD19" s="56">
        <v>0</v>
      </c>
      <c r="AE19" s="56">
        <v>2</v>
      </c>
      <c r="AF19" s="56">
        <v>0</v>
      </c>
      <c r="AG19" s="19">
        <v>2000</v>
      </c>
      <c r="AH19" s="19" t="s">
        <v>72</v>
      </c>
      <c r="AI19" s="19"/>
      <c r="AJ19" s="19" t="s">
        <v>256</v>
      </c>
      <c r="AK19" s="57" t="s">
        <v>257</v>
      </c>
      <c r="AL19" s="41"/>
    </row>
    <row r="20" spans="1:38" s="3" customFormat="1" ht="30" customHeight="1">
      <c r="A20" s="19" t="s">
        <v>35</v>
      </c>
      <c r="B20" s="16" t="s">
        <v>258</v>
      </c>
      <c r="C20" s="16" t="s">
        <v>259</v>
      </c>
      <c r="D20" s="19" t="s">
        <v>260</v>
      </c>
      <c r="E20" s="33" t="s">
        <v>261</v>
      </c>
      <c r="F20" s="33" t="s">
        <v>262</v>
      </c>
      <c r="G20" s="56">
        <v>1595</v>
      </c>
      <c r="H20" s="56">
        <v>28656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263</v>
      </c>
      <c r="S20" s="56">
        <v>103</v>
      </c>
      <c r="T20" s="19" t="s">
        <v>178</v>
      </c>
      <c r="U20" s="56"/>
      <c r="V20" s="33" t="s">
        <v>264</v>
      </c>
      <c r="W20" s="33"/>
      <c r="X20" s="33" t="s">
        <v>180</v>
      </c>
      <c r="Y20" s="33"/>
      <c r="Z20" s="35"/>
      <c r="AA20" s="33"/>
      <c r="AB20" s="33" t="s">
        <v>63</v>
      </c>
      <c r="AC20" s="56">
        <v>80</v>
      </c>
      <c r="AD20" s="56">
        <v>0</v>
      </c>
      <c r="AE20" s="56">
        <v>0</v>
      </c>
      <c r="AF20" s="56">
        <v>0</v>
      </c>
      <c r="AG20" s="19">
        <v>1980</v>
      </c>
      <c r="AH20" s="19" t="s">
        <v>72</v>
      </c>
      <c r="AI20" s="19"/>
      <c r="AJ20" s="19" t="s">
        <v>265</v>
      </c>
      <c r="AK20" s="57" t="s">
        <v>266</v>
      </c>
      <c r="AL20" s="41"/>
    </row>
    <row r="21" spans="1:38" s="3" customFormat="1" ht="30" customHeight="1">
      <c r="A21" s="19" t="s">
        <v>35</v>
      </c>
      <c r="B21" s="16" t="s">
        <v>267</v>
      </c>
      <c r="C21" s="16" t="s">
        <v>268</v>
      </c>
      <c r="D21" s="19" t="s">
        <v>269</v>
      </c>
      <c r="E21" s="33" t="s">
        <v>270</v>
      </c>
      <c r="F21" s="33" t="s">
        <v>271</v>
      </c>
      <c r="G21" s="56">
        <v>1037</v>
      </c>
      <c r="H21" s="56">
        <v>6766</v>
      </c>
      <c r="I21" s="56"/>
      <c r="J21" s="56"/>
      <c r="K21" s="56"/>
      <c r="L21" s="56"/>
      <c r="M21" s="56"/>
      <c r="N21" s="56"/>
      <c r="O21" s="56"/>
      <c r="P21" s="56"/>
      <c r="Q21" s="19"/>
      <c r="R21" s="19" t="s">
        <v>177</v>
      </c>
      <c r="S21" s="56"/>
      <c r="T21" s="19" t="s">
        <v>193</v>
      </c>
      <c r="U21" s="56">
        <v>260</v>
      </c>
      <c r="V21" s="33" t="s">
        <v>194</v>
      </c>
      <c r="W21" s="33"/>
      <c r="X21" s="33" t="s">
        <v>227</v>
      </c>
      <c r="Y21" s="33"/>
      <c r="Z21" s="35"/>
      <c r="AA21" s="33"/>
      <c r="AB21" s="33" t="s">
        <v>77</v>
      </c>
      <c r="AC21" s="56">
        <v>29</v>
      </c>
      <c r="AD21" s="56">
        <v>0</v>
      </c>
      <c r="AE21" s="56">
        <v>0</v>
      </c>
      <c r="AF21" s="56">
        <v>0</v>
      </c>
      <c r="AG21" s="19">
        <v>1995</v>
      </c>
      <c r="AH21" s="19" t="s">
        <v>78</v>
      </c>
      <c r="AI21" s="19"/>
      <c r="AJ21" s="19" t="s">
        <v>240</v>
      </c>
      <c r="AK21" s="57" t="s">
        <v>272</v>
      </c>
      <c r="AL21" s="41"/>
    </row>
    <row r="22" spans="1:38" s="3" customFormat="1" ht="30" customHeight="1">
      <c r="A22" s="19" t="s">
        <v>35</v>
      </c>
      <c r="B22" s="16" t="s">
        <v>273</v>
      </c>
      <c r="C22" s="16" t="s">
        <v>274</v>
      </c>
      <c r="D22" s="19" t="s">
        <v>275</v>
      </c>
      <c r="E22" s="33" t="s">
        <v>276</v>
      </c>
      <c r="F22" s="33" t="s">
        <v>277</v>
      </c>
      <c r="G22" s="56">
        <v>1872</v>
      </c>
      <c r="H22" s="56">
        <v>24619</v>
      </c>
      <c r="I22" s="56"/>
      <c r="J22" s="56"/>
      <c r="K22" s="56"/>
      <c r="L22" s="56">
        <v>484</v>
      </c>
      <c r="M22" s="56"/>
      <c r="N22" s="56"/>
      <c r="O22" s="56"/>
      <c r="P22" s="56"/>
      <c r="Q22" s="19" t="s">
        <v>176</v>
      </c>
      <c r="R22" s="19" t="s">
        <v>177</v>
      </c>
      <c r="S22" s="56"/>
      <c r="T22" s="19" t="s">
        <v>239</v>
      </c>
      <c r="U22" s="56">
        <v>684</v>
      </c>
      <c r="V22" s="33" t="s">
        <v>194</v>
      </c>
      <c r="W22" s="33"/>
      <c r="X22" s="33" t="s">
        <v>180</v>
      </c>
      <c r="Y22" s="33"/>
      <c r="Z22" s="35"/>
      <c r="AA22" s="33"/>
      <c r="AB22" s="33" t="s">
        <v>278</v>
      </c>
      <c r="AC22" s="56">
        <v>84</v>
      </c>
      <c r="AD22" s="56">
        <v>0</v>
      </c>
      <c r="AE22" s="56">
        <v>0</v>
      </c>
      <c r="AF22" s="56">
        <v>0</v>
      </c>
      <c r="AG22" s="19">
        <v>1990</v>
      </c>
      <c r="AH22" s="19" t="s">
        <v>72</v>
      </c>
      <c r="AI22" s="19"/>
      <c r="AJ22" s="19" t="s">
        <v>279</v>
      </c>
      <c r="AK22" s="57" t="s">
        <v>280</v>
      </c>
      <c r="AL22" s="41"/>
    </row>
    <row r="23" spans="1:38" s="3" customFormat="1" ht="30" customHeight="1">
      <c r="A23" s="19" t="s">
        <v>35</v>
      </c>
      <c r="B23" s="16" t="s">
        <v>281</v>
      </c>
      <c r="C23" s="16" t="s">
        <v>282</v>
      </c>
      <c r="D23" s="19" t="s">
        <v>283</v>
      </c>
      <c r="E23" s="33" t="s">
        <v>284</v>
      </c>
      <c r="F23" s="33" t="s">
        <v>285</v>
      </c>
      <c r="G23" s="56">
        <v>1601</v>
      </c>
      <c r="H23" s="56">
        <v>10247</v>
      </c>
      <c r="I23" s="56"/>
      <c r="J23" s="56"/>
      <c r="K23" s="56"/>
      <c r="L23" s="56">
        <v>95</v>
      </c>
      <c r="M23" s="56"/>
      <c r="N23" s="56"/>
      <c r="O23" s="56"/>
      <c r="P23" s="56"/>
      <c r="Q23" s="19" t="s">
        <v>247</v>
      </c>
      <c r="R23" s="19" t="s">
        <v>177</v>
      </c>
      <c r="S23" s="56"/>
      <c r="T23" s="19" t="s">
        <v>239</v>
      </c>
      <c r="U23" s="56">
        <v>333</v>
      </c>
      <c r="V23" s="33" t="s">
        <v>194</v>
      </c>
      <c r="W23" s="33"/>
      <c r="X23" s="33" t="s">
        <v>180</v>
      </c>
      <c r="Y23" s="33"/>
      <c r="Z23" s="35"/>
      <c r="AA23" s="33"/>
      <c r="AB23" s="33" t="s">
        <v>63</v>
      </c>
      <c r="AC23" s="56">
        <v>62</v>
      </c>
      <c r="AD23" s="56">
        <v>0</v>
      </c>
      <c r="AE23" s="56">
        <v>0</v>
      </c>
      <c r="AF23" s="56">
        <v>0</v>
      </c>
      <c r="AG23" s="19">
        <v>1995</v>
      </c>
      <c r="AH23" s="19" t="s">
        <v>72</v>
      </c>
      <c r="AI23" s="19"/>
      <c r="AJ23" s="19" t="s">
        <v>286</v>
      </c>
      <c r="AK23" s="57" t="s">
        <v>287</v>
      </c>
      <c r="AL23" s="41"/>
    </row>
    <row r="24" spans="1:38" s="3" customFormat="1" ht="30" customHeight="1">
      <c r="A24" s="19" t="s">
        <v>35</v>
      </c>
      <c r="B24" s="16" t="s">
        <v>288</v>
      </c>
      <c r="C24" s="16" t="s">
        <v>289</v>
      </c>
      <c r="D24" s="19" t="s">
        <v>290</v>
      </c>
      <c r="E24" s="33" t="s">
        <v>291</v>
      </c>
      <c r="F24" s="33" t="s">
        <v>292</v>
      </c>
      <c r="G24" s="56">
        <v>1000</v>
      </c>
      <c r="H24" s="56">
        <v>9663</v>
      </c>
      <c r="I24" s="56">
        <v>0</v>
      </c>
      <c r="J24" s="56">
        <v>0</v>
      </c>
      <c r="K24" s="56"/>
      <c r="L24" s="56"/>
      <c r="M24" s="56"/>
      <c r="N24" s="56"/>
      <c r="O24" s="56"/>
      <c r="P24" s="56"/>
      <c r="Q24" s="19"/>
      <c r="R24" s="19" t="s">
        <v>177</v>
      </c>
      <c r="S24" s="56"/>
      <c r="T24" s="19" t="s">
        <v>178</v>
      </c>
      <c r="U24" s="56"/>
      <c r="V24" s="33" t="s">
        <v>194</v>
      </c>
      <c r="W24" s="33"/>
      <c r="X24" s="33" t="s">
        <v>293</v>
      </c>
      <c r="Y24" s="33"/>
      <c r="Z24" s="35"/>
      <c r="AA24" s="33"/>
      <c r="AB24" s="33" t="s">
        <v>77</v>
      </c>
      <c r="AC24" s="56">
        <v>40</v>
      </c>
      <c r="AD24" s="56">
        <v>0</v>
      </c>
      <c r="AE24" s="56">
        <v>0.3</v>
      </c>
      <c r="AF24" s="56">
        <v>0</v>
      </c>
      <c r="AG24" s="19">
        <v>1983</v>
      </c>
      <c r="AH24" s="19" t="s">
        <v>78</v>
      </c>
      <c r="AI24" s="19"/>
      <c r="AJ24" s="19" t="s">
        <v>64</v>
      </c>
      <c r="AK24" s="57" t="s">
        <v>294</v>
      </c>
      <c r="AL24" s="41"/>
    </row>
    <row r="25" spans="1:38" s="3" customFormat="1" ht="30" customHeight="1">
      <c r="A25" s="19" t="s">
        <v>35</v>
      </c>
      <c r="B25" s="16" t="s">
        <v>295</v>
      </c>
      <c r="C25" s="16" t="s">
        <v>296</v>
      </c>
      <c r="D25" s="19" t="s">
        <v>297</v>
      </c>
      <c r="E25" s="33" t="s">
        <v>298</v>
      </c>
      <c r="F25" s="33" t="s">
        <v>299</v>
      </c>
      <c r="G25" s="56">
        <v>1748</v>
      </c>
      <c r="H25" s="56">
        <v>20393</v>
      </c>
      <c r="I25" s="56">
        <v>0</v>
      </c>
      <c r="J25" s="56">
        <v>0</v>
      </c>
      <c r="K25" s="56"/>
      <c r="L25" s="56"/>
      <c r="M25" s="56"/>
      <c r="N25" s="56"/>
      <c r="O25" s="56"/>
      <c r="P25" s="56"/>
      <c r="Q25" s="19"/>
      <c r="R25" s="19" t="s">
        <v>177</v>
      </c>
      <c r="S25" s="56"/>
      <c r="T25" s="19" t="s">
        <v>239</v>
      </c>
      <c r="U25" s="56">
        <v>935</v>
      </c>
      <c r="V25" s="33" t="s">
        <v>300</v>
      </c>
      <c r="W25" s="33"/>
      <c r="X25" s="33" t="s">
        <v>180</v>
      </c>
      <c r="Y25" s="33"/>
      <c r="Z25" s="35"/>
      <c r="AA25" s="33"/>
      <c r="AB25" s="33" t="s">
        <v>63</v>
      </c>
      <c r="AC25" s="56">
        <v>94</v>
      </c>
      <c r="AD25" s="56">
        <v>0</v>
      </c>
      <c r="AE25" s="56">
        <v>0</v>
      </c>
      <c r="AF25" s="56">
        <v>0</v>
      </c>
      <c r="AG25" s="19">
        <v>1983</v>
      </c>
      <c r="AH25" s="19" t="s">
        <v>72</v>
      </c>
      <c r="AI25" s="19"/>
      <c r="AJ25" s="19" t="s">
        <v>119</v>
      </c>
      <c r="AK25" s="57" t="s">
        <v>301</v>
      </c>
      <c r="AL25" s="41"/>
    </row>
    <row r="26" spans="1:38" s="3" customFormat="1" ht="30" customHeight="1">
      <c r="A26" s="19" t="s">
        <v>35</v>
      </c>
      <c r="B26" s="16" t="s">
        <v>302</v>
      </c>
      <c r="C26" s="16" t="s">
        <v>303</v>
      </c>
      <c r="D26" s="19" t="s">
        <v>304</v>
      </c>
      <c r="E26" s="33" t="s">
        <v>305</v>
      </c>
      <c r="F26" s="33" t="s">
        <v>306</v>
      </c>
      <c r="G26" s="56">
        <v>0</v>
      </c>
      <c r="H26" s="56">
        <v>0</v>
      </c>
      <c r="I26" s="56">
        <v>0</v>
      </c>
      <c r="J26" s="56">
        <v>0</v>
      </c>
      <c r="K26" s="56"/>
      <c r="L26" s="56"/>
      <c r="M26" s="56"/>
      <c r="N26" s="56"/>
      <c r="O26" s="56"/>
      <c r="P26" s="56"/>
      <c r="Q26" s="19"/>
      <c r="R26" s="19" t="s">
        <v>177</v>
      </c>
      <c r="S26" s="56"/>
      <c r="T26" s="19" t="s">
        <v>178</v>
      </c>
      <c r="U26" s="56"/>
      <c r="V26" s="33" t="s">
        <v>307</v>
      </c>
      <c r="W26" s="33"/>
      <c r="X26" s="33" t="s">
        <v>195</v>
      </c>
      <c r="Y26" s="33"/>
      <c r="Z26" s="35"/>
      <c r="AA26" s="33"/>
      <c r="AB26" s="33" t="s">
        <v>77</v>
      </c>
      <c r="AC26" s="56">
        <v>75</v>
      </c>
      <c r="AD26" s="56">
        <v>0</v>
      </c>
      <c r="AE26" s="56">
        <v>0</v>
      </c>
      <c r="AF26" s="56">
        <v>0</v>
      </c>
      <c r="AG26" s="19">
        <v>1978</v>
      </c>
      <c r="AH26" s="19" t="s">
        <v>78</v>
      </c>
      <c r="AI26" s="19"/>
      <c r="AJ26" s="19" t="s">
        <v>308</v>
      </c>
      <c r="AK26" s="57" t="s">
        <v>309</v>
      </c>
      <c r="AL26" s="41"/>
    </row>
    <row r="27" spans="1:38" s="3" customFormat="1" ht="30" customHeight="1">
      <c r="A27" s="19" t="s">
        <v>35</v>
      </c>
      <c r="B27" s="16" t="s">
        <v>302</v>
      </c>
      <c r="C27" s="16" t="s">
        <v>310</v>
      </c>
      <c r="D27" s="19" t="s">
        <v>304</v>
      </c>
      <c r="E27" s="33" t="s">
        <v>305</v>
      </c>
      <c r="F27" s="33" t="s">
        <v>311</v>
      </c>
      <c r="G27" s="56">
        <v>1712</v>
      </c>
      <c r="H27" s="56">
        <v>19269</v>
      </c>
      <c r="I27" s="56"/>
      <c r="J27" s="56"/>
      <c r="K27" s="56"/>
      <c r="L27" s="56"/>
      <c r="M27" s="56"/>
      <c r="N27" s="56">
        <v>407</v>
      </c>
      <c r="O27" s="56"/>
      <c r="P27" s="56"/>
      <c r="Q27" s="19" t="s">
        <v>247</v>
      </c>
      <c r="R27" s="19" t="s">
        <v>177</v>
      </c>
      <c r="S27" s="56"/>
      <c r="T27" s="19" t="s">
        <v>239</v>
      </c>
      <c r="U27" s="56">
        <v>407</v>
      </c>
      <c r="V27" s="33" t="s">
        <v>300</v>
      </c>
      <c r="W27" s="33"/>
      <c r="X27" s="33" t="s">
        <v>180</v>
      </c>
      <c r="Y27" s="33"/>
      <c r="Z27" s="35"/>
      <c r="AA27" s="33"/>
      <c r="AB27" s="33" t="s">
        <v>278</v>
      </c>
      <c r="AC27" s="56">
        <v>50</v>
      </c>
      <c r="AD27" s="56">
        <v>0</v>
      </c>
      <c r="AE27" s="56">
        <v>1.1679999999999999</v>
      </c>
      <c r="AF27" s="56">
        <v>0</v>
      </c>
      <c r="AG27" s="19">
        <v>2024</v>
      </c>
      <c r="AH27" s="19" t="s">
        <v>72</v>
      </c>
      <c r="AI27" s="19"/>
      <c r="AJ27" s="19" t="s">
        <v>308</v>
      </c>
      <c r="AK27" s="57" t="s">
        <v>312</v>
      </c>
      <c r="AL27" s="41"/>
    </row>
    <row r="28" spans="1:38" s="3" customFormat="1" ht="30" customHeight="1">
      <c r="A28" s="19" t="s">
        <v>35</v>
      </c>
      <c r="B28" s="16" t="s">
        <v>313</v>
      </c>
      <c r="C28" s="16" t="s">
        <v>314</v>
      </c>
      <c r="D28" s="19" t="s">
        <v>315</v>
      </c>
      <c r="E28" s="33" t="s">
        <v>316</v>
      </c>
      <c r="F28" s="33" t="s">
        <v>317</v>
      </c>
      <c r="G28" s="56">
        <v>2080</v>
      </c>
      <c r="H28" s="56">
        <v>13969</v>
      </c>
      <c r="I28" s="56"/>
      <c r="J28" s="56"/>
      <c r="K28" s="56"/>
      <c r="L28" s="56"/>
      <c r="M28" s="56"/>
      <c r="N28" s="56"/>
      <c r="O28" s="56"/>
      <c r="P28" s="56"/>
      <c r="Q28" s="19"/>
      <c r="R28" s="19" t="s">
        <v>177</v>
      </c>
      <c r="S28" s="56"/>
      <c r="T28" s="19" t="s">
        <v>193</v>
      </c>
      <c r="U28" s="56">
        <v>0</v>
      </c>
      <c r="V28" s="33" t="s">
        <v>318</v>
      </c>
      <c r="W28" s="33"/>
      <c r="X28" s="33" t="s">
        <v>195</v>
      </c>
      <c r="Y28" s="33"/>
      <c r="Z28" s="35"/>
      <c r="AA28" s="33"/>
      <c r="AB28" s="33" t="s">
        <v>319</v>
      </c>
      <c r="AC28" s="56">
        <v>78</v>
      </c>
      <c r="AD28" s="56">
        <v>0</v>
      </c>
      <c r="AE28" s="56">
        <v>0</v>
      </c>
      <c r="AF28" s="56">
        <v>0</v>
      </c>
      <c r="AG28" s="19">
        <v>1997</v>
      </c>
      <c r="AH28" s="19" t="s">
        <v>78</v>
      </c>
      <c r="AI28" s="19"/>
      <c r="AJ28" s="19" t="s">
        <v>240</v>
      </c>
      <c r="AK28" s="57" t="s">
        <v>320</v>
      </c>
      <c r="AL28" s="41"/>
    </row>
    <row r="29" spans="1:38" s="3" customFormat="1" ht="30" customHeight="1">
      <c r="A29" s="19" t="s">
        <v>35</v>
      </c>
      <c r="B29" s="16" t="s">
        <v>321</v>
      </c>
      <c r="C29" s="16" t="s">
        <v>322</v>
      </c>
      <c r="D29" s="19" t="s">
        <v>323</v>
      </c>
      <c r="E29" s="33" t="s">
        <v>324</v>
      </c>
      <c r="F29" s="33" t="s">
        <v>325</v>
      </c>
      <c r="G29" s="56">
        <v>1393</v>
      </c>
      <c r="H29" s="56">
        <v>29128</v>
      </c>
      <c r="I29" s="56"/>
      <c r="J29" s="56"/>
      <c r="K29" s="56"/>
      <c r="L29" s="56">
        <v>1565</v>
      </c>
      <c r="M29" s="56"/>
      <c r="N29" s="56"/>
      <c r="O29" s="56"/>
      <c r="P29" s="56">
        <v>51</v>
      </c>
      <c r="Q29" s="19" t="s">
        <v>247</v>
      </c>
      <c r="R29" s="19" t="s">
        <v>177</v>
      </c>
      <c r="S29" s="56"/>
      <c r="T29" s="19" t="s">
        <v>178</v>
      </c>
      <c r="U29" s="56"/>
      <c r="V29" s="33" t="s">
        <v>226</v>
      </c>
      <c r="W29" s="33"/>
      <c r="X29" s="33" t="s">
        <v>180</v>
      </c>
      <c r="Y29" s="33"/>
      <c r="Z29" s="35"/>
      <c r="AA29" s="33"/>
      <c r="AB29" s="33" t="s">
        <v>77</v>
      </c>
      <c r="AC29" s="56">
        <v>90</v>
      </c>
      <c r="AD29" s="56">
        <v>0</v>
      </c>
      <c r="AE29" s="56">
        <v>0</v>
      </c>
      <c r="AF29" s="56">
        <v>0</v>
      </c>
      <c r="AG29" s="19">
        <v>1982</v>
      </c>
      <c r="AH29" s="19" t="s">
        <v>72</v>
      </c>
      <c r="AI29" s="19"/>
      <c r="AJ29" s="19" t="s">
        <v>73</v>
      </c>
      <c r="AK29" s="57" t="s">
        <v>326</v>
      </c>
      <c r="AL29" s="41"/>
    </row>
    <row r="30" spans="1:38" s="3" customFormat="1" ht="30" customHeight="1">
      <c r="A30" s="19" t="s">
        <v>35</v>
      </c>
      <c r="B30" s="16" t="s">
        <v>321</v>
      </c>
      <c r="C30" s="16" t="s">
        <v>327</v>
      </c>
      <c r="D30" s="19" t="s">
        <v>323</v>
      </c>
      <c r="E30" s="33" t="s">
        <v>324</v>
      </c>
      <c r="F30" s="33" t="s">
        <v>325</v>
      </c>
      <c r="G30" s="56">
        <v>52</v>
      </c>
      <c r="H30" s="56">
        <v>1081</v>
      </c>
      <c r="I30" s="56"/>
      <c r="J30" s="56"/>
      <c r="K30" s="56"/>
      <c r="L30" s="56"/>
      <c r="M30" s="56"/>
      <c r="N30" s="56"/>
      <c r="O30" s="56"/>
      <c r="P30" s="56"/>
      <c r="Q30" s="19"/>
      <c r="R30" s="19" t="s">
        <v>177</v>
      </c>
      <c r="S30" s="56"/>
      <c r="T30" s="19" t="s">
        <v>178</v>
      </c>
      <c r="U30" s="56"/>
      <c r="V30" s="33" t="s">
        <v>328</v>
      </c>
      <c r="W30" s="33"/>
      <c r="X30" s="33" t="s">
        <v>180</v>
      </c>
      <c r="Y30" s="33"/>
      <c r="Z30" s="35"/>
      <c r="AA30" s="33"/>
      <c r="AB30" s="33"/>
      <c r="AC30" s="56">
        <v>45</v>
      </c>
      <c r="AD30" s="56">
        <v>0</v>
      </c>
      <c r="AE30" s="56">
        <v>0</v>
      </c>
      <c r="AF30" s="56">
        <v>0</v>
      </c>
      <c r="AG30" s="19">
        <v>1972</v>
      </c>
      <c r="AH30" s="19" t="s">
        <v>72</v>
      </c>
      <c r="AI30" s="19"/>
      <c r="AJ30" s="19" t="s">
        <v>73</v>
      </c>
      <c r="AK30" s="57" t="s">
        <v>329</v>
      </c>
      <c r="AL30" s="41"/>
    </row>
    <row r="31" spans="1:38" s="3" customFormat="1" ht="30" customHeight="1">
      <c r="A31" s="19" t="s">
        <v>35</v>
      </c>
      <c r="B31" s="16" t="s">
        <v>321</v>
      </c>
      <c r="C31" s="16" t="s">
        <v>330</v>
      </c>
      <c r="D31" s="19" t="s">
        <v>323</v>
      </c>
      <c r="E31" s="33" t="s">
        <v>324</v>
      </c>
      <c r="F31" s="33" t="s">
        <v>325</v>
      </c>
      <c r="G31" s="56">
        <v>0</v>
      </c>
      <c r="H31" s="56">
        <v>0</v>
      </c>
      <c r="I31" s="56"/>
      <c r="J31" s="56"/>
      <c r="K31" s="56"/>
      <c r="L31" s="56"/>
      <c r="M31" s="56"/>
      <c r="N31" s="56"/>
      <c r="O31" s="56"/>
      <c r="P31" s="56"/>
      <c r="Q31" s="19"/>
      <c r="R31" s="19" t="s">
        <v>177</v>
      </c>
      <c r="S31" s="56"/>
      <c r="T31" s="19" t="s">
        <v>178</v>
      </c>
      <c r="U31" s="56"/>
      <c r="V31" s="33" t="s">
        <v>328</v>
      </c>
      <c r="W31" s="33"/>
      <c r="X31" s="33" t="s">
        <v>180</v>
      </c>
      <c r="Y31" s="33"/>
      <c r="Z31" s="35"/>
      <c r="AA31" s="33"/>
      <c r="AB31" s="33"/>
      <c r="AC31" s="56">
        <v>38</v>
      </c>
      <c r="AD31" s="56">
        <v>0</v>
      </c>
      <c r="AE31" s="56">
        <v>0</v>
      </c>
      <c r="AF31" s="56">
        <v>0</v>
      </c>
      <c r="AG31" s="19">
        <v>1965</v>
      </c>
      <c r="AH31" s="19" t="s">
        <v>72</v>
      </c>
      <c r="AI31" s="19" t="s">
        <v>79</v>
      </c>
      <c r="AJ31" s="19" t="s">
        <v>73</v>
      </c>
      <c r="AK31" s="57" t="s">
        <v>331</v>
      </c>
      <c r="AL31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31" man="1"/>
    <brk id="28" min="1" max="3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89B8D-C3E0-4C38-B21B-997905CA1152}">
  <dimension ref="A1:P19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148783</v>
      </c>
      <c r="H7" s="33" t="s">
        <v>62</v>
      </c>
      <c r="I7" s="33" t="s">
        <v>63</v>
      </c>
      <c r="J7" s="35">
        <v>1100</v>
      </c>
      <c r="K7" s="33">
        <v>1986</v>
      </c>
      <c r="L7" s="33" t="s">
        <v>45</v>
      </c>
      <c r="M7" s="33"/>
      <c r="N7" s="14" t="s">
        <v>64</v>
      </c>
      <c r="O7" s="36" t="s">
        <v>65</v>
      </c>
      <c r="P7" s="24"/>
    </row>
    <row r="8" spans="1:16" s="22" customFormat="1" ht="30" customHeight="1">
      <c r="A8" s="33" t="s">
        <v>35</v>
      </c>
      <c r="B8" s="34" t="s">
        <v>57</v>
      </c>
      <c r="C8" s="34" t="s">
        <v>66</v>
      </c>
      <c r="D8" s="33" t="s">
        <v>59</v>
      </c>
      <c r="E8" s="33" t="s">
        <v>67</v>
      </c>
      <c r="F8" s="33" t="s">
        <v>68</v>
      </c>
      <c r="G8" s="35">
        <v>185099</v>
      </c>
      <c r="H8" s="33" t="s">
        <v>62</v>
      </c>
      <c r="I8" s="33" t="s">
        <v>63</v>
      </c>
      <c r="J8" s="35">
        <v>2050</v>
      </c>
      <c r="K8" s="33">
        <v>1980</v>
      </c>
      <c r="L8" s="33" t="s">
        <v>45</v>
      </c>
      <c r="M8" s="33"/>
      <c r="N8" s="14" t="s">
        <v>64</v>
      </c>
      <c r="O8" s="36" t="s">
        <v>69</v>
      </c>
      <c r="P8" s="24"/>
    </row>
    <row r="9" spans="1:16" s="22" customFormat="1" ht="30" customHeight="1">
      <c r="A9" s="33" t="s">
        <v>35</v>
      </c>
      <c r="B9" s="34" t="s">
        <v>70</v>
      </c>
      <c r="C9" s="34" t="s">
        <v>74</v>
      </c>
      <c r="D9" s="33" t="s">
        <v>71</v>
      </c>
      <c r="E9" s="33" t="s">
        <v>75</v>
      </c>
      <c r="F9" s="33" t="s">
        <v>76</v>
      </c>
      <c r="G9" s="35">
        <v>0</v>
      </c>
      <c r="H9" s="33" t="s">
        <v>62</v>
      </c>
      <c r="I9" s="33" t="s">
        <v>77</v>
      </c>
      <c r="J9" s="35">
        <v>250</v>
      </c>
      <c r="K9" s="33">
        <v>1982</v>
      </c>
      <c r="L9" s="33" t="s">
        <v>78</v>
      </c>
      <c r="M9" s="33" t="s">
        <v>79</v>
      </c>
      <c r="N9" s="14" t="s">
        <v>80</v>
      </c>
      <c r="O9" s="36" t="s">
        <v>81</v>
      </c>
      <c r="P9" s="24"/>
    </row>
    <row r="10" spans="1:16" s="22" customFormat="1" ht="30" customHeight="1">
      <c r="A10" s="33" t="s">
        <v>35</v>
      </c>
      <c r="B10" s="34" t="s">
        <v>82</v>
      </c>
      <c r="C10" s="34" t="s">
        <v>83</v>
      </c>
      <c r="D10" s="33" t="s">
        <v>84</v>
      </c>
      <c r="E10" s="33" t="s">
        <v>85</v>
      </c>
      <c r="F10" s="33" t="s">
        <v>86</v>
      </c>
      <c r="G10" s="35">
        <v>144335</v>
      </c>
      <c r="H10" s="33" t="s">
        <v>62</v>
      </c>
      <c r="I10" s="33" t="s">
        <v>63</v>
      </c>
      <c r="J10" s="35">
        <v>1750</v>
      </c>
      <c r="K10" s="33">
        <v>1988</v>
      </c>
      <c r="L10" s="33" t="s">
        <v>72</v>
      </c>
      <c r="M10" s="33"/>
      <c r="N10" s="14" t="s">
        <v>73</v>
      </c>
      <c r="O10" s="36" t="s">
        <v>87</v>
      </c>
      <c r="P10" s="24"/>
    </row>
    <row r="11" spans="1:16" s="22" customFormat="1" ht="30" customHeight="1">
      <c r="A11" s="33" t="s">
        <v>35</v>
      </c>
      <c r="B11" s="34" t="s">
        <v>82</v>
      </c>
      <c r="C11" s="34" t="s">
        <v>88</v>
      </c>
      <c r="D11" s="33" t="s">
        <v>84</v>
      </c>
      <c r="E11" s="33" t="s">
        <v>89</v>
      </c>
      <c r="F11" s="33" t="s">
        <v>90</v>
      </c>
      <c r="G11" s="35">
        <v>163292</v>
      </c>
      <c r="H11" s="33" t="s">
        <v>91</v>
      </c>
      <c r="I11" s="33" t="s">
        <v>63</v>
      </c>
      <c r="J11" s="35">
        <v>3200</v>
      </c>
      <c r="K11" s="33">
        <v>1975</v>
      </c>
      <c r="L11" s="33" t="s">
        <v>72</v>
      </c>
      <c r="M11" s="33"/>
      <c r="N11" s="14" t="s">
        <v>73</v>
      </c>
      <c r="O11" s="36" t="s">
        <v>92</v>
      </c>
      <c r="P11" s="24"/>
    </row>
    <row r="12" spans="1:16" s="22" customFormat="1" ht="30" customHeight="1">
      <c r="A12" s="33" t="s">
        <v>35</v>
      </c>
      <c r="B12" s="34" t="s">
        <v>82</v>
      </c>
      <c r="C12" s="34" t="s">
        <v>93</v>
      </c>
      <c r="D12" s="33" t="s">
        <v>84</v>
      </c>
      <c r="E12" s="33" t="s">
        <v>94</v>
      </c>
      <c r="F12" s="33" t="s">
        <v>95</v>
      </c>
      <c r="G12" s="35">
        <v>149514</v>
      </c>
      <c r="H12" s="33" t="s">
        <v>62</v>
      </c>
      <c r="I12" s="33" t="s">
        <v>63</v>
      </c>
      <c r="J12" s="35">
        <v>1300</v>
      </c>
      <c r="K12" s="33">
        <v>1982</v>
      </c>
      <c r="L12" s="33" t="s">
        <v>72</v>
      </c>
      <c r="M12" s="33"/>
      <c r="N12" s="14" t="s">
        <v>73</v>
      </c>
      <c r="O12" s="36" t="s">
        <v>96</v>
      </c>
      <c r="P12" s="24"/>
    </row>
    <row r="13" spans="1:16" s="22" customFormat="1" ht="30" customHeight="1">
      <c r="A13" s="33" t="s">
        <v>35</v>
      </c>
      <c r="B13" s="34" t="s">
        <v>82</v>
      </c>
      <c r="C13" s="34" t="s">
        <v>97</v>
      </c>
      <c r="D13" s="33" t="s">
        <v>84</v>
      </c>
      <c r="E13" s="33" t="s">
        <v>98</v>
      </c>
      <c r="F13" s="33" t="s">
        <v>99</v>
      </c>
      <c r="G13" s="35">
        <v>223605</v>
      </c>
      <c r="H13" s="33" t="s">
        <v>62</v>
      </c>
      <c r="I13" s="33" t="s">
        <v>63</v>
      </c>
      <c r="J13" s="35">
        <v>1691</v>
      </c>
      <c r="K13" s="33">
        <v>2002</v>
      </c>
      <c r="L13" s="33" t="s">
        <v>72</v>
      </c>
      <c r="M13" s="33"/>
      <c r="N13" s="14" t="s">
        <v>73</v>
      </c>
      <c r="O13" s="36" t="s">
        <v>100</v>
      </c>
      <c r="P13" s="24"/>
    </row>
    <row r="14" spans="1:16" s="22" customFormat="1" ht="30" customHeight="1">
      <c r="A14" s="33" t="s">
        <v>35</v>
      </c>
      <c r="B14" s="34" t="s">
        <v>82</v>
      </c>
      <c r="C14" s="34" t="s">
        <v>101</v>
      </c>
      <c r="D14" s="33" t="s">
        <v>84</v>
      </c>
      <c r="E14" s="33" t="s">
        <v>102</v>
      </c>
      <c r="F14" s="33" t="s">
        <v>103</v>
      </c>
      <c r="G14" s="35">
        <v>259634</v>
      </c>
      <c r="H14" s="33" t="s">
        <v>91</v>
      </c>
      <c r="I14" s="33" t="s">
        <v>63</v>
      </c>
      <c r="J14" s="35">
        <v>2000</v>
      </c>
      <c r="K14" s="33">
        <v>1979</v>
      </c>
      <c r="L14" s="33" t="s">
        <v>72</v>
      </c>
      <c r="M14" s="33"/>
      <c r="N14" s="14" t="s">
        <v>73</v>
      </c>
      <c r="O14" s="36" t="s">
        <v>104</v>
      </c>
      <c r="P14" s="24"/>
    </row>
    <row r="15" spans="1:16" s="22" customFormat="1" ht="30" customHeight="1">
      <c r="A15" s="33" t="s">
        <v>35</v>
      </c>
      <c r="B15" s="34" t="s">
        <v>82</v>
      </c>
      <c r="C15" s="34" t="s">
        <v>105</v>
      </c>
      <c r="D15" s="33" t="s">
        <v>84</v>
      </c>
      <c r="E15" s="33" t="s">
        <v>106</v>
      </c>
      <c r="F15" s="33" t="s">
        <v>107</v>
      </c>
      <c r="G15" s="35">
        <v>161785</v>
      </c>
      <c r="H15" s="33" t="s">
        <v>62</v>
      </c>
      <c r="I15" s="33" t="s">
        <v>63</v>
      </c>
      <c r="J15" s="35">
        <v>1128</v>
      </c>
      <c r="K15" s="33">
        <v>1993</v>
      </c>
      <c r="L15" s="33" t="s">
        <v>72</v>
      </c>
      <c r="M15" s="33"/>
      <c r="N15" s="14" t="s">
        <v>73</v>
      </c>
      <c r="O15" s="36" t="s">
        <v>108</v>
      </c>
      <c r="P15" s="24"/>
    </row>
    <row r="16" spans="1:16" s="22" customFormat="1" ht="30" customHeight="1">
      <c r="A16" s="33" t="s">
        <v>35</v>
      </c>
      <c r="B16" s="34" t="s">
        <v>36</v>
      </c>
      <c r="C16" s="34" t="s">
        <v>109</v>
      </c>
      <c r="D16" s="33" t="s">
        <v>38</v>
      </c>
      <c r="E16" s="33" t="s">
        <v>110</v>
      </c>
      <c r="F16" s="33" t="s">
        <v>111</v>
      </c>
      <c r="G16" s="35">
        <v>132273</v>
      </c>
      <c r="H16" s="33" t="s">
        <v>62</v>
      </c>
      <c r="I16" s="33" t="s">
        <v>42</v>
      </c>
      <c r="J16" s="35">
        <v>924</v>
      </c>
      <c r="K16" s="33">
        <v>1984</v>
      </c>
      <c r="L16" s="33" t="s">
        <v>72</v>
      </c>
      <c r="M16" s="33"/>
      <c r="N16" s="14" t="s">
        <v>46</v>
      </c>
      <c r="O16" s="36" t="s">
        <v>113</v>
      </c>
      <c r="P16" s="24"/>
    </row>
    <row r="17" spans="1:16" s="22" customFormat="1" ht="30" customHeight="1">
      <c r="A17" s="33" t="s">
        <v>35</v>
      </c>
      <c r="B17" s="34" t="s">
        <v>114</v>
      </c>
      <c r="C17" s="34" t="s">
        <v>115</v>
      </c>
      <c r="D17" s="33" t="s">
        <v>116</v>
      </c>
      <c r="E17" s="33" t="s">
        <v>117</v>
      </c>
      <c r="F17" s="33" t="s">
        <v>118</v>
      </c>
      <c r="G17" s="35">
        <v>89038</v>
      </c>
      <c r="H17" s="33" t="s">
        <v>62</v>
      </c>
      <c r="I17" s="33" t="s">
        <v>63</v>
      </c>
      <c r="J17" s="35">
        <v>950</v>
      </c>
      <c r="K17" s="33">
        <v>1981</v>
      </c>
      <c r="L17" s="33" t="s">
        <v>72</v>
      </c>
      <c r="M17" s="33"/>
      <c r="N17" s="14" t="s">
        <v>119</v>
      </c>
      <c r="O17" s="36" t="s">
        <v>120</v>
      </c>
      <c r="P17" s="24"/>
    </row>
    <row r="18" spans="1:16" s="22" customFormat="1" ht="30" customHeight="1">
      <c r="A18" s="33" t="s">
        <v>35</v>
      </c>
      <c r="B18" s="34" t="s">
        <v>121</v>
      </c>
      <c r="C18" s="34" t="s">
        <v>122</v>
      </c>
      <c r="D18" s="33" t="s">
        <v>123</v>
      </c>
      <c r="E18" s="33" t="s">
        <v>124</v>
      </c>
      <c r="F18" s="33" t="s">
        <v>125</v>
      </c>
      <c r="G18" s="35">
        <v>53840</v>
      </c>
      <c r="H18" s="33" t="s">
        <v>62</v>
      </c>
      <c r="I18" s="33"/>
      <c r="J18" s="35">
        <v>459</v>
      </c>
      <c r="K18" s="33">
        <v>2002</v>
      </c>
      <c r="L18" s="33" t="s">
        <v>72</v>
      </c>
      <c r="M18" s="33"/>
      <c r="N18" s="14" t="s">
        <v>126</v>
      </c>
      <c r="O18" s="36" t="s">
        <v>127</v>
      </c>
      <c r="P18" s="24"/>
    </row>
    <row r="19" spans="1:16" s="22" customFormat="1" ht="30" customHeight="1">
      <c r="A19" s="33" t="s">
        <v>35</v>
      </c>
      <c r="B19" s="34" t="s">
        <v>128</v>
      </c>
      <c r="C19" s="34" t="s">
        <v>129</v>
      </c>
      <c r="D19" s="33" t="s">
        <v>130</v>
      </c>
      <c r="E19" s="33" t="s">
        <v>131</v>
      </c>
      <c r="F19" s="33" t="s">
        <v>132</v>
      </c>
      <c r="G19" s="35">
        <v>0</v>
      </c>
      <c r="H19" s="33" t="s">
        <v>133</v>
      </c>
      <c r="I19" s="33" t="s">
        <v>77</v>
      </c>
      <c r="J19" s="35">
        <v>1290</v>
      </c>
      <c r="K19" s="33">
        <v>1987</v>
      </c>
      <c r="L19" s="33" t="s">
        <v>72</v>
      </c>
      <c r="M19" s="33" t="s">
        <v>79</v>
      </c>
      <c r="N19" s="14" t="s">
        <v>134</v>
      </c>
      <c r="O19" s="36" t="s">
        <v>135</v>
      </c>
      <c r="P19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998207-647E-4D77-B24B-EF992DBC0D4F}"/>
</file>

<file path=customXml/itemProps2.xml><?xml version="1.0" encoding="utf-8"?>
<ds:datastoreItem xmlns:ds="http://schemas.openxmlformats.org/officeDocument/2006/customXml" ds:itemID="{79D1D0FD-D046-4648-9203-EC376F4B1002}"/>
</file>

<file path=customXml/itemProps3.xml><?xml version="1.0" encoding="utf-8"?>
<ds:datastoreItem xmlns:ds="http://schemas.openxmlformats.org/officeDocument/2006/customXml" ds:itemID="{5BC6716F-17C6-467B-BAAC-310A6159E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2026-02-27T01:43:13Z</dcterms:created>
  <dcterms:modified xsi:type="dcterms:W3CDTF">2026-02-27T01:50:05Z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